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4.xml" ContentType="application/vnd.openxmlformats-officedocument.drawingml.chartshape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5.xml" ContentType="application/vnd.openxmlformats-officedocument.drawingml.chartshapes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  <Override PartName="/xl/threadedComments/threadedComment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rkwaypantailimited-my.sharepoint.com/personal/chuenso_yau_mountelizabeth_com_sg/Documents/Nursing KPI Dashboard/"/>
    </mc:Choice>
  </mc:AlternateContent>
  <xr:revisionPtr revIDLastSave="0" documentId="8_{3956D2DE-9607-4243-9E7C-3EC7A41D5B86}" xr6:coauthVersionLast="47" xr6:coauthVersionMax="47" xr10:uidLastSave="{00000000-0000-0000-0000-000000000000}"/>
  <bookViews>
    <workbookView xWindow="-110" yWindow="-110" windowWidth="19420" windowHeight="10300" firstSheet="1" activeTab="1" xr2:uid="{2DB50879-3EC5-4EE6-A562-E48015EACAF5}"/>
  </bookViews>
  <sheets>
    <sheet name="Nursing Dash" sheetId="1" r:id="rId1"/>
    <sheet name="MEH-Wards" sheetId="7" r:id="rId2"/>
    <sheet name="Call Bell" sheetId="2" r:id="rId3"/>
    <sheet name="CBM" sheetId="4" r:id="rId4"/>
  </sheets>
  <definedNames>
    <definedName name="Facility" localSheetId="3">CBM!$R$2:$R$6</definedName>
    <definedName name="Facility" localSheetId="0">#REF!</definedName>
    <definedName name="Facility">#REF!</definedName>
    <definedName name="GEH_W" localSheetId="3">CBM!$S$3:$S$15</definedName>
    <definedName name="GEH_W" localSheetId="0">#REF!</definedName>
    <definedName name="GEH_W">#REF!</definedName>
    <definedName name="PEH_W" localSheetId="3">CBM!$S$16:$S$19</definedName>
    <definedName name="PEH_W" localSheetId="0">#REF!</definedName>
    <definedName name="PEH_W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1" i="7" l="1"/>
  <c r="O20" i="7"/>
  <c r="O19" i="7"/>
  <c r="O18" i="7"/>
  <c r="O17" i="7"/>
  <c r="O16" i="7"/>
  <c r="O15" i="7"/>
  <c r="O14" i="7"/>
  <c r="O13" i="7"/>
  <c r="O12" i="7"/>
  <c r="O11" i="7"/>
  <c r="O10" i="7"/>
  <c r="O9" i="7"/>
  <c r="O8" i="7"/>
  <c r="O7" i="7"/>
  <c r="O6" i="7"/>
  <c r="O5" i="7"/>
  <c r="O4" i="7"/>
  <c r="O3" i="7"/>
  <c r="AC383" i="4"/>
  <c r="AC384" i="4" s="1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AT380" i="4"/>
  <c r="AS380" i="4"/>
  <c r="AR380" i="4"/>
  <c r="AQ380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AT378" i="4"/>
  <c r="AS378" i="4"/>
  <c r="AR378" i="4"/>
  <c r="AQ378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AT377" i="4"/>
  <c r="AS377" i="4"/>
  <c r="AR377" i="4"/>
  <c r="AQ377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AT375" i="4"/>
  <c r="AS375" i="4"/>
  <c r="AR375" i="4"/>
  <c r="AQ375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T372" i="4"/>
  <c r="S372" i="4"/>
  <c r="T371" i="4"/>
  <c r="S371" i="4"/>
  <c r="T370" i="4"/>
  <c r="S370" i="4"/>
  <c r="T369" i="4"/>
  <c r="S369" i="4"/>
  <c r="T368" i="4"/>
  <c r="S368" i="4"/>
  <c r="T367" i="4"/>
  <c r="S367" i="4"/>
  <c r="BZ366" i="4"/>
  <c r="BY366" i="4"/>
  <c r="BX366" i="4"/>
  <c r="BW366" i="4"/>
  <c r="BV366" i="4"/>
  <c r="BU366" i="4"/>
  <c r="BT366" i="4"/>
  <c r="BS366" i="4"/>
  <c r="BR366" i="4"/>
  <c r="BQ366" i="4"/>
  <c r="BP366" i="4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AT366" i="4"/>
  <c r="AS366" i="4"/>
  <c r="AR366" i="4"/>
  <c r="AQ366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T366" i="4"/>
  <c r="S366" i="4"/>
  <c r="BZ365" i="4"/>
  <c r="BY365" i="4"/>
  <c r="BX365" i="4"/>
  <c r="BW365" i="4"/>
  <c r="BV365" i="4"/>
  <c r="BU365" i="4"/>
  <c r="BT365" i="4"/>
  <c r="BS365" i="4"/>
  <c r="BR365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AT365" i="4"/>
  <c r="AS365" i="4"/>
  <c r="AR365" i="4"/>
  <c r="AQ365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T365" i="4"/>
  <c r="S365" i="4"/>
  <c r="BZ364" i="4"/>
  <c r="BY364" i="4"/>
  <c r="BX364" i="4"/>
  <c r="BW364" i="4"/>
  <c r="BV364" i="4"/>
  <c r="BU364" i="4"/>
  <c r="BT364" i="4"/>
  <c r="BS364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AT364" i="4"/>
  <c r="AS364" i="4"/>
  <c r="AR364" i="4"/>
  <c r="AQ364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T364" i="4"/>
  <c r="S364" i="4"/>
  <c r="BZ363" i="4"/>
  <c r="BY363" i="4"/>
  <c r="BX363" i="4"/>
  <c r="BW363" i="4"/>
  <c r="BV363" i="4"/>
  <c r="BU363" i="4"/>
  <c r="BT363" i="4"/>
  <c r="BS363" i="4"/>
  <c r="BR363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AT363" i="4"/>
  <c r="AS363" i="4"/>
  <c r="AR363" i="4"/>
  <c r="AQ363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T363" i="4"/>
  <c r="S363" i="4"/>
  <c r="BZ362" i="4"/>
  <c r="BY362" i="4"/>
  <c r="BX362" i="4"/>
  <c r="BW362" i="4"/>
  <c r="BV362" i="4"/>
  <c r="BU362" i="4"/>
  <c r="BT362" i="4"/>
  <c r="BS362" i="4"/>
  <c r="BR362" i="4"/>
  <c r="BQ362" i="4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AT362" i="4"/>
  <c r="AS362" i="4"/>
  <c r="AR362" i="4"/>
  <c r="AQ362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T362" i="4"/>
  <c r="S362" i="4"/>
  <c r="BZ361" i="4"/>
  <c r="BY361" i="4"/>
  <c r="BX361" i="4"/>
  <c r="BW361" i="4"/>
  <c r="BV361" i="4"/>
  <c r="BU361" i="4"/>
  <c r="BT361" i="4"/>
  <c r="BS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Q361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T361" i="4"/>
  <c r="S361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AT360" i="4"/>
  <c r="AS360" i="4"/>
  <c r="AR360" i="4"/>
  <c r="AQ360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T360" i="4"/>
  <c r="S360" i="4"/>
  <c r="BZ359" i="4"/>
  <c r="BY359" i="4"/>
  <c r="BX359" i="4"/>
  <c r="BW359" i="4"/>
  <c r="BV359" i="4"/>
  <c r="BU359" i="4"/>
  <c r="BT359" i="4"/>
  <c r="BS359" i="4"/>
  <c r="BR359" i="4"/>
  <c r="BQ359" i="4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AT359" i="4"/>
  <c r="AS359" i="4"/>
  <c r="AR359" i="4"/>
  <c r="AQ359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T359" i="4"/>
  <c r="S359" i="4"/>
  <c r="BZ358" i="4"/>
  <c r="BY358" i="4"/>
  <c r="BX358" i="4"/>
  <c r="BW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AT358" i="4"/>
  <c r="AS358" i="4"/>
  <c r="AR358" i="4"/>
  <c r="AQ358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T358" i="4"/>
  <c r="S358" i="4"/>
  <c r="BZ357" i="4"/>
  <c r="BY357" i="4"/>
  <c r="BX357" i="4"/>
  <c r="BW357" i="4"/>
  <c r="BV357" i="4"/>
  <c r="BU357" i="4"/>
  <c r="BT357" i="4"/>
  <c r="BS357" i="4"/>
  <c r="BR357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AT357" i="4"/>
  <c r="AS357" i="4"/>
  <c r="AR357" i="4"/>
  <c r="AQ357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T357" i="4"/>
  <c r="S357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AT356" i="4"/>
  <c r="AS356" i="4"/>
  <c r="AR356" i="4"/>
  <c r="AQ356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T356" i="4"/>
  <c r="S356" i="4"/>
  <c r="BZ355" i="4"/>
  <c r="BY355" i="4"/>
  <c r="BX355" i="4"/>
  <c r="BW355" i="4"/>
  <c r="BV355" i="4"/>
  <c r="BU355" i="4"/>
  <c r="BT355" i="4"/>
  <c r="BS355" i="4"/>
  <c r="BR355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AT355" i="4"/>
  <c r="AS355" i="4"/>
  <c r="AR355" i="4"/>
  <c r="AQ355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T355" i="4"/>
  <c r="S355" i="4"/>
  <c r="BD347" i="4"/>
  <c r="BC347" i="4"/>
  <c r="BB347" i="4"/>
  <c r="BA347" i="4"/>
  <c r="AZ347" i="4"/>
  <c r="AY347" i="4"/>
  <c r="AX347" i="4"/>
  <c r="AW347" i="4"/>
  <c r="AV347" i="4"/>
  <c r="AU347" i="4"/>
  <c r="AT347" i="4"/>
  <c r="AS347" i="4"/>
  <c r="AR347" i="4"/>
  <c r="AQ347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Q346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BD345" i="4"/>
  <c r="BC345" i="4"/>
  <c r="BB345" i="4"/>
  <c r="BA345" i="4"/>
  <c r="AZ345" i="4"/>
  <c r="AY345" i="4"/>
  <c r="AX345" i="4"/>
  <c r="AW345" i="4"/>
  <c r="AV345" i="4"/>
  <c r="AU345" i="4"/>
  <c r="AT345" i="4"/>
  <c r="AS345" i="4"/>
  <c r="AR345" i="4"/>
  <c r="AQ345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BD344" i="4"/>
  <c r="BC344" i="4"/>
  <c r="BB344" i="4"/>
  <c r="BA344" i="4"/>
  <c r="AZ344" i="4"/>
  <c r="AY344" i="4"/>
  <c r="AX344" i="4"/>
  <c r="AW344" i="4"/>
  <c r="AV344" i="4"/>
  <c r="AU344" i="4"/>
  <c r="AT344" i="4"/>
  <c r="AS344" i="4"/>
  <c r="AR344" i="4"/>
  <c r="AQ344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BD343" i="4"/>
  <c r="BC343" i="4"/>
  <c r="BB343" i="4"/>
  <c r="BA343" i="4"/>
  <c r="AZ343" i="4"/>
  <c r="AY343" i="4"/>
  <c r="AX343" i="4"/>
  <c r="AW343" i="4"/>
  <c r="AV343" i="4"/>
  <c r="AU343" i="4"/>
  <c r="AT343" i="4"/>
  <c r="AS343" i="4"/>
  <c r="AR343" i="4"/>
  <c r="AQ343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BD342" i="4"/>
  <c r="BC342" i="4"/>
  <c r="BB342" i="4"/>
  <c r="BA342" i="4"/>
  <c r="AZ342" i="4"/>
  <c r="AY342" i="4"/>
  <c r="AX342" i="4"/>
  <c r="AW342" i="4"/>
  <c r="AV342" i="4"/>
  <c r="AU342" i="4"/>
  <c r="AT342" i="4"/>
  <c r="AS342" i="4"/>
  <c r="AR342" i="4"/>
  <c r="AQ342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C338" i="4"/>
  <c r="AB338" i="4"/>
  <c r="AA338" i="4"/>
  <c r="Z338" i="4"/>
  <c r="Y338" i="4"/>
  <c r="X338" i="4"/>
  <c r="W338" i="4"/>
  <c r="S338" i="4" s="1"/>
  <c r="V338" i="4"/>
  <c r="U338" i="4"/>
  <c r="T338" i="4"/>
  <c r="R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C337" i="4"/>
  <c r="AB337" i="4"/>
  <c r="AA337" i="4"/>
  <c r="Z337" i="4"/>
  <c r="Y337" i="4"/>
  <c r="X337" i="4"/>
  <c r="T337" i="4" s="1"/>
  <c r="W337" i="4"/>
  <c r="V337" i="4"/>
  <c r="R337" i="4" s="1"/>
  <c r="U337" i="4"/>
  <c r="S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C336" i="4"/>
  <c r="AB336" i="4"/>
  <c r="AA336" i="4"/>
  <c r="Z336" i="4"/>
  <c r="Y336" i="4"/>
  <c r="U336" i="4" s="1"/>
  <c r="X336" i="4"/>
  <c r="W336" i="4"/>
  <c r="S336" i="4" s="1"/>
  <c r="V336" i="4"/>
  <c r="R336" i="4" s="1"/>
  <c r="T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C335" i="4"/>
  <c r="AB335" i="4"/>
  <c r="AA335" i="4"/>
  <c r="Z335" i="4"/>
  <c r="Y335" i="4"/>
  <c r="X335" i="4"/>
  <c r="T335" i="4" s="1"/>
  <c r="W335" i="4"/>
  <c r="S335" i="4" s="1"/>
  <c r="V335" i="4"/>
  <c r="U335" i="4"/>
  <c r="R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C334" i="4"/>
  <c r="AB334" i="4"/>
  <c r="AA334" i="4"/>
  <c r="Z334" i="4"/>
  <c r="Y334" i="4"/>
  <c r="U334" i="4" s="1"/>
  <c r="X334" i="4"/>
  <c r="T334" i="4" s="1"/>
  <c r="W334" i="4"/>
  <c r="V334" i="4"/>
  <c r="R334" i="4" s="1"/>
  <c r="S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C333" i="4"/>
  <c r="AB333" i="4"/>
  <c r="AA333" i="4"/>
  <c r="Z333" i="4"/>
  <c r="Y333" i="4"/>
  <c r="U333" i="4" s="1"/>
  <c r="X333" i="4"/>
  <c r="W333" i="4"/>
  <c r="S333" i="4" s="1"/>
  <c r="V333" i="4"/>
  <c r="T333" i="4"/>
  <c r="R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C331" i="4"/>
  <c r="AB331" i="4"/>
  <c r="AA331" i="4"/>
  <c r="Z331" i="4"/>
  <c r="Y331" i="4"/>
  <c r="X331" i="4"/>
  <c r="W331" i="4"/>
  <c r="V331" i="4"/>
  <c r="R331" i="4" s="1"/>
  <c r="U331" i="4"/>
  <c r="T331" i="4"/>
  <c r="S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C330" i="4"/>
  <c r="AB330" i="4"/>
  <c r="AA330" i="4"/>
  <c r="Z330" i="4"/>
  <c r="Y330" i="4"/>
  <c r="X330" i="4"/>
  <c r="W330" i="4"/>
  <c r="S330" i="4" s="1"/>
  <c r="V330" i="4"/>
  <c r="R330" i="4" s="1"/>
  <c r="B40" i="4" s="1"/>
  <c r="U330" i="4"/>
  <c r="T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C329" i="4"/>
  <c r="AB329" i="4"/>
  <c r="AA329" i="4"/>
  <c r="Z329" i="4"/>
  <c r="Y329" i="4"/>
  <c r="X329" i="4"/>
  <c r="T329" i="4" s="1"/>
  <c r="W329" i="4"/>
  <c r="V329" i="4"/>
  <c r="R329" i="4" s="1"/>
  <c r="U329" i="4"/>
  <c r="S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C328" i="4"/>
  <c r="AB328" i="4"/>
  <c r="AA328" i="4"/>
  <c r="Z328" i="4"/>
  <c r="Y328" i="4"/>
  <c r="U328" i="4" s="1"/>
  <c r="X328" i="4"/>
  <c r="T328" i="4" s="1"/>
  <c r="W328" i="4"/>
  <c r="S328" i="4" s="1"/>
  <c r="V328" i="4"/>
  <c r="R328" i="4" s="1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C327" i="4"/>
  <c r="AB327" i="4"/>
  <c r="AA327" i="4"/>
  <c r="Z327" i="4"/>
  <c r="Y327" i="4"/>
  <c r="U327" i="4" s="1"/>
  <c r="X327" i="4"/>
  <c r="T327" i="4" s="1"/>
  <c r="W327" i="4"/>
  <c r="S327" i="4" s="1"/>
  <c r="V327" i="4"/>
  <c r="R327" i="4" s="1"/>
  <c r="B37" i="4" s="1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C326" i="4"/>
  <c r="AB326" i="4"/>
  <c r="AA326" i="4"/>
  <c r="Z326" i="4"/>
  <c r="Y326" i="4"/>
  <c r="U326" i="4" s="1"/>
  <c r="X326" i="4"/>
  <c r="T326" i="4" s="1"/>
  <c r="W326" i="4"/>
  <c r="S326" i="4" s="1"/>
  <c r="V326" i="4"/>
  <c r="R326" i="4" s="1"/>
  <c r="B36" i="4" s="1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C325" i="4"/>
  <c r="AB325" i="4"/>
  <c r="AA325" i="4"/>
  <c r="Z325" i="4"/>
  <c r="Y325" i="4"/>
  <c r="U325" i="4" s="1"/>
  <c r="X325" i="4"/>
  <c r="T325" i="4" s="1"/>
  <c r="W325" i="4"/>
  <c r="V325" i="4"/>
  <c r="S325" i="4"/>
  <c r="R325" i="4"/>
  <c r="AP324" i="4"/>
  <c r="AO324" i="4"/>
  <c r="AN324" i="4"/>
  <c r="AM324" i="4"/>
  <c r="AL324" i="4"/>
  <c r="AK324" i="4"/>
  <c r="AR324" i="4" s="1"/>
  <c r="AJ324" i="4"/>
  <c r="AY328" i="4" s="1"/>
  <c r="AI324" i="4"/>
  <c r="AH324" i="4"/>
  <c r="AG324" i="4"/>
  <c r="AQ324" i="4" s="1"/>
  <c r="AF324" i="4"/>
  <c r="AX324" i="4" s="1"/>
  <c r="AE324" i="4"/>
  <c r="AU335" i="4" s="1"/>
  <c r="AC324" i="4"/>
  <c r="AB324" i="4"/>
  <c r="AA324" i="4"/>
  <c r="Z324" i="4"/>
  <c r="Y324" i="4"/>
  <c r="U324" i="4" s="1"/>
  <c r="X324" i="4"/>
  <c r="T324" i="4" s="1"/>
  <c r="W324" i="4"/>
  <c r="V324" i="4"/>
  <c r="S324" i="4"/>
  <c r="R324" i="4"/>
  <c r="B34" i="4" s="1"/>
  <c r="A125" i="4"/>
  <c r="A49" i="4"/>
  <c r="A63" i="4" s="1"/>
  <c r="A143" i="4" s="1"/>
  <c r="E48" i="4"/>
  <c r="B48" i="4"/>
  <c r="E47" i="4"/>
  <c r="B47" i="4"/>
  <c r="E46" i="4"/>
  <c r="B46" i="4"/>
  <c r="E45" i="4"/>
  <c r="B45" i="4"/>
  <c r="E44" i="4"/>
  <c r="B44" i="4"/>
  <c r="E43" i="4"/>
  <c r="B43" i="4"/>
  <c r="E42" i="4"/>
  <c r="B42" i="4"/>
  <c r="E41" i="4"/>
  <c r="B41" i="4"/>
  <c r="E40" i="4"/>
  <c r="E39" i="4"/>
  <c r="B39" i="4"/>
  <c r="E38" i="4"/>
  <c r="B38" i="4"/>
  <c r="E37" i="4"/>
  <c r="E36" i="4"/>
  <c r="E35" i="4"/>
  <c r="B35" i="4"/>
  <c r="E34" i="4"/>
  <c r="E30" i="4"/>
  <c r="R19" i="4"/>
  <c r="R18" i="4"/>
  <c r="R17" i="4"/>
  <c r="R197" i="4" s="1"/>
  <c r="R16" i="4"/>
  <c r="R15" i="4"/>
  <c r="R105" i="4" s="1"/>
  <c r="R14" i="4"/>
  <c r="R13" i="4"/>
  <c r="R12" i="4"/>
  <c r="R11" i="4"/>
  <c r="R10" i="4"/>
  <c r="R9" i="4"/>
  <c r="R279" i="4" s="1"/>
  <c r="R8" i="4"/>
  <c r="R7" i="4"/>
  <c r="R157" i="4" s="1"/>
  <c r="R6" i="4"/>
  <c r="R5" i="4"/>
  <c r="S38" i="2"/>
  <c r="R38" i="2"/>
  <c r="Q38" i="2"/>
  <c r="P38" i="2"/>
  <c r="S37" i="2"/>
  <c r="R37" i="2"/>
  <c r="Q37" i="2"/>
  <c r="P37" i="2"/>
  <c r="S36" i="2"/>
  <c r="R36" i="2"/>
  <c r="Q36" i="2"/>
  <c r="P36" i="2"/>
  <c r="S35" i="2"/>
  <c r="R35" i="2"/>
  <c r="Q35" i="2"/>
  <c r="P35" i="2"/>
  <c r="S34" i="2"/>
  <c r="R34" i="2"/>
  <c r="Q34" i="2"/>
  <c r="P34" i="2"/>
  <c r="S33" i="2"/>
  <c r="R33" i="2"/>
  <c r="Q33" i="2"/>
  <c r="P33" i="2"/>
  <c r="S32" i="2"/>
  <c r="R32" i="2"/>
  <c r="Q32" i="2"/>
  <c r="P32" i="2"/>
  <c r="S31" i="2"/>
  <c r="R31" i="2"/>
  <c r="Q31" i="2"/>
  <c r="P31" i="2"/>
  <c r="S30" i="2"/>
  <c r="R30" i="2"/>
  <c r="Q30" i="2"/>
  <c r="P30" i="2"/>
  <c r="S29" i="2"/>
  <c r="R29" i="2"/>
  <c r="Q29" i="2"/>
  <c r="P29" i="2"/>
  <c r="S28" i="2"/>
  <c r="R28" i="2"/>
  <c r="Q28" i="2"/>
  <c r="P28" i="2"/>
  <c r="S27" i="2"/>
  <c r="R27" i="2"/>
  <c r="Q27" i="2"/>
  <c r="P27" i="2"/>
  <c r="S26" i="2"/>
  <c r="R26" i="2"/>
  <c r="Q26" i="2"/>
  <c r="P26" i="2"/>
  <c r="S25" i="2"/>
  <c r="R25" i="2"/>
  <c r="Q25" i="2"/>
  <c r="P25" i="2"/>
  <c r="S24" i="2"/>
  <c r="R24" i="2"/>
  <c r="Q24" i="2"/>
  <c r="P24" i="2"/>
  <c r="E22" i="2"/>
  <c r="B22" i="2"/>
  <c r="A22" i="2"/>
  <c r="E21" i="2"/>
  <c r="B21" i="2"/>
  <c r="A21" i="2"/>
  <c r="E20" i="2"/>
  <c r="B20" i="2"/>
  <c r="A20" i="2"/>
  <c r="E19" i="2"/>
  <c r="B19" i="2"/>
  <c r="A19" i="2"/>
  <c r="E18" i="2"/>
  <c r="B18" i="2"/>
  <c r="A18" i="2"/>
  <c r="E17" i="2"/>
  <c r="B17" i="2"/>
  <c r="A17" i="2"/>
  <c r="E16" i="2"/>
  <c r="B16" i="2"/>
  <c r="A16" i="2"/>
  <c r="E15" i="2"/>
  <c r="B15" i="2"/>
  <c r="A15" i="2"/>
  <c r="E14" i="2"/>
  <c r="B14" i="2"/>
  <c r="A14" i="2"/>
  <c r="E13" i="2"/>
  <c r="B13" i="2"/>
  <c r="A13" i="2"/>
  <c r="E12" i="2"/>
  <c r="B12" i="2"/>
  <c r="A12" i="2"/>
  <c r="E11" i="2"/>
  <c r="B11" i="2"/>
  <c r="A11" i="2"/>
  <c r="E10" i="2"/>
  <c r="B10" i="2"/>
  <c r="A10" i="2"/>
  <c r="E9" i="2"/>
  <c r="B9" i="2"/>
  <c r="A9" i="2"/>
  <c r="E8" i="2"/>
  <c r="B8" i="2"/>
  <c r="A8" i="2"/>
  <c r="C3" i="2"/>
  <c r="X8" i="1"/>
  <c r="X7" i="1"/>
  <c r="AQ1" i="1" s="1"/>
  <c r="X6" i="1"/>
  <c r="X5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X4" i="1"/>
  <c r="X3" i="1"/>
  <c r="M4" i="1" s="1"/>
  <c r="AU1" i="1"/>
  <c r="AM1" i="1"/>
  <c r="AI1" i="1"/>
  <c r="O4" i="1" l="1"/>
  <c r="R215" i="4"/>
  <c r="R245" i="4"/>
  <c r="R65" i="4"/>
  <c r="R276" i="4"/>
  <c r="R306" i="4"/>
  <c r="R291" i="4"/>
  <c r="R261" i="4"/>
  <c r="R246" i="4"/>
  <c r="R231" i="4"/>
  <c r="R216" i="4"/>
  <c r="R201" i="4"/>
  <c r="R186" i="4"/>
  <c r="R171" i="4"/>
  <c r="R126" i="4"/>
  <c r="R111" i="4"/>
  <c r="R96" i="4"/>
  <c r="R81" i="4"/>
  <c r="R66" i="4"/>
  <c r="R51" i="4"/>
  <c r="A35" i="4"/>
  <c r="R21" i="4"/>
  <c r="R218" i="4"/>
  <c r="R293" i="4"/>
  <c r="R263" i="4"/>
  <c r="R203" i="4"/>
  <c r="R173" i="4"/>
  <c r="R143" i="4"/>
  <c r="R128" i="4"/>
  <c r="R113" i="4"/>
  <c r="A37" i="4"/>
  <c r="R23" i="4"/>
  <c r="R250" i="4"/>
  <c r="R310" i="4"/>
  <c r="R295" i="4"/>
  <c r="R235" i="4"/>
  <c r="R205" i="4"/>
  <c r="R190" i="4"/>
  <c r="R175" i="4"/>
  <c r="R100" i="4"/>
  <c r="R85" i="4"/>
  <c r="A39" i="4"/>
  <c r="R25" i="4"/>
  <c r="R266" i="4"/>
  <c r="R311" i="4"/>
  <c r="R251" i="4"/>
  <c r="R221" i="4"/>
  <c r="R206" i="4"/>
  <c r="R191" i="4"/>
  <c r="R146" i="4"/>
  <c r="R131" i="4"/>
  <c r="R116" i="4"/>
  <c r="R101" i="4"/>
  <c r="R71" i="4"/>
  <c r="R56" i="4"/>
  <c r="R282" i="4"/>
  <c r="R267" i="4"/>
  <c r="R237" i="4"/>
  <c r="R207" i="4"/>
  <c r="R147" i="4"/>
  <c r="R132" i="4"/>
  <c r="R117" i="4"/>
  <c r="R87" i="4"/>
  <c r="A41" i="4"/>
  <c r="R73" i="4"/>
  <c r="R283" i="4"/>
  <c r="R103" i="4"/>
  <c r="AD361" i="4"/>
  <c r="R314" i="4"/>
  <c r="R299" i="4"/>
  <c r="R269" i="4"/>
  <c r="R254" i="4"/>
  <c r="R239" i="4"/>
  <c r="R224" i="4"/>
  <c r="R209" i="4"/>
  <c r="R194" i="4"/>
  <c r="R179" i="4"/>
  <c r="R149" i="4"/>
  <c r="R134" i="4"/>
  <c r="R119" i="4"/>
  <c r="R104" i="4"/>
  <c r="R89" i="4"/>
  <c r="R74" i="4"/>
  <c r="R59" i="4"/>
  <c r="A43" i="4"/>
  <c r="R29" i="4"/>
  <c r="R316" i="4"/>
  <c r="R301" i="4"/>
  <c r="R271" i="4"/>
  <c r="R211" i="4"/>
  <c r="R181" i="4"/>
  <c r="R151" i="4"/>
  <c r="R136" i="4"/>
  <c r="R121" i="4"/>
  <c r="A45" i="4"/>
  <c r="R228" i="4"/>
  <c r="R318" i="4"/>
  <c r="R303" i="4"/>
  <c r="R243" i="4"/>
  <c r="R213" i="4"/>
  <c r="R198" i="4"/>
  <c r="R183" i="4"/>
  <c r="R108" i="4"/>
  <c r="R93" i="4"/>
  <c r="R63" i="4"/>
  <c r="A47" i="4"/>
  <c r="R304" i="4"/>
  <c r="R319" i="4"/>
  <c r="R259" i="4"/>
  <c r="R229" i="4"/>
  <c r="R214" i="4"/>
  <c r="R199" i="4"/>
  <c r="R154" i="4"/>
  <c r="R139" i="4"/>
  <c r="R124" i="4"/>
  <c r="R109" i="4"/>
  <c r="R79" i="4"/>
  <c r="R64" i="4"/>
  <c r="R49" i="4"/>
  <c r="AW332" i="4"/>
  <c r="AW326" i="4"/>
  <c r="AZ325" i="4"/>
  <c r="AZ324" i="4"/>
  <c r="AX334" i="4"/>
  <c r="AR329" i="4"/>
  <c r="AZ330" i="4"/>
  <c r="AU327" i="4"/>
  <c r="AX325" i="4"/>
  <c r="AY326" i="4"/>
  <c r="AW327" i="4"/>
  <c r="AZ327" i="4"/>
  <c r="AU324" i="4"/>
  <c r="AW325" i="4"/>
  <c r="R54" i="4"/>
  <c r="R163" i="4"/>
  <c r="R223" i="4"/>
  <c r="R315" i="4"/>
  <c r="R234" i="4"/>
  <c r="R84" i="4"/>
  <c r="R249" i="4"/>
  <c r="R99" i="4"/>
  <c r="A38" i="4"/>
  <c r="R264" i="4"/>
  <c r="R144" i="4"/>
  <c r="R129" i="4"/>
  <c r="R114" i="4"/>
  <c r="R39" i="4"/>
  <c r="R294" i="4"/>
  <c r="R174" i="4"/>
  <c r="R24" i="4"/>
  <c r="R204" i="4"/>
  <c r="R317" i="4"/>
  <c r="AD378" i="4"/>
  <c r="AD364" i="4"/>
  <c r="AD358" i="4"/>
  <c r="AD345" i="4"/>
  <c r="R242" i="4"/>
  <c r="R92" i="4"/>
  <c r="R257" i="4"/>
  <c r="R107" i="4"/>
  <c r="A46" i="4"/>
  <c r="R272" i="4"/>
  <c r="R152" i="4"/>
  <c r="R137" i="4"/>
  <c r="R122" i="4"/>
  <c r="R47" i="4"/>
  <c r="R302" i="4"/>
  <c r="R182" i="4"/>
  <c r="R212" i="4"/>
  <c r="R30" i="4"/>
  <c r="R69" i="4"/>
  <c r="R165" i="4"/>
  <c r="AV334" i="4"/>
  <c r="AV333" i="4"/>
  <c r="AV325" i="4"/>
  <c r="AV332" i="4"/>
  <c r="AV324" i="4"/>
  <c r="AV331" i="4"/>
  <c r="AV338" i="4"/>
  <c r="AV337" i="4"/>
  <c r="AV329" i="4"/>
  <c r="AV335" i="4"/>
  <c r="AV330" i="4"/>
  <c r="AV327" i="4"/>
  <c r="AV336" i="4"/>
  <c r="AV328" i="4"/>
  <c r="AV326" i="4"/>
  <c r="R32" i="4"/>
  <c r="R58" i="4"/>
  <c r="R167" i="4"/>
  <c r="R187" i="4"/>
  <c r="R227" i="4"/>
  <c r="R285" i="4"/>
  <c r="L4" i="1"/>
  <c r="R189" i="4"/>
  <c r="R247" i="4"/>
  <c r="R287" i="4"/>
  <c r="R307" i="4"/>
  <c r="AA1" i="1"/>
  <c r="R62" i="4"/>
  <c r="R95" i="4"/>
  <c r="R309" i="4"/>
  <c r="AE1" i="1"/>
  <c r="T349" i="4"/>
  <c r="S349" i="4"/>
  <c r="R349" i="4"/>
  <c r="T348" i="4"/>
  <c r="S348" i="4"/>
  <c r="T350" i="4"/>
  <c r="R348" i="4"/>
  <c r="R350" i="4"/>
  <c r="R290" i="4"/>
  <c r="R170" i="4"/>
  <c r="R20" i="4"/>
  <c r="S350" i="4"/>
  <c r="R305" i="4"/>
  <c r="R185" i="4"/>
  <c r="A34" i="4"/>
  <c r="R200" i="4"/>
  <c r="R35" i="4"/>
  <c r="R230" i="4"/>
  <c r="R80" i="4"/>
  <c r="R260" i="4"/>
  <c r="R125" i="4"/>
  <c r="R110" i="4"/>
  <c r="R298" i="4"/>
  <c r="R178" i="4"/>
  <c r="R28" i="4"/>
  <c r="R313" i="4"/>
  <c r="R193" i="4"/>
  <c r="A42" i="4"/>
  <c r="R208" i="4"/>
  <c r="R43" i="4"/>
  <c r="R238" i="4"/>
  <c r="R88" i="4"/>
  <c r="R268" i="4"/>
  <c r="R148" i="4"/>
  <c r="R133" i="4"/>
  <c r="R118" i="4"/>
  <c r="R77" i="4"/>
  <c r="R140" i="4"/>
  <c r="R155" i="4"/>
  <c r="R253" i="4"/>
  <c r="N4" i="1"/>
  <c r="R50" i="4"/>
  <c r="R97" i="4"/>
  <c r="R142" i="4"/>
  <c r="R219" i="4"/>
  <c r="R275" i="4"/>
  <c r="R202" i="4"/>
  <c r="R217" i="4"/>
  <c r="R67" i="4"/>
  <c r="R52" i="4"/>
  <c r="A36" i="4"/>
  <c r="R232" i="4"/>
  <c r="R82" i="4"/>
  <c r="R37" i="4"/>
  <c r="R262" i="4"/>
  <c r="R127" i="4"/>
  <c r="R112" i="4"/>
  <c r="R292" i="4"/>
  <c r="R172" i="4"/>
  <c r="R22" i="4"/>
  <c r="AD376" i="4"/>
  <c r="AD362" i="4"/>
  <c r="AD343" i="4"/>
  <c r="AD356" i="4"/>
  <c r="R210" i="4"/>
  <c r="R225" i="4"/>
  <c r="R75" i="4"/>
  <c r="R60" i="4"/>
  <c r="A44" i="4"/>
  <c r="R240" i="4"/>
  <c r="R90" i="4"/>
  <c r="R45" i="4"/>
  <c r="R270" i="4"/>
  <c r="R150" i="4"/>
  <c r="R135" i="4"/>
  <c r="R120" i="4"/>
  <c r="R300" i="4"/>
  <c r="R180" i="4"/>
  <c r="R159" i="4"/>
  <c r="R195" i="4"/>
  <c r="R255" i="4"/>
  <c r="R277" i="4"/>
  <c r="AQ338" i="4"/>
  <c r="AQ337" i="4"/>
  <c r="AQ329" i="4"/>
  <c r="AQ336" i="4"/>
  <c r="AQ328" i="4"/>
  <c r="AQ335" i="4"/>
  <c r="AQ334" i="4"/>
  <c r="AQ333" i="4"/>
  <c r="AQ331" i="4"/>
  <c r="AQ326" i="4"/>
  <c r="AQ330" i="4"/>
  <c r="AQ327" i="4"/>
  <c r="AQ332" i="4"/>
  <c r="AQ325" i="4"/>
  <c r="AS336" i="4"/>
  <c r="AS335" i="4"/>
  <c r="AS327" i="4"/>
  <c r="AS334" i="4"/>
  <c r="AS326" i="4"/>
  <c r="AS333" i="4"/>
  <c r="AS331" i="4"/>
  <c r="AS337" i="4"/>
  <c r="AS329" i="4"/>
  <c r="AS324" i="4"/>
  <c r="AS330" i="4"/>
  <c r="AS325" i="4"/>
  <c r="AS332" i="4"/>
  <c r="AS338" i="4"/>
  <c r="AS328" i="4"/>
  <c r="AR326" i="4"/>
  <c r="AX327" i="4"/>
  <c r="AU331" i="4"/>
  <c r="AU337" i="4"/>
  <c r="AD355" i="4"/>
  <c r="AD375" i="4"/>
  <c r="AD342" i="4"/>
  <c r="R34" i="4"/>
  <c r="R36" i="4"/>
  <c r="R38" i="4"/>
  <c r="R40" i="4"/>
  <c r="R42" i="4"/>
  <c r="R44" i="4"/>
  <c r="R46" i="4"/>
  <c r="R48" i="4"/>
  <c r="R55" i="4"/>
  <c r="R70" i="4"/>
  <c r="R78" i="4"/>
  <c r="R86" i="4"/>
  <c r="R94" i="4"/>
  <c r="R102" i="4"/>
  <c r="R141" i="4"/>
  <c r="R156" i="4"/>
  <c r="R164" i="4"/>
  <c r="R188" i="4"/>
  <c r="R196" i="4"/>
  <c r="R220" i="4"/>
  <c r="R236" i="4"/>
  <c r="R244" i="4"/>
  <c r="R252" i="4"/>
  <c r="R284" i="4"/>
  <c r="R308" i="4"/>
  <c r="AX331" i="4"/>
  <c r="AZ338" i="4"/>
  <c r="AY324" i="4"/>
  <c r="AY327" i="4"/>
  <c r="AY331" i="4"/>
  <c r="AX328" i="4"/>
  <c r="AD363" i="4"/>
  <c r="AD344" i="4"/>
  <c r="AD377" i="4"/>
  <c r="AD357" i="4"/>
  <c r="R31" i="4"/>
  <c r="R57" i="4"/>
  <c r="R72" i="4"/>
  <c r="R158" i="4"/>
  <c r="R166" i="4"/>
  <c r="R222" i="4"/>
  <c r="R278" i="4"/>
  <c r="R286" i="4"/>
  <c r="AR325" i="4"/>
  <c r="AX326" i="4"/>
  <c r="AU329" i="4"/>
  <c r="AW335" i="4"/>
  <c r="AW329" i="4"/>
  <c r="AX332" i="4"/>
  <c r="AD379" i="4"/>
  <c r="AD365" i="4"/>
  <c r="AD346" i="4"/>
  <c r="AD359" i="4"/>
  <c r="R26" i="4"/>
  <c r="R33" i="4"/>
  <c r="R41" i="4"/>
  <c r="R98" i="4"/>
  <c r="R106" i="4"/>
  <c r="R160" i="4"/>
  <c r="R168" i="4"/>
  <c r="R176" i="4"/>
  <c r="R184" i="4"/>
  <c r="R192" i="4"/>
  <c r="R248" i="4"/>
  <c r="R256" i="4"/>
  <c r="R280" i="4"/>
  <c r="R288" i="4"/>
  <c r="R296" i="4"/>
  <c r="R312" i="4"/>
  <c r="AY338" i="4"/>
  <c r="AY330" i="4"/>
  <c r="AY337" i="4"/>
  <c r="AY329" i="4"/>
  <c r="AY336" i="4"/>
  <c r="AY335" i="4"/>
  <c r="AY334" i="4"/>
  <c r="AY332" i="4"/>
  <c r="AZ326" i="4"/>
  <c r="AZ332" i="4"/>
  <c r="AW333" i="4"/>
  <c r="BI383" i="4"/>
  <c r="BH383" i="4"/>
  <c r="BG383" i="4"/>
  <c r="AD347" i="4"/>
  <c r="AD360" i="4"/>
  <c r="AD380" i="4"/>
  <c r="AD366" i="4"/>
  <c r="R27" i="4"/>
  <c r="A40" i="4"/>
  <c r="A48" i="4"/>
  <c r="R83" i="4"/>
  <c r="R91" i="4"/>
  <c r="R115" i="4"/>
  <c r="R123" i="4"/>
  <c r="R130" i="4"/>
  <c r="R138" i="4"/>
  <c r="R145" i="4"/>
  <c r="R153" i="4"/>
  <c r="R161" i="4"/>
  <c r="R169" i="4"/>
  <c r="R177" i="4"/>
  <c r="R233" i="4"/>
  <c r="R241" i="4"/>
  <c r="R265" i="4"/>
  <c r="R273" i="4"/>
  <c r="R281" i="4"/>
  <c r="R289" i="4"/>
  <c r="R297" i="4"/>
  <c r="AR337" i="4"/>
  <c r="AR336" i="4"/>
  <c r="AR328" i="4"/>
  <c r="AR335" i="4"/>
  <c r="AR327" i="4"/>
  <c r="AR334" i="4"/>
  <c r="AR333" i="4"/>
  <c r="AR332" i="4"/>
  <c r="AR338" i="4"/>
  <c r="AR330" i="4"/>
  <c r="AY333" i="4"/>
  <c r="R53" i="4"/>
  <c r="R61" i="4"/>
  <c r="R68" i="4"/>
  <c r="R76" i="4"/>
  <c r="R162" i="4"/>
  <c r="R226" i="4"/>
  <c r="R258" i="4"/>
  <c r="R274" i="4"/>
  <c r="AX329" i="4"/>
  <c r="AY325" i="4"/>
  <c r="AR331" i="4"/>
  <c r="AU328" i="4"/>
  <c r="AZ331" i="4"/>
  <c r="AX333" i="4"/>
  <c r="AW334" i="4"/>
  <c r="AU336" i="4"/>
  <c r="AW328" i="4"/>
  <c r="AU330" i="4"/>
  <c r="AZ333" i="4"/>
  <c r="AX335" i="4"/>
  <c r="AW336" i="4"/>
  <c r="AU338" i="4"/>
  <c r="AZ334" i="4"/>
  <c r="AX336" i="4"/>
  <c r="AW337" i="4"/>
  <c r="AW330" i="4"/>
  <c r="AU332" i="4"/>
  <c r="AZ335" i="4"/>
  <c r="AX337" i="4"/>
  <c r="AW338" i="4"/>
  <c r="AU325" i="4"/>
  <c r="AZ328" i="4"/>
  <c r="AX330" i="4"/>
  <c r="AW331" i="4"/>
  <c r="AU333" i="4"/>
  <c r="AZ336" i="4"/>
  <c r="AX338" i="4"/>
  <c r="AW324" i="4"/>
  <c r="AU326" i="4"/>
  <c r="AZ329" i="4"/>
  <c r="AU334" i="4"/>
  <c r="AZ337" i="4"/>
  <c r="BY370" i="4" l="1"/>
  <c r="BQ370" i="4"/>
  <c r="BI384" i="4"/>
  <c r="BA384" i="4"/>
  <c r="BA385" i="4" s="1"/>
  <c r="AS384" i="4"/>
  <c r="AS385" i="4" s="1"/>
  <c r="AK384" i="4"/>
  <c r="AK385" i="4" s="1"/>
  <c r="BD384" i="4"/>
  <c r="BD385" i="4" s="1"/>
  <c r="AU384" i="4"/>
  <c r="AU385" i="4" s="1"/>
  <c r="AL384" i="4"/>
  <c r="AL385" i="4" s="1"/>
  <c r="BC384" i="4"/>
  <c r="BC385" i="4" s="1"/>
  <c r="AT384" i="4"/>
  <c r="AT385" i="4" s="1"/>
  <c r="AJ384" i="4"/>
  <c r="AJ385" i="4" s="1"/>
  <c r="BB384" i="4"/>
  <c r="BB385" i="4" s="1"/>
  <c r="AR384" i="4"/>
  <c r="AR385" i="4" s="1"/>
  <c r="AI384" i="4"/>
  <c r="AI385" i="4" s="1"/>
  <c r="AZ384" i="4"/>
  <c r="AZ385" i="4" s="1"/>
  <c r="AQ384" i="4"/>
  <c r="AQ385" i="4" s="1"/>
  <c r="AH384" i="4"/>
  <c r="AH385" i="4" s="1"/>
  <c r="BH384" i="4"/>
  <c r="AY384" i="4"/>
  <c r="AY385" i="4" s="1"/>
  <c r="AP384" i="4"/>
  <c r="AP385" i="4" s="1"/>
  <c r="AG384" i="4"/>
  <c r="AG385" i="4" s="1"/>
  <c r="BG384" i="4"/>
  <c r="AX384" i="4"/>
  <c r="AX385" i="4" s="1"/>
  <c r="AO384" i="4"/>
  <c r="AO385" i="4" s="1"/>
  <c r="AF384" i="4"/>
  <c r="AF385" i="4" s="1"/>
  <c r="BE384" i="4"/>
  <c r="BE385" i="4" s="1"/>
  <c r="AV384" i="4"/>
  <c r="AV385" i="4" s="1"/>
  <c r="AM384" i="4"/>
  <c r="AM385" i="4" s="1"/>
  <c r="AN384" i="4"/>
  <c r="AN385" i="4" s="1"/>
  <c r="AE384" i="4"/>
  <c r="AE385" i="4" s="1"/>
  <c r="BF384" i="4"/>
  <c r="BF385" i="4" s="1"/>
  <c r="AW384" i="4"/>
  <c r="AW385" i="4" s="1"/>
  <c r="BD370" i="4"/>
  <c r="BH370" i="4"/>
  <c r="BS369" i="4"/>
  <c r="BK369" i="4"/>
  <c r="BC369" i="4"/>
  <c r="AU369" i="4"/>
  <c r="AM369" i="4"/>
  <c r="AE369" i="4"/>
  <c r="BZ369" i="4"/>
  <c r="BR369" i="4"/>
  <c r="BJ369" i="4"/>
  <c r="BB369" i="4"/>
  <c r="AT369" i="4"/>
  <c r="AL369" i="4"/>
  <c r="BY369" i="4"/>
  <c r="BQ369" i="4"/>
  <c r="BI369" i="4"/>
  <c r="BA369" i="4"/>
  <c r="AS369" i="4"/>
  <c r="AK369" i="4"/>
  <c r="BX369" i="4"/>
  <c r="BP369" i="4"/>
  <c r="BH369" i="4"/>
  <c r="AZ369" i="4"/>
  <c r="AR369" i="4"/>
  <c r="AJ369" i="4"/>
  <c r="BW369" i="4"/>
  <c r="BO369" i="4"/>
  <c r="BG369" i="4"/>
  <c r="AY369" i="4"/>
  <c r="AQ369" i="4"/>
  <c r="AI369" i="4"/>
  <c r="BV369" i="4"/>
  <c r="BN369" i="4"/>
  <c r="BF369" i="4"/>
  <c r="AX369" i="4"/>
  <c r="AP369" i="4"/>
  <c r="AH369" i="4"/>
  <c r="BT369" i="4"/>
  <c r="BL369" i="4"/>
  <c r="BD369" i="4"/>
  <c r="AV369" i="4"/>
  <c r="AN369" i="4"/>
  <c r="AF369" i="4"/>
  <c r="BU369" i="4"/>
  <c r="BM369" i="4"/>
  <c r="BE369" i="4"/>
  <c r="AW369" i="4"/>
  <c r="AO369" i="4"/>
  <c r="AG369" i="4"/>
  <c r="AE370" i="4"/>
  <c r="BB370" i="4"/>
  <c r="BL370" i="4"/>
  <c r="AH370" i="4"/>
  <c r="AY370" i="4"/>
  <c r="BP370" i="4"/>
  <c r="AM370" i="4"/>
  <c r="BJ370" i="4"/>
  <c r="BT370" i="4"/>
  <c r="AP370" i="4"/>
  <c r="BG370" i="4"/>
  <c r="BX370" i="4"/>
  <c r="AU370" i="4"/>
  <c r="AG370" i="4"/>
  <c r="AX370" i="4"/>
  <c r="BO370" i="4"/>
  <c r="AK370" i="4"/>
  <c r="BR370" i="4"/>
  <c r="BC370" i="4"/>
  <c r="BZ370" i="4"/>
  <c r="AO370" i="4"/>
  <c r="BF370" i="4"/>
  <c r="BW370" i="4"/>
  <c r="AS370" i="4"/>
  <c r="BG385" i="4"/>
  <c r="BK370" i="4"/>
  <c r="AF370" i="4"/>
  <c r="AW370" i="4"/>
  <c r="BN370" i="4"/>
  <c r="AJ370" i="4"/>
  <c r="BA370" i="4"/>
  <c r="BH385" i="4"/>
  <c r="BS370" i="4"/>
  <c r="AN370" i="4"/>
  <c r="BE370" i="4"/>
  <c r="BV370" i="4"/>
  <c r="AR370" i="4"/>
  <c r="BI370" i="4"/>
  <c r="BI385" i="4"/>
  <c r="AY350" i="4"/>
  <c r="AQ350" i="4"/>
  <c r="AI350" i="4"/>
  <c r="AX350" i="4"/>
  <c r="AP350" i="4"/>
  <c r="AH350" i="4"/>
  <c r="AW350" i="4"/>
  <c r="AO350" i="4"/>
  <c r="AG350" i="4"/>
  <c r="BD350" i="4"/>
  <c r="AV350" i="4"/>
  <c r="AN350" i="4"/>
  <c r="AF350" i="4"/>
  <c r="BC350" i="4"/>
  <c r="AU350" i="4"/>
  <c r="AM350" i="4"/>
  <c r="AE350" i="4"/>
  <c r="BB350" i="4"/>
  <c r="AT350" i="4"/>
  <c r="AL350" i="4"/>
  <c r="AZ350" i="4"/>
  <c r="AR350" i="4"/>
  <c r="AJ350" i="4"/>
  <c r="AK350" i="4"/>
  <c r="BA350" i="4"/>
  <c r="AS350" i="4"/>
  <c r="AL370" i="4"/>
  <c r="AV370" i="4"/>
  <c r="BM370" i="4"/>
  <c r="AI370" i="4"/>
  <c r="AZ370" i="4"/>
  <c r="AT370" i="4"/>
  <c r="BU370" i="4"/>
  <c r="AQ37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tc={C34B2C81-4034-4D1B-917E-970A7BEB6DC1}</author>
  </authors>
  <commentList>
    <comment ref="Q155" authorId="0" shapeId="0" xr:uid="{C34B2C81-4034-4D1B-917E-970A7BEB6DC1}">
      <text>
        <r>
          <rPr>
            <sz val="11"/>
            <color theme="1"/>
            <rFont val="Arial"/>
            <family val="2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Used to Ward 15</t>
        </r>
      </text>
    </comment>
  </commentList>
</comments>
</file>

<file path=xl/sharedStrings.xml><?xml version="1.0" encoding="utf-8"?>
<sst xmlns="http://schemas.openxmlformats.org/spreadsheetml/2006/main" count="4437" uniqueCount="179">
  <si>
    <t>Period of measurement</t>
  </si>
  <si>
    <t xml:space="preserve">Last 6 Months Performance </t>
  </si>
  <si>
    <t>Parameters</t>
  </si>
  <si>
    <t>System Source</t>
  </si>
  <si>
    <t>Select Month ►</t>
  </si>
  <si>
    <t>GEH</t>
  </si>
  <si>
    <t>MEH</t>
  </si>
  <si>
    <t>MNH</t>
  </si>
  <si>
    <t>PEH</t>
  </si>
  <si>
    <t>Department</t>
  </si>
  <si>
    <t>Indicator</t>
  </si>
  <si>
    <t>Metrics</t>
  </si>
  <si>
    <t>Q3 15</t>
  </si>
  <si>
    <t>Nursing</t>
  </si>
  <si>
    <t>Call Bell Response</t>
  </si>
  <si>
    <r>
      <t xml:space="preserve">Target: </t>
    </r>
    <r>
      <rPr>
        <b/>
        <sz val="9"/>
        <color theme="1"/>
        <rFont val="Arial"/>
        <family val="2"/>
      </rPr>
      <t xml:space="preserve">90% </t>
    </r>
    <r>
      <rPr>
        <sz val="9"/>
        <color theme="1"/>
        <rFont val="Arial"/>
        <family val="2"/>
      </rPr>
      <t xml:space="preserve">answered within </t>
    </r>
    <r>
      <rPr>
        <b/>
        <sz val="9"/>
        <color theme="1"/>
        <rFont val="Arial"/>
        <family val="2"/>
      </rPr>
      <t>90 seconds</t>
    </r>
  </si>
  <si>
    <t>Q4 15</t>
  </si>
  <si>
    <t>Q1 16</t>
  </si>
  <si>
    <t>Legend</t>
  </si>
  <si>
    <t>Q2 16</t>
  </si>
  <si>
    <t>Performance has met the set Target</t>
  </si>
  <si>
    <t>Q3 16</t>
  </si>
  <si>
    <t>Performance is between the Target and Limit set</t>
  </si>
  <si>
    <t>Q4 16</t>
  </si>
  <si>
    <t>Performance has exceeded the Limit set</t>
  </si>
  <si>
    <t>Call Bell Response Time Year 2021 (Target: 90%)</t>
  </si>
  <si>
    <t>Ward</t>
  </si>
  <si>
    <t>2020 
Average</t>
  </si>
  <si>
    <t>Jan</t>
  </si>
  <si>
    <t>Feb</t>
  </si>
  <si>
    <t>Mar</t>
  </si>
  <si>
    <t>Apr</t>
  </si>
  <si>
    <t>May</t>
  </si>
  <si>
    <t>Jun</t>
  </si>
  <si>
    <t>July</t>
  </si>
  <si>
    <t>Aug</t>
  </si>
  <si>
    <t>Sep</t>
  </si>
  <si>
    <t>Oct</t>
  </si>
  <si>
    <t>Nov</t>
  </si>
  <si>
    <t>Dec</t>
  </si>
  <si>
    <t>Average</t>
  </si>
  <si>
    <t>ICU</t>
  </si>
  <si>
    <t>4C</t>
  </si>
  <si>
    <t>4D</t>
  </si>
  <si>
    <t>4A</t>
  </si>
  <si>
    <t>4B</t>
  </si>
  <si>
    <t>5C</t>
  </si>
  <si>
    <t>5D</t>
  </si>
  <si>
    <t>5A</t>
  </si>
  <si>
    <t>5B</t>
  </si>
  <si>
    <t>W6</t>
  </si>
  <si>
    <t>W7</t>
  </si>
  <si>
    <t>W8</t>
  </si>
  <si>
    <t>Iso Ward</t>
  </si>
  <si>
    <t>W9</t>
  </si>
  <si>
    <t>Target: 80% Iso Ward</t>
  </si>
  <si>
    <t>Camelia</t>
  </si>
  <si>
    <t>W10</t>
  </si>
  <si>
    <t>L&amp;D</t>
  </si>
  <si>
    <t>DayWd</t>
  </si>
  <si>
    <t>Endoscopy</t>
  </si>
  <si>
    <t>Hospital</t>
  </si>
  <si>
    <t xml:space="preserve">Isolation </t>
  </si>
  <si>
    <t>since</t>
  </si>
  <si>
    <t>Non iso</t>
  </si>
  <si>
    <t>W5E</t>
  </si>
  <si>
    <t>W5D</t>
  </si>
  <si>
    <t>Dept: Nursing</t>
  </si>
  <si>
    <r>
      <t xml:space="preserve">Parameter:
From: </t>
    </r>
    <r>
      <rPr>
        <sz val="10"/>
        <color theme="1"/>
        <rFont val="Arial"/>
        <family val="2"/>
      </rPr>
      <t>Call bell is activated</t>
    </r>
    <r>
      <rPr>
        <b/>
        <sz val="10"/>
        <color theme="1"/>
        <rFont val="Arial"/>
        <family val="2"/>
      </rPr>
      <t xml:space="preserve">
To: </t>
    </r>
    <r>
      <rPr>
        <sz val="10"/>
        <color theme="1"/>
        <rFont val="Arial"/>
        <family val="2"/>
      </rPr>
      <t xml:space="preserve">The Call bell is reset </t>
    </r>
    <r>
      <rPr>
        <b/>
        <sz val="10"/>
        <color theme="1"/>
        <rFont val="Arial"/>
        <family val="2"/>
      </rPr>
      <t xml:space="preserve">
</t>
    </r>
  </si>
  <si>
    <t>See Respective faciilty breakdown</t>
  </si>
  <si>
    <t>Select Facility ►</t>
  </si>
  <si>
    <t>◄ Select the Facility</t>
  </si>
  <si>
    <t>Target</t>
  </si>
  <si>
    <t>50th</t>
  </si>
  <si>
    <t>95th</t>
  </si>
  <si>
    <t>Percentage</t>
  </si>
  <si>
    <t># of calls</t>
  </si>
  <si>
    <t>Source of Data</t>
  </si>
  <si>
    <t>Limit</t>
  </si>
  <si>
    <t xml:space="preserve"> Adroit</t>
  </si>
  <si>
    <t>G</t>
  </si>
  <si>
    <t>M</t>
  </si>
  <si>
    <t>N</t>
  </si>
  <si>
    <t>P</t>
  </si>
  <si>
    <t>Type of Call Bell:</t>
  </si>
  <si>
    <t>(i) Patient Call</t>
  </si>
  <si>
    <t>(iii) Toilet Call/ Shower Call</t>
  </si>
  <si>
    <t>Note: Some technical issues were faced in MEH there are no data provided between 10th Feb to 28th Feb 2017</t>
  </si>
  <si>
    <t>Austco</t>
  </si>
  <si>
    <t>(ii) Code Blue</t>
  </si>
  <si>
    <t>(iv) Staff EMER</t>
  </si>
  <si>
    <t>Rauland</t>
  </si>
  <si>
    <t>Month</t>
  </si>
  <si>
    <t>50th Percentile</t>
  </si>
  <si>
    <t>95th Percentile</t>
  </si>
  <si>
    <t>Codemlon Static</t>
  </si>
  <si>
    <r>
      <t>[</t>
    </r>
    <r>
      <rPr>
        <b/>
        <sz val="9"/>
        <color rgb="FF008000"/>
        <rFont val="Arial"/>
        <family val="2"/>
      </rPr>
      <t>Target</t>
    </r>
    <r>
      <rPr>
        <b/>
        <sz val="9"/>
        <color theme="1"/>
        <rFont val="Arial"/>
        <family val="2"/>
      </rPr>
      <t>] 1 min;  [</t>
    </r>
    <r>
      <rPr>
        <b/>
        <sz val="9"/>
        <color theme="9" tint="-0.499984740745262"/>
        <rFont val="Arial"/>
        <family val="2"/>
      </rPr>
      <t>Limit]</t>
    </r>
    <r>
      <rPr>
        <b/>
        <sz val="9"/>
        <color theme="1"/>
        <rFont val="Arial"/>
        <family val="2"/>
      </rPr>
      <t xml:space="preserve"> 1.5 mins</t>
    </r>
  </si>
  <si>
    <r>
      <t>[</t>
    </r>
    <r>
      <rPr>
        <b/>
        <sz val="9"/>
        <color rgb="FF008000"/>
        <rFont val="Arial"/>
        <family val="2"/>
      </rPr>
      <t>Target</t>
    </r>
    <r>
      <rPr>
        <b/>
        <sz val="9"/>
        <color theme="1"/>
        <rFont val="Arial"/>
        <family val="2"/>
      </rPr>
      <t>] 2 mins;  [</t>
    </r>
    <r>
      <rPr>
        <b/>
        <sz val="9"/>
        <color theme="9" tint="-0.499984740745262"/>
        <rFont val="Arial"/>
        <family val="2"/>
      </rPr>
      <t>Limit]</t>
    </r>
    <r>
      <rPr>
        <b/>
        <sz val="9"/>
        <color theme="1"/>
        <rFont val="Arial"/>
        <family val="2"/>
      </rPr>
      <t xml:space="preserve"> 3 mins</t>
    </r>
  </si>
  <si>
    <t>▲</t>
  </si>
  <si>
    <t>▼</t>
  </si>
  <si>
    <t>▬</t>
  </si>
  <si>
    <t>ave 50</t>
  </si>
  <si>
    <t>Ave 95</t>
  </si>
  <si>
    <t># CALL</t>
  </si>
  <si>
    <t>Back to Time Based Dashboard</t>
  </si>
  <si>
    <t>Back to Others Dashboard</t>
  </si>
  <si>
    <t>Type of Call : ►</t>
  </si>
  <si>
    <t>Patient Call</t>
  </si>
  <si>
    <t>Overall</t>
  </si>
  <si>
    <t>Toilet Call</t>
  </si>
  <si>
    <t>Code Blue</t>
  </si>
  <si>
    <t>AM</t>
  </si>
  <si>
    <t>PM</t>
  </si>
  <si>
    <t>Night</t>
  </si>
  <si>
    <t>Call Distribution</t>
  </si>
  <si>
    <t>Date</t>
  </si>
  <si>
    <t>Median</t>
  </si>
  <si>
    <t>%</t>
  </si>
  <si>
    <t># of call</t>
  </si>
  <si>
    <t>No Call</t>
  </si>
  <si>
    <t>Overview: Ward to Ward Performance (Overall)</t>
  </si>
  <si>
    <t>Ward 10</t>
  </si>
  <si>
    <t xml:space="preserve">Call Bell Response for </t>
  </si>
  <si>
    <t>5E</t>
  </si>
  <si>
    <t>Call Distribution for the month of</t>
  </si>
  <si>
    <t xml:space="preserve">Select the month which you like to see ► </t>
  </si>
  <si>
    <t>Month to Month comparision</t>
  </si>
  <si>
    <t>LW</t>
  </si>
  <si>
    <t>Chart Data</t>
  </si>
  <si>
    <t>Chart 2: Response Time by type of call</t>
  </si>
  <si>
    <t>NIGHT</t>
  </si>
  <si>
    <t>Average %</t>
  </si>
  <si>
    <t>Average Median</t>
  </si>
  <si>
    <t>95th Median</t>
  </si>
  <si>
    <t>KPI %</t>
  </si>
  <si>
    <t>Chart 3: Distribution (working formula)</t>
  </si>
  <si>
    <t>&gt;=6.5</t>
  </si>
  <si>
    <t>Chart 6 &amp; 7: Shift to Shift comparison</t>
  </si>
  <si>
    <t>Shift</t>
  </si>
  <si>
    <t>Chart 3: Distribution (graph)</t>
  </si>
  <si>
    <t>Chart 1: Ward performance for current month</t>
  </si>
  <si>
    <t>Units</t>
  </si>
  <si>
    <t>Chart 6: Distribution by hour (working formula)</t>
  </si>
  <si>
    <t>Chart 6: Distribution by hour (graph)</t>
  </si>
  <si>
    <t>Ave #</t>
  </si>
  <si>
    <t>Chart 7: Distribution by day (working formula)</t>
  </si>
  <si>
    <t>Chart 7: Distribution by day (graph)</t>
  </si>
  <si>
    <t>Performance</t>
  </si>
  <si>
    <r>
      <t xml:space="preserve">Dept: </t>
    </r>
    <r>
      <rPr>
        <b/>
        <sz val="11"/>
        <color theme="1"/>
        <rFont val="Arial"/>
        <family val="2"/>
      </rPr>
      <t>Nursing - MEH</t>
    </r>
  </si>
  <si>
    <r>
      <t xml:space="preserve">Parameter:
From: </t>
    </r>
    <r>
      <rPr>
        <sz val="11"/>
        <color theme="1"/>
        <rFont val="Arial"/>
        <family val="2"/>
      </rPr>
      <t>Call bell is activated</t>
    </r>
    <r>
      <rPr>
        <sz val="11"/>
        <color theme="1"/>
        <rFont val="Arial"/>
        <family val="2"/>
      </rPr>
      <t xml:space="preserve">
To: </t>
    </r>
    <r>
      <rPr>
        <sz val="11"/>
        <color theme="1"/>
        <rFont val="Arial"/>
        <family val="2"/>
      </rPr>
      <t xml:space="preserve">The Call bell is reset </t>
    </r>
    <r>
      <rPr>
        <sz val="11"/>
        <color theme="1"/>
        <rFont val="Arial"/>
        <family val="2"/>
      </rPr>
      <t xml:space="preserve">
</t>
    </r>
  </si>
  <si>
    <t>Source of Data: Austco</t>
  </si>
  <si>
    <t>Wards with old system  [Report cannot be generated]
Ward 3A, HDU, Hematology, Ward 9, Ward 10</t>
  </si>
  <si>
    <t>CCU</t>
  </si>
  <si>
    <t>Ward 4C</t>
  </si>
  <si>
    <t>Ward 4D</t>
  </si>
  <si>
    <t>Ward 4A</t>
  </si>
  <si>
    <t>Ward 4B</t>
  </si>
  <si>
    <t>Ward 5C</t>
  </si>
  <si>
    <t>Ward 5D</t>
  </si>
  <si>
    <t>Ward 5A</t>
  </si>
  <si>
    <t/>
  </si>
  <si>
    <t>Ward 5B</t>
  </si>
  <si>
    <t>Ward 6</t>
  </si>
  <si>
    <t>Ward 7</t>
  </si>
  <si>
    <t>Ward 8</t>
  </si>
  <si>
    <t>Ward 9</t>
  </si>
  <si>
    <t>Analytics</t>
  </si>
  <si>
    <t>Well Done</t>
  </si>
  <si>
    <t>Dayward</t>
  </si>
  <si>
    <t>Operating Theatre</t>
  </si>
  <si>
    <t>Area for improvement</t>
  </si>
  <si>
    <t>Select Ward ►</t>
  </si>
  <si>
    <r>
      <t>[</t>
    </r>
    <r>
      <rPr>
        <sz val="11"/>
        <color rgb="FF008000"/>
        <rFont val="Arial"/>
        <family val="2"/>
      </rPr>
      <t>Target</t>
    </r>
    <r>
      <rPr>
        <sz val="11"/>
        <color theme="1"/>
        <rFont val="Arial"/>
        <family val="2"/>
      </rPr>
      <t>] 1 min;  [</t>
    </r>
    <r>
      <rPr>
        <sz val="11"/>
        <color theme="9" tint="-0.499984740745262"/>
        <rFont val="Arial"/>
        <family val="2"/>
      </rPr>
      <t>Limit]</t>
    </r>
    <r>
      <rPr>
        <sz val="11"/>
        <color theme="1"/>
        <rFont val="Arial"/>
        <family val="2"/>
      </rPr>
      <t xml:space="preserve"> 1.5 mins</t>
    </r>
  </si>
  <si>
    <r>
      <t>[</t>
    </r>
    <r>
      <rPr>
        <sz val="11"/>
        <color rgb="FF008000"/>
        <rFont val="Arial"/>
        <family val="2"/>
      </rPr>
      <t>Target</t>
    </r>
    <r>
      <rPr>
        <sz val="11"/>
        <color theme="1"/>
        <rFont val="Arial"/>
        <family val="2"/>
      </rPr>
      <t>] 2 mins;  [</t>
    </r>
    <r>
      <rPr>
        <sz val="11"/>
        <color theme="9" tint="-0.499984740745262"/>
        <rFont val="Arial"/>
        <family val="2"/>
      </rPr>
      <t>Limit]</t>
    </r>
    <r>
      <rPr>
        <sz val="11"/>
        <color theme="1"/>
        <rFont val="Arial"/>
        <family val="2"/>
      </rPr>
      <t xml:space="preserve"> 3 mins</t>
    </r>
  </si>
  <si>
    <t>Ward Performance against SOD KPI</t>
  </si>
  <si>
    <t>CW</t>
  </si>
  <si>
    <t>◄ Select the Month</t>
  </si>
  <si>
    <t>Call Bell response (Shift to Shift Comparision)</t>
  </si>
  <si>
    <t>Labour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</si>
</sst>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yyyy"/>
    <numFmt numFmtId="165" formatCode="0.0%"/>
    <numFmt numFmtId="166" formatCode="0.0"/>
  </numFmts>
  <fonts count="30" x14ac:knownFonts="1"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1"/>
      <color theme="10"/>
      <name val="Arial"/>
      <family val="2"/>
    </font>
    <font>
      <u/>
      <sz val="10"/>
      <color theme="1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8"/>
      <color theme="1"/>
      <name val="Arial"/>
      <family val="2"/>
    </font>
    <font>
      <b/>
      <sz val="8"/>
      <color rgb="FFFF0000"/>
      <name val="Arial"/>
      <family val="2"/>
    </font>
    <font>
      <b/>
      <sz val="9"/>
      <color rgb="FF008000"/>
      <name val="Arial"/>
      <family val="2"/>
    </font>
    <font>
      <b/>
      <sz val="9"/>
      <color theme="9" tint="-0.499984740745262"/>
      <name val="Arial"/>
      <family val="2"/>
    </font>
    <font>
      <sz val="12"/>
      <color theme="1"/>
      <name val="Arial"/>
      <family val="2"/>
    </font>
    <font>
      <sz val="7"/>
      <color theme="1"/>
      <name val="Arial"/>
      <family val="2"/>
    </font>
    <font>
      <u/>
      <sz val="9"/>
      <color theme="10"/>
      <name val="Arial"/>
      <family val="2"/>
    </font>
    <font>
      <sz val="5"/>
      <color theme="1"/>
      <name val="Arial"/>
      <family val="2"/>
    </font>
    <font>
      <sz val="9"/>
      <color theme="1"/>
      <name val="Calibri"/>
      <family val="2"/>
      <scheme val="minor"/>
    </font>
    <font>
      <sz val="6"/>
      <color theme="1"/>
      <name val="Arial"/>
      <family val="2"/>
    </font>
    <font>
      <sz val="6"/>
      <color indexed="8"/>
      <name val="Arial"/>
      <family val="2"/>
    </font>
    <font>
      <b/>
      <sz val="10"/>
      <color theme="0"/>
      <name val="Arial"/>
      <family val="2"/>
    </font>
    <font>
      <b/>
      <sz val="11"/>
      <color theme="1"/>
      <name val="Arial"/>
      <family val="2"/>
    </font>
    <font>
      <sz val="9"/>
      <color theme="0"/>
      <name val="Arial"/>
      <family val="2"/>
    </font>
    <font>
      <sz val="11"/>
      <color rgb="FF008000"/>
      <name val="Arial"/>
      <family val="2"/>
    </font>
    <font>
      <sz val="11"/>
      <color theme="9" tint="-0.499984740745262"/>
      <name val="Arial"/>
      <family val="2"/>
    </font>
    <font>
      <b/>
      <sz val="11"/>
      <color theme="0"/>
      <name val="Arial"/>
      <family val="2"/>
    </font>
    <font>
      <b/>
      <sz val="11"/>
      <color rgb="FFFF000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E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 tint="-0.249977111117893"/>
        <bgColor indexed="64"/>
      </patternFill>
    </fill>
  </fills>
  <borders count="7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9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0" borderId="0"/>
  </cellStyleXfs>
  <cellXfs count="384">
    <xf numFmtId="0" fontId="0" fillId="0" borderId="0" xfId="0"/>
    <xf numFmtId="0" fontId="3" fillId="0" borderId="3" xfId="0" applyFont="1" applyBorder="1" applyAlignment="1" applyProtection="1">
      <alignment vertical="center"/>
      <protection hidden="1"/>
    </xf>
    <xf numFmtId="0" fontId="3" fillId="0" borderId="2" xfId="0" applyFont="1" applyBorder="1" applyAlignment="1" applyProtection="1">
      <alignment horizontal="center" vertical="center"/>
      <protection hidden="1"/>
    </xf>
    <xf numFmtId="0" fontId="3" fillId="0" borderId="0" xfId="0" applyFont="1" applyAlignment="1" applyProtection="1">
      <alignment vertical="center"/>
      <protection hidden="1"/>
    </xf>
    <xf numFmtId="0" fontId="3" fillId="0" borderId="7" xfId="0" applyFont="1" applyBorder="1" applyAlignment="1" applyProtection="1">
      <alignment vertical="center"/>
      <protection hidden="1"/>
    </xf>
    <xf numFmtId="164" fontId="3" fillId="3" borderId="10" xfId="0" applyNumberFormat="1" applyFont="1" applyFill="1" applyBorder="1" applyAlignment="1" applyProtection="1">
      <alignment horizontal="left" vertical="center"/>
      <protection locked="0" hidden="1"/>
    </xf>
    <xf numFmtId="0" fontId="3" fillId="0" borderId="11" xfId="0" applyFont="1" applyBorder="1" applyAlignment="1" applyProtection="1">
      <alignment horizontal="left" vertical="center"/>
      <protection hidden="1"/>
    </xf>
    <xf numFmtId="0" fontId="3" fillId="0" borderId="12" xfId="0" applyFont="1" applyBorder="1" applyAlignment="1" applyProtection="1">
      <alignment horizontal="center" vertical="center"/>
      <protection hidden="1"/>
    </xf>
    <xf numFmtId="0" fontId="3" fillId="0" borderId="9" xfId="0" applyFont="1" applyBorder="1" applyAlignment="1" applyProtection="1">
      <alignment horizontal="center" vertical="center"/>
      <protection hidden="1"/>
    </xf>
    <xf numFmtId="0" fontId="3" fillId="0" borderId="10" xfId="0" applyFont="1" applyBorder="1" applyAlignment="1" applyProtection="1">
      <alignment horizontal="center" vertical="center"/>
      <protection hidden="1"/>
    </xf>
    <xf numFmtId="0" fontId="4" fillId="0" borderId="12" xfId="0" applyFont="1" applyBorder="1" applyAlignment="1" applyProtection="1">
      <alignment horizontal="center" vertical="center"/>
      <protection hidden="1"/>
    </xf>
    <xf numFmtId="0" fontId="4" fillId="0" borderId="9" xfId="0" applyFont="1" applyBorder="1" applyAlignment="1" applyProtection="1">
      <alignment horizontal="center" vertical="center"/>
      <protection hidden="1"/>
    </xf>
    <xf numFmtId="0" fontId="4" fillId="0" borderId="13" xfId="0" applyFont="1" applyBorder="1" applyAlignment="1" applyProtection="1">
      <alignment horizontal="center" vertical="center"/>
      <protection hidden="1"/>
    </xf>
    <xf numFmtId="0" fontId="3" fillId="0" borderId="7" xfId="0" applyFont="1" applyBorder="1" applyAlignment="1" applyProtection="1">
      <alignment horizontal="center" vertical="center"/>
      <protection hidden="1"/>
    </xf>
    <xf numFmtId="0" fontId="3" fillId="0" borderId="14" xfId="0" applyFont="1" applyBorder="1" applyAlignment="1" applyProtection="1">
      <alignment vertical="center"/>
      <protection hidden="1"/>
    </xf>
    <xf numFmtId="0" fontId="3" fillId="0" borderId="17" xfId="0" applyFont="1" applyBorder="1" applyAlignment="1" applyProtection="1">
      <alignment vertical="center"/>
      <protection hidden="1"/>
    </xf>
    <xf numFmtId="0" fontId="3" fillId="0" borderId="17" xfId="0" applyFont="1" applyBorder="1" applyAlignment="1" applyProtection="1">
      <alignment horizontal="center" vertical="center"/>
      <protection hidden="1"/>
    </xf>
    <xf numFmtId="0" fontId="3" fillId="0" borderId="18" xfId="0" applyFont="1" applyBorder="1" applyAlignment="1" applyProtection="1">
      <alignment horizontal="center" vertical="center"/>
      <protection hidden="1"/>
    </xf>
    <xf numFmtId="164" fontId="3" fillId="0" borderId="0" xfId="0" applyNumberFormat="1" applyFont="1" applyAlignment="1" applyProtection="1">
      <alignment horizontal="center" vertical="center"/>
      <protection hidden="1"/>
    </xf>
    <xf numFmtId="164" fontId="3" fillId="0" borderId="7" xfId="0" applyNumberFormat="1" applyFont="1" applyBorder="1" applyAlignment="1" applyProtection="1">
      <alignment horizontal="center" vertical="center"/>
      <protection hidden="1"/>
    </xf>
    <xf numFmtId="0" fontId="4" fillId="0" borderId="19" xfId="0" applyFont="1" applyBorder="1" applyAlignment="1" applyProtection="1">
      <alignment horizontal="left" vertical="center" wrapText="1"/>
      <protection hidden="1"/>
    </xf>
    <xf numFmtId="0" fontId="3" fillId="0" borderId="17" xfId="0" applyFont="1" applyBorder="1" applyAlignment="1" applyProtection="1">
      <alignment horizontal="left" vertical="center"/>
      <protection hidden="1"/>
    </xf>
    <xf numFmtId="0" fontId="3" fillId="0" borderId="17" xfId="0" applyFont="1" applyBorder="1" applyAlignment="1" applyProtection="1">
      <alignment horizontal="center" vertical="center" wrapText="1"/>
      <protection hidden="1"/>
    </xf>
    <xf numFmtId="0" fontId="7" fillId="0" borderId="17" xfId="0" applyFont="1" applyBorder="1" applyAlignment="1" applyProtection="1">
      <alignment vertical="center" wrapText="1"/>
      <protection hidden="1"/>
    </xf>
    <xf numFmtId="165" fontId="3" fillId="0" borderId="17" xfId="0" applyNumberFormat="1" applyFont="1" applyBorder="1" applyAlignment="1" applyProtection="1">
      <alignment horizontal="center" vertical="center"/>
      <protection hidden="1"/>
    </xf>
    <xf numFmtId="165" fontId="3" fillId="0" borderId="18" xfId="0" applyNumberFormat="1" applyFont="1" applyBorder="1" applyAlignment="1" applyProtection="1">
      <alignment horizontal="center" vertical="center"/>
      <protection hidden="1"/>
    </xf>
    <xf numFmtId="165" fontId="3" fillId="0" borderId="7" xfId="1" applyNumberFormat="1" applyFont="1" applyBorder="1" applyAlignment="1" applyProtection="1">
      <alignment horizontal="center" vertical="center"/>
      <protection hidden="1"/>
    </xf>
    <xf numFmtId="0" fontId="3" fillId="0" borderId="22" xfId="0" applyFont="1" applyBorder="1" applyAlignment="1" applyProtection="1">
      <alignment vertical="center" wrapText="1"/>
      <protection hidden="1"/>
    </xf>
    <xf numFmtId="0" fontId="3" fillId="0" borderId="23" xfId="0" applyFont="1" applyBorder="1" applyAlignment="1" applyProtection="1">
      <alignment vertical="center" wrapText="1"/>
      <protection hidden="1"/>
    </xf>
    <xf numFmtId="9" fontId="3" fillId="0" borderId="24" xfId="1" applyFont="1" applyBorder="1" applyAlignment="1" applyProtection="1">
      <alignment vertical="center"/>
      <protection hidden="1"/>
    </xf>
    <xf numFmtId="165" fontId="3" fillId="0" borderId="24" xfId="1" applyNumberFormat="1" applyFont="1" applyBorder="1" applyAlignment="1" applyProtection="1">
      <alignment vertical="center"/>
      <protection hidden="1"/>
    </xf>
    <xf numFmtId="0" fontId="3" fillId="0" borderId="25" xfId="0" applyFont="1" applyBorder="1" applyAlignment="1" applyProtection="1">
      <alignment vertical="center" wrapText="1"/>
      <protection hidden="1"/>
    </xf>
    <xf numFmtId="0" fontId="3" fillId="0" borderId="26" xfId="0" applyFont="1" applyBorder="1" applyAlignment="1" applyProtection="1">
      <alignment vertical="center" wrapText="1"/>
      <protection hidden="1"/>
    </xf>
    <xf numFmtId="9" fontId="3" fillId="0" borderId="27" xfId="1" applyFont="1" applyBorder="1" applyAlignment="1" applyProtection="1">
      <alignment vertical="center"/>
      <protection hidden="1"/>
    </xf>
    <xf numFmtId="165" fontId="3" fillId="0" borderId="27" xfId="1" applyNumberFormat="1" applyFont="1" applyBorder="1" applyAlignment="1" applyProtection="1">
      <alignment vertical="center"/>
      <protection hidden="1"/>
    </xf>
    <xf numFmtId="0" fontId="3" fillId="4" borderId="0" xfId="0" applyFont="1" applyFill="1" applyAlignment="1" applyProtection="1">
      <alignment vertical="center"/>
      <protection hidden="1"/>
    </xf>
    <xf numFmtId="0" fontId="3" fillId="5" borderId="0" xfId="0" applyFont="1" applyFill="1" applyAlignment="1" applyProtection="1">
      <alignment vertical="center"/>
      <protection hidden="1"/>
    </xf>
    <xf numFmtId="0" fontId="3" fillId="6" borderId="0" xfId="0" applyFont="1" applyFill="1" applyAlignment="1" applyProtection="1">
      <alignment vertical="center"/>
      <protection hidden="1"/>
    </xf>
    <xf numFmtId="0" fontId="7" fillId="0" borderId="17" xfId="0" applyFont="1" applyBorder="1" applyAlignment="1" applyProtection="1">
      <alignment vertical="top"/>
      <protection hidden="1"/>
    </xf>
    <xf numFmtId="0" fontId="7" fillId="0" borderId="16" xfId="0" applyFont="1" applyBorder="1" applyAlignment="1" applyProtection="1">
      <alignment vertical="top"/>
      <protection hidden="1"/>
    </xf>
    <xf numFmtId="0" fontId="3" fillId="0" borderId="0" xfId="0" applyFont="1" applyAlignment="1" applyProtection="1">
      <alignment vertical="top"/>
      <protection hidden="1"/>
    </xf>
    <xf numFmtId="0" fontId="0" fillId="0" borderId="0" xfId="0" applyAlignment="1" applyProtection="1">
      <alignment vertical="top"/>
      <protection hidden="1"/>
    </xf>
    <xf numFmtId="0" fontId="9" fillId="0" borderId="0" xfId="0" applyFont="1" applyAlignment="1" applyProtection="1">
      <alignment vertical="top"/>
      <protection hidden="1"/>
    </xf>
    <xf numFmtId="0" fontId="7" fillId="3" borderId="17" xfId="0" applyFont="1" applyFill="1" applyBorder="1" applyAlignment="1" applyProtection="1">
      <alignment vertical="center"/>
      <protection locked="0" hidden="1"/>
    </xf>
    <xf numFmtId="0" fontId="9" fillId="0" borderId="16" xfId="0" applyFont="1" applyBorder="1" applyAlignment="1" applyProtection="1">
      <alignment vertical="center"/>
      <protection hidden="1"/>
    </xf>
    <xf numFmtId="0" fontId="5" fillId="8" borderId="0" xfId="2" applyFill="1" applyBorder="1" applyAlignment="1" applyProtection="1">
      <alignment horizontal="center" vertical="top" wrapText="1"/>
      <protection hidden="1"/>
    </xf>
    <xf numFmtId="0" fontId="4" fillId="8" borderId="0" xfId="0" applyFont="1" applyFill="1" applyAlignment="1" applyProtection="1">
      <alignment horizontal="center" vertical="top" wrapText="1"/>
      <protection hidden="1"/>
    </xf>
    <xf numFmtId="0" fontId="3" fillId="0" borderId="30" xfId="0" applyFont="1" applyBorder="1" applyAlignment="1" applyProtection="1">
      <alignment vertical="top"/>
      <protection hidden="1"/>
    </xf>
    <xf numFmtId="0" fontId="11" fillId="9" borderId="0" xfId="0" applyFont="1" applyFill="1" applyAlignment="1" applyProtection="1">
      <alignment horizontal="left" vertical="center"/>
      <protection hidden="1"/>
    </xf>
    <xf numFmtId="0" fontId="12" fillId="9" borderId="31" xfId="0" applyFont="1" applyFill="1" applyBorder="1" applyAlignment="1" applyProtection="1">
      <alignment vertical="top"/>
      <protection hidden="1"/>
    </xf>
    <xf numFmtId="0" fontId="6" fillId="8" borderId="32" xfId="2" applyFont="1" applyFill="1" applyBorder="1" applyAlignment="1" applyProtection="1">
      <alignment horizontal="center" vertical="top" wrapText="1"/>
      <protection hidden="1"/>
    </xf>
    <xf numFmtId="0" fontId="3" fillId="0" borderId="0" xfId="0" applyFont="1" applyProtection="1">
      <protection hidden="1"/>
    </xf>
    <xf numFmtId="0" fontId="3" fillId="10" borderId="0" xfId="0" applyFont="1" applyFill="1" applyProtection="1">
      <protection hidden="1"/>
    </xf>
    <xf numFmtId="0" fontId="0" fillId="0" borderId="0" xfId="0" applyProtection="1">
      <protection hidden="1"/>
    </xf>
    <xf numFmtId="0" fontId="0" fillId="0" borderId="29" xfId="0" applyBorder="1" applyProtection="1">
      <protection hidden="1"/>
    </xf>
    <xf numFmtId="0" fontId="0" fillId="0" borderId="28" xfId="0" applyBorder="1" applyProtection="1">
      <protection hidden="1"/>
    </xf>
    <xf numFmtId="0" fontId="0" fillId="0" borderId="29" xfId="0" applyBorder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28" xfId="0" applyBorder="1" applyAlignment="1" applyProtection="1">
      <alignment horizontal="center"/>
      <protection hidden="1"/>
    </xf>
    <xf numFmtId="0" fontId="0" fillId="0" borderId="30" xfId="0" applyBorder="1" applyProtection="1">
      <protection hidden="1"/>
    </xf>
    <xf numFmtId="0" fontId="9" fillId="11" borderId="34" xfId="0" applyFont="1" applyFill="1" applyBorder="1" applyAlignment="1" applyProtection="1">
      <alignment vertical="top"/>
      <protection hidden="1"/>
    </xf>
    <xf numFmtId="0" fontId="9" fillId="11" borderId="35" xfId="0" applyFont="1" applyFill="1" applyBorder="1" applyAlignment="1" applyProtection="1">
      <alignment vertical="top"/>
      <protection hidden="1"/>
    </xf>
    <xf numFmtId="0" fontId="3" fillId="12" borderId="0" xfId="0" applyFont="1" applyFill="1" applyProtection="1">
      <protection hidden="1"/>
    </xf>
    <xf numFmtId="17" fontId="3" fillId="12" borderId="0" xfId="0" applyNumberFormat="1" applyFont="1" applyFill="1" applyProtection="1">
      <protection hidden="1"/>
    </xf>
    <xf numFmtId="166" fontId="7" fillId="9" borderId="29" xfId="0" applyNumberFormat="1" applyFont="1" applyFill="1" applyBorder="1" applyAlignment="1" applyProtection="1">
      <alignment horizontal="center" vertical="center"/>
      <protection hidden="1"/>
    </xf>
    <xf numFmtId="166" fontId="7" fillId="9" borderId="0" xfId="0" applyNumberFormat="1" applyFont="1" applyFill="1" applyAlignment="1" applyProtection="1">
      <alignment horizontal="center" vertical="center"/>
      <protection hidden="1"/>
    </xf>
    <xf numFmtId="166" fontId="7" fillId="9" borderId="28" xfId="0" applyNumberFormat="1" applyFont="1" applyFill="1" applyBorder="1" applyAlignment="1" applyProtection="1">
      <alignment horizontal="center" vertical="center"/>
      <protection hidden="1"/>
    </xf>
    <xf numFmtId="165" fontId="9" fillId="9" borderId="29" xfId="0" applyNumberFormat="1" applyFont="1" applyFill="1" applyBorder="1" applyProtection="1">
      <protection hidden="1"/>
    </xf>
    <xf numFmtId="165" fontId="9" fillId="9" borderId="0" xfId="0" applyNumberFormat="1" applyFont="1" applyFill="1" applyProtection="1">
      <protection hidden="1"/>
    </xf>
    <xf numFmtId="165" fontId="9" fillId="9" borderId="28" xfId="0" applyNumberFormat="1" applyFont="1" applyFill="1" applyBorder="1" applyProtection="1">
      <protection hidden="1"/>
    </xf>
    <xf numFmtId="0" fontId="9" fillId="9" borderId="0" xfId="0" applyFont="1" applyFill="1" applyProtection="1">
      <protection hidden="1"/>
    </xf>
    <xf numFmtId="165" fontId="9" fillId="0" borderId="30" xfId="0" applyNumberFormat="1" applyFont="1" applyBorder="1" applyProtection="1">
      <protection hidden="1"/>
    </xf>
    <xf numFmtId="0" fontId="9" fillId="11" borderId="32" xfId="0" applyFont="1" applyFill="1" applyBorder="1" applyAlignment="1" applyProtection="1">
      <alignment vertical="top"/>
      <protection hidden="1"/>
    </xf>
    <xf numFmtId="0" fontId="9" fillId="11" borderId="37" xfId="0" applyFont="1" applyFill="1" applyBorder="1" applyAlignment="1" applyProtection="1">
      <alignment vertical="top"/>
      <protection hidden="1"/>
    </xf>
    <xf numFmtId="17" fontId="3" fillId="0" borderId="43" xfId="0" applyNumberFormat="1" applyFont="1" applyBorder="1" applyAlignment="1" applyProtection="1">
      <alignment horizontal="center" vertical="center"/>
      <protection hidden="1"/>
    </xf>
    <xf numFmtId="166" fontId="3" fillId="0" borderId="44" xfId="0" applyNumberFormat="1" applyFont="1" applyBorder="1" applyAlignment="1" applyProtection="1">
      <alignment horizontal="center" vertical="center" shrinkToFit="1"/>
      <protection hidden="1"/>
    </xf>
    <xf numFmtId="0" fontId="3" fillId="14" borderId="45" xfId="0" applyFont="1" applyFill="1" applyBorder="1" applyAlignment="1" applyProtection="1">
      <alignment horizontal="center"/>
      <protection hidden="1"/>
    </xf>
    <xf numFmtId="0" fontId="3" fillId="14" borderId="46" xfId="0" applyFont="1" applyFill="1" applyBorder="1" applyAlignment="1" applyProtection="1">
      <alignment horizontal="center"/>
      <protection hidden="1"/>
    </xf>
    <xf numFmtId="166" fontId="3" fillId="13" borderId="47" xfId="0" applyNumberFormat="1" applyFont="1" applyFill="1" applyBorder="1" applyAlignment="1" applyProtection="1">
      <alignment horizontal="center" vertical="center" shrinkToFit="1"/>
      <protection hidden="1"/>
    </xf>
    <xf numFmtId="0" fontId="3" fillId="13" borderId="0" xfId="0" applyFont="1" applyFill="1" applyAlignment="1" applyProtection="1">
      <alignment horizontal="center"/>
      <protection hidden="1"/>
    </xf>
    <xf numFmtId="0" fontId="3" fillId="13" borderId="48" xfId="0" applyFont="1" applyFill="1" applyBorder="1" applyAlignment="1" applyProtection="1">
      <alignment horizontal="center"/>
      <protection hidden="1"/>
    </xf>
    <xf numFmtId="166" fontId="3" fillId="0" borderId="49" xfId="0" applyNumberFormat="1" applyFont="1" applyBorder="1" applyAlignment="1" applyProtection="1">
      <alignment horizontal="center" vertical="center" shrinkToFit="1"/>
      <protection hidden="1"/>
    </xf>
    <xf numFmtId="0" fontId="3" fillId="14" borderId="29" xfId="0" applyFont="1" applyFill="1" applyBorder="1" applyAlignment="1" applyProtection="1">
      <alignment horizontal="center"/>
      <protection hidden="1"/>
    </xf>
    <xf numFmtId="0" fontId="3" fillId="14" borderId="48" xfId="0" applyFont="1" applyFill="1" applyBorder="1" applyAlignment="1" applyProtection="1">
      <alignment horizontal="center"/>
      <protection hidden="1"/>
    </xf>
    <xf numFmtId="0" fontId="3" fillId="14" borderId="50" xfId="0" applyFont="1" applyFill="1" applyBorder="1" applyAlignment="1" applyProtection="1">
      <alignment horizontal="center"/>
      <protection hidden="1"/>
    </xf>
    <xf numFmtId="0" fontId="3" fillId="14" borderId="51" xfId="0" applyFont="1" applyFill="1" applyBorder="1" applyAlignment="1" applyProtection="1">
      <alignment horizontal="center"/>
      <protection hidden="1"/>
    </xf>
    <xf numFmtId="0" fontId="3" fillId="0" borderId="55" xfId="0" applyFont="1" applyBorder="1" applyAlignment="1" applyProtection="1">
      <alignment horizontal="center" vertical="center"/>
      <protection hidden="1"/>
    </xf>
    <xf numFmtId="0" fontId="3" fillId="0" borderId="53" xfId="0" applyFont="1" applyBorder="1" applyAlignment="1" applyProtection="1">
      <alignment horizontal="center" vertical="center"/>
      <protection hidden="1"/>
    </xf>
    <xf numFmtId="0" fontId="3" fillId="13" borderId="55" xfId="0" applyFont="1" applyFill="1" applyBorder="1" applyAlignment="1" applyProtection="1">
      <alignment horizontal="center" vertical="center"/>
      <protection hidden="1"/>
    </xf>
    <xf numFmtId="0" fontId="9" fillId="0" borderId="0" xfId="0" applyFont="1" applyProtection="1">
      <protection hidden="1"/>
    </xf>
    <xf numFmtId="166" fontId="3" fillId="0" borderId="56" xfId="0" applyNumberFormat="1" applyFont="1" applyBorder="1" applyAlignment="1" applyProtection="1">
      <alignment horizontal="center" vertical="center" shrinkToFit="1"/>
      <protection hidden="1"/>
    </xf>
    <xf numFmtId="2" fontId="3" fillId="0" borderId="55" xfId="0" applyNumberFormat="1" applyFont="1" applyBorder="1" applyAlignment="1" applyProtection="1">
      <alignment horizontal="center" vertical="center"/>
      <protection hidden="1"/>
    </xf>
    <xf numFmtId="2" fontId="3" fillId="0" borderId="53" xfId="0" applyNumberFormat="1" applyFont="1" applyBorder="1" applyAlignment="1" applyProtection="1">
      <alignment horizontal="center" vertical="center"/>
      <protection hidden="1"/>
    </xf>
    <xf numFmtId="2" fontId="3" fillId="13" borderId="55" xfId="0" applyNumberFormat="1" applyFont="1" applyFill="1" applyBorder="1" applyAlignment="1" applyProtection="1">
      <alignment horizontal="center" vertical="center"/>
      <protection hidden="1"/>
    </xf>
    <xf numFmtId="2" fontId="3" fillId="13" borderId="54" xfId="0" applyNumberFormat="1" applyFont="1" applyFill="1" applyBorder="1" applyAlignment="1" applyProtection="1">
      <alignment horizontal="center" vertical="center"/>
      <protection hidden="1"/>
    </xf>
    <xf numFmtId="2" fontId="3" fillId="13" borderId="53" xfId="0" applyNumberFormat="1" applyFont="1" applyFill="1" applyBorder="1" applyAlignment="1" applyProtection="1">
      <alignment horizontal="center" vertical="center"/>
      <protection hidden="1"/>
    </xf>
    <xf numFmtId="17" fontId="3" fillId="0" borderId="57" xfId="0" applyNumberFormat="1" applyFont="1" applyBorder="1" applyAlignment="1" applyProtection="1">
      <alignment horizontal="center" vertical="center"/>
      <protection hidden="1"/>
    </xf>
    <xf numFmtId="166" fontId="3" fillId="0" borderId="58" xfId="0" applyNumberFormat="1" applyFont="1" applyBorder="1" applyAlignment="1" applyProtection="1">
      <alignment horizontal="center" vertical="center"/>
      <protection hidden="1"/>
    </xf>
    <xf numFmtId="1" fontId="16" fillId="0" borderId="59" xfId="0" applyNumberFormat="1" applyFont="1" applyBorder="1" applyAlignment="1" applyProtection="1">
      <alignment horizontal="center" vertical="center"/>
      <protection hidden="1"/>
    </xf>
    <xf numFmtId="0" fontId="16" fillId="0" borderId="60" xfId="0" applyFont="1" applyBorder="1" applyAlignment="1" applyProtection="1">
      <alignment horizontal="center" vertical="center"/>
      <protection hidden="1"/>
    </xf>
    <xf numFmtId="166" fontId="3" fillId="13" borderId="61" xfId="0" applyNumberFormat="1" applyFont="1" applyFill="1" applyBorder="1" applyAlignment="1" applyProtection="1">
      <alignment horizontal="center" vertical="center"/>
      <protection hidden="1"/>
    </xf>
    <xf numFmtId="1" fontId="16" fillId="13" borderId="59" xfId="0" applyNumberFormat="1" applyFont="1" applyFill="1" applyBorder="1" applyAlignment="1" applyProtection="1">
      <alignment horizontal="center" vertical="center"/>
      <protection hidden="1"/>
    </xf>
    <xf numFmtId="1" fontId="16" fillId="13" borderId="62" xfId="0" applyNumberFormat="1" applyFont="1" applyFill="1" applyBorder="1" applyAlignment="1" applyProtection="1">
      <alignment horizontal="center" vertical="center"/>
      <protection hidden="1"/>
    </xf>
    <xf numFmtId="0" fontId="16" fillId="13" borderId="60" xfId="0" applyFont="1" applyFill="1" applyBorder="1" applyAlignment="1" applyProtection="1">
      <alignment horizontal="center" vertical="center"/>
      <protection hidden="1"/>
    </xf>
    <xf numFmtId="0" fontId="17" fillId="0" borderId="0" xfId="0" applyFont="1" applyProtection="1">
      <protection hidden="1"/>
    </xf>
    <xf numFmtId="0" fontId="0" fillId="0" borderId="63" xfId="0" applyBorder="1" applyProtection="1">
      <protection hidden="1"/>
    </xf>
    <xf numFmtId="0" fontId="0" fillId="0" borderId="48" xfId="0" applyBorder="1" applyProtection="1">
      <protection hidden="1"/>
    </xf>
    <xf numFmtId="0" fontId="0" fillId="13" borderId="63" xfId="0" applyFill="1" applyBorder="1" applyProtection="1">
      <protection hidden="1"/>
    </xf>
    <xf numFmtId="0" fontId="0" fillId="13" borderId="0" xfId="0" applyFill="1" applyProtection="1">
      <protection hidden="1"/>
    </xf>
    <xf numFmtId="0" fontId="0" fillId="13" borderId="48" xfId="0" applyFill="1" applyBorder="1" applyProtection="1">
      <protection hidden="1"/>
    </xf>
    <xf numFmtId="166" fontId="17" fillId="0" borderId="0" xfId="0" applyNumberFormat="1" applyFont="1" applyProtection="1">
      <protection hidden="1"/>
    </xf>
    <xf numFmtId="165" fontId="17" fillId="0" borderId="0" xfId="0" applyNumberFormat="1" applyFont="1" applyProtection="1">
      <protection hidden="1"/>
    </xf>
    <xf numFmtId="0" fontId="0" fillId="0" borderId="65" xfId="0" applyBorder="1" applyProtection="1">
      <protection hidden="1"/>
    </xf>
    <xf numFmtId="0" fontId="0" fillId="0" borderId="36" xfId="0" applyBorder="1" applyProtection="1">
      <protection hidden="1"/>
    </xf>
    <xf numFmtId="0" fontId="0" fillId="0" borderId="32" xfId="0" applyBorder="1" applyProtection="1">
      <protection hidden="1"/>
    </xf>
    <xf numFmtId="0" fontId="0" fillId="0" borderId="37" xfId="0" applyBorder="1" applyProtection="1">
      <protection hidden="1"/>
    </xf>
    <xf numFmtId="0" fontId="0" fillId="13" borderId="36" xfId="0" applyFill="1" applyBorder="1" applyProtection="1">
      <protection hidden="1"/>
    </xf>
    <xf numFmtId="0" fontId="0" fillId="13" borderId="32" xfId="0" applyFill="1" applyBorder="1" applyProtection="1">
      <protection hidden="1"/>
    </xf>
    <xf numFmtId="0" fontId="0" fillId="13" borderId="37" xfId="0" applyFill="1" applyBorder="1" applyProtection="1">
      <protection hidden="1"/>
    </xf>
    <xf numFmtId="1" fontId="17" fillId="0" borderId="0" xfId="0" applyNumberFormat="1" applyFont="1" applyAlignment="1" applyProtection="1">
      <alignment horizontal="center"/>
      <protection hidden="1"/>
    </xf>
    <xf numFmtId="1" fontId="0" fillId="0" borderId="0" xfId="0" applyNumberFormat="1" applyAlignment="1" applyProtection="1">
      <alignment horizontal="center"/>
      <protection hidden="1"/>
    </xf>
    <xf numFmtId="166" fontId="9" fillId="0" borderId="0" xfId="0" applyNumberFormat="1" applyFont="1" applyAlignment="1" applyProtection="1">
      <alignment horizontal="center" vertical="center"/>
      <protection hidden="1"/>
    </xf>
    <xf numFmtId="165" fontId="9" fillId="0" borderId="0" xfId="0" applyNumberFormat="1" applyFont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9" fillId="9" borderId="0" xfId="0" applyFont="1" applyFill="1" applyAlignment="1" applyProtection="1">
      <alignment horizontal="center" vertical="center"/>
      <protection hidden="1"/>
    </xf>
    <xf numFmtId="0" fontId="20" fillId="0" borderId="0" xfId="3" applyFont="1" applyAlignment="1" applyProtection="1">
      <alignment horizontal="left"/>
      <protection hidden="1"/>
    </xf>
    <xf numFmtId="0" fontId="1" fillId="0" borderId="0" xfId="3" applyAlignment="1" applyProtection="1">
      <alignment horizontal="left"/>
      <protection hidden="1"/>
    </xf>
    <xf numFmtId="0" fontId="9" fillId="0" borderId="28" xfId="0" applyFont="1" applyBorder="1" applyAlignment="1" applyProtection="1">
      <alignment horizontal="center" vertical="center"/>
      <protection hidden="1"/>
    </xf>
    <xf numFmtId="166" fontId="9" fillId="0" borderId="29" xfId="0" applyNumberFormat="1" applyFont="1" applyBorder="1" applyAlignment="1" applyProtection="1">
      <alignment horizontal="center" vertical="center"/>
      <protection hidden="1"/>
    </xf>
    <xf numFmtId="2" fontId="21" fillId="0" borderId="29" xfId="0" applyNumberFormat="1" applyFont="1" applyBorder="1" applyAlignment="1" applyProtection="1">
      <alignment horizontal="center" vertical="center"/>
      <protection hidden="1"/>
    </xf>
    <xf numFmtId="2" fontId="21" fillId="0" borderId="0" xfId="0" applyNumberFormat="1" applyFont="1" applyAlignment="1" applyProtection="1">
      <alignment horizontal="center" vertical="center"/>
      <protection hidden="1"/>
    </xf>
    <xf numFmtId="2" fontId="21" fillId="0" borderId="28" xfId="0" applyNumberFormat="1" applyFont="1" applyBorder="1" applyAlignment="1" applyProtection="1">
      <alignment horizontal="center" vertical="center"/>
      <protection hidden="1"/>
    </xf>
    <xf numFmtId="2" fontId="21" fillId="0" borderId="0" xfId="0" applyNumberFormat="1" applyFont="1" applyProtection="1">
      <protection hidden="1"/>
    </xf>
    <xf numFmtId="20" fontId="22" fillId="0" borderId="0" xfId="0" applyNumberFormat="1" applyFont="1" applyAlignment="1">
      <alignment horizontal="center" vertical="center"/>
    </xf>
    <xf numFmtId="0" fontId="7" fillId="0" borderId="0" xfId="0" applyFont="1" applyProtection="1">
      <protection hidden="1"/>
    </xf>
    <xf numFmtId="17" fontId="9" fillId="0" borderId="0" xfId="0" applyNumberFormat="1" applyFont="1" applyProtection="1">
      <protection hidden="1"/>
    </xf>
    <xf numFmtId="0" fontId="17" fillId="0" borderId="29" xfId="0" applyFont="1" applyBorder="1" applyAlignment="1" applyProtection="1">
      <alignment horizontal="center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0" fontId="17" fillId="0" borderId="28" xfId="0" applyFont="1" applyBorder="1" applyAlignment="1" applyProtection="1">
      <alignment horizontal="center" vertical="center"/>
      <protection hidden="1"/>
    </xf>
    <xf numFmtId="165" fontId="19" fillId="0" borderId="0" xfId="0" applyNumberFormat="1" applyFont="1" applyAlignment="1" applyProtection="1">
      <alignment horizontal="center" vertical="center"/>
      <protection hidden="1"/>
    </xf>
    <xf numFmtId="166" fontId="19" fillId="0" borderId="0" xfId="0" applyNumberFormat="1" applyFont="1" applyAlignment="1" applyProtection="1">
      <alignment horizontal="center" vertical="center"/>
      <protection hidden="1"/>
    </xf>
    <xf numFmtId="0" fontId="7" fillId="0" borderId="63" xfId="0" applyFont="1" applyBorder="1" applyAlignment="1" applyProtection="1">
      <alignment horizontal="center" vertical="center"/>
      <protection hidden="1"/>
    </xf>
    <xf numFmtId="0" fontId="7" fillId="0" borderId="0" xfId="0" applyFont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left" vertical="top" wrapText="1"/>
      <protection hidden="1"/>
    </xf>
    <xf numFmtId="0" fontId="9" fillId="0" borderId="48" xfId="0" applyFont="1" applyBorder="1" applyAlignment="1" applyProtection="1">
      <alignment horizontal="left" vertical="top" wrapText="1"/>
      <protection hidden="1"/>
    </xf>
    <xf numFmtId="166" fontId="9" fillId="0" borderId="29" xfId="1" applyNumberFormat="1" applyFont="1" applyBorder="1" applyAlignment="1" applyProtection="1">
      <alignment horizontal="center" vertical="center"/>
      <protection hidden="1"/>
    </xf>
    <xf numFmtId="166" fontId="9" fillId="0" borderId="0" xfId="1" applyNumberFormat="1" applyFont="1" applyBorder="1" applyAlignment="1" applyProtection="1">
      <alignment horizontal="center" vertical="center"/>
      <protection hidden="1"/>
    </xf>
    <xf numFmtId="165" fontId="9" fillId="0" borderId="0" xfId="1" applyNumberFormat="1" applyFont="1" applyBorder="1" applyAlignment="1" applyProtection="1">
      <alignment horizontal="center" vertical="center"/>
      <protection hidden="1"/>
    </xf>
    <xf numFmtId="0" fontId="9" fillId="0" borderId="28" xfId="1" applyNumberFormat="1" applyFont="1" applyBorder="1" applyAlignment="1" applyProtection="1">
      <alignment horizontal="center" vertical="center"/>
      <protection hidden="1"/>
    </xf>
    <xf numFmtId="166" fontId="9" fillId="0" borderId="9" xfId="0" applyNumberFormat="1" applyFont="1" applyBorder="1" applyAlignment="1" applyProtection="1">
      <alignment horizontal="center" vertical="center"/>
      <protection hidden="1"/>
    </xf>
    <xf numFmtId="165" fontId="9" fillId="0" borderId="9" xfId="0" applyNumberFormat="1" applyFont="1" applyBorder="1" applyAlignment="1" applyProtection="1">
      <alignment horizontal="center" vertical="center"/>
      <protection hidden="1"/>
    </xf>
    <xf numFmtId="0" fontId="9" fillId="0" borderId="9" xfId="0" applyFont="1" applyBorder="1" applyAlignment="1" applyProtection="1">
      <alignment horizontal="center" vertical="center"/>
      <protection hidden="1"/>
    </xf>
    <xf numFmtId="166" fontId="9" fillId="0" borderId="12" xfId="0" applyNumberFormat="1" applyFont="1" applyBorder="1" applyAlignment="1" applyProtection="1">
      <alignment horizontal="center" vertical="center"/>
      <protection hidden="1"/>
    </xf>
    <xf numFmtId="0" fontId="9" fillId="0" borderId="10" xfId="0" applyFont="1" applyBorder="1" applyAlignment="1" applyProtection="1">
      <alignment horizontal="center" vertical="center"/>
      <protection hidden="1"/>
    </xf>
    <xf numFmtId="166" fontId="9" fillId="0" borderId="12" xfId="1" applyNumberFormat="1" applyFont="1" applyBorder="1" applyAlignment="1" applyProtection="1">
      <alignment horizontal="center" vertical="center"/>
      <protection hidden="1"/>
    </xf>
    <xf numFmtId="166" fontId="9" fillId="0" borderId="9" xfId="1" applyNumberFormat="1" applyFont="1" applyBorder="1" applyAlignment="1" applyProtection="1">
      <alignment horizontal="center" vertical="center"/>
      <protection hidden="1"/>
    </xf>
    <xf numFmtId="165" fontId="9" fillId="0" borderId="9" xfId="1" applyNumberFormat="1" applyFont="1" applyBorder="1" applyAlignment="1" applyProtection="1">
      <alignment horizontal="center" vertical="center"/>
      <protection hidden="1"/>
    </xf>
    <xf numFmtId="0" fontId="9" fillId="0" borderId="10" xfId="1" applyNumberFormat="1" applyFont="1" applyBorder="1" applyAlignment="1" applyProtection="1">
      <alignment horizontal="center" vertical="center"/>
      <protection hidden="1"/>
    </xf>
    <xf numFmtId="0" fontId="17" fillId="0" borderId="12" xfId="0" applyFont="1" applyBorder="1" applyAlignment="1" applyProtection="1">
      <alignment horizontal="center" vertical="center"/>
      <protection hidden="1"/>
    </xf>
    <xf numFmtId="0" fontId="17" fillId="0" borderId="9" xfId="0" applyFont="1" applyBorder="1" applyAlignment="1" applyProtection="1">
      <alignment horizontal="center" vertical="center"/>
      <protection hidden="1"/>
    </xf>
    <xf numFmtId="0" fontId="17" fillId="0" borderId="10" xfId="0" applyFont="1" applyBorder="1" applyAlignment="1" applyProtection="1">
      <alignment horizontal="center" vertical="center"/>
      <protection hidden="1"/>
    </xf>
    <xf numFmtId="165" fontId="19" fillId="0" borderId="12" xfId="0" applyNumberFormat="1" applyFont="1" applyBorder="1" applyAlignment="1" applyProtection="1">
      <alignment horizontal="center" vertical="center"/>
      <protection hidden="1"/>
    </xf>
    <xf numFmtId="165" fontId="19" fillId="0" borderId="9" xfId="0" applyNumberFormat="1" applyFont="1" applyBorder="1" applyAlignment="1" applyProtection="1">
      <alignment horizontal="center" vertical="center"/>
      <protection hidden="1"/>
    </xf>
    <xf numFmtId="166" fontId="19" fillId="0" borderId="9" xfId="0" applyNumberFormat="1" applyFont="1" applyBorder="1" applyAlignment="1" applyProtection="1">
      <alignment horizontal="center" vertical="center"/>
      <protection hidden="1"/>
    </xf>
    <xf numFmtId="165" fontId="17" fillId="0" borderId="9" xfId="1" applyNumberFormat="1" applyFont="1" applyBorder="1" applyAlignment="1" applyProtection="1">
      <alignment horizontal="center" vertical="center"/>
      <protection hidden="1"/>
    </xf>
    <xf numFmtId="165" fontId="17" fillId="0" borderId="0" xfId="0" applyNumberFormat="1" applyFont="1" applyAlignment="1" applyProtection="1">
      <alignment horizontal="center"/>
      <protection hidden="1"/>
    </xf>
    <xf numFmtId="17" fontId="9" fillId="0" borderId="9" xfId="0" applyNumberFormat="1" applyFont="1" applyBorder="1" applyProtection="1">
      <protection hidden="1"/>
    </xf>
    <xf numFmtId="0" fontId="4" fillId="13" borderId="53" xfId="0" applyFont="1" applyFill="1" applyBorder="1" applyAlignment="1" applyProtection="1">
      <alignment vertical="center"/>
      <protection hidden="1"/>
    </xf>
    <xf numFmtId="0" fontId="3" fillId="13" borderId="53" xfId="0" applyFont="1" applyFill="1" applyBorder="1" applyAlignment="1" applyProtection="1">
      <alignment vertical="center"/>
      <protection hidden="1"/>
    </xf>
    <xf numFmtId="0" fontId="18" fillId="0" borderId="63" xfId="2" applyFont="1" applyFill="1" applyBorder="1" applyAlignment="1" applyProtection="1">
      <alignment horizontal="center" vertical="center" wrapText="1"/>
      <protection hidden="1"/>
    </xf>
    <xf numFmtId="0" fontId="3" fillId="2" borderId="0" xfId="0" applyFont="1" applyFill="1" applyProtection="1">
      <protection hidden="1"/>
    </xf>
    <xf numFmtId="17" fontId="4" fillId="3" borderId="0" xfId="0" applyNumberFormat="1" applyFont="1" applyFill="1" applyAlignment="1" applyProtection="1">
      <alignment horizontal="left" vertical="center"/>
      <protection locked="0" hidden="1"/>
    </xf>
    <xf numFmtId="0" fontId="24" fillId="3" borderId="0" xfId="0" applyFont="1" applyFill="1" applyAlignment="1" applyProtection="1">
      <alignment vertical="center"/>
      <protection locked="0" hidden="1"/>
    </xf>
    <xf numFmtId="0" fontId="24" fillId="20" borderId="0" xfId="0" applyFont="1" applyFill="1" applyProtection="1">
      <protection hidden="1"/>
    </xf>
    <xf numFmtId="165" fontId="19" fillId="0" borderId="0" xfId="0" applyNumberFormat="1" applyFont="1" applyProtection="1">
      <protection hidden="1"/>
    </xf>
    <xf numFmtId="166" fontId="19" fillId="0" borderId="0" xfId="0" applyNumberFormat="1" applyFont="1" applyProtection="1">
      <protection hidden="1"/>
    </xf>
    <xf numFmtId="166" fontId="9" fillId="0" borderId="0" xfId="0" applyNumberFormat="1" applyFont="1" applyAlignment="1" applyProtection="1">
      <alignment vertical="center"/>
      <protection hidden="1"/>
    </xf>
    <xf numFmtId="166" fontId="7" fillId="0" borderId="0" xfId="0" applyNumberFormat="1" applyFont="1" applyAlignment="1" applyProtection="1">
      <alignment horizontal="center" vertical="center"/>
      <protection hidden="1"/>
    </xf>
    <xf numFmtId="9" fontId="9" fillId="0" borderId="0" xfId="0" applyNumberFormat="1" applyFont="1" applyAlignment="1" applyProtection="1">
      <alignment horizontal="center" vertical="center"/>
      <protection hidden="1"/>
    </xf>
    <xf numFmtId="165" fontId="9" fillId="0" borderId="0" xfId="0" applyNumberFormat="1" applyFont="1" applyAlignment="1" applyProtection="1">
      <alignment horizontal="left" vertical="center"/>
      <protection hidden="1"/>
    </xf>
    <xf numFmtId="166" fontId="9" fillId="0" borderId="0" xfId="0" applyNumberFormat="1" applyFont="1" applyAlignment="1" applyProtection="1">
      <alignment horizontal="left" vertical="center"/>
      <protection hidden="1"/>
    </xf>
    <xf numFmtId="2" fontId="9" fillId="0" borderId="0" xfId="0" applyNumberFormat="1" applyFont="1" applyAlignment="1" applyProtection="1">
      <alignment horizontal="center" vertical="center"/>
      <protection hidden="1"/>
    </xf>
    <xf numFmtId="17" fontId="9" fillId="0" borderId="0" xfId="0" applyNumberFormat="1" applyFont="1" applyAlignment="1" applyProtection="1">
      <alignment horizontal="center" vertical="center"/>
      <protection hidden="1"/>
    </xf>
    <xf numFmtId="20" fontId="9" fillId="0" borderId="0" xfId="0" applyNumberFormat="1" applyFont="1" applyAlignment="1" applyProtection="1">
      <alignment horizontal="center" vertical="center"/>
      <protection hidden="1"/>
    </xf>
    <xf numFmtId="9" fontId="9" fillId="0" borderId="0" xfId="1" applyFont="1" applyBorder="1" applyAlignment="1" applyProtection="1">
      <alignment horizontal="center" vertical="center"/>
      <protection hidden="1"/>
    </xf>
    <xf numFmtId="0" fontId="7" fillId="0" borderId="67" xfId="0" applyFont="1" applyBorder="1" applyAlignment="1" applyProtection="1">
      <alignment vertical="center"/>
      <protection hidden="1"/>
    </xf>
    <xf numFmtId="0" fontId="7" fillId="0" borderId="68" xfId="0" applyFont="1" applyBorder="1" applyAlignment="1" applyProtection="1">
      <alignment vertical="center"/>
      <protection hidden="1"/>
    </xf>
    <xf numFmtId="0" fontId="9" fillId="11" borderId="34" xfId="0" applyFont="1" applyFill="1" applyBorder="1" applyAlignment="1" applyProtection="1">
      <alignment horizontal="left" vertical="center"/>
      <protection hidden="1"/>
    </xf>
    <xf numFmtId="0" fontId="2" fillId="0" borderId="0" xfId="0" applyFont="1"/>
    <xf numFmtId="0" fontId="9" fillId="11" borderId="0" xfId="0" applyFont="1" applyFill="1" applyAlignment="1" applyProtection="1">
      <alignment horizontal="left" vertical="center"/>
      <protection hidden="1"/>
    </xf>
    <xf numFmtId="0" fontId="2" fillId="0" borderId="0" xfId="0" applyFont="1" applyAlignment="1" applyProtection="1">
      <alignment vertical="top"/>
      <protection hidden="1"/>
    </xf>
    <xf numFmtId="0" fontId="2" fillId="0" borderId="0" xfId="0" applyFont="1" applyProtection="1">
      <protection hidden="1"/>
    </xf>
    <xf numFmtId="165" fontId="17" fillId="0" borderId="0" xfId="1" applyNumberFormat="1" applyFont="1" applyAlignment="1" applyProtection="1">
      <alignment horizontal="center" vertical="center"/>
      <protection hidden="1"/>
    </xf>
    <xf numFmtId="165" fontId="17" fillId="0" borderId="0" xfId="1" applyNumberFormat="1" applyFont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/>
      <protection hidden="1"/>
    </xf>
    <xf numFmtId="166" fontId="3" fillId="0" borderId="61" xfId="0" applyNumberFormat="1" applyFont="1" applyBorder="1" applyAlignment="1" applyProtection="1">
      <alignment horizontal="center" vertical="center" shrinkToFit="1"/>
      <protection hidden="1"/>
    </xf>
    <xf numFmtId="0" fontId="2" fillId="0" borderId="48" xfId="0" applyFont="1" applyBorder="1" applyProtection="1">
      <protection hidden="1"/>
    </xf>
    <xf numFmtId="0" fontId="2" fillId="13" borderId="63" xfId="0" applyFont="1" applyFill="1" applyBorder="1" applyProtection="1">
      <protection hidden="1"/>
    </xf>
    <xf numFmtId="0" fontId="2" fillId="13" borderId="0" xfId="0" applyFont="1" applyFill="1" applyProtection="1">
      <protection hidden="1"/>
    </xf>
    <xf numFmtId="0" fontId="2" fillId="13" borderId="48" xfId="0" applyFont="1" applyFill="1" applyBorder="1" applyProtection="1">
      <protection hidden="1"/>
    </xf>
    <xf numFmtId="1" fontId="2" fillId="0" borderId="0" xfId="0" applyNumberFormat="1" applyFont="1" applyAlignment="1" applyProtection="1">
      <alignment horizontal="center"/>
      <protection hidden="1"/>
    </xf>
    <xf numFmtId="17" fontId="24" fillId="9" borderId="0" xfId="0" applyNumberFormat="1" applyFont="1" applyFill="1" applyAlignment="1" applyProtection="1">
      <alignment horizontal="left"/>
      <protection locked="0" hidden="1"/>
    </xf>
    <xf numFmtId="0" fontId="2" fillId="2" borderId="48" xfId="0" applyFont="1" applyFill="1" applyBorder="1" applyProtection="1">
      <protection hidden="1"/>
    </xf>
    <xf numFmtId="0" fontId="2" fillId="0" borderId="36" xfId="0" applyFont="1" applyBorder="1" applyProtection="1">
      <protection hidden="1"/>
    </xf>
    <xf numFmtId="0" fontId="2" fillId="0" borderId="32" xfId="0" applyFont="1" applyBorder="1" applyProtection="1">
      <protection hidden="1"/>
    </xf>
    <xf numFmtId="0" fontId="2" fillId="0" borderId="37" xfId="0" applyFont="1" applyBorder="1" applyProtection="1">
      <protection hidden="1"/>
    </xf>
    <xf numFmtId="0" fontId="2" fillId="13" borderId="36" xfId="0" applyFont="1" applyFill="1" applyBorder="1" applyProtection="1">
      <protection hidden="1"/>
    </xf>
    <xf numFmtId="0" fontId="2" fillId="13" borderId="32" xfId="0" applyFont="1" applyFill="1" applyBorder="1" applyProtection="1">
      <protection hidden="1"/>
    </xf>
    <xf numFmtId="0" fontId="2" fillId="13" borderId="37" xfId="0" applyFont="1" applyFill="1" applyBorder="1" applyProtection="1">
      <protection hidden="1"/>
    </xf>
    <xf numFmtId="0" fontId="2" fillId="19" borderId="0" xfId="0" applyFont="1" applyFill="1" applyProtection="1">
      <protection hidden="1"/>
    </xf>
    <xf numFmtId="0" fontId="28" fillId="0" borderId="0" xfId="0" applyFont="1" applyAlignment="1" applyProtection="1">
      <alignment vertical="center"/>
      <protection hidden="1"/>
    </xf>
    <xf numFmtId="0" fontId="2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horizontal="center" vertical="center" textRotation="90"/>
      <protection hidden="1"/>
    </xf>
    <xf numFmtId="0" fontId="17" fillId="0" borderId="0" xfId="0" applyFont="1" applyAlignment="1">
      <alignment horizontal="center" vertical="center"/>
    </xf>
    <xf numFmtId="165" fontId="7" fillId="0" borderId="0" xfId="0" applyNumberFormat="1" applyFont="1" applyAlignment="1" applyProtection="1">
      <alignment horizontal="center" vertical="center"/>
      <protection hidden="1"/>
    </xf>
    <xf numFmtId="166" fontId="9" fillId="0" borderId="28" xfId="0" applyNumberFormat="1" applyFont="1" applyBorder="1" applyAlignment="1" applyProtection="1">
      <alignment horizontal="center" vertical="center"/>
      <protection hidden="1"/>
    </xf>
    <xf numFmtId="166" fontId="17" fillId="0" borderId="0" xfId="0" applyNumberFormat="1" applyFont="1" applyAlignment="1" applyProtection="1">
      <alignment horizontal="center" vertical="center"/>
      <protection hidden="1"/>
    </xf>
    <xf numFmtId="166" fontId="2" fillId="0" borderId="0" xfId="0" applyNumberFormat="1" applyFont="1" applyAlignment="1" applyProtection="1">
      <alignment horizontal="center" vertical="center"/>
      <protection hidden="1"/>
    </xf>
    <xf numFmtId="20" fontId="21" fillId="0" borderId="0" xfId="0" applyNumberFormat="1" applyFont="1" applyAlignment="1" applyProtection="1">
      <alignment horizontal="center" vertical="center"/>
      <protection hidden="1"/>
    </xf>
    <xf numFmtId="165" fontId="21" fillId="0" borderId="0" xfId="0" applyNumberFormat="1" applyFont="1" applyAlignment="1" applyProtection="1">
      <alignment horizontal="center" vertical="center"/>
      <protection hidden="1"/>
    </xf>
    <xf numFmtId="10" fontId="21" fillId="0" borderId="0" xfId="0" applyNumberFormat="1" applyFont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 wrapText="1"/>
    </xf>
    <xf numFmtId="0" fontId="0" fillId="26" borderId="15" xfId="0" applyFill="1" applyBorder="1" applyAlignment="1">
      <alignment horizontal="center" vertical="center"/>
    </xf>
    <xf numFmtId="0" fontId="0" fillId="5" borderId="17" xfId="0" applyFill="1" applyBorder="1" applyAlignment="1">
      <alignment horizontal="center" vertical="center"/>
    </xf>
    <xf numFmtId="9" fontId="0" fillId="14" borderId="17" xfId="1" applyFont="1" applyFill="1" applyBorder="1" applyAlignment="1">
      <alignment horizontal="center" vertical="center"/>
    </xf>
    <xf numFmtId="165" fontId="9" fillId="0" borderId="17" xfId="0" applyNumberFormat="1" applyFont="1" applyBorder="1" applyAlignment="1" applyProtection="1">
      <alignment horizontal="center" vertical="center"/>
      <protection hidden="1"/>
    </xf>
    <xf numFmtId="165" fontId="0" fillId="0" borderId="17" xfId="1" applyNumberFormat="1" applyFont="1" applyBorder="1" applyAlignment="1">
      <alignment horizontal="center" vertical="center"/>
    </xf>
    <xf numFmtId="0" fontId="29" fillId="26" borderId="73" xfId="0" applyFont="1" applyFill="1" applyBorder="1" applyAlignment="1">
      <alignment horizontal="center" vertical="center"/>
    </xf>
    <xf numFmtId="165" fontId="9" fillId="16" borderId="9" xfId="0" applyNumberFormat="1" applyFont="1" applyFill="1" applyBorder="1" applyAlignment="1" applyProtection="1">
      <alignment horizontal="center" vertical="center"/>
      <protection hidden="1"/>
    </xf>
    <xf numFmtId="165" fontId="9" fillId="0" borderId="17" xfId="0" applyNumberFormat="1" applyFont="1" applyBorder="1" applyAlignment="1">
      <alignment horizontal="center" vertical="center"/>
    </xf>
    <xf numFmtId="0" fontId="29" fillId="5" borderId="14" xfId="0" applyFont="1" applyFill="1" applyBorder="1" applyAlignment="1">
      <alignment horizontal="center" vertical="center"/>
    </xf>
    <xf numFmtId="9" fontId="0" fillId="14" borderId="16" xfId="1" applyFont="1" applyFill="1" applyBorder="1" applyAlignment="1">
      <alignment horizontal="center" vertical="center"/>
    </xf>
    <xf numFmtId="0" fontId="29" fillId="26" borderId="17" xfId="0" applyFont="1" applyFill="1" applyBorder="1" applyAlignment="1">
      <alignment horizontal="center" vertical="center"/>
    </xf>
    <xf numFmtId="0" fontId="0" fillId="26" borderId="14" xfId="0" applyFill="1" applyBorder="1" applyAlignment="1">
      <alignment horizontal="center" vertical="center"/>
    </xf>
    <xf numFmtId="9" fontId="0" fillId="14" borderId="74" xfId="1" applyFont="1" applyFill="1" applyBorder="1" applyAlignment="1">
      <alignment horizontal="center" vertical="center"/>
    </xf>
    <xf numFmtId="165" fontId="9" fillId="0" borderId="73" xfId="0" applyNumberFormat="1" applyFont="1" applyBorder="1" applyAlignment="1" applyProtection="1">
      <alignment horizontal="center" vertical="center"/>
      <protection hidden="1"/>
    </xf>
    <xf numFmtId="165" fontId="9" fillId="0" borderId="15" xfId="0" applyNumberFormat="1" applyFont="1" applyBorder="1" applyAlignment="1" applyProtection="1">
      <alignment horizontal="center" vertical="center"/>
      <protection hidden="1"/>
    </xf>
    <xf numFmtId="165" fontId="9" fillId="16" borderId="17" xfId="0" applyNumberFormat="1" applyFont="1" applyFill="1" applyBorder="1" applyAlignment="1" applyProtection="1">
      <alignment horizontal="center" vertical="center"/>
      <protection hidden="1"/>
    </xf>
    <xf numFmtId="165" fontId="9" fillId="0" borderId="16" xfId="0" applyNumberFormat="1" applyFont="1" applyBorder="1" applyAlignment="1" applyProtection="1">
      <alignment horizontal="center" vertical="center"/>
      <protection hidden="1"/>
    </xf>
    <xf numFmtId="0" fontId="0" fillId="5" borderId="15" xfId="0" applyFill="1" applyBorder="1" applyAlignment="1">
      <alignment horizontal="center" vertical="center"/>
    </xf>
    <xf numFmtId="9" fontId="26" fillId="14" borderId="73" xfId="1" applyFont="1" applyFill="1" applyBorder="1" applyAlignment="1">
      <alignment horizontal="center" vertical="center"/>
    </xf>
    <xf numFmtId="165" fontId="9" fillId="0" borderId="41" xfId="0" applyNumberFormat="1" applyFont="1" applyBorder="1" applyAlignment="1" applyProtection="1">
      <alignment horizontal="center" vertical="center"/>
      <protection hidden="1"/>
    </xf>
    <xf numFmtId="9" fontId="0" fillId="14" borderId="11" xfId="1" applyFont="1" applyFill="1" applyBorder="1" applyAlignment="1">
      <alignment horizontal="center" vertical="center"/>
    </xf>
    <xf numFmtId="165" fontId="9" fillId="0" borderId="11" xfId="0" applyNumberFormat="1" applyFont="1" applyBorder="1" applyAlignment="1" applyProtection="1">
      <alignment horizontal="center" vertical="center"/>
      <protection hidden="1"/>
    </xf>
    <xf numFmtId="9" fontId="0" fillId="14" borderId="10" xfId="1" applyFont="1" applyFill="1" applyBorder="1" applyAlignment="1">
      <alignment horizontal="center" vertical="center"/>
    </xf>
    <xf numFmtId="165" fontId="9" fillId="0" borderId="11" xfId="0" applyNumberFormat="1" applyFont="1" applyBorder="1" applyAlignment="1">
      <alignment horizontal="center" vertical="center"/>
    </xf>
    <xf numFmtId="0" fontId="0" fillId="26" borderId="11" xfId="0" applyFill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5" fontId="9" fillId="0" borderId="15" xfId="0" applyNumberFormat="1" applyFont="1" applyBorder="1" applyAlignment="1">
      <alignment horizontal="center" vertical="center"/>
    </xf>
    <xf numFmtId="9" fontId="0" fillId="0" borderId="31" xfId="1" applyFont="1" applyBorder="1" applyAlignment="1">
      <alignment horizontal="center" vertical="center"/>
    </xf>
    <xf numFmtId="9" fontId="0" fillId="0" borderId="0" xfId="1" applyFont="1" applyBorder="1" applyAlignment="1">
      <alignment horizontal="center" vertical="center"/>
    </xf>
    <xf numFmtId="17" fontId="0" fillId="0" borderId="0" xfId="0" applyNumberFormat="1"/>
    <xf numFmtId="16" fontId="0" fillId="0" borderId="0" xfId="0" applyNumberFormat="1"/>
    <xf numFmtId="0" fontId="6" fillId="0" borderId="15" xfId="2" applyFont="1" applyBorder="1" applyAlignment="1" applyProtection="1">
      <alignment horizontal="left" vertical="center"/>
      <protection hidden="1"/>
    </xf>
    <xf numFmtId="0" fontId="6" fillId="0" borderId="16" xfId="2" applyFont="1" applyBorder="1" applyAlignment="1" applyProtection="1">
      <alignment horizontal="left" vertical="center"/>
      <protection hidden="1"/>
    </xf>
    <xf numFmtId="0" fontId="3" fillId="0" borderId="20" xfId="0" applyFont="1" applyBorder="1" applyAlignment="1" applyProtection="1">
      <alignment horizontal="left" vertical="center" wrapText="1"/>
      <protection hidden="1"/>
    </xf>
    <xf numFmtId="0" fontId="3" fillId="0" borderId="21" xfId="0" applyFont="1" applyBorder="1" applyAlignment="1" applyProtection="1">
      <alignment horizontal="left" vertical="center" wrapText="1"/>
      <protection hidden="1"/>
    </xf>
    <xf numFmtId="164" fontId="3" fillId="0" borderId="7" xfId="0" applyNumberFormat="1" applyFont="1" applyBorder="1" applyAlignment="1" applyProtection="1">
      <alignment horizontal="center" vertical="center"/>
      <protection hidden="1"/>
    </xf>
    <xf numFmtId="0" fontId="3" fillId="0" borderId="7" xfId="0" applyFont="1" applyBorder="1" applyAlignment="1" applyProtection="1">
      <alignment horizontal="center" vertical="center"/>
      <protection hidden="1"/>
    </xf>
    <xf numFmtId="0" fontId="3" fillId="2" borderId="8" xfId="0" applyFont="1" applyFill="1" applyBorder="1" applyAlignment="1" applyProtection="1">
      <alignment horizontal="left" vertical="center" wrapText="1"/>
      <protection hidden="1"/>
    </xf>
    <xf numFmtId="0" fontId="3" fillId="2" borderId="9" xfId="0" applyFont="1" applyFill="1" applyBorder="1" applyAlignment="1" applyProtection="1">
      <alignment horizontal="left" vertical="center" wrapText="1"/>
      <protection hidden="1"/>
    </xf>
    <xf numFmtId="0" fontId="3" fillId="0" borderId="15" xfId="0" applyFont="1" applyBorder="1" applyAlignment="1" applyProtection="1">
      <alignment horizontal="center" vertical="center"/>
      <protection hidden="1"/>
    </xf>
    <xf numFmtId="0" fontId="3" fillId="0" borderId="16" xfId="0" applyFon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left" vertical="center" wrapText="1"/>
      <protection hidden="1"/>
    </xf>
    <xf numFmtId="0" fontId="3" fillId="0" borderId="2" xfId="0" applyFont="1" applyBorder="1" applyAlignment="1" applyProtection="1">
      <alignment horizontal="left" vertical="center" wrapText="1"/>
      <protection hidden="1"/>
    </xf>
    <xf numFmtId="0" fontId="3" fillId="0" borderId="4" xfId="0" applyFont="1" applyBorder="1" applyAlignment="1" applyProtection="1">
      <alignment horizontal="left" vertical="center"/>
      <protection hidden="1"/>
    </xf>
    <xf numFmtId="0" fontId="3" fillId="0" borderId="5" xfId="0" applyFont="1" applyBorder="1" applyAlignment="1" applyProtection="1">
      <alignment horizontal="center" vertical="center"/>
      <protection hidden="1"/>
    </xf>
    <xf numFmtId="0" fontId="3" fillId="0" borderId="2" xfId="0" applyFont="1" applyBorder="1" applyAlignment="1" applyProtection="1">
      <alignment horizontal="center" vertical="center"/>
      <protection hidden="1"/>
    </xf>
    <xf numFmtId="0" fontId="3" fillId="0" borderId="3" xfId="0" applyFont="1" applyBorder="1" applyAlignment="1" applyProtection="1">
      <alignment horizontal="center" vertical="center"/>
      <protection hidden="1"/>
    </xf>
    <xf numFmtId="0" fontId="4" fillId="0" borderId="5" xfId="0" applyFont="1" applyBorder="1" applyAlignment="1" applyProtection="1">
      <alignment horizontal="center" vertical="center"/>
      <protection hidden="1"/>
    </xf>
    <xf numFmtId="0" fontId="4" fillId="0" borderId="2" xfId="0" applyFont="1" applyBorder="1" applyAlignment="1" applyProtection="1">
      <alignment horizontal="center" vertical="center"/>
      <protection hidden="1"/>
    </xf>
    <xf numFmtId="0" fontId="4" fillId="0" borderId="6" xfId="0" applyFont="1" applyBorder="1" applyAlignment="1" applyProtection="1">
      <alignment horizontal="center" vertical="center"/>
      <protection hidden="1"/>
    </xf>
    <xf numFmtId="0" fontId="24" fillId="0" borderId="9" xfId="0" applyFont="1" applyBorder="1" applyAlignment="1">
      <alignment horizontal="center"/>
    </xf>
    <xf numFmtId="0" fontId="3" fillId="13" borderId="52" xfId="0" applyFont="1" applyFill="1" applyBorder="1" applyAlignment="1" applyProtection="1">
      <alignment horizontal="center" vertical="center"/>
      <protection hidden="1"/>
    </xf>
    <xf numFmtId="0" fontId="3" fillId="13" borderId="53" xfId="0" applyFont="1" applyFill="1" applyBorder="1" applyAlignment="1" applyProtection="1">
      <alignment horizontal="center" vertical="center"/>
      <protection hidden="1"/>
    </xf>
    <xf numFmtId="0" fontId="18" fillId="8" borderId="64" xfId="2" applyFont="1" applyFill="1" applyBorder="1" applyAlignment="1" applyProtection="1">
      <alignment horizontal="center" vertical="center" wrapText="1"/>
      <protection hidden="1"/>
    </xf>
    <xf numFmtId="0" fontId="18" fillId="9" borderId="64" xfId="2" applyFont="1" applyFill="1" applyBorder="1" applyAlignment="1" applyProtection="1">
      <alignment horizontal="center" vertical="center" wrapText="1"/>
      <protection hidden="1"/>
    </xf>
    <xf numFmtId="0" fontId="7" fillId="0" borderId="38" xfId="0" applyFont="1" applyBorder="1" applyAlignment="1" applyProtection="1">
      <alignment horizontal="center" vertical="center"/>
      <protection hidden="1"/>
    </xf>
    <xf numFmtId="0" fontId="7" fillId="0" borderId="39" xfId="0" applyFont="1" applyBorder="1" applyAlignment="1" applyProtection="1">
      <alignment horizontal="center" vertical="center"/>
      <protection hidden="1"/>
    </xf>
    <xf numFmtId="0" fontId="8" fillId="0" borderId="1" xfId="0" applyFont="1" applyBorder="1" applyAlignment="1" applyProtection="1">
      <alignment horizontal="center" vertical="center"/>
      <protection hidden="1"/>
    </xf>
    <xf numFmtId="0" fontId="8" fillId="0" borderId="2" xfId="0" applyFont="1" applyBorder="1" applyAlignment="1" applyProtection="1">
      <alignment horizontal="center" vertical="center"/>
      <protection hidden="1"/>
    </xf>
    <xf numFmtId="0" fontId="8" fillId="0" borderId="6" xfId="0" applyFont="1" applyBorder="1" applyAlignment="1" applyProtection="1">
      <alignment horizontal="center" vertical="center"/>
      <protection hidden="1"/>
    </xf>
    <xf numFmtId="0" fontId="8" fillId="13" borderId="33" xfId="0" applyFont="1" applyFill="1" applyBorder="1" applyAlignment="1" applyProtection="1">
      <alignment horizontal="center" vertical="center"/>
      <protection hidden="1"/>
    </xf>
    <xf numFmtId="0" fontId="8" fillId="13" borderId="34" xfId="0" applyFont="1" applyFill="1" applyBorder="1" applyAlignment="1" applyProtection="1">
      <alignment horizontal="center" vertical="center"/>
      <protection hidden="1"/>
    </xf>
    <xf numFmtId="0" fontId="8" fillId="13" borderId="35" xfId="0" applyFont="1" applyFill="1" applyBorder="1" applyAlignment="1" applyProtection="1">
      <alignment horizontal="center" vertical="center"/>
      <protection hidden="1"/>
    </xf>
    <xf numFmtId="0" fontId="8" fillId="0" borderId="40" xfId="0" applyFont="1" applyBorder="1" applyAlignment="1" applyProtection="1">
      <alignment horizontal="center" vertical="center"/>
      <protection hidden="1"/>
    </xf>
    <xf numFmtId="0" fontId="8" fillId="0" borderId="41" xfId="0" applyFont="1" applyBorder="1" applyAlignment="1" applyProtection="1">
      <alignment horizontal="center" vertical="center"/>
      <protection hidden="1"/>
    </xf>
    <xf numFmtId="0" fontId="8" fillId="0" borderId="42" xfId="0" applyFont="1" applyBorder="1" applyAlignment="1" applyProtection="1">
      <alignment horizontal="center" vertical="center"/>
      <protection hidden="1"/>
    </xf>
    <xf numFmtId="0" fontId="8" fillId="13" borderId="40" xfId="0" applyFont="1" applyFill="1" applyBorder="1" applyAlignment="1" applyProtection="1">
      <alignment horizontal="center" vertical="center"/>
      <protection hidden="1"/>
    </xf>
    <xf numFmtId="0" fontId="8" fillId="13" borderId="41" xfId="0" applyFont="1" applyFill="1" applyBorder="1" applyAlignment="1" applyProtection="1">
      <alignment horizontal="center" vertical="center"/>
      <protection hidden="1"/>
    </xf>
    <xf numFmtId="0" fontId="8" fillId="13" borderId="42" xfId="0" applyFont="1" applyFill="1" applyBorder="1" applyAlignment="1" applyProtection="1">
      <alignment horizontal="center" vertical="center"/>
      <protection hidden="1"/>
    </xf>
    <xf numFmtId="0" fontId="4" fillId="0" borderId="52" xfId="0" applyFont="1" applyBorder="1" applyAlignment="1" applyProtection="1">
      <alignment horizontal="center" vertical="center"/>
      <protection hidden="1"/>
    </xf>
    <xf numFmtId="0" fontId="4" fillId="0" borderId="53" xfId="0" applyFont="1" applyBorder="1" applyAlignment="1" applyProtection="1">
      <alignment horizontal="center" vertical="center"/>
      <protection hidden="1"/>
    </xf>
    <xf numFmtId="0" fontId="4" fillId="13" borderId="52" xfId="0" applyFont="1" applyFill="1" applyBorder="1" applyAlignment="1" applyProtection="1">
      <alignment horizontal="center" vertical="center"/>
      <protection hidden="1"/>
    </xf>
    <xf numFmtId="0" fontId="4" fillId="13" borderId="54" xfId="0" applyFont="1" applyFill="1" applyBorder="1" applyAlignment="1" applyProtection="1">
      <alignment horizontal="center" vertical="center"/>
      <protection hidden="1"/>
    </xf>
    <xf numFmtId="0" fontId="4" fillId="13" borderId="53" xfId="0" applyFont="1" applyFill="1" applyBorder="1" applyAlignment="1" applyProtection="1">
      <alignment horizontal="center" vertical="center"/>
      <protection hidden="1"/>
    </xf>
    <xf numFmtId="0" fontId="9" fillId="0" borderId="29" xfId="0" applyFont="1" applyBorder="1" applyAlignment="1" applyProtection="1">
      <alignment horizontal="center"/>
      <protection hidden="1"/>
    </xf>
    <xf numFmtId="0" fontId="9" fillId="0" borderId="0" xfId="0" applyFont="1" applyAlignment="1" applyProtection="1">
      <alignment horizontal="center"/>
      <protection hidden="1"/>
    </xf>
    <xf numFmtId="0" fontId="9" fillId="0" borderId="28" xfId="0" applyFont="1" applyBorder="1" applyAlignment="1" applyProtection="1">
      <alignment horizontal="center"/>
      <protection hidden="1"/>
    </xf>
    <xf numFmtId="0" fontId="3" fillId="0" borderId="0" xfId="0" applyFont="1" applyAlignment="1" applyProtection="1">
      <alignment horizontal="center" vertical="top"/>
      <protection hidden="1"/>
    </xf>
    <xf numFmtId="0" fontId="0" fillId="0" borderId="29" xfId="0" applyBorder="1" applyAlignment="1" applyProtection="1">
      <alignment horizontal="center" vertical="top"/>
      <protection hidden="1"/>
    </xf>
    <xf numFmtId="0" fontId="0" fillId="0" borderId="28" xfId="0" applyBorder="1" applyAlignment="1" applyProtection="1">
      <alignment horizontal="center" vertical="top"/>
      <protection hidden="1"/>
    </xf>
    <xf numFmtId="0" fontId="0" fillId="0" borderId="0" xfId="0" applyAlignment="1" applyProtection="1">
      <alignment horizontal="center" vertical="top"/>
      <protection hidden="1"/>
    </xf>
    <xf numFmtId="0" fontId="10" fillId="9" borderId="0" xfId="0" applyFont="1" applyFill="1" applyAlignment="1" applyProtection="1">
      <alignment horizontal="left" vertical="center"/>
      <protection hidden="1"/>
    </xf>
    <xf numFmtId="0" fontId="7" fillId="11" borderId="33" xfId="0" applyFont="1" applyFill="1" applyBorder="1" applyAlignment="1" applyProtection="1">
      <alignment horizontal="center" vertical="center"/>
      <protection hidden="1"/>
    </xf>
    <xf numFmtId="0" fontId="7" fillId="11" borderId="34" xfId="0" applyFont="1" applyFill="1" applyBorder="1" applyAlignment="1" applyProtection="1">
      <alignment horizontal="center" vertical="center"/>
      <protection hidden="1"/>
    </xf>
    <xf numFmtId="0" fontId="7" fillId="11" borderId="36" xfId="0" applyFont="1" applyFill="1" applyBorder="1" applyAlignment="1" applyProtection="1">
      <alignment horizontal="center" vertical="center"/>
      <protection hidden="1"/>
    </xf>
    <xf numFmtId="0" fontId="7" fillId="11" borderId="32" xfId="0" applyFont="1" applyFill="1" applyBorder="1" applyAlignment="1" applyProtection="1">
      <alignment horizontal="center" vertical="center"/>
      <protection hidden="1"/>
    </xf>
    <xf numFmtId="0" fontId="13" fillId="0" borderId="33" xfId="0" applyFont="1" applyBorder="1" applyAlignment="1" applyProtection="1">
      <alignment horizontal="left" vertical="top" wrapText="1"/>
      <protection hidden="1"/>
    </xf>
    <xf numFmtId="0" fontId="13" fillId="0" borderId="34" xfId="0" applyFont="1" applyBorder="1" applyAlignment="1" applyProtection="1">
      <alignment horizontal="left" vertical="top" wrapText="1"/>
      <protection hidden="1"/>
    </xf>
    <xf numFmtId="0" fontId="13" fillId="0" borderId="36" xfId="0" applyFont="1" applyBorder="1" applyAlignment="1" applyProtection="1">
      <alignment horizontal="left" vertical="top" wrapText="1"/>
      <protection hidden="1"/>
    </xf>
    <xf numFmtId="0" fontId="13" fillId="0" borderId="32" xfId="0" applyFont="1" applyBorder="1" applyAlignment="1" applyProtection="1">
      <alignment horizontal="left" vertical="top" wrapText="1"/>
      <protection hidden="1"/>
    </xf>
    <xf numFmtId="0" fontId="7" fillId="0" borderId="0" xfId="0" applyFont="1" applyAlignment="1" applyProtection="1">
      <alignment horizontal="left" vertical="center"/>
      <protection hidden="1"/>
    </xf>
    <xf numFmtId="0" fontId="7" fillId="0" borderId="28" xfId="0" applyFont="1" applyBorder="1" applyAlignment="1" applyProtection="1">
      <alignment horizontal="left" vertical="center"/>
      <protection hidden="1"/>
    </xf>
    <xf numFmtId="0" fontId="4" fillId="7" borderId="29" xfId="0" applyFont="1" applyFill="1" applyBorder="1" applyAlignment="1" applyProtection="1">
      <alignment horizontal="left" vertical="top" wrapText="1"/>
      <protection hidden="1"/>
    </xf>
    <xf numFmtId="0" fontId="4" fillId="7" borderId="0" xfId="0" applyFont="1" applyFill="1" applyAlignment="1" applyProtection="1">
      <alignment horizontal="left" vertical="top" wrapText="1"/>
      <protection hidden="1"/>
    </xf>
    <xf numFmtId="0" fontId="4" fillId="7" borderId="32" xfId="0" applyFont="1" applyFill="1" applyBorder="1" applyAlignment="1" applyProtection="1">
      <alignment horizontal="left" vertical="top" wrapText="1"/>
      <protection hidden="1"/>
    </xf>
    <xf numFmtId="0" fontId="3" fillId="8" borderId="0" xfId="0" applyFont="1" applyFill="1" applyAlignment="1" applyProtection="1">
      <alignment horizontal="center" vertical="top" wrapText="1"/>
      <protection hidden="1"/>
    </xf>
    <xf numFmtId="0" fontId="7" fillId="2" borderId="0" xfId="0" applyFont="1" applyFill="1" applyAlignment="1" applyProtection="1">
      <alignment horizontal="left" vertical="center"/>
      <protection hidden="1"/>
    </xf>
    <xf numFmtId="0" fontId="7" fillId="2" borderId="28" xfId="0" applyFont="1" applyFill="1" applyBorder="1" applyAlignment="1" applyProtection="1">
      <alignment horizontal="left"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66" fontId="9" fillId="0" borderId="0" xfId="0" applyNumberFormat="1" applyFont="1" applyAlignment="1" applyProtection="1">
      <alignment horizontal="center" vertical="center"/>
      <protection hidden="1"/>
    </xf>
    <xf numFmtId="0" fontId="1" fillId="0" borderId="0" xfId="3" applyAlignment="1" applyProtection="1">
      <alignment horizontal="center" vertical="center"/>
      <protection hidden="1"/>
    </xf>
    <xf numFmtId="0" fontId="4" fillId="2" borderId="0" xfId="0" applyFont="1" applyFill="1" applyAlignment="1" applyProtection="1">
      <alignment horizontal="right" vertical="center"/>
      <protection hidden="1"/>
    </xf>
    <xf numFmtId="0" fontId="24" fillId="20" borderId="0" xfId="0" applyFont="1" applyFill="1" applyAlignment="1" applyProtection="1">
      <alignment horizontal="center"/>
      <protection hidden="1"/>
    </xf>
    <xf numFmtId="0" fontId="1" fillId="0" borderId="0" xfId="3" applyAlignment="1" applyProtection="1">
      <alignment horizontal="center" vertical="center" textRotation="90"/>
      <protection hidden="1"/>
    </xf>
    <xf numFmtId="0" fontId="4" fillId="5" borderId="32" xfId="0" applyFont="1" applyFill="1" applyBorder="1" applyAlignment="1" applyProtection="1">
      <alignment horizontal="left" vertical="center"/>
      <protection hidden="1"/>
    </xf>
    <xf numFmtId="0" fontId="4" fillId="5" borderId="37" xfId="0" applyFont="1" applyFill="1" applyBorder="1" applyAlignment="1" applyProtection="1">
      <alignment horizontal="left" vertical="center"/>
      <protection hidden="1"/>
    </xf>
    <xf numFmtId="0" fontId="23" fillId="17" borderId="44" xfId="0" applyFont="1" applyFill="1" applyBorder="1" applyAlignment="1" applyProtection="1">
      <alignment horizontal="center" vertical="center"/>
      <protection hidden="1"/>
    </xf>
    <xf numFmtId="0" fontId="23" fillId="17" borderId="31" xfId="0" applyFont="1" applyFill="1" applyBorder="1" applyAlignment="1" applyProtection="1">
      <alignment horizontal="center" vertical="center"/>
      <protection hidden="1"/>
    </xf>
    <xf numFmtId="0" fontId="23" fillId="17" borderId="46" xfId="0" applyFont="1" applyFill="1" applyBorder="1" applyAlignment="1" applyProtection="1">
      <alignment horizontal="center" vertical="center"/>
      <protection hidden="1"/>
    </xf>
    <xf numFmtId="0" fontId="9" fillId="9" borderId="29" xfId="0" applyFont="1" applyFill="1" applyBorder="1" applyAlignment="1" applyProtection="1">
      <alignment horizontal="center" vertical="center"/>
      <protection hidden="1"/>
    </xf>
    <xf numFmtId="0" fontId="9" fillId="9" borderId="0" xfId="0" applyFont="1" applyFill="1" applyAlignment="1" applyProtection="1">
      <alignment horizontal="center" vertical="center"/>
      <protection hidden="1"/>
    </xf>
    <xf numFmtId="0" fontId="7" fillId="11" borderId="63" xfId="0" applyFont="1" applyFill="1" applyBorder="1" applyAlignment="1" applyProtection="1">
      <alignment horizontal="center" vertical="center"/>
      <protection hidden="1"/>
    </xf>
    <xf numFmtId="0" fontId="7" fillId="11" borderId="0" xfId="0" applyFont="1" applyFill="1" applyAlignment="1" applyProtection="1">
      <alignment horizontal="center" vertical="center"/>
      <protection hidden="1"/>
    </xf>
    <xf numFmtId="0" fontId="8" fillId="16" borderId="63" xfId="0" applyFont="1" applyFill="1" applyBorder="1" applyAlignment="1" applyProtection="1">
      <alignment horizontal="left" vertical="center"/>
      <protection hidden="1"/>
    </xf>
    <xf numFmtId="0" fontId="8" fillId="16" borderId="0" xfId="0" applyFont="1" applyFill="1" applyAlignment="1" applyProtection="1">
      <alignment horizontal="left" vertical="center"/>
      <protection hidden="1"/>
    </xf>
    <xf numFmtId="0" fontId="8" fillId="16" borderId="48" xfId="0" applyFont="1" applyFill="1" applyBorder="1" applyAlignment="1" applyProtection="1">
      <alignment horizontal="left" vertical="center"/>
      <protection hidden="1"/>
    </xf>
    <xf numFmtId="0" fontId="9" fillId="11" borderId="29" xfId="0" applyFont="1" applyFill="1" applyBorder="1" applyAlignment="1" applyProtection="1">
      <alignment horizontal="center" vertical="center"/>
      <protection hidden="1"/>
    </xf>
    <xf numFmtId="0" fontId="9" fillId="11" borderId="0" xfId="0" applyFont="1" applyFill="1" applyAlignment="1" applyProtection="1">
      <alignment horizontal="center" vertical="center"/>
      <protection hidden="1"/>
    </xf>
    <xf numFmtId="0" fontId="9" fillId="11" borderId="28" xfId="0" applyFont="1" applyFill="1" applyBorder="1" applyAlignment="1" applyProtection="1">
      <alignment horizontal="center" vertical="center"/>
      <protection hidden="1"/>
    </xf>
    <xf numFmtId="0" fontId="9" fillId="12" borderId="29" xfId="0" applyFont="1" applyFill="1" applyBorder="1" applyAlignment="1" applyProtection="1">
      <alignment horizontal="center" vertical="center"/>
      <protection hidden="1"/>
    </xf>
    <xf numFmtId="0" fontId="9" fillId="12" borderId="0" xfId="0" applyFont="1" applyFill="1" applyAlignment="1" applyProtection="1">
      <alignment horizontal="center" vertical="center"/>
      <protection hidden="1"/>
    </xf>
    <xf numFmtId="0" fontId="9" fillId="12" borderId="28" xfId="0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textRotation="90"/>
      <protection hidden="1"/>
    </xf>
    <xf numFmtId="0" fontId="23" fillId="25" borderId="34" xfId="0" applyFont="1" applyFill="1" applyBorder="1" applyAlignment="1" applyProtection="1">
      <alignment horizontal="center" vertical="center"/>
      <protection hidden="1"/>
    </xf>
    <xf numFmtId="0" fontId="4" fillId="3" borderId="0" xfId="0" applyFont="1" applyFill="1" applyAlignment="1" applyProtection="1">
      <alignment horizontal="right" vertical="center"/>
      <protection hidden="1"/>
    </xf>
    <xf numFmtId="0" fontId="23" fillId="17" borderId="0" xfId="0" applyFont="1" applyFill="1" applyAlignment="1" applyProtection="1">
      <alignment horizontal="center" vertical="center"/>
      <protection hidden="1"/>
    </xf>
    <xf numFmtId="0" fontId="24" fillId="18" borderId="63" xfId="0" applyFont="1" applyFill="1" applyBorder="1" applyAlignment="1" applyProtection="1">
      <alignment horizontal="center"/>
      <protection hidden="1"/>
    </xf>
    <xf numFmtId="0" fontId="24" fillId="18" borderId="0" xfId="0" applyFont="1" applyFill="1" applyAlignment="1" applyProtection="1">
      <alignment horizontal="center"/>
      <protection hidden="1"/>
    </xf>
    <xf numFmtId="0" fontId="2" fillId="18" borderId="0" xfId="0" applyFont="1" applyFill="1" applyAlignment="1" applyProtection="1">
      <alignment horizontal="right"/>
      <protection hidden="1"/>
    </xf>
    <xf numFmtId="0" fontId="7" fillId="2" borderId="69" xfId="0" applyFont="1" applyFill="1" applyBorder="1" applyAlignment="1" applyProtection="1">
      <alignment horizontal="left" vertical="center"/>
      <protection hidden="1"/>
    </xf>
    <xf numFmtId="0" fontId="4" fillId="5" borderId="70" xfId="0" applyFont="1" applyFill="1" applyBorder="1" applyAlignment="1" applyProtection="1">
      <alignment horizontal="right" vertical="center"/>
      <protection hidden="1"/>
    </xf>
    <xf numFmtId="0" fontId="4" fillId="5" borderId="72" xfId="0" applyFont="1" applyFill="1" applyBorder="1" applyAlignment="1" applyProtection="1">
      <alignment horizontal="right" vertical="center"/>
      <protection hidden="1"/>
    </xf>
    <xf numFmtId="0" fontId="4" fillId="5" borderId="34" xfId="0" applyFont="1" applyFill="1" applyBorder="1" applyAlignment="1" applyProtection="1">
      <alignment horizontal="left" vertical="center"/>
      <protection hidden="1"/>
    </xf>
    <xf numFmtId="0" fontId="4" fillId="5" borderId="35" xfId="0" applyFont="1" applyFill="1" applyBorder="1" applyAlignment="1" applyProtection="1">
      <alignment horizontal="left" vertical="center"/>
      <protection hidden="1"/>
    </xf>
    <xf numFmtId="0" fontId="7" fillId="2" borderId="32" xfId="0" applyFont="1" applyFill="1" applyBorder="1" applyAlignment="1" applyProtection="1">
      <alignment horizontal="left" vertical="center"/>
      <protection hidden="1"/>
    </xf>
    <xf numFmtId="0" fontId="7" fillId="2" borderId="71" xfId="0" applyFont="1" applyFill="1" applyBorder="1" applyAlignment="1" applyProtection="1">
      <alignment horizontal="left"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0" fontId="8" fillId="22" borderId="63" xfId="0" applyFont="1" applyFill="1" applyBorder="1" applyAlignment="1" applyProtection="1">
      <alignment horizontal="left" vertical="center"/>
      <protection hidden="1"/>
    </xf>
    <xf numFmtId="0" fontId="8" fillId="22" borderId="0" xfId="0" applyFont="1" applyFill="1" applyAlignment="1" applyProtection="1">
      <alignment horizontal="left" vertical="center"/>
      <protection hidden="1"/>
    </xf>
    <xf numFmtId="0" fontId="8" fillId="22" borderId="48" xfId="0" applyFont="1" applyFill="1" applyBorder="1" applyAlignment="1" applyProtection="1">
      <alignment horizontal="left" vertical="center"/>
      <protection hidden="1"/>
    </xf>
    <xf numFmtId="0" fontId="25" fillId="23" borderId="0" xfId="0" applyFont="1" applyFill="1" applyAlignment="1" applyProtection="1">
      <alignment horizontal="left" vertical="center"/>
      <protection hidden="1"/>
    </xf>
    <xf numFmtId="0" fontId="25" fillId="23" borderId="48" xfId="0" applyFont="1" applyFill="1" applyBorder="1" applyAlignment="1" applyProtection="1">
      <alignment horizontal="left" vertical="center"/>
      <protection hidden="1"/>
    </xf>
    <xf numFmtId="0" fontId="7" fillId="0" borderId="63" xfId="0" quotePrefix="1" applyFont="1" applyBorder="1" applyAlignment="1" applyProtection="1">
      <alignment horizontal="left" vertical="top" wrapText="1"/>
      <protection hidden="1"/>
    </xf>
    <xf numFmtId="0" fontId="7" fillId="0" borderId="0" xfId="0" applyFont="1" applyAlignment="1" applyProtection="1">
      <alignment horizontal="left" vertical="top" wrapText="1"/>
      <protection hidden="1"/>
    </xf>
    <xf numFmtId="0" fontId="7" fillId="0" borderId="48" xfId="0" applyFont="1" applyBorder="1" applyAlignment="1" applyProtection="1">
      <alignment horizontal="left" vertical="top" wrapText="1"/>
      <protection hidden="1"/>
    </xf>
    <xf numFmtId="0" fontId="7" fillId="0" borderId="63" xfId="0" applyFont="1" applyBorder="1" applyAlignment="1" applyProtection="1">
      <alignment horizontal="left" vertical="top" wrapText="1"/>
      <protection hidden="1"/>
    </xf>
    <xf numFmtId="0" fontId="25" fillId="24" borderId="0" xfId="0" applyFont="1" applyFill="1" applyAlignment="1" applyProtection="1">
      <alignment horizontal="left" vertical="center"/>
      <protection hidden="1"/>
    </xf>
    <xf numFmtId="0" fontId="25" fillId="24" borderId="48" xfId="0" applyFont="1" applyFill="1" applyBorder="1" applyAlignment="1" applyProtection="1">
      <alignment horizontal="left" vertical="center"/>
      <protection hidden="1"/>
    </xf>
    <xf numFmtId="0" fontId="7" fillId="12" borderId="63" xfId="0" quotePrefix="1" applyFont="1" applyFill="1" applyBorder="1" applyAlignment="1" applyProtection="1">
      <alignment horizontal="left" vertical="top" wrapText="1"/>
      <protection hidden="1"/>
    </xf>
    <xf numFmtId="0" fontId="7" fillId="12" borderId="0" xfId="0" applyFont="1" applyFill="1" applyAlignment="1" applyProtection="1">
      <alignment horizontal="left" vertical="top" wrapText="1"/>
      <protection hidden="1"/>
    </xf>
    <xf numFmtId="0" fontId="7" fillId="12" borderId="48" xfId="0" applyFont="1" applyFill="1" applyBorder="1" applyAlignment="1" applyProtection="1">
      <alignment horizontal="left" vertical="top" wrapText="1"/>
      <protection hidden="1"/>
    </xf>
    <xf numFmtId="0" fontId="7" fillId="12" borderId="63" xfId="0" applyFont="1" applyFill="1" applyBorder="1" applyAlignment="1" applyProtection="1">
      <alignment horizontal="left" vertical="top" wrapText="1"/>
      <protection hidden="1"/>
    </xf>
    <xf numFmtId="0" fontId="7" fillId="12" borderId="36" xfId="0" applyFont="1" applyFill="1" applyBorder="1" applyAlignment="1" applyProtection="1">
      <alignment horizontal="left" vertical="top" wrapText="1"/>
      <protection hidden="1"/>
    </xf>
    <xf numFmtId="0" fontId="7" fillId="12" borderId="32" xfId="0" applyFont="1" applyFill="1" applyBorder="1" applyAlignment="1" applyProtection="1">
      <alignment horizontal="left" vertical="top" wrapText="1"/>
      <protection hidden="1"/>
    </xf>
    <xf numFmtId="0" fontId="7" fillId="12" borderId="37" xfId="0" applyFont="1" applyFill="1" applyBorder="1" applyAlignment="1" applyProtection="1">
      <alignment horizontal="left" vertical="top" wrapText="1"/>
      <protection hidden="1"/>
    </xf>
    <xf numFmtId="0" fontId="7" fillId="0" borderId="66" xfId="0" applyFont="1" applyBorder="1" applyAlignment="1" applyProtection="1">
      <alignment horizontal="left" vertical="center"/>
      <protection hidden="1"/>
    </xf>
    <xf numFmtId="0" fontId="7" fillId="0" borderId="67" xfId="0" applyFont="1" applyBorder="1" applyAlignment="1" applyProtection="1">
      <alignment horizontal="left" vertical="center"/>
      <protection hidden="1"/>
    </xf>
    <xf numFmtId="0" fontId="8" fillId="7" borderId="0" xfId="0" applyFont="1" applyFill="1" applyAlignment="1" applyProtection="1">
      <alignment horizontal="left" vertical="top" wrapText="1"/>
      <protection hidden="1"/>
    </xf>
    <xf numFmtId="0" fontId="4" fillId="15" borderId="0" xfId="0" applyFont="1" applyFill="1" applyAlignment="1" applyProtection="1">
      <alignment horizontal="center" vertical="center" wrapText="1"/>
      <protection hidden="1"/>
    </xf>
    <xf numFmtId="0" fontId="9" fillId="21" borderId="0" xfId="0" applyFont="1" applyFill="1" applyAlignment="1" applyProtection="1">
      <alignment horizontal="left" vertical="top" wrapText="1"/>
      <protection hidden="1"/>
    </xf>
  </cellXfs>
  <cellStyles count="5">
    <cellStyle name="Hyperlink" xfId="2" builtinId="8"/>
    <cellStyle name="Normal" xfId="0" builtinId="0"/>
    <cellStyle name="Normal 2 6 2 2 2" xfId="4" xr:uid="{05472200-BA7F-4A01-8392-0B526D0AF06C}"/>
    <cellStyle name="Normal 2 6 2 3" xfId="3" xr:uid="{398CDF43-4277-47BB-9C02-9515B600DFB9}"/>
    <cellStyle name="Percent" xfId="1" builtinId="5"/>
  </cellStyles>
  <dxfs count="16">
    <dxf>
      <font>
        <color rgb="FFFF0000"/>
      </font>
    </dxf>
    <dxf>
      <font>
        <color rgb="FF006600"/>
      </font>
    </dxf>
    <dxf>
      <font>
        <color rgb="FFFF0000"/>
      </font>
    </dxf>
    <dxf>
      <font>
        <color rgb="FF0066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0.1499679555650502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Median</a:t>
            </a:r>
            <a:r>
              <a:rPr lang="en-GB" sz="1200"/>
              <a:t>] Call Bell Response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43318493712487"/>
          <c:y val="0.18118682966577268"/>
          <c:w val="0.86719859259301157"/>
          <c:h val="0.55135776703990669"/>
        </c:manualLayout>
      </c:layout>
      <c:lineChart>
        <c:grouping val="standard"/>
        <c:varyColors val="0"/>
        <c:ser>
          <c:idx val="1"/>
          <c:order val="0"/>
          <c:tx>
            <c:strRef>
              <c:f>'Call Bell'!$AH$3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Bell'!$AH$4:$AH$18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14-4FE7-807A-86C811273DBE}"/>
            </c:ext>
          </c:extLst>
        </c:ser>
        <c:ser>
          <c:idx val="2"/>
          <c:order val="1"/>
          <c:tx>
            <c:strRef>
              <c:f>'Call Bell'!$AI$3</c:f>
              <c:strCache>
                <c:ptCount val="1"/>
                <c:pt idx="0">
                  <c:v>Limit</c:v>
                </c:pt>
              </c:strCache>
            </c:strRef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Bell'!$AI$4:$AI$18</c:f>
              <c:numCache>
                <c:formatCode>General</c:formatCode>
                <c:ptCount val="15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14-4FE7-807A-86C811273DBE}"/>
            </c:ext>
          </c:extLst>
        </c:ser>
        <c:ser>
          <c:idx val="4"/>
          <c:order val="2"/>
          <c:tx>
            <c:strRef>
              <c:f>'Call Bell'!$P$23</c:f>
              <c:strCache>
                <c:ptCount val="1"/>
                <c:pt idx="0">
                  <c:v>ave 50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'Call Bell'!$P$24:$P$38</c:f>
              <c:numCache>
                <c:formatCode>0.0</c:formatCode>
                <c:ptCount val="15"/>
                <c:pt idx="0">
                  <c:v>0.40777777777777785</c:v>
                </c:pt>
                <c:pt idx="1">
                  <c:v>0.40777777777777785</c:v>
                </c:pt>
                <c:pt idx="2">
                  <c:v>0.40777777777777785</c:v>
                </c:pt>
                <c:pt idx="3">
                  <c:v>0.40777777777777785</c:v>
                </c:pt>
                <c:pt idx="4">
                  <c:v>0.40777777777777785</c:v>
                </c:pt>
                <c:pt idx="5">
                  <c:v>0.40777777777777785</c:v>
                </c:pt>
                <c:pt idx="6">
                  <c:v>0.40777777777777785</c:v>
                </c:pt>
                <c:pt idx="7">
                  <c:v>0.40777777777777785</c:v>
                </c:pt>
                <c:pt idx="8">
                  <c:v>0.40777777777777785</c:v>
                </c:pt>
                <c:pt idx="9">
                  <c:v>0.40777777777777785</c:v>
                </c:pt>
                <c:pt idx="10">
                  <c:v>0.40777777777777785</c:v>
                </c:pt>
                <c:pt idx="11">
                  <c:v>0.40777777777777785</c:v>
                </c:pt>
                <c:pt idx="12">
                  <c:v>0.40777777777777785</c:v>
                </c:pt>
                <c:pt idx="13">
                  <c:v>0.40777777777777785</c:v>
                </c:pt>
                <c:pt idx="14">
                  <c:v>0.40777777777777785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14-4FE7-807A-86C811273DBE}"/>
            </c:ext>
          </c:extLst>
        </c:ser>
        <c:ser>
          <c:idx val="0"/>
          <c:order val="3"/>
          <c:tx>
            <c:strRef>
              <c:f>'Call Bell'!$B$6</c:f>
              <c:strCache>
                <c:ptCount val="1"/>
                <c:pt idx="0">
                  <c:v>50th Percentile</c:v>
                </c:pt>
              </c:strCache>
            </c:strRef>
          </c:tx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Bell'!$B$8:$B$22</c:f>
              <c:numCache>
                <c:formatCode>0.0</c:formatCode>
                <c:ptCount val="15"/>
                <c:pt idx="0">
                  <c:v>0.45</c:v>
                </c:pt>
                <c:pt idx="1">
                  <c:v>0.45</c:v>
                </c:pt>
                <c:pt idx="2">
                  <c:v>0.4</c:v>
                </c:pt>
                <c:pt idx="3">
                  <c:v>0.4</c:v>
                </c:pt>
                <c:pt idx="4">
                  <c:v>0.43333333333333335</c:v>
                </c:pt>
                <c:pt idx="5">
                  <c:v>0.41666666666666669</c:v>
                </c:pt>
                <c:pt idx="6">
                  <c:v>0.41666666666666669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0.38333333333333336</c:v>
                </c:pt>
                <c:pt idx="13">
                  <c:v>0.36666666666666664</c:v>
                </c:pt>
                <c:pt idx="14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14-4FE7-807A-86C81127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718224"/>
        <c:axId val="1116718784"/>
      </c:lineChart>
      <c:dateAx>
        <c:axId val="1116718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18784"/>
        <c:crosses val="autoZero"/>
        <c:auto val="1"/>
        <c:lblOffset val="100"/>
        <c:baseTimeUnit val="months"/>
      </c:dateAx>
      <c:valAx>
        <c:axId val="1116718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0776166852397627E-2"/>
              <c:y val="0.362013710378851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1671822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8.8435560784934863E-2"/>
          <c:y val="0.94013980239570061"/>
          <c:w val="0.82312887843013027"/>
          <c:h val="4.4468441041290704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95th Percentile</a:t>
            </a:r>
            <a:r>
              <a:rPr lang="en-GB" sz="1200"/>
              <a:t>] </a:t>
            </a:r>
            <a:r>
              <a:rPr lang="en-GB" sz="1200" b="1" i="0" u="none" strike="noStrike" baseline="0">
                <a:effectLst/>
              </a:rPr>
              <a:t>Call Bell Response</a:t>
            </a:r>
            <a:endParaRPr lang="en-GB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7677643235772"/>
          <c:y val="0.19774059139784947"/>
          <c:w val="0.87452568428946387"/>
          <c:h val="0.55017456151314414"/>
        </c:manualLayout>
      </c:layout>
      <c:lineChart>
        <c:grouping val="standard"/>
        <c:varyColors val="0"/>
        <c:ser>
          <c:idx val="1"/>
          <c:order val="0"/>
          <c:tx>
            <c:strRef>
              <c:f>'Call Bell'!$AJ$3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Bell'!$AJ$4:$AJ$18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C-454B-AD5D-FAFE7ECE356B}"/>
            </c:ext>
          </c:extLst>
        </c:ser>
        <c:ser>
          <c:idx val="2"/>
          <c:order val="1"/>
          <c:tx>
            <c:strRef>
              <c:f>'Call Bell'!$AK$3</c:f>
              <c:strCache>
                <c:ptCount val="1"/>
                <c:pt idx="0">
                  <c:v>Limit</c:v>
                </c:pt>
              </c:strCache>
            </c:strRef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Bell'!$AK$4:$AK$18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C-454B-AD5D-FAFE7ECE356B}"/>
            </c:ext>
          </c:extLst>
        </c:ser>
        <c:ser>
          <c:idx val="4"/>
          <c:order val="2"/>
          <c:tx>
            <c:strRef>
              <c:f>'Call Bell'!$Q$23</c:f>
              <c:strCache>
                <c:ptCount val="1"/>
                <c:pt idx="0">
                  <c:v>Ave 95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'Call Bell'!$Q$24:$Q$38</c:f>
              <c:numCache>
                <c:formatCode>0.0</c:formatCode>
                <c:ptCount val="15"/>
                <c:pt idx="0">
                  <c:v>1.631555555555553</c:v>
                </c:pt>
                <c:pt idx="1">
                  <c:v>1.631555555555553</c:v>
                </c:pt>
                <c:pt idx="2">
                  <c:v>1.631555555555553</c:v>
                </c:pt>
                <c:pt idx="3">
                  <c:v>1.631555555555553</c:v>
                </c:pt>
                <c:pt idx="4">
                  <c:v>1.631555555555553</c:v>
                </c:pt>
                <c:pt idx="5">
                  <c:v>1.631555555555553</c:v>
                </c:pt>
                <c:pt idx="6">
                  <c:v>1.631555555555553</c:v>
                </c:pt>
                <c:pt idx="7">
                  <c:v>1.631555555555553</c:v>
                </c:pt>
                <c:pt idx="8">
                  <c:v>1.631555555555553</c:v>
                </c:pt>
                <c:pt idx="9">
                  <c:v>1.631555555555553</c:v>
                </c:pt>
                <c:pt idx="10">
                  <c:v>1.631555555555553</c:v>
                </c:pt>
                <c:pt idx="11">
                  <c:v>1.631555555555553</c:v>
                </c:pt>
                <c:pt idx="12">
                  <c:v>1.631555555555553</c:v>
                </c:pt>
                <c:pt idx="13">
                  <c:v>1.631555555555553</c:v>
                </c:pt>
                <c:pt idx="14">
                  <c:v>1.631555555555553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C-454B-AD5D-FAFE7ECE356B}"/>
            </c:ext>
          </c:extLst>
        </c:ser>
        <c:ser>
          <c:idx val="0"/>
          <c:order val="3"/>
          <c:tx>
            <c:strRef>
              <c:f>'Call Bell'!$E$6</c:f>
              <c:strCache>
                <c:ptCount val="1"/>
                <c:pt idx="0">
                  <c:v>95th Percentile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Bell'!$E$8:$E$22</c:f>
              <c:numCache>
                <c:formatCode>0.0</c:formatCode>
                <c:ptCount val="15"/>
                <c:pt idx="0">
                  <c:v>1.9166666666666667</c:v>
                </c:pt>
                <c:pt idx="1">
                  <c:v>1.9399999999999635</c:v>
                </c:pt>
                <c:pt idx="2">
                  <c:v>1.55</c:v>
                </c:pt>
                <c:pt idx="3">
                  <c:v>1.6166666666666667</c:v>
                </c:pt>
                <c:pt idx="4">
                  <c:v>1.75</c:v>
                </c:pt>
                <c:pt idx="5">
                  <c:v>1.7333333333333334</c:v>
                </c:pt>
                <c:pt idx="6">
                  <c:v>1.7166666666666666</c:v>
                </c:pt>
                <c:pt idx="7">
                  <c:v>1.65</c:v>
                </c:pt>
                <c:pt idx="8">
                  <c:v>1.5</c:v>
                </c:pt>
                <c:pt idx="9">
                  <c:v>1.5833333333333333</c:v>
                </c:pt>
                <c:pt idx="10">
                  <c:v>1.5166666666666666</c:v>
                </c:pt>
                <c:pt idx="11">
                  <c:v>1.55</c:v>
                </c:pt>
                <c:pt idx="12">
                  <c:v>1.5</c:v>
                </c:pt>
                <c:pt idx="13">
                  <c:v>1.4833333333333334</c:v>
                </c:pt>
                <c:pt idx="14">
                  <c:v>1.4666666666666666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3C-454B-AD5D-FAFE7ECE3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723264"/>
        <c:axId val="1116723824"/>
      </c:lineChart>
      <c:dateAx>
        <c:axId val="1116723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23824"/>
        <c:crosses val="autoZero"/>
        <c:auto val="1"/>
        <c:lblOffset val="100"/>
        <c:baseTimeUnit val="months"/>
      </c:dateAx>
      <c:valAx>
        <c:axId val="111672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6327370843350461E-3"/>
              <c:y val="0.375010207057451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1672326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7.2077166824735139E-2"/>
          <c:y val="0.94355913844102823"/>
          <c:w val="0.85584537226964275"/>
          <c:h val="4.0567845685955915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E7"/>
    </a:soli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Percentage of Call Bell responed</a:t>
            </a:r>
            <a:r>
              <a:rPr lang="en-GB" sz="1100" baseline="0"/>
              <a:t> within 1.5 mins  (SOD)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677584835746814E-2"/>
          <c:y val="0.16683647337605068"/>
          <c:w val="0.86701437015156679"/>
          <c:h val="0.66468891793384122"/>
        </c:manualLayout>
      </c:layout>
      <c:lineChart>
        <c:grouping val="standard"/>
        <c:varyColors val="0"/>
        <c:ser>
          <c:idx val="0"/>
          <c:order val="0"/>
          <c:tx>
            <c:v>GEH</c:v>
          </c:tx>
          <c:spPr>
            <a:ln>
              <a:solidFill>
                <a:srgbClr val="002060"/>
              </a:solidFill>
            </a:ln>
          </c:spPr>
          <c:marker>
            <c:symbol val="circle"/>
            <c:size val="4"/>
            <c:spPr>
              <a:solidFill>
                <a:srgbClr val="002060"/>
              </a:solidFill>
            </c:spPr>
          </c:marker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Bell'!$Z$4:$Z$18</c:f>
              <c:numCache>
                <c:formatCode>0.0%</c:formatCode>
                <c:ptCount val="15"/>
                <c:pt idx="0">
                  <c:v>0.91746682490020504</c:v>
                </c:pt>
                <c:pt idx="1">
                  <c:v>0.91411428391920335</c:v>
                </c:pt>
                <c:pt idx="2">
                  <c:v>0.94742249778565102</c:v>
                </c:pt>
                <c:pt idx="3">
                  <c:v>0.94087501588242772</c:v>
                </c:pt>
                <c:pt idx="4">
                  <c:v>0.92988180251169661</c:v>
                </c:pt>
                <c:pt idx="5">
                  <c:v>0.9337563628756711</c:v>
                </c:pt>
                <c:pt idx="6">
                  <c:v>0.9343824742625394</c:v>
                </c:pt>
                <c:pt idx="7">
                  <c:v>0.93974607273509791</c:v>
                </c:pt>
                <c:pt idx="8">
                  <c:v>0.95001518141794439</c:v>
                </c:pt>
                <c:pt idx="9">
                  <c:v>0.94360660694712173</c:v>
                </c:pt>
                <c:pt idx="10">
                  <c:v>0.94881442288849693</c:v>
                </c:pt>
                <c:pt idx="11">
                  <c:v>0.9467984376849331</c:v>
                </c:pt>
                <c:pt idx="12">
                  <c:v>0.95088241547948116</c:v>
                </c:pt>
                <c:pt idx="13">
                  <c:v>0.95187378469153261</c:v>
                </c:pt>
                <c:pt idx="14">
                  <c:v>0.9517394146270608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B2-4CF5-B991-88DB3D6A8DFA}"/>
            </c:ext>
          </c:extLst>
        </c:ser>
        <c:ser>
          <c:idx val="1"/>
          <c:order val="1"/>
          <c:tx>
            <c:v>MEH</c:v>
          </c:tx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B6B2-4CF5-B991-88DB3D6A8DFA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B6B2-4CF5-B991-88DB3D6A8DFA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B6B2-4CF5-B991-88DB3D6A8DFA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B6B2-4CF5-B991-88DB3D6A8DFA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5-B6B2-4CF5-B991-88DB3D6A8DFA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6-B6B2-4CF5-B991-88DB3D6A8DFA}"/>
              </c:ext>
            </c:extLst>
          </c:dPt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Bell'!$AA$4:$AA$18</c:f>
              <c:numCache>
                <c:formatCode>0.0%</c:formatCode>
                <c:ptCount val="15"/>
                <c:pt idx="0">
                  <c:v>0.88198338744360583</c:v>
                </c:pt>
                <c:pt idx="1">
                  <c:v>0.88801510882689871</c:v>
                </c:pt>
                <c:pt idx="2">
                  <c:v>0.92892971346165909</c:v>
                </c:pt>
                <c:pt idx="3">
                  <c:v>0.90488204009273154</c:v>
                </c:pt>
                <c:pt idx="4">
                  <c:v>0.94302786650512171</c:v>
                </c:pt>
                <c:pt idx="5">
                  <c:v>0.9603740236045385</c:v>
                </c:pt>
                <c:pt idx="6">
                  <c:v>0.93964567515259789</c:v>
                </c:pt>
                <c:pt idx="7">
                  <c:v>0.96174171703427103</c:v>
                </c:pt>
                <c:pt idx="8">
                  <c:v>0.96098247409492132</c:v>
                </c:pt>
                <c:pt idx="9">
                  <c:v>0.95203169509839236</c:v>
                </c:pt>
                <c:pt idx="10">
                  <c:v>0.92730507145872276</c:v>
                </c:pt>
                <c:pt idx="11">
                  <c:v>0.95039791437980237</c:v>
                </c:pt>
                <c:pt idx="12">
                  <c:v>0.91462720546385889</c:v>
                </c:pt>
                <c:pt idx="13">
                  <c:v>0.88002258678078937</c:v>
                </c:pt>
                <c:pt idx="14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6B2-4CF5-B991-88DB3D6A8DFA}"/>
            </c:ext>
          </c:extLst>
        </c:ser>
        <c:ser>
          <c:idx val="2"/>
          <c:order val="2"/>
          <c:tx>
            <c:v>MNH</c:v>
          </c:tx>
          <c:spPr>
            <a:ln>
              <a:solidFill>
                <a:schemeClr val="accent6">
                  <a:lumMod val="50000"/>
                </a:schemeClr>
              </a:solidFill>
            </a:ln>
          </c:spPr>
          <c:marker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dPt>
            <c:idx val="1"/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9-B6B2-4CF5-B991-88DB3D6A8DFA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B6B2-4CF5-B991-88DB3D6A8DFA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B-B6B2-4CF5-B991-88DB3D6A8DFA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C-B6B2-4CF5-B991-88DB3D6A8DFA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B6B2-4CF5-B991-88DB3D6A8DFA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B6B2-4CF5-B991-88DB3D6A8DFA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F-B6B2-4CF5-B991-88DB3D6A8DFA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0-B6B2-4CF5-B991-88DB3D6A8DFA}"/>
              </c:ext>
            </c:extLst>
          </c:dPt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Bell'!$AB$4:$AB$18</c:f>
              <c:numCache>
                <c:formatCode>0.0%</c:formatCode>
                <c:ptCount val="15"/>
                <c:pt idx="0">
                  <c:v>0.94882729211087424</c:v>
                </c:pt>
                <c:pt idx="1">
                  <c:v>0.95464955101548843</c:v>
                </c:pt>
                <c:pt idx="2">
                  <c:v>0.95328054586653765</c:v>
                </c:pt>
                <c:pt idx="3">
                  <c:v>0.95647544686068275</c:v>
                </c:pt>
                <c:pt idx="4">
                  <c:v>0.95671646021712631</c:v>
                </c:pt>
                <c:pt idx="5">
                  <c:v>0.96217876635308963</c:v>
                </c:pt>
                <c:pt idx="6">
                  <c:v>0.95645881834770019</c:v>
                </c:pt>
                <c:pt idx="7">
                  <c:v>0.95223415944329137</c:v>
                </c:pt>
                <c:pt idx="8">
                  <c:v>0.96088411461994883</c:v>
                </c:pt>
                <c:pt idx="9">
                  <c:v>0.96028351078777285</c:v>
                </c:pt>
                <c:pt idx="10">
                  <c:v>0.96258025068786301</c:v>
                </c:pt>
                <c:pt idx="11">
                  <c:v>0.9613148479427549</c:v>
                </c:pt>
                <c:pt idx="12">
                  <c:v>0.96281717631750163</c:v>
                </c:pt>
                <c:pt idx="13">
                  <c:v>0.96467673158925893</c:v>
                </c:pt>
                <c:pt idx="14">
                  <c:v>0.97365424271336676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B2-4CF5-B991-88DB3D6A8DFA}"/>
            </c:ext>
          </c:extLst>
        </c:ser>
        <c:ser>
          <c:idx val="3"/>
          <c:order val="3"/>
          <c:tx>
            <c:v>PEH</c:v>
          </c:tx>
          <c:marker>
            <c:symbol val="circle"/>
            <c:size val="4"/>
          </c:marker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Bell'!$AC$4:$AC$18</c:f>
              <c:numCache>
                <c:formatCode>0.0%</c:formatCode>
                <c:ptCount val="15"/>
                <c:pt idx="0">
                  <c:v>0.95645320197044337</c:v>
                </c:pt>
                <c:pt idx="1">
                  <c:v>0.96048277204594124</c:v>
                </c:pt>
                <c:pt idx="2">
                  <c:v>0.95385053651125251</c:v>
                </c:pt>
                <c:pt idx="3">
                  <c:v>0.97072804603452589</c:v>
                </c:pt>
                <c:pt idx="4">
                  <c:v>0.9600677155945031</c:v>
                </c:pt>
                <c:pt idx="5">
                  <c:v>0.95099999999999996</c:v>
                </c:pt>
                <c:pt idx="6">
                  <c:v>0.97019354838709682</c:v>
                </c:pt>
                <c:pt idx="7">
                  <c:v>0.96558239978404647</c:v>
                </c:pt>
                <c:pt idx="8">
                  <c:v>0.96348684210526314</c:v>
                </c:pt>
                <c:pt idx="9">
                  <c:v>0.96584328093605953</c:v>
                </c:pt>
                <c:pt idx="10">
                  <c:v>0.96537990196078427</c:v>
                </c:pt>
                <c:pt idx="11">
                  <c:v>0.95399999999999996</c:v>
                </c:pt>
                <c:pt idx="12">
                  <c:v>0.97007616974972799</c:v>
                </c:pt>
                <c:pt idx="13">
                  <c:v>0.97719749908054432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6B2-4CF5-B991-88DB3D6A8DFA}"/>
            </c:ext>
          </c:extLst>
        </c:ser>
        <c:ser>
          <c:idx val="4"/>
          <c:order val="4"/>
          <c:tx>
            <c:v>Target</c:v>
          </c:tx>
          <c:spPr>
            <a:ln>
              <a:solidFill>
                <a:srgbClr val="006600"/>
              </a:solidFill>
              <a:prstDash val="sysDash"/>
            </a:ln>
          </c:spPr>
          <c:marker>
            <c:symbol val="none"/>
          </c:marker>
          <c:val>
            <c:numRef>
              <c:f>'Call Bell'!$AL$4:$AL$18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B6B2-4CF5-B991-88DB3D6A8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728864"/>
        <c:axId val="1116729424"/>
      </c:lineChart>
      <c:dateAx>
        <c:axId val="11167288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29424"/>
        <c:crosses val="autoZero"/>
        <c:auto val="1"/>
        <c:lblOffset val="100"/>
        <c:baseTimeUnit val="months"/>
      </c:dateAx>
      <c:valAx>
        <c:axId val="1116729424"/>
        <c:scaling>
          <c:orientation val="minMax"/>
          <c:max val="1"/>
          <c:min val="0.7000000000000000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16728864"/>
        <c:crosses val="autoZero"/>
        <c:crossBetween val="between"/>
        <c:majorUnit val="0.1"/>
      </c:valAx>
    </c:plotArea>
    <c:legend>
      <c:legendPos val="b"/>
      <c:layout>
        <c:manualLayout>
          <c:xMode val="edge"/>
          <c:yMode val="edge"/>
          <c:x val="0.19534776902887138"/>
          <c:y val="0.910991429938661"/>
          <c:w val="0.42286418415234162"/>
          <c:h val="8.9008471097510922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Median</a:t>
            </a:r>
            <a:r>
              <a:rPr lang="en-GB" sz="1200"/>
              <a:t>] Call Bell Response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43318493712487"/>
          <c:y val="0.18118682966577268"/>
          <c:w val="0.86719859259301157"/>
          <c:h val="0.55135776703990669"/>
        </c:manualLayout>
      </c:layout>
      <c:lineChart>
        <c:grouping val="standard"/>
        <c:varyColors val="0"/>
        <c:ser>
          <c:idx val="1"/>
          <c:order val="0"/>
          <c:tx>
            <c:strRef>
              <c:f>'Call Bell'!$AH$3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Bell'!$AH$4:$AH$18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A4-4C4C-AC3D-77E72F957E01}"/>
            </c:ext>
          </c:extLst>
        </c:ser>
        <c:ser>
          <c:idx val="2"/>
          <c:order val="1"/>
          <c:tx>
            <c:strRef>
              <c:f>'Call Bell'!$AI$3</c:f>
              <c:strCache>
                <c:ptCount val="1"/>
                <c:pt idx="0">
                  <c:v>Limit</c:v>
                </c:pt>
              </c:strCache>
            </c:strRef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Bell'!$AI$4:$AI$18</c:f>
              <c:numCache>
                <c:formatCode>General</c:formatCode>
                <c:ptCount val="15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A4-4C4C-AC3D-77E72F957E01}"/>
            </c:ext>
          </c:extLst>
        </c:ser>
        <c:ser>
          <c:idx val="4"/>
          <c:order val="2"/>
          <c:tx>
            <c:strRef>
              <c:f>'Call Bell'!$P$23</c:f>
              <c:strCache>
                <c:ptCount val="1"/>
                <c:pt idx="0">
                  <c:v>ave 50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'Call Bell'!$P$24:$P$38</c:f>
              <c:numCache>
                <c:formatCode>0.0</c:formatCode>
                <c:ptCount val="15"/>
                <c:pt idx="0">
                  <c:v>0.40777777777777785</c:v>
                </c:pt>
                <c:pt idx="1">
                  <c:v>0.40777777777777785</c:v>
                </c:pt>
                <c:pt idx="2">
                  <c:v>0.40777777777777785</c:v>
                </c:pt>
                <c:pt idx="3">
                  <c:v>0.40777777777777785</c:v>
                </c:pt>
                <c:pt idx="4">
                  <c:v>0.40777777777777785</c:v>
                </c:pt>
                <c:pt idx="5">
                  <c:v>0.40777777777777785</c:v>
                </c:pt>
                <c:pt idx="6">
                  <c:v>0.40777777777777785</c:v>
                </c:pt>
                <c:pt idx="7">
                  <c:v>0.40777777777777785</c:v>
                </c:pt>
                <c:pt idx="8">
                  <c:v>0.40777777777777785</c:v>
                </c:pt>
                <c:pt idx="9">
                  <c:v>0.40777777777777785</c:v>
                </c:pt>
                <c:pt idx="10">
                  <c:v>0.40777777777777785</c:v>
                </c:pt>
                <c:pt idx="11">
                  <c:v>0.40777777777777785</c:v>
                </c:pt>
                <c:pt idx="12">
                  <c:v>0.40777777777777785</c:v>
                </c:pt>
                <c:pt idx="13">
                  <c:v>0.40777777777777785</c:v>
                </c:pt>
                <c:pt idx="14">
                  <c:v>0.40777777777777785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A4-4C4C-AC3D-77E72F957E01}"/>
            </c:ext>
          </c:extLst>
        </c:ser>
        <c:ser>
          <c:idx val="0"/>
          <c:order val="3"/>
          <c:tx>
            <c:strRef>
              <c:f>'Call Bell'!$B$6</c:f>
              <c:strCache>
                <c:ptCount val="1"/>
                <c:pt idx="0">
                  <c:v>50th Percentile</c:v>
                </c:pt>
              </c:strCache>
            </c:strRef>
          </c:tx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Bell'!$B$8:$B$22</c:f>
              <c:numCache>
                <c:formatCode>0.0</c:formatCode>
                <c:ptCount val="15"/>
                <c:pt idx="0">
                  <c:v>0.45</c:v>
                </c:pt>
                <c:pt idx="1">
                  <c:v>0.45</c:v>
                </c:pt>
                <c:pt idx="2">
                  <c:v>0.4</c:v>
                </c:pt>
                <c:pt idx="3">
                  <c:v>0.4</c:v>
                </c:pt>
                <c:pt idx="4">
                  <c:v>0.43333333333333335</c:v>
                </c:pt>
                <c:pt idx="5">
                  <c:v>0.41666666666666669</c:v>
                </c:pt>
                <c:pt idx="6">
                  <c:v>0.41666666666666669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0.4</c:v>
                </c:pt>
                <c:pt idx="11">
                  <c:v>0.4</c:v>
                </c:pt>
                <c:pt idx="12">
                  <c:v>0.38333333333333336</c:v>
                </c:pt>
                <c:pt idx="13">
                  <c:v>0.36666666666666664</c:v>
                </c:pt>
                <c:pt idx="14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A4-4C4C-AC3D-77E72F957E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733904"/>
        <c:axId val="1116734464"/>
      </c:lineChart>
      <c:dateAx>
        <c:axId val="11167339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34464"/>
        <c:crosses val="autoZero"/>
        <c:auto val="1"/>
        <c:lblOffset val="100"/>
        <c:baseTimeUnit val="months"/>
      </c:dateAx>
      <c:valAx>
        <c:axId val="1116734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0776166852397627E-2"/>
              <c:y val="0.362013710378851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1673390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8.8435560784934863E-2"/>
          <c:y val="0.94013980239570061"/>
          <c:w val="0.82312887843013027"/>
          <c:h val="4.4468441041290704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95th Percentile</a:t>
            </a:r>
            <a:r>
              <a:rPr lang="en-GB" sz="1200"/>
              <a:t>] </a:t>
            </a:r>
            <a:r>
              <a:rPr lang="en-GB" sz="1200" b="1" i="0" u="none" strike="noStrike" baseline="0">
                <a:effectLst/>
              </a:rPr>
              <a:t>Call Bell Response</a:t>
            </a:r>
            <a:endParaRPr lang="en-GB" sz="12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7677643235772"/>
          <c:y val="0.19774059139784947"/>
          <c:w val="0.87452568428946387"/>
          <c:h val="0.55017456151314414"/>
        </c:manualLayout>
      </c:layout>
      <c:lineChart>
        <c:grouping val="standard"/>
        <c:varyColors val="0"/>
        <c:ser>
          <c:idx val="1"/>
          <c:order val="0"/>
          <c:tx>
            <c:strRef>
              <c:f>'Call Bell'!$AJ$3</c:f>
              <c:strCache>
                <c:ptCount val="1"/>
                <c:pt idx="0">
                  <c:v>Target</c:v>
                </c:pt>
              </c:strCache>
            </c:strRef>
          </c:tx>
          <c:spPr>
            <a:ln w="190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Bell'!$AJ$4:$AJ$18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A5-44E0-AC0F-D8A9073B81B2}"/>
            </c:ext>
          </c:extLst>
        </c:ser>
        <c:ser>
          <c:idx val="2"/>
          <c:order val="1"/>
          <c:tx>
            <c:strRef>
              <c:f>'Call Bell'!$AK$3</c:f>
              <c:strCache>
                <c:ptCount val="1"/>
                <c:pt idx="0">
                  <c:v>Limit</c:v>
                </c:pt>
              </c:strCache>
            </c:strRef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Bell'!$AK$4:$AK$18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A5-44E0-AC0F-D8A9073B81B2}"/>
            </c:ext>
          </c:extLst>
        </c:ser>
        <c:ser>
          <c:idx val="4"/>
          <c:order val="2"/>
          <c:tx>
            <c:strRef>
              <c:f>'Call Bell'!$Q$23</c:f>
              <c:strCache>
                <c:ptCount val="1"/>
                <c:pt idx="0">
                  <c:v>Ave 95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'Call Bell'!$Q$24:$Q$38</c:f>
              <c:numCache>
                <c:formatCode>0.0</c:formatCode>
                <c:ptCount val="15"/>
                <c:pt idx="0">
                  <c:v>1.631555555555553</c:v>
                </c:pt>
                <c:pt idx="1">
                  <c:v>1.631555555555553</c:v>
                </c:pt>
                <c:pt idx="2">
                  <c:v>1.631555555555553</c:v>
                </c:pt>
                <c:pt idx="3">
                  <c:v>1.631555555555553</c:v>
                </c:pt>
                <c:pt idx="4">
                  <c:v>1.631555555555553</c:v>
                </c:pt>
                <c:pt idx="5">
                  <c:v>1.631555555555553</c:v>
                </c:pt>
                <c:pt idx="6">
                  <c:v>1.631555555555553</c:v>
                </c:pt>
                <c:pt idx="7">
                  <c:v>1.631555555555553</c:v>
                </c:pt>
                <c:pt idx="8">
                  <c:v>1.631555555555553</c:v>
                </c:pt>
                <c:pt idx="9">
                  <c:v>1.631555555555553</c:v>
                </c:pt>
                <c:pt idx="10">
                  <c:v>1.631555555555553</c:v>
                </c:pt>
                <c:pt idx="11">
                  <c:v>1.631555555555553</c:v>
                </c:pt>
                <c:pt idx="12">
                  <c:v>1.631555555555553</c:v>
                </c:pt>
                <c:pt idx="13">
                  <c:v>1.631555555555553</c:v>
                </c:pt>
                <c:pt idx="14">
                  <c:v>1.631555555555553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A5-44E0-AC0F-D8A9073B81B2}"/>
            </c:ext>
          </c:extLst>
        </c:ser>
        <c:ser>
          <c:idx val="0"/>
          <c:order val="3"/>
          <c:tx>
            <c:strRef>
              <c:f>'Call Bell'!$E$6</c:f>
              <c:strCache>
                <c:ptCount val="1"/>
                <c:pt idx="0">
                  <c:v>95th Percentile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'Call Bell'!$A$8:$A$22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Bell'!$E$8:$E$22</c:f>
              <c:numCache>
                <c:formatCode>0.0</c:formatCode>
                <c:ptCount val="15"/>
                <c:pt idx="0">
                  <c:v>1.9166666666666667</c:v>
                </c:pt>
                <c:pt idx="1">
                  <c:v>1.9399999999999635</c:v>
                </c:pt>
                <c:pt idx="2">
                  <c:v>1.55</c:v>
                </c:pt>
                <c:pt idx="3">
                  <c:v>1.6166666666666667</c:v>
                </c:pt>
                <c:pt idx="4">
                  <c:v>1.75</c:v>
                </c:pt>
                <c:pt idx="5">
                  <c:v>1.7333333333333334</c:v>
                </c:pt>
                <c:pt idx="6">
                  <c:v>1.7166666666666666</c:v>
                </c:pt>
                <c:pt idx="7">
                  <c:v>1.65</c:v>
                </c:pt>
                <c:pt idx="8">
                  <c:v>1.5</c:v>
                </c:pt>
                <c:pt idx="9">
                  <c:v>1.5833333333333333</c:v>
                </c:pt>
                <c:pt idx="10">
                  <c:v>1.5166666666666666</c:v>
                </c:pt>
                <c:pt idx="11">
                  <c:v>1.55</c:v>
                </c:pt>
                <c:pt idx="12">
                  <c:v>1.5</c:v>
                </c:pt>
                <c:pt idx="13">
                  <c:v>1.4833333333333334</c:v>
                </c:pt>
                <c:pt idx="14">
                  <c:v>1.4666666666666666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A5-44E0-AC0F-D8A9073B8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6738944"/>
        <c:axId val="1116739504"/>
      </c:lineChart>
      <c:dateAx>
        <c:axId val="11167389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39504"/>
        <c:crosses val="autoZero"/>
        <c:auto val="1"/>
        <c:lblOffset val="100"/>
        <c:baseTimeUnit val="months"/>
      </c:dateAx>
      <c:valAx>
        <c:axId val="111673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6327370843350461E-3"/>
              <c:y val="0.375010207057451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16738944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7.2077166824735139E-2"/>
          <c:y val="0.94355913844102823"/>
          <c:w val="0.85584537226964275"/>
          <c:h val="4.0567845685955915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E7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Percentage of Call Bell responed</a:t>
            </a:r>
            <a:r>
              <a:rPr lang="en-GB" sz="1100" baseline="0"/>
              <a:t> within 1.5 mins  (SOD)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677584835746814E-2"/>
          <c:y val="0.16683647337605068"/>
          <c:w val="0.86701437015156679"/>
          <c:h val="0.66468891793384122"/>
        </c:manualLayout>
      </c:layout>
      <c:lineChart>
        <c:grouping val="standard"/>
        <c:varyColors val="0"/>
        <c:ser>
          <c:idx val="0"/>
          <c:order val="0"/>
          <c:tx>
            <c:v>GEH</c:v>
          </c:tx>
          <c:spPr>
            <a:ln>
              <a:solidFill>
                <a:srgbClr val="002060"/>
              </a:solidFill>
            </a:ln>
          </c:spPr>
          <c:marker>
            <c:symbol val="circle"/>
            <c:size val="4"/>
            <c:spPr>
              <a:solidFill>
                <a:srgbClr val="002060"/>
              </a:solidFill>
            </c:spPr>
          </c:marker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Bell'!$Z$4:$Z$18</c:f>
              <c:numCache>
                <c:formatCode>0.0%</c:formatCode>
                <c:ptCount val="15"/>
                <c:pt idx="0">
                  <c:v>0.91746682490020504</c:v>
                </c:pt>
                <c:pt idx="1">
                  <c:v>0.91411428391920335</c:v>
                </c:pt>
                <c:pt idx="2">
                  <c:v>0.94742249778565102</c:v>
                </c:pt>
                <c:pt idx="3">
                  <c:v>0.94087501588242772</c:v>
                </c:pt>
                <c:pt idx="4">
                  <c:v>0.92988180251169661</c:v>
                </c:pt>
                <c:pt idx="5">
                  <c:v>0.9337563628756711</c:v>
                </c:pt>
                <c:pt idx="6">
                  <c:v>0.9343824742625394</c:v>
                </c:pt>
                <c:pt idx="7">
                  <c:v>0.93974607273509791</c:v>
                </c:pt>
                <c:pt idx="8">
                  <c:v>0.95001518141794439</c:v>
                </c:pt>
                <c:pt idx="9">
                  <c:v>0.94360660694712173</c:v>
                </c:pt>
                <c:pt idx="10">
                  <c:v>0.94881442288849693</c:v>
                </c:pt>
                <c:pt idx="11">
                  <c:v>0.9467984376849331</c:v>
                </c:pt>
                <c:pt idx="12">
                  <c:v>0.95088241547948116</c:v>
                </c:pt>
                <c:pt idx="13">
                  <c:v>0.95187378469153261</c:v>
                </c:pt>
                <c:pt idx="14">
                  <c:v>0.9517394146270608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93-48BC-8565-57AB6FB2F5F3}"/>
            </c:ext>
          </c:extLst>
        </c:ser>
        <c:ser>
          <c:idx val="1"/>
          <c:order val="1"/>
          <c:tx>
            <c:v>MEH</c:v>
          </c:tx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1-8B93-48BC-8565-57AB6FB2F5F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8B93-48BC-8565-57AB6FB2F5F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3-8B93-48BC-8565-57AB6FB2F5F3}"/>
              </c:ext>
            </c:extLst>
          </c:dPt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4-8B93-48BC-8565-57AB6FB2F5F3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5-8B93-48BC-8565-57AB6FB2F5F3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6-8B93-48BC-8565-57AB6FB2F5F3}"/>
              </c:ext>
            </c:extLst>
          </c:dPt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Bell'!$AA$4:$AA$18</c:f>
              <c:numCache>
                <c:formatCode>0.0%</c:formatCode>
                <c:ptCount val="15"/>
                <c:pt idx="0">
                  <c:v>0.88198338744360583</c:v>
                </c:pt>
                <c:pt idx="1">
                  <c:v>0.88801510882689871</c:v>
                </c:pt>
                <c:pt idx="2">
                  <c:v>0.92892971346165909</c:v>
                </c:pt>
                <c:pt idx="3">
                  <c:v>0.90488204009273154</c:v>
                </c:pt>
                <c:pt idx="4">
                  <c:v>0.94302786650512171</c:v>
                </c:pt>
                <c:pt idx="5">
                  <c:v>0.9603740236045385</c:v>
                </c:pt>
                <c:pt idx="6">
                  <c:v>0.93964567515259789</c:v>
                </c:pt>
                <c:pt idx="7">
                  <c:v>0.96174171703427103</c:v>
                </c:pt>
                <c:pt idx="8">
                  <c:v>0.96098247409492132</c:v>
                </c:pt>
                <c:pt idx="9">
                  <c:v>0.95203169509839236</c:v>
                </c:pt>
                <c:pt idx="10">
                  <c:v>0.92730507145872276</c:v>
                </c:pt>
                <c:pt idx="11">
                  <c:v>0.95039791437980237</c:v>
                </c:pt>
                <c:pt idx="12">
                  <c:v>0.91462720546385889</c:v>
                </c:pt>
                <c:pt idx="13">
                  <c:v>0.88002258678078937</c:v>
                </c:pt>
                <c:pt idx="14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B93-48BC-8565-57AB6FB2F5F3}"/>
            </c:ext>
          </c:extLst>
        </c:ser>
        <c:ser>
          <c:idx val="2"/>
          <c:order val="2"/>
          <c:tx>
            <c:v>MNH</c:v>
          </c:tx>
          <c:spPr>
            <a:ln>
              <a:solidFill>
                <a:schemeClr val="accent6">
                  <a:lumMod val="50000"/>
                </a:schemeClr>
              </a:solidFill>
            </a:ln>
          </c:spPr>
          <c:marker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50000"/>
                  </a:schemeClr>
                </a:solidFill>
              </a:ln>
            </c:spPr>
          </c:marker>
          <c:dPt>
            <c:idx val="1"/>
            <c:bubble3D val="0"/>
            <c:spPr>
              <a:ln>
                <a:noFill/>
              </a:ln>
            </c:spPr>
            <c:extLst>
              <c:ext xmlns:c16="http://schemas.microsoft.com/office/drawing/2014/chart" uri="{C3380CC4-5D6E-409C-BE32-E72D297353CC}">
                <c16:uniqueId val="{00000009-8B93-48BC-8565-57AB6FB2F5F3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A-8B93-48BC-8565-57AB6FB2F5F3}"/>
              </c:ext>
            </c:extLst>
          </c:dPt>
          <c:dPt>
            <c:idx val="3"/>
            <c:bubble3D val="0"/>
            <c:extLst>
              <c:ext xmlns:c16="http://schemas.microsoft.com/office/drawing/2014/chart" uri="{C3380CC4-5D6E-409C-BE32-E72D297353CC}">
                <c16:uniqueId val="{0000000B-8B93-48BC-8565-57AB6FB2F5F3}"/>
              </c:ext>
            </c:extLst>
          </c:dPt>
          <c:dPt>
            <c:idx val="5"/>
            <c:bubble3D val="0"/>
            <c:extLst>
              <c:ext xmlns:c16="http://schemas.microsoft.com/office/drawing/2014/chart" uri="{C3380CC4-5D6E-409C-BE32-E72D297353CC}">
                <c16:uniqueId val="{0000000C-8B93-48BC-8565-57AB6FB2F5F3}"/>
              </c:ext>
            </c:extLst>
          </c:dPt>
          <c:dPt>
            <c:idx val="6"/>
            <c:bubble3D val="0"/>
            <c:extLst>
              <c:ext xmlns:c16="http://schemas.microsoft.com/office/drawing/2014/chart" uri="{C3380CC4-5D6E-409C-BE32-E72D297353CC}">
                <c16:uniqueId val="{0000000D-8B93-48BC-8565-57AB6FB2F5F3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8B93-48BC-8565-57AB6FB2F5F3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F-8B93-48BC-8565-57AB6FB2F5F3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0-8B93-48BC-8565-57AB6FB2F5F3}"/>
              </c:ext>
            </c:extLst>
          </c:dPt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Bell'!$AB$4:$AB$18</c:f>
              <c:numCache>
                <c:formatCode>0.0%</c:formatCode>
                <c:ptCount val="15"/>
                <c:pt idx="0">
                  <c:v>0.94882729211087424</c:v>
                </c:pt>
                <c:pt idx="1">
                  <c:v>0.95464955101548843</c:v>
                </c:pt>
                <c:pt idx="2">
                  <c:v>0.95328054586653765</c:v>
                </c:pt>
                <c:pt idx="3">
                  <c:v>0.95647544686068275</c:v>
                </c:pt>
                <c:pt idx="4">
                  <c:v>0.95671646021712631</c:v>
                </c:pt>
                <c:pt idx="5">
                  <c:v>0.96217876635308963</c:v>
                </c:pt>
                <c:pt idx="6">
                  <c:v>0.95645881834770019</c:v>
                </c:pt>
                <c:pt idx="7">
                  <c:v>0.95223415944329137</c:v>
                </c:pt>
                <c:pt idx="8">
                  <c:v>0.96088411461994883</c:v>
                </c:pt>
                <c:pt idx="9">
                  <c:v>0.96028351078777285</c:v>
                </c:pt>
                <c:pt idx="10">
                  <c:v>0.96258025068786301</c:v>
                </c:pt>
                <c:pt idx="11">
                  <c:v>0.9613148479427549</c:v>
                </c:pt>
                <c:pt idx="12">
                  <c:v>0.96281717631750163</c:v>
                </c:pt>
                <c:pt idx="13">
                  <c:v>0.96467673158925893</c:v>
                </c:pt>
                <c:pt idx="14">
                  <c:v>0.97365424271336676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B93-48BC-8565-57AB6FB2F5F3}"/>
            </c:ext>
          </c:extLst>
        </c:ser>
        <c:ser>
          <c:idx val="3"/>
          <c:order val="3"/>
          <c:tx>
            <c:v>PEH</c:v>
          </c:tx>
          <c:marker>
            <c:symbol val="circle"/>
            <c:size val="4"/>
          </c:marker>
          <c:cat>
            <c:numRef>
              <c:f>'Call Bell'!$Q$4:$Q$18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'Call Bell'!$AC$4:$AC$18</c:f>
              <c:numCache>
                <c:formatCode>0.0%</c:formatCode>
                <c:ptCount val="15"/>
                <c:pt idx="0">
                  <c:v>0.95645320197044337</c:v>
                </c:pt>
                <c:pt idx="1">
                  <c:v>0.96048277204594124</c:v>
                </c:pt>
                <c:pt idx="2">
                  <c:v>0.95385053651125251</c:v>
                </c:pt>
                <c:pt idx="3">
                  <c:v>0.97072804603452589</c:v>
                </c:pt>
                <c:pt idx="4">
                  <c:v>0.9600677155945031</c:v>
                </c:pt>
                <c:pt idx="5">
                  <c:v>0.95099999999999996</c:v>
                </c:pt>
                <c:pt idx="6">
                  <c:v>0.97019354838709682</c:v>
                </c:pt>
                <c:pt idx="7">
                  <c:v>0.96558239978404647</c:v>
                </c:pt>
                <c:pt idx="8">
                  <c:v>0.96348684210526314</c:v>
                </c:pt>
                <c:pt idx="9">
                  <c:v>0.96584328093605953</c:v>
                </c:pt>
                <c:pt idx="10">
                  <c:v>0.96537990196078427</c:v>
                </c:pt>
                <c:pt idx="11">
                  <c:v>0.95399999999999996</c:v>
                </c:pt>
                <c:pt idx="12">
                  <c:v>0.97007616974972799</c:v>
                </c:pt>
                <c:pt idx="13">
                  <c:v>0.97719749908054432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B93-48BC-8565-57AB6FB2F5F3}"/>
            </c:ext>
          </c:extLst>
        </c:ser>
        <c:ser>
          <c:idx val="4"/>
          <c:order val="4"/>
          <c:tx>
            <c:v>Target</c:v>
          </c:tx>
          <c:spPr>
            <a:ln>
              <a:solidFill>
                <a:srgbClr val="006600"/>
              </a:solidFill>
              <a:prstDash val="sysDash"/>
            </a:ln>
          </c:spPr>
          <c:marker>
            <c:symbol val="none"/>
          </c:marker>
          <c:val>
            <c:numRef>
              <c:f>'Call Bell'!$AL$4:$AL$18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B93-48BC-8565-57AB6FB2F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6744544"/>
        <c:axId val="1116745104"/>
      </c:lineChart>
      <c:dateAx>
        <c:axId val="11167445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16745104"/>
        <c:crosses val="autoZero"/>
        <c:auto val="1"/>
        <c:lblOffset val="100"/>
        <c:baseTimeUnit val="months"/>
      </c:dateAx>
      <c:valAx>
        <c:axId val="1116745104"/>
        <c:scaling>
          <c:orientation val="minMax"/>
          <c:max val="1"/>
          <c:min val="0.70000000000000007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16744544"/>
        <c:crosses val="autoZero"/>
        <c:crossBetween val="between"/>
        <c:majorUnit val="0.1"/>
      </c:valAx>
    </c:plotArea>
    <c:legend>
      <c:legendPos val="b"/>
      <c:layout>
        <c:manualLayout>
          <c:xMode val="edge"/>
          <c:yMode val="edge"/>
          <c:x val="0.19534776902887138"/>
          <c:y val="0.910991429938661"/>
          <c:w val="0.42286418415234162"/>
          <c:h val="8.9008471097510922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4646135164656144"/>
          <c:h val="0.68176482502738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CBM!$AJ$323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CBM!$AJ$324:$AJ$338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1.4258333333333317</c:v>
                </c:pt>
                <c:pt idx="3">
                  <c:v>0.95</c:v>
                </c:pt>
                <c:pt idx="4">
                  <c:v>1.0833333333333333</c:v>
                </c:pt>
                <c:pt idx="5">
                  <c:v>1.3408333333333322</c:v>
                </c:pt>
                <c:pt idx="6">
                  <c:v>1.8758333333333326</c:v>
                </c:pt>
                <c:pt idx="7">
                  <c:v>1.9741666666666655</c:v>
                </c:pt>
                <c:pt idx="8">
                  <c:v>1.578333333333334</c:v>
                </c:pt>
                <c:pt idx="9">
                  <c:v>1.5166666666666666</c:v>
                </c:pt>
                <c:pt idx="10">
                  <c:v>1.5474999999999994</c:v>
                </c:pt>
                <c:pt idx="11">
                  <c:v>1.3424999999999994</c:v>
                </c:pt>
                <c:pt idx="12">
                  <c:v>1.148333333333333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5-421B-B790-F81A6EA52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7989152"/>
        <c:axId val="1127989712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CBM!$AY$324:$AY$338</c:f>
              <c:numCache>
                <c:formatCode>0.0</c:formatCode>
                <c:ptCount val="15"/>
                <c:pt idx="0">
                  <c:v>1.0522222222222217</c:v>
                </c:pt>
                <c:pt idx="1">
                  <c:v>1.0522222222222217</c:v>
                </c:pt>
                <c:pt idx="2">
                  <c:v>1.0522222222222217</c:v>
                </c:pt>
                <c:pt idx="3">
                  <c:v>1.0522222222222217</c:v>
                </c:pt>
                <c:pt idx="4">
                  <c:v>1.0522222222222217</c:v>
                </c:pt>
                <c:pt idx="5">
                  <c:v>1.0522222222222217</c:v>
                </c:pt>
                <c:pt idx="6">
                  <c:v>1.0522222222222217</c:v>
                </c:pt>
                <c:pt idx="7">
                  <c:v>1.0522222222222217</c:v>
                </c:pt>
                <c:pt idx="8">
                  <c:v>1.0522222222222217</c:v>
                </c:pt>
                <c:pt idx="9">
                  <c:v>1.0522222222222217</c:v>
                </c:pt>
                <c:pt idx="10">
                  <c:v>1.0522222222222217</c:v>
                </c:pt>
                <c:pt idx="11">
                  <c:v>1.0522222222222217</c:v>
                </c:pt>
                <c:pt idx="12">
                  <c:v>1.0522222222222217</c:v>
                </c:pt>
                <c:pt idx="13">
                  <c:v>1.0522222222222217</c:v>
                </c:pt>
                <c:pt idx="14">
                  <c:v>1.0522222222222217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5-421B-B790-F81A6EA52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989152"/>
        <c:axId val="1127989712"/>
      </c:lineChart>
      <c:dateAx>
        <c:axId val="11279891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27989712"/>
        <c:crosses val="autoZero"/>
        <c:auto val="1"/>
        <c:lblOffset val="100"/>
        <c:baseTimeUnit val="months"/>
      </c:dateAx>
      <c:valAx>
        <c:axId val="1127989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2798915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Median</a:t>
            </a:r>
            <a:r>
              <a:rPr lang="en-GB" sz="1200"/>
              <a:t>] Call Bell Response -</a:t>
            </a:r>
            <a:r>
              <a:rPr lang="en-GB" sz="1200" baseline="0"/>
              <a:t> </a:t>
            </a:r>
            <a:r>
              <a:rPr lang="en-GB" sz="1200" baseline="0">
                <a:solidFill>
                  <a:srgbClr val="FF0000"/>
                </a:solidFill>
              </a:rPr>
              <a:t>MEH</a:t>
            </a:r>
            <a:endParaRPr lang="en-GB" sz="1200">
              <a:solidFill>
                <a:srgbClr val="FF0000"/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4332414222338"/>
          <c:y val="0.18118670842698489"/>
          <c:w val="0.86719859259301157"/>
          <c:h val="0.55135776703990669"/>
        </c:manualLayout>
      </c:layout>
      <c:lineChart>
        <c:grouping val="standard"/>
        <c:varyColors val="0"/>
        <c:ser>
          <c:idx val="1"/>
          <c:order val="0"/>
          <c:tx>
            <c:v>Target</c:v>
          </c:tx>
          <c:spPr>
            <a:ln w="1905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CBM!$C$34:$C$48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3E-4F17-91BC-C8EBDB6F0718}"/>
            </c:ext>
          </c:extLst>
        </c:ser>
        <c:ser>
          <c:idx val="2"/>
          <c:order val="1"/>
          <c:tx>
            <c:v>Limit</c:v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CBM!$D$34:$D$48</c:f>
              <c:numCache>
                <c:formatCode>General</c:formatCode>
                <c:ptCount val="15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3E-4F17-91BC-C8EBDB6F0718}"/>
            </c:ext>
          </c:extLst>
        </c:ser>
        <c:ser>
          <c:idx val="0"/>
          <c:order val="2"/>
          <c:tx>
            <c:strRef>
              <c:f>CBM!$B$32</c:f>
              <c:strCache>
                <c:ptCount val="1"/>
                <c:pt idx="0">
                  <c:v>50th Percentile</c:v>
                </c:pt>
              </c:strCache>
            </c:strRef>
          </c:tx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CBM!$B$34:$B$48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0.48333333333333334</c:v>
                </c:pt>
                <c:pt idx="3">
                  <c:v>0.4</c:v>
                </c:pt>
                <c:pt idx="4">
                  <c:v>0.43333333333333335</c:v>
                </c:pt>
                <c:pt idx="5">
                  <c:v>0.48333333333333334</c:v>
                </c:pt>
                <c:pt idx="6">
                  <c:v>0.53333333333333333</c:v>
                </c:pt>
                <c:pt idx="7">
                  <c:v>0.6</c:v>
                </c:pt>
                <c:pt idx="8">
                  <c:v>0.51666666666666672</c:v>
                </c:pt>
                <c:pt idx="9">
                  <c:v>0.46666666666666667</c:v>
                </c:pt>
                <c:pt idx="10">
                  <c:v>0.46666666666666667</c:v>
                </c:pt>
                <c:pt idx="11">
                  <c:v>0.43333333333333335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3E-4F17-91BC-C8EBDB6F0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993632"/>
        <c:axId val="1127994192"/>
      </c:lineChart>
      <c:dateAx>
        <c:axId val="11279936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27994192"/>
        <c:crosses val="autoZero"/>
        <c:auto val="1"/>
        <c:lblOffset val="100"/>
        <c:baseTimeUnit val="months"/>
      </c:dateAx>
      <c:valAx>
        <c:axId val="1127994192"/>
        <c:scaling>
          <c:orientation val="minMax"/>
          <c:max val="1.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0776166852397627E-2"/>
              <c:y val="0.362013710378851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2799363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8.8435560784934863E-2"/>
          <c:y val="0.94013980239570061"/>
          <c:w val="0.82312887843013027"/>
          <c:h val="4.4468441041290704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95th Percentile</a:t>
            </a:r>
            <a:r>
              <a:rPr lang="en-GB" sz="1200"/>
              <a:t>] </a:t>
            </a:r>
            <a:r>
              <a:rPr lang="en-GB" sz="1200" b="1" i="0" u="none" strike="noStrike" baseline="0">
                <a:effectLst/>
              </a:rPr>
              <a:t>Call Bell Response - </a:t>
            </a:r>
            <a:r>
              <a:rPr lang="en-GB" sz="1200" b="1" i="0" u="none" strike="noStrike" baseline="0">
                <a:solidFill>
                  <a:srgbClr val="FF0000"/>
                </a:solidFill>
                <a:effectLst/>
              </a:rPr>
              <a:t>MEH</a:t>
            </a:r>
            <a:endParaRPr lang="en-GB" sz="1200">
              <a:solidFill>
                <a:srgbClr val="FF0000"/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7677643235772"/>
          <c:y val="0.19774059139784947"/>
          <c:w val="0.87452568428946387"/>
          <c:h val="0.55017456151314414"/>
        </c:manualLayout>
      </c:layout>
      <c:lineChart>
        <c:grouping val="standard"/>
        <c:varyColors val="0"/>
        <c:ser>
          <c:idx val="1"/>
          <c:order val="0"/>
          <c:tx>
            <c:v>Target</c:v>
          </c:tx>
          <c:spPr>
            <a:ln w="190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CBM!$F$34:$F$48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6-4A07-8A5F-418078802688}"/>
            </c:ext>
          </c:extLst>
        </c:ser>
        <c:ser>
          <c:idx val="2"/>
          <c:order val="1"/>
          <c:tx>
            <c:v>Limit</c:v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CBM!$G$34:$G$48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6-4A07-8A5F-418078802688}"/>
            </c:ext>
          </c:extLst>
        </c:ser>
        <c:ser>
          <c:idx val="0"/>
          <c:order val="2"/>
          <c:tx>
            <c:strRef>
              <c:f>CBM!$E$32</c:f>
              <c:strCache>
                <c:ptCount val="1"/>
                <c:pt idx="0">
                  <c:v>95th Percentile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CBM!$E$34:$E$48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1.3833333333333333</c:v>
                </c:pt>
                <c:pt idx="3">
                  <c:v>1.0458333333333334</c:v>
                </c:pt>
                <c:pt idx="4">
                  <c:v>1.0666666666666667</c:v>
                </c:pt>
                <c:pt idx="5">
                  <c:v>1.505000000000003</c:v>
                </c:pt>
                <c:pt idx="6">
                  <c:v>1.8666666666666667</c:v>
                </c:pt>
                <c:pt idx="7">
                  <c:v>2.0499999999999998</c:v>
                </c:pt>
                <c:pt idx="8">
                  <c:v>1.7666666666666666</c:v>
                </c:pt>
                <c:pt idx="9">
                  <c:v>1.5166666666666666</c:v>
                </c:pt>
                <c:pt idx="10">
                  <c:v>1.4166666666666667</c:v>
                </c:pt>
                <c:pt idx="11">
                  <c:v>1.3174999999999992</c:v>
                </c:pt>
                <c:pt idx="12">
                  <c:v>1.1316666666666644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6-4A07-8A5F-4180788026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7998112"/>
        <c:axId val="1127998672"/>
      </c:lineChart>
      <c:dateAx>
        <c:axId val="112799811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27998672"/>
        <c:crosses val="autoZero"/>
        <c:auto val="1"/>
        <c:lblOffset val="100"/>
        <c:baseTimeUnit val="months"/>
      </c:dateAx>
      <c:valAx>
        <c:axId val="112799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6327370843350461E-3"/>
              <c:y val="0.375010207057451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2799811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7.2077166824735139E-2"/>
          <c:y val="0.94355913844102823"/>
          <c:w val="0.85584537226964275"/>
          <c:h val="4.0567845685955915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E7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Percentage of Call Bell responded</a:t>
            </a:r>
            <a:r>
              <a:rPr lang="en-GB" sz="1100" baseline="0"/>
              <a:t> within 1.5 mins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677584835746814E-2"/>
          <c:y val="0.16683647337605068"/>
          <c:w val="0.84037730022925827"/>
          <c:h val="0.66468891793384122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CBM!$U$323</c:f>
              <c:strCache>
                <c:ptCount val="1"/>
                <c:pt idx="0">
                  <c:v># of call</c:v>
                </c:pt>
              </c:strCache>
            </c:strRef>
          </c:tx>
          <c:invertIfNegative val="0"/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CBM!$U$324:$U$338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1081</c:v>
                </c:pt>
                <c:pt idx="3">
                  <c:v>806</c:v>
                </c:pt>
                <c:pt idx="4">
                  <c:v>1873</c:v>
                </c:pt>
                <c:pt idx="5">
                  <c:v>2218</c:v>
                </c:pt>
                <c:pt idx="6">
                  <c:v>2691</c:v>
                </c:pt>
                <c:pt idx="7">
                  <c:v>2990</c:v>
                </c:pt>
                <c:pt idx="8">
                  <c:v>1834</c:v>
                </c:pt>
                <c:pt idx="9">
                  <c:v>1573</c:v>
                </c:pt>
                <c:pt idx="10">
                  <c:v>1480</c:v>
                </c:pt>
                <c:pt idx="11">
                  <c:v>2020</c:v>
                </c:pt>
                <c:pt idx="12">
                  <c:v>1463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F6-4B67-8519-2BCD72A4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28004832"/>
        <c:axId val="1128004272"/>
      </c:barChart>
      <c:lineChart>
        <c:grouping val="standard"/>
        <c:varyColors val="0"/>
        <c:ser>
          <c:idx val="0"/>
          <c:order val="0"/>
          <c:tx>
            <c:v>MEH</c:v>
          </c:tx>
          <c:marker>
            <c:symbol val="circle"/>
            <c:size val="4"/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1-62F6-4B67-8519-2BCD72A4A506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CBM!$U$305:$U$319</c:f>
              <c:numCache>
                <c:formatCode>0.0%</c:formatCode>
                <c:ptCount val="15"/>
                <c:pt idx="0">
                  <c:v>0.88198338744360583</c:v>
                </c:pt>
                <c:pt idx="1">
                  <c:v>0.88801510882689871</c:v>
                </c:pt>
                <c:pt idx="2">
                  <c:v>0.92892971346165909</c:v>
                </c:pt>
                <c:pt idx="3">
                  <c:v>0.90488204009273154</c:v>
                </c:pt>
                <c:pt idx="4">
                  <c:v>0.94302786650512171</c:v>
                </c:pt>
                <c:pt idx="5">
                  <c:v>0.9603740236045385</c:v>
                </c:pt>
                <c:pt idx="6">
                  <c:v>0.93964567515259789</c:v>
                </c:pt>
                <c:pt idx="7">
                  <c:v>0.96174171703427103</c:v>
                </c:pt>
                <c:pt idx="8">
                  <c:v>0.96098247409492132</c:v>
                </c:pt>
                <c:pt idx="9">
                  <c:v>0.95203169509839236</c:v>
                </c:pt>
                <c:pt idx="10">
                  <c:v>0.92730507145872276</c:v>
                </c:pt>
                <c:pt idx="11">
                  <c:v>0.95039791437980237</c:v>
                </c:pt>
                <c:pt idx="12">
                  <c:v>0.91462720546385889</c:v>
                </c:pt>
                <c:pt idx="13">
                  <c:v>0.88002258678078937</c:v>
                </c:pt>
                <c:pt idx="14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F6-4B67-8519-2BCD72A4A506}"/>
            </c:ext>
          </c:extLst>
        </c:ser>
        <c:ser>
          <c:idx val="1"/>
          <c:order val="1"/>
          <c:tx>
            <c:strRef>
              <c:f>CBM!$C$30</c:f>
              <c:strCache>
                <c:ptCount val="1"/>
                <c:pt idx="0">
                  <c:v>Ward 6</c:v>
                </c:pt>
              </c:strCache>
            </c:strRef>
          </c:tx>
          <c:marker>
            <c:symbol val="square"/>
            <c:size val="5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3-62F6-4B67-8519-2BCD72A4A506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CBM!$T$324:$T$338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0.96022201665124884</c:v>
                </c:pt>
                <c:pt idx="3">
                  <c:v>0.98263027295285355</c:v>
                </c:pt>
                <c:pt idx="4">
                  <c:v>0.98344901227976511</c:v>
                </c:pt>
                <c:pt idx="5">
                  <c:v>0.94995491433724077</c:v>
                </c:pt>
                <c:pt idx="6">
                  <c:v>0.91861761426978816</c:v>
                </c:pt>
                <c:pt idx="7">
                  <c:v>0.90468227424749159</c:v>
                </c:pt>
                <c:pt idx="8">
                  <c:v>0.92639040348964008</c:v>
                </c:pt>
                <c:pt idx="9">
                  <c:v>0.94659885568976476</c:v>
                </c:pt>
                <c:pt idx="10">
                  <c:v>0.95945945945945943</c:v>
                </c:pt>
                <c:pt idx="11">
                  <c:v>0.96089108910891086</c:v>
                </c:pt>
                <c:pt idx="12">
                  <c:v>0.97607655502392343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F6-4B67-8519-2BCD72A4A506}"/>
            </c:ext>
          </c:extLst>
        </c:ser>
        <c:ser>
          <c:idx val="2"/>
          <c:order val="2"/>
          <c:tx>
            <c:strRef>
              <c:f>CBM!$AD$323</c:f>
              <c:strCache>
                <c:ptCount val="1"/>
                <c:pt idx="0">
                  <c:v>KPI %</c:v>
                </c:pt>
              </c:strCache>
            </c:strRef>
          </c:tx>
          <c:spPr>
            <a:ln w="22225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CBM!$AD$324:$AD$338</c:f>
              <c:numCache>
                <c:formatCode>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2F6-4B67-8519-2BCD72A4A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003152"/>
        <c:axId val="1128003712"/>
      </c:lineChart>
      <c:dateAx>
        <c:axId val="11280031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28003712"/>
        <c:crosses val="autoZero"/>
        <c:auto val="1"/>
        <c:lblOffset val="100"/>
        <c:baseTimeUnit val="months"/>
      </c:dateAx>
      <c:valAx>
        <c:axId val="1128003712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28003152"/>
        <c:crosses val="autoZero"/>
        <c:crossBetween val="between"/>
        <c:majorUnit val="0.1"/>
      </c:valAx>
      <c:valAx>
        <c:axId val="112800427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calls</a:t>
                </a:r>
              </a:p>
            </c:rich>
          </c:tx>
          <c:layout>
            <c:manualLayout>
              <c:xMode val="edge"/>
              <c:yMode val="edge"/>
              <c:x val="0.97674756249253525"/>
              <c:y val="0.385658452612451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28004832"/>
        <c:crosses val="max"/>
        <c:crossBetween val="between"/>
      </c:valAx>
      <c:dateAx>
        <c:axId val="11280048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28004272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.19534776902887138"/>
          <c:y val="0.910991429938661"/>
          <c:w val="0.6747381882481116"/>
          <c:h val="8.4573942427237078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Median Time [ Shift</a:t>
            </a:r>
            <a:r>
              <a:rPr lang="en-GB" sz="1100" baseline="0"/>
              <a:t> to Shift]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6683647337605068"/>
          <c:w val="0.75813930950938835"/>
          <c:h val="0.664688917933841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CBM!$Q$346</c:f>
              <c:strCache>
                <c:ptCount val="1"/>
                <c:pt idx="0">
                  <c:v>Shift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invertIfNegative val="0"/>
          <c:dLbls>
            <c:dLbl>
              <c:idx val="0"/>
              <c:layout>
                <c:manualLayout>
                  <c:x val="0"/>
                  <c:y val="8.4032530653764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7F5-4026-8136-986FF258A9AD}"/>
                </c:ext>
              </c:extLst>
            </c:dLbl>
            <c:dLbl>
              <c:idx val="1"/>
              <c:layout>
                <c:manualLayout>
                  <c:x val="0"/>
                  <c:y val="7.960976588251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7F5-4026-8136-986FF258A9AD}"/>
                </c:ext>
              </c:extLst>
            </c:dLbl>
            <c:dLbl>
              <c:idx val="2"/>
              <c:layout>
                <c:manualLayout>
                  <c:x val="5.1264652557853879E-3"/>
                  <c:y val="7.960976588251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7F5-4026-8136-986FF258A9A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CBM!$R$348:$T$348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5-4026-8136-986FF258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395664"/>
        <c:axId val="1130395104"/>
      </c:barChart>
      <c:lineChart>
        <c:grouping val="standard"/>
        <c:varyColors val="0"/>
        <c:ser>
          <c:idx val="1"/>
          <c:order val="1"/>
          <c:tx>
            <c:strRef>
              <c:f>CBM!$Q$347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CBM!$R$349:$T$349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F5-4026-8136-986FF258A9AD}"/>
            </c:ext>
          </c:extLst>
        </c:ser>
        <c:ser>
          <c:idx val="2"/>
          <c:order val="2"/>
          <c:tx>
            <c:strRef>
              <c:f>CBM!$Q$349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CBM!$R$351:$T$351</c:f>
              <c:numCache>
                <c:formatCode>0.0%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F5-4026-8136-986FF258A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008752"/>
        <c:axId val="1128009312"/>
      </c:lineChart>
      <c:catAx>
        <c:axId val="112800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28009312"/>
        <c:crosses val="autoZero"/>
        <c:auto val="1"/>
        <c:lblAlgn val="ctr"/>
        <c:lblOffset val="100"/>
        <c:noMultiLvlLbl val="0"/>
      </c:catAx>
      <c:valAx>
        <c:axId val="1128009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28008752"/>
        <c:crosses val="autoZero"/>
        <c:crossBetween val="between"/>
        <c:majorUnit val="0.1"/>
      </c:valAx>
      <c:valAx>
        <c:axId val="113039510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130395664"/>
        <c:crosses val="max"/>
        <c:crossBetween val="between"/>
      </c:valAx>
      <c:catAx>
        <c:axId val="11303956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3951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</a:t>
            </a:r>
            <a:r>
              <a:rPr lang="en-GB" sz="1100" baseline="0"/>
              <a:t> # of call</a:t>
            </a:r>
            <a:r>
              <a:rPr lang="en-GB" sz="1100"/>
              <a:t> [ Shift</a:t>
            </a:r>
            <a:r>
              <a:rPr lang="en-GB" sz="1100" baseline="0"/>
              <a:t> to Shift]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24671916010499"/>
          <c:y val="0.16683647337605068"/>
          <c:w val="0.78890854027861912"/>
          <c:h val="0.66468891793384122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CBM!$Q$348</c:f>
              <c:strCache>
                <c:ptCount val="1"/>
                <c:pt idx="0">
                  <c:v># of call</c:v>
                </c:pt>
              </c:strCache>
            </c:strRef>
          </c:tx>
          <c:spPr>
            <a:ln w="22225">
              <a:solidFill>
                <a:srgbClr val="0066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CBM!$R$350:$T$350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82-4208-82F5-823BEB76B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01264"/>
        <c:axId val="1130400704"/>
      </c:barChart>
      <c:lineChart>
        <c:grouping val="standard"/>
        <c:varyColors val="0"/>
        <c:ser>
          <c:idx val="1"/>
          <c:order val="0"/>
          <c:tx>
            <c:strRef>
              <c:f>CBM!$Q$347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CBM!$R$349:$T$349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2-4208-82F5-823BEB76B353}"/>
            </c:ext>
          </c:extLst>
        </c:ser>
        <c:ser>
          <c:idx val="0"/>
          <c:order val="2"/>
          <c:tx>
            <c:strRef>
              <c:f>CBM!$Q$349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CBM!$R$351:$T$351</c:f>
              <c:numCache>
                <c:formatCode>0.0%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2-4208-82F5-823BEB76B3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399584"/>
        <c:axId val="1130400144"/>
      </c:lineChart>
      <c:catAx>
        <c:axId val="113039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00144"/>
        <c:crosses val="autoZero"/>
        <c:auto val="1"/>
        <c:lblAlgn val="ctr"/>
        <c:lblOffset val="100"/>
        <c:noMultiLvlLbl val="0"/>
      </c:catAx>
      <c:valAx>
        <c:axId val="1130400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399584"/>
        <c:crosses val="autoZero"/>
        <c:crossBetween val="between"/>
        <c:majorUnit val="0.1"/>
      </c:valAx>
      <c:valAx>
        <c:axId val="113040070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call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401264"/>
        <c:crosses val="max"/>
        <c:crossBetween val="between"/>
      </c:valAx>
      <c:catAx>
        <c:axId val="113040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0400704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554206214285033"/>
          <c:h val="0.650022395715434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CBM!$AE$323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CBM!$AE$324:$AE$338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0.48333333333333334</c:v>
                </c:pt>
                <c:pt idx="3">
                  <c:v>0.36666666666666664</c:v>
                </c:pt>
                <c:pt idx="4">
                  <c:v>0.4</c:v>
                </c:pt>
                <c:pt idx="5">
                  <c:v>0.5</c:v>
                </c:pt>
                <c:pt idx="6">
                  <c:v>0.58333333333333337</c:v>
                </c:pt>
                <c:pt idx="7">
                  <c:v>0.58333333333333337</c:v>
                </c:pt>
                <c:pt idx="8">
                  <c:v>0.51666666666666672</c:v>
                </c:pt>
                <c:pt idx="9">
                  <c:v>0.48333333333333334</c:v>
                </c:pt>
                <c:pt idx="10">
                  <c:v>0.48333333333333334</c:v>
                </c:pt>
                <c:pt idx="11">
                  <c:v>0.45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3-4D00-8BC8-FB2C41C1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04624"/>
        <c:axId val="1130405184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 cmpd="sng">
              <a:solidFill>
                <a:srgbClr val="002060"/>
              </a:solidFill>
              <a:prstDash val="sysDot"/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0.11534567008451201"/>
                  <c:y val="-0.10048830228092277"/>
                </c:manualLayout>
              </c:layout>
              <c:tx>
                <c:rich>
                  <a:bodyPr/>
                  <a:lstStyle/>
                  <a:p>
                    <a:pPr>
                      <a:defRPr sz="700"/>
                    </a:pPr>
                    <a:r>
                      <a:rPr lang="en-US" sz="700"/>
                      <a:t>Ave</a:t>
                    </a:r>
                    <a:r>
                      <a:rPr lang="en-US" sz="700" baseline="0"/>
                      <a:t> (Median) = </a:t>
                    </a:r>
                    <a:r>
                      <a:rPr lang="en-US" sz="700"/>
                      <a:t>0.5min</a:t>
                    </a:r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C23-4D00-8BC8-FB2C41C1A8D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CBM!$AU$324:$AU$338</c:f>
              <c:numCache>
                <c:formatCode>0.0</c:formatCode>
                <c:ptCount val="15"/>
                <c:pt idx="0">
                  <c:v>0.35111111111111115</c:v>
                </c:pt>
                <c:pt idx="1">
                  <c:v>0.35111111111111115</c:v>
                </c:pt>
                <c:pt idx="2">
                  <c:v>0.35111111111111115</c:v>
                </c:pt>
                <c:pt idx="3">
                  <c:v>0.35111111111111115</c:v>
                </c:pt>
                <c:pt idx="4">
                  <c:v>0.35111111111111115</c:v>
                </c:pt>
                <c:pt idx="5">
                  <c:v>0.35111111111111115</c:v>
                </c:pt>
                <c:pt idx="6">
                  <c:v>0.35111111111111115</c:v>
                </c:pt>
                <c:pt idx="7">
                  <c:v>0.35111111111111115</c:v>
                </c:pt>
                <c:pt idx="8">
                  <c:v>0.35111111111111115</c:v>
                </c:pt>
                <c:pt idx="9">
                  <c:v>0.35111111111111115</c:v>
                </c:pt>
                <c:pt idx="10">
                  <c:v>0.35111111111111115</c:v>
                </c:pt>
                <c:pt idx="11">
                  <c:v>0.35111111111111115</c:v>
                </c:pt>
                <c:pt idx="12">
                  <c:v>0.35111111111111115</c:v>
                </c:pt>
                <c:pt idx="13">
                  <c:v>0.35111111111111115</c:v>
                </c:pt>
                <c:pt idx="14">
                  <c:v>0.35111111111111115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23-4D00-8BC8-FB2C41C1A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4624"/>
        <c:axId val="1130405184"/>
      </c:lineChart>
      <c:dateAx>
        <c:axId val="11304046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05184"/>
        <c:crosses val="autoZero"/>
        <c:auto val="1"/>
        <c:lblOffset val="100"/>
        <c:baseTimeUnit val="months"/>
      </c:dateAx>
      <c:valAx>
        <c:axId val="1130405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0462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</a:t>
            </a:r>
            <a:r>
              <a:rPr lang="en-GB" sz="1100" baseline="0"/>
              <a:t> of call answered with 90 seconds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5291454713079329"/>
          <c:h val="0.65033442204261305"/>
        </c:manualLayout>
      </c:layout>
      <c:lineChart>
        <c:grouping val="standard"/>
        <c:varyColors val="0"/>
        <c:ser>
          <c:idx val="1"/>
          <c:order val="0"/>
          <c:tx>
            <c:strRef>
              <c:f>CBM!$AG$323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4BFF-4441-9222-CFCB20C3A215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4BFF-4441-9222-CFCB20C3A215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FF-4441-9222-CFCB20C3A21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FF-4441-9222-CFCB20C3A21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FF-4441-9222-CFCB20C3A21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BFF-4441-9222-CFCB20C3A21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CBM!$AG$324:$AG$338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0.95959595959595956</c:v>
                </c:pt>
                <c:pt idx="3">
                  <c:v>0.98148148148148151</c:v>
                </c:pt>
                <c:pt idx="4">
                  <c:v>0.99251497005988021</c:v>
                </c:pt>
                <c:pt idx="5">
                  <c:v>0.93989769820971869</c:v>
                </c:pt>
                <c:pt idx="6">
                  <c:v>0.90746582544689802</c:v>
                </c:pt>
                <c:pt idx="7">
                  <c:v>0.9073359073359073</c:v>
                </c:pt>
                <c:pt idx="8">
                  <c:v>0.90752351097178685</c:v>
                </c:pt>
                <c:pt idx="9">
                  <c:v>0.92625899280575541</c:v>
                </c:pt>
                <c:pt idx="10">
                  <c:v>0.95674740484429066</c:v>
                </c:pt>
                <c:pt idx="11">
                  <c:v>0.94864864864864862</c:v>
                </c:pt>
                <c:pt idx="12">
                  <c:v>0.97244094488188981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BFF-4441-9222-CFCB20C3A215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  <a:prstDash val="solid"/>
            </a:ln>
          </c:spPr>
          <c:marker>
            <c:symbol val="none"/>
          </c:marker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BFF-4441-9222-CFCB20C3A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08544"/>
        <c:axId val="1130409104"/>
      </c:lineChart>
      <c:dateAx>
        <c:axId val="11304085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09104"/>
        <c:crosses val="autoZero"/>
        <c:auto val="1"/>
        <c:lblOffset val="100"/>
        <c:baseTimeUnit val="months"/>
      </c:dateAx>
      <c:valAx>
        <c:axId val="113040910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08544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041559688706503"/>
          <c:h val="0.68176482502738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CBM!$AI$323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CBM!$AI$324:$AI$338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0.46666666666666667</c:v>
                </c:pt>
                <c:pt idx="3">
                  <c:v>0.38333333333333336</c:v>
                </c:pt>
                <c:pt idx="4">
                  <c:v>0.45</c:v>
                </c:pt>
                <c:pt idx="5">
                  <c:v>0.46666666666666667</c:v>
                </c:pt>
                <c:pt idx="6">
                  <c:v>0.5</c:v>
                </c:pt>
                <c:pt idx="7">
                  <c:v>0.6</c:v>
                </c:pt>
                <c:pt idx="8">
                  <c:v>0.51666666666666672</c:v>
                </c:pt>
                <c:pt idx="9">
                  <c:v>0.48333333333333334</c:v>
                </c:pt>
                <c:pt idx="10">
                  <c:v>0.47499999999999998</c:v>
                </c:pt>
                <c:pt idx="11">
                  <c:v>0.46666666666666667</c:v>
                </c:pt>
                <c:pt idx="12">
                  <c:v>0.4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82-43D0-9B29-F31A67406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12464"/>
        <c:axId val="1130413024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CBM!$AV$324:$AV$338</c:f>
              <c:numCache>
                <c:formatCode>0.0</c:formatCode>
                <c:ptCount val="15"/>
                <c:pt idx="0">
                  <c:v>0.34722222222222227</c:v>
                </c:pt>
                <c:pt idx="1">
                  <c:v>0.34722222222222227</c:v>
                </c:pt>
                <c:pt idx="2">
                  <c:v>0.34722222222222227</c:v>
                </c:pt>
                <c:pt idx="3">
                  <c:v>0.34722222222222227</c:v>
                </c:pt>
                <c:pt idx="4">
                  <c:v>0.34722222222222227</c:v>
                </c:pt>
                <c:pt idx="5">
                  <c:v>0.34722222222222227</c:v>
                </c:pt>
                <c:pt idx="6">
                  <c:v>0.34722222222222227</c:v>
                </c:pt>
                <c:pt idx="7">
                  <c:v>0.34722222222222227</c:v>
                </c:pt>
                <c:pt idx="8">
                  <c:v>0.34722222222222227</c:v>
                </c:pt>
                <c:pt idx="9">
                  <c:v>0.34722222222222227</c:v>
                </c:pt>
                <c:pt idx="10">
                  <c:v>0.34722222222222227</c:v>
                </c:pt>
                <c:pt idx="11">
                  <c:v>0.34722222222222227</c:v>
                </c:pt>
                <c:pt idx="12">
                  <c:v>0.34722222222222227</c:v>
                </c:pt>
                <c:pt idx="13">
                  <c:v>0.34722222222222227</c:v>
                </c:pt>
                <c:pt idx="14">
                  <c:v>0.34722222222222227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82-43D0-9B29-F31A67406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12464"/>
        <c:axId val="1130413024"/>
      </c:lineChart>
      <c:dateAx>
        <c:axId val="11304124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13024"/>
        <c:crosses val="autoZero"/>
        <c:auto val="1"/>
        <c:lblOffset val="100"/>
        <c:baseTimeUnit val="months"/>
      </c:dateAx>
      <c:valAx>
        <c:axId val="1130413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124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 b="1" i="0" u="none" strike="noStrike" baseline="0">
                <a:effectLst/>
              </a:rPr>
              <a:t>%  of call answered with 90 seconds </a:t>
            </a:r>
            <a:r>
              <a:rPr lang="en-GB" sz="1100"/>
              <a:t>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6059903070626853"/>
          <c:h val="0.66916287768686566"/>
        </c:manualLayout>
      </c:layout>
      <c:lineChart>
        <c:grouping val="standard"/>
        <c:varyColors val="0"/>
        <c:ser>
          <c:idx val="1"/>
          <c:order val="0"/>
          <c:tx>
            <c:strRef>
              <c:f>CBM!$AK$323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AEF8-46A2-98C6-513C82CE7240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EF8-46A2-98C6-513C82CE7240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EF8-46A2-98C6-513C82CE724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F8-46A2-98C6-513C82CE7240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EF8-46A2-98C6-513C82CE7240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EF8-46A2-98C6-513C82CE7240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CBM!$AK$324:$AK$338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0.95572916666666663</c:v>
                </c:pt>
                <c:pt idx="3">
                  <c:v>0.99610894941634243</c:v>
                </c:pt>
                <c:pt idx="4">
                  <c:v>0.98319327731092432</c:v>
                </c:pt>
                <c:pt idx="5">
                  <c:v>0.960093896713615</c:v>
                </c:pt>
                <c:pt idx="6">
                  <c:v>0.91649484536082471</c:v>
                </c:pt>
                <c:pt idx="7">
                  <c:v>0.91159695817490494</c:v>
                </c:pt>
                <c:pt idx="8">
                  <c:v>0.94107744107744107</c:v>
                </c:pt>
                <c:pt idx="9">
                  <c:v>0.94824399260628467</c:v>
                </c:pt>
                <c:pt idx="10">
                  <c:v>0.94820717131474108</c:v>
                </c:pt>
                <c:pt idx="11">
                  <c:v>0.96268656716417911</c:v>
                </c:pt>
                <c:pt idx="12">
                  <c:v>0.98046875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F8-46A2-98C6-513C82CE7240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F8-46A2-98C6-513C82CE7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16384"/>
        <c:axId val="1130416944"/>
      </c:lineChart>
      <c:dateAx>
        <c:axId val="113041638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16944"/>
        <c:crosses val="autoZero"/>
        <c:auto val="1"/>
        <c:lblOffset val="100"/>
        <c:baseTimeUnit val="months"/>
      </c:dateAx>
      <c:valAx>
        <c:axId val="113041694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16384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041559688706503"/>
          <c:h val="0.677588946218626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CBM!$AM$323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CBM!$AM$324:$AM$338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0.5</c:v>
                </c:pt>
                <c:pt idx="7">
                  <c:v>0.6166666666666667</c:v>
                </c:pt>
                <c:pt idx="8">
                  <c:v>0.5</c:v>
                </c:pt>
                <c:pt idx="9">
                  <c:v>0.45</c:v>
                </c:pt>
                <c:pt idx="10">
                  <c:v>0.45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6-465D-A9BB-F032F115E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20304"/>
        <c:axId val="1130420864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CBM!$AW$324:$AW$338</c:f>
              <c:numCache>
                <c:formatCode>0.0</c:formatCode>
                <c:ptCount val="15"/>
                <c:pt idx="0">
                  <c:v>0.34555555555555556</c:v>
                </c:pt>
                <c:pt idx="1">
                  <c:v>0.34555555555555556</c:v>
                </c:pt>
                <c:pt idx="2">
                  <c:v>0.34555555555555556</c:v>
                </c:pt>
                <c:pt idx="3">
                  <c:v>0.34555555555555556</c:v>
                </c:pt>
                <c:pt idx="4">
                  <c:v>0.34555555555555556</c:v>
                </c:pt>
                <c:pt idx="5">
                  <c:v>0.34555555555555556</c:v>
                </c:pt>
                <c:pt idx="6">
                  <c:v>0.34555555555555556</c:v>
                </c:pt>
                <c:pt idx="7">
                  <c:v>0.34555555555555556</c:v>
                </c:pt>
                <c:pt idx="8">
                  <c:v>0.34555555555555556</c:v>
                </c:pt>
                <c:pt idx="9">
                  <c:v>0.34555555555555556</c:v>
                </c:pt>
                <c:pt idx="10">
                  <c:v>0.34555555555555556</c:v>
                </c:pt>
                <c:pt idx="11">
                  <c:v>0.34555555555555556</c:v>
                </c:pt>
                <c:pt idx="12">
                  <c:v>0.34555555555555556</c:v>
                </c:pt>
                <c:pt idx="13">
                  <c:v>0.34555555555555556</c:v>
                </c:pt>
                <c:pt idx="14">
                  <c:v>0.34555555555555556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E6-465D-A9BB-F032F115E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20304"/>
        <c:axId val="1130420864"/>
      </c:lineChart>
      <c:dateAx>
        <c:axId val="113042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20864"/>
        <c:crosses val="autoZero"/>
        <c:auto val="1"/>
        <c:lblOffset val="100"/>
        <c:baseTimeUnit val="months"/>
      </c:dateAx>
      <c:valAx>
        <c:axId val="1130420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2030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 b="1" i="0" u="none" strike="noStrike" baseline="0">
                <a:effectLst/>
              </a:rPr>
              <a:t>%  of call answered with 90 seconds </a:t>
            </a:r>
            <a:r>
              <a:rPr lang="en-GB" sz="1100"/>
              <a:t>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554760416559517"/>
          <c:h val="0.66498699887810253"/>
        </c:manualLayout>
      </c:layout>
      <c:lineChart>
        <c:grouping val="standard"/>
        <c:varyColors val="0"/>
        <c:ser>
          <c:idx val="1"/>
          <c:order val="0"/>
          <c:tx>
            <c:strRef>
              <c:f>CBM!$AO$323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3A05-4CA7-91DE-F3B20133E6FB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3A05-4CA7-91DE-F3B20133E6FB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A05-4CA7-91DE-F3B20133E6F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A05-4CA7-91DE-F3B20133E6F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A05-4CA7-91DE-F3B20133E6FB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A05-4CA7-91DE-F3B20133E6FB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A05-4CA7-91DE-F3B20133E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CBM!$AO$324:$AO$338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0.96666666666666667</c:v>
                </c:pt>
                <c:pt idx="3">
                  <c:v>0.96860986547085204</c:v>
                </c:pt>
                <c:pt idx="4">
                  <c:v>0.97107438016528924</c:v>
                </c:pt>
                <c:pt idx="5">
                  <c:v>0.94827586206896552</c:v>
                </c:pt>
                <c:pt idx="6">
                  <c:v>0.93481095176010431</c:v>
                </c:pt>
                <c:pt idx="7">
                  <c:v>0.8950892857142857</c:v>
                </c:pt>
                <c:pt idx="8">
                  <c:v>0.93299832495812396</c:v>
                </c:pt>
                <c:pt idx="9">
                  <c:v>0.96828752642706128</c:v>
                </c:pt>
                <c:pt idx="10">
                  <c:v>0.97744360902255634</c:v>
                </c:pt>
                <c:pt idx="11">
                  <c:v>0.97368421052631582</c:v>
                </c:pt>
                <c:pt idx="12">
                  <c:v>0.97695852534562211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05-4CA7-91DE-F3B20133E6FB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05-4CA7-91DE-F3B20133E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24224"/>
        <c:axId val="1130424784"/>
      </c:lineChart>
      <c:dateAx>
        <c:axId val="1130424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24784"/>
        <c:crosses val="autoZero"/>
        <c:auto val="1"/>
        <c:lblOffset val="100"/>
        <c:baseTimeUnit val="months"/>
      </c:dateAx>
      <c:valAx>
        <c:axId val="113042478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24224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297882951495763"/>
          <c:h val="0.650022395715434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CBM!$AF$323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CBM!$AF$324:$AF$338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1.3458333333333332</c:v>
                </c:pt>
                <c:pt idx="3">
                  <c:v>0.98333333333333328</c:v>
                </c:pt>
                <c:pt idx="4">
                  <c:v>0.9</c:v>
                </c:pt>
                <c:pt idx="5">
                  <c:v>1.5833333333333333</c:v>
                </c:pt>
                <c:pt idx="6">
                  <c:v>1.9083333333333332</c:v>
                </c:pt>
                <c:pt idx="7">
                  <c:v>1.9708333333333332</c:v>
                </c:pt>
                <c:pt idx="8">
                  <c:v>1.9191666666666662</c:v>
                </c:pt>
                <c:pt idx="9">
                  <c:v>1.9624999999999999</c:v>
                </c:pt>
                <c:pt idx="10">
                  <c:v>1.4358333333333329</c:v>
                </c:pt>
                <c:pt idx="11">
                  <c:v>1.5166666666666666</c:v>
                </c:pt>
                <c:pt idx="12">
                  <c:v>1.1383333333333325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FB-4A22-AE61-E4613831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28144"/>
        <c:axId val="1130428704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0.11021900299938583"/>
                  <c:y val="-3.4952452967277489E-2"/>
                </c:manualLayout>
              </c:layout>
              <c:tx>
                <c:rich>
                  <a:bodyPr/>
                  <a:lstStyle/>
                  <a:p>
                    <a:pPr>
                      <a:defRPr sz="700"/>
                    </a:pPr>
                    <a:r>
                      <a:rPr lang="en-US" sz="700"/>
                      <a:t>Ave (95th) = 2.0mins</a:t>
                    </a:r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86FB-4A22-AE61-E4613831464D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CBM!$AX$324:$AX$338</c:f>
              <c:numCache>
                <c:formatCode>0.0</c:formatCode>
                <c:ptCount val="15"/>
                <c:pt idx="0">
                  <c:v>1.1109444444444443</c:v>
                </c:pt>
                <c:pt idx="1">
                  <c:v>1.1109444444444443</c:v>
                </c:pt>
                <c:pt idx="2">
                  <c:v>1.1109444444444443</c:v>
                </c:pt>
                <c:pt idx="3">
                  <c:v>1.1109444444444443</c:v>
                </c:pt>
                <c:pt idx="4">
                  <c:v>1.1109444444444443</c:v>
                </c:pt>
                <c:pt idx="5">
                  <c:v>1.1109444444444443</c:v>
                </c:pt>
                <c:pt idx="6">
                  <c:v>1.1109444444444443</c:v>
                </c:pt>
                <c:pt idx="7">
                  <c:v>1.1109444444444443</c:v>
                </c:pt>
                <c:pt idx="8">
                  <c:v>1.1109444444444443</c:v>
                </c:pt>
                <c:pt idx="9">
                  <c:v>1.1109444444444443</c:v>
                </c:pt>
                <c:pt idx="10">
                  <c:v>1.1109444444444443</c:v>
                </c:pt>
                <c:pt idx="11">
                  <c:v>1.1109444444444443</c:v>
                </c:pt>
                <c:pt idx="12">
                  <c:v>1.1109444444444443</c:v>
                </c:pt>
                <c:pt idx="13">
                  <c:v>1.1109444444444443</c:v>
                </c:pt>
                <c:pt idx="14">
                  <c:v>1.1109444444444443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FB-4A22-AE61-E46138314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28144"/>
        <c:axId val="1130428704"/>
      </c:lineChart>
      <c:dateAx>
        <c:axId val="11304281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28704"/>
        <c:crosses val="autoZero"/>
        <c:auto val="1"/>
        <c:lblOffset val="100"/>
        <c:baseTimeUnit val="months"/>
      </c:dateAx>
      <c:valAx>
        <c:axId val="1130428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2814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5033442204261305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CBM!$AH$323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CBM!$AH$324:$AH$338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396</c:v>
                </c:pt>
                <c:pt idx="3">
                  <c:v>324</c:v>
                </c:pt>
                <c:pt idx="4">
                  <c:v>668</c:v>
                </c:pt>
                <c:pt idx="5">
                  <c:v>782</c:v>
                </c:pt>
                <c:pt idx="6">
                  <c:v>951</c:v>
                </c:pt>
                <c:pt idx="7">
                  <c:v>1036</c:v>
                </c:pt>
                <c:pt idx="8">
                  <c:v>638</c:v>
                </c:pt>
                <c:pt idx="9">
                  <c:v>556</c:v>
                </c:pt>
                <c:pt idx="10">
                  <c:v>578</c:v>
                </c:pt>
                <c:pt idx="11">
                  <c:v>740</c:v>
                </c:pt>
                <c:pt idx="12">
                  <c:v>508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0-45B1-8E0E-87B5ECC9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34304"/>
        <c:axId val="1130433744"/>
      </c:barChart>
      <c:lineChart>
        <c:grouping val="standard"/>
        <c:varyColors val="0"/>
        <c:ser>
          <c:idx val="1"/>
          <c:order val="0"/>
          <c:tx>
            <c:strRef>
              <c:f>CBM!$AG$323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9970-45B1-8E0E-87B5ECC9BD1A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970-45B1-8E0E-87B5ECC9BD1A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CBM!$AG$324:$AG$338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0.95959595959595956</c:v>
                </c:pt>
                <c:pt idx="3">
                  <c:v>0.98148148148148151</c:v>
                </c:pt>
                <c:pt idx="4">
                  <c:v>0.99251497005988021</c:v>
                </c:pt>
                <c:pt idx="5">
                  <c:v>0.93989769820971869</c:v>
                </c:pt>
                <c:pt idx="6">
                  <c:v>0.90746582544689802</c:v>
                </c:pt>
                <c:pt idx="7">
                  <c:v>0.9073359073359073</c:v>
                </c:pt>
                <c:pt idx="8">
                  <c:v>0.90752351097178685</c:v>
                </c:pt>
                <c:pt idx="9">
                  <c:v>0.92625899280575541</c:v>
                </c:pt>
                <c:pt idx="10">
                  <c:v>0.95674740484429066</c:v>
                </c:pt>
                <c:pt idx="11">
                  <c:v>0.94864864864864862</c:v>
                </c:pt>
                <c:pt idx="12">
                  <c:v>0.97244094488188981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70-45B1-8E0E-87B5ECC9BD1A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CBM!$AQ$324:$AQ$338</c:f>
              <c:numCache>
                <c:formatCode>0.0%</c:formatCode>
                <c:ptCount val="15"/>
                <c:pt idx="0">
                  <c:v>0.69332742295214778</c:v>
                </c:pt>
                <c:pt idx="1">
                  <c:v>0.69332742295214778</c:v>
                </c:pt>
                <c:pt idx="2">
                  <c:v>0.69332742295214778</c:v>
                </c:pt>
                <c:pt idx="3">
                  <c:v>0.69332742295214778</c:v>
                </c:pt>
                <c:pt idx="4">
                  <c:v>0.69332742295214778</c:v>
                </c:pt>
                <c:pt idx="5">
                  <c:v>0.69332742295214778</c:v>
                </c:pt>
                <c:pt idx="6">
                  <c:v>0.69332742295214778</c:v>
                </c:pt>
                <c:pt idx="7">
                  <c:v>0.69332742295214778</c:v>
                </c:pt>
                <c:pt idx="8">
                  <c:v>0.69332742295214778</c:v>
                </c:pt>
                <c:pt idx="9">
                  <c:v>0.69332742295214778</c:v>
                </c:pt>
                <c:pt idx="10">
                  <c:v>0.69332742295214778</c:v>
                </c:pt>
                <c:pt idx="11">
                  <c:v>0.69332742295214778</c:v>
                </c:pt>
                <c:pt idx="12">
                  <c:v>0.69332742295214778</c:v>
                </c:pt>
                <c:pt idx="13">
                  <c:v>0.69332742295214778</c:v>
                </c:pt>
                <c:pt idx="14">
                  <c:v>0.69332742295214778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70-45B1-8E0E-87B5ECC9B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32624"/>
        <c:axId val="1130433184"/>
      </c:lineChart>
      <c:dateAx>
        <c:axId val="11304326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33184"/>
        <c:crosses val="autoZero"/>
        <c:auto val="1"/>
        <c:lblOffset val="100"/>
        <c:baseTimeUnit val="months"/>
      </c:dateAx>
      <c:valAx>
        <c:axId val="113043318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32624"/>
        <c:crosses val="autoZero"/>
        <c:crossBetween val="between"/>
        <c:majorUnit val="0.1"/>
      </c:valAx>
      <c:valAx>
        <c:axId val="11304337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434304"/>
        <c:crosses val="max"/>
        <c:crossBetween val="between"/>
      </c:valAx>
      <c:dateAx>
        <c:axId val="11304343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30433744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6916287768686566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CBM!$AL$323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CBM!$AL$324:$AL$338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384</c:v>
                </c:pt>
                <c:pt idx="3">
                  <c:v>257</c:v>
                </c:pt>
                <c:pt idx="4">
                  <c:v>714</c:v>
                </c:pt>
                <c:pt idx="5">
                  <c:v>852</c:v>
                </c:pt>
                <c:pt idx="6">
                  <c:v>970</c:v>
                </c:pt>
                <c:pt idx="7">
                  <c:v>1052</c:v>
                </c:pt>
                <c:pt idx="8">
                  <c:v>594</c:v>
                </c:pt>
                <c:pt idx="9">
                  <c:v>541</c:v>
                </c:pt>
                <c:pt idx="10">
                  <c:v>502</c:v>
                </c:pt>
                <c:pt idx="11">
                  <c:v>670</c:v>
                </c:pt>
                <c:pt idx="12">
                  <c:v>512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14-443C-A2C6-4BEA0EE58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39904"/>
        <c:axId val="1130439344"/>
      </c:barChart>
      <c:lineChart>
        <c:grouping val="standard"/>
        <c:varyColors val="0"/>
        <c:ser>
          <c:idx val="1"/>
          <c:order val="0"/>
          <c:tx>
            <c:strRef>
              <c:f>CBM!$AK$323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9F14-443C-A2C6-4BEA0EE5803B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9F14-443C-A2C6-4BEA0EE5803B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CBM!$AK$324:$AK$338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0.95572916666666663</c:v>
                </c:pt>
                <c:pt idx="3">
                  <c:v>0.99610894941634243</c:v>
                </c:pt>
                <c:pt idx="4">
                  <c:v>0.98319327731092432</c:v>
                </c:pt>
                <c:pt idx="5">
                  <c:v>0.960093896713615</c:v>
                </c:pt>
                <c:pt idx="6">
                  <c:v>0.91649484536082471</c:v>
                </c:pt>
                <c:pt idx="7">
                  <c:v>0.91159695817490494</c:v>
                </c:pt>
                <c:pt idx="8">
                  <c:v>0.94107744107744107</c:v>
                </c:pt>
                <c:pt idx="9">
                  <c:v>0.94824399260628467</c:v>
                </c:pt>
                <c:pt idx="10">
                  <c:v>0.94820717131474108</c:v>
                </c:pt>
                <c:pt idx="11">
                  <c:v>0.96268656716417911</c:v>
                </c:pt>
                <c:pt idx="12">
                  <c:v>0.98046875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14-443C-A2C6-4BEA0EE5803B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CBM!$AR$324:$AR$338</c:f>
              <c:numCache>
                <c:formatCode>0.0%</c:formatCode>
                <c:ptCount val="15"/>
                <c:pt idx="0">
                  <c:v>0.70026006772039495</c:v>
                </c:pt>
                <c:pt idx="1">
                  <c:v>0.70026006772039495</c:v>
                </c:pt>
                <c:pt idx="2">
                  <c:v>0.70026006772039495</c:v>
                </c:pt>
                <c:pt idx="3">
                  <c:v>0.70026006772039495</c:v>
                </c:pt>
                <c:pt idx="4">
                  <c:v>0.70026006772039495</c:v>
                </c:pt>
                <c:pt idx="5">
                  <c:v>0.70026006772039495</c:v>
                </c:pt>
                <c:pt idx="6">
                  <c:v>0.70026006772039495</c:v>
                </c:pt>
                <c:pt idx="7">
                  <c:v>0.70026006772039495</c:v>
                </c:pt>
                <c:pt idx="8">
                  <c:v>0.70026006772039495</c:v>
                </c:pt>
                <c:pt idx="9">
                  <c:v>0.70026006772039495</c:v>
                </c:pt>
                <c:pt idx="10">
                  <c:v>0.70026006772039495</c:v>
                </c:pt>
                <c:pt idx="11">
                  <c:v>0.70026006772039495</c:v>
                </c:pt>
                <c:pt idx="12">
                  <c:v>0.70026006772039495</c:v>
                </c:pt>
                <c:pt idx="13">
                  <c:v>0.70026006772039495</c:v>
                </c:pt>
                <c:pt idx="14">
                  <c:v>0.70026006772039495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14-443C-A2C6-4BEA0EE58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38224"/>
        <c:axId val="1130438784"/>
      </c:lineChart>
      <c:dateAx>
        <c:axId val="113043822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38784"/>
        <c:crosses val="autoZero"/>
        <c:auto val="1"/>
        <c:lblOffset val="100"/>
        <c:baseTimeUnit val="months"/>
      </c:dateAx>
      <c:valAx>
        <c:axId val="113043878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38224"/>
        <c:crosses val="autoZero"/>
        <c:crossBetween val="between"/>
        <c:majorUnit val="0.1"/>
      </c:valAx>
      <c:valAx>
        <c:axId val="113043934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439904"/>
        <c:crosses val="max"/>
        <c:crossBetween val="between"/>
      </c:valAx>
      <c:dateAx>
        <c:axId val="113043990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30439344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810529477074304"/>
          <c:h val="0.677588946218626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CBM!$AN$323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CBM!$AN$324:$AN$338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1.3516666666666672</c:v>
                </c:pt>
                <c:pt idx="3">
                  <c:v>1.1783333333333321</c:v>
                </c:pt>
                <c:pt idx="4">
                  <c:v>1.2283333333333322</c:v>
                </c:pt>
                <c:pt idx="5">
                  <c:v>1.55</c:v>
                </c:pt>
                <c:pt idx="6">
                  <c:v>1.7116666666666653</c:v>
                </c:pt>
                <c:pt idx="7">
                  <c:v>2.2749999999999999</c:v>
                </c:pt>
                <c:pt idx="8">
                  <c:v>1.7166666666666666</c:v>
                </c:pt>
                <c:pt idx="9">
                  <c:v>1.3333333333333333</c:v>
                </c:pt>
                <c:pt idx="10">
                  <c:v>1.2349999999999994</c:v>
                </c:pt>
                <c:pt idx="11">
                  <c:v>1.0383333333333327</c:v>
                </c:pt>
                <c:pt idx="12">
                  <c:v>1.0724999999999993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9F-4316-8953-F722B87C1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43264"/>
        <c:axId val="1130443824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CBM!$AZ$324:$AZ$338</c:f>
              <c:numCache>
                <c:formatCode>0.0</c:formatCode>
                <c:ptCount val="15"/>
                <c:pt idx="0">
                  <c:v>1.0460555555555553</c:v>
                </c:pt>
                <c:pt idx="1">
                  <c:v>1.0460555555555553</c:v>
                </c:pt>
                <c:pt idx="2">
                  <c:v>1.0460555555555553</c:v>
                </c:pt>
                <c:pt idx="3">
                  <c:v>1.0460555555555553</c:v>
                </c:pt>
                <c:pt idx="4">
                  <c:v>1.0460555555555553</c:v>
                </c:pt>
                <c:pt idx="5">
                  <c:v>1.0460555555555553</c:v>
                </c:pt>
                <c:pt idx="6">
                  <c:v>1.0460555555555553</c:v>
                </c:pt>
                <c:pt idx="7">
                  <c:v>1.0460555555555553</c:v>
                </c:pt>
                <c:pt idx="8">
                  <c:v>1.0460555555555553</c:v>
                </c:pt>
                <c:pt idx="9">
                  <c:v>1.0460555555555553</c:v>
                </c:pt>
                <c:pt idx="10">
                  <c:v>1.0460555555555553</c:v>
                </c:pt>
                <c:pt idx="11">
                  <c:v>1.0460555555555553</c:v>
                </c:pt>
                <c:pt idx="12">
                  <c:v>1.0460555555555553</c:v>
                </c:pt>
                <c:pt idx="13">
                  <c:v>1.0460555555555553</c:v>
                </c:pt>
                <c:pt idx="14">
                  <c:v>1.0460555555555553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F-4316-8953-F722B87C1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43264"/>
        <c:axId val="1130443824"/>
      </c:lineChart>
      <c:dateAx>
        <c:axId val="113044326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43824"/>
        <c:crosses val="autoZero"/>
        <c:auto val="1"/>
        <c:lblOffset val="100"/>
        <c:baseTimeUnit val="months"/>
      </c:dateAx>
      <c:valAx>
        <c:axId val="11304438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43264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6498699887810253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CBM!$AP$323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CBM!$AP$324:$AP$338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300</c:v>
                </c:pt>
                <c:pt idx="3">
                  <c:v>223</c:v>
                </c:pt>
                <c:pt idx="4">
                  <c:v>484</c:v>
                </c:pt>
                <c:pt idx="5">
                  <c:v>580</c:v>
                </c:pt>
                <c:pt idx="6">
                  <c:v>767</c:v>
                </c:pt>
                <c:pt idx="7">
                  <c:v>896</c:v>
                </c:pt>
                <c:pt idx="8">
                  <c:v>597</c:v>
                </c:pt>
                <c:pt idx="9">
                  <c:v>473</c:v>
                </c:pt>
                <c:pt idx="10">
                  <c:v>399</c:v>
                </c:pt>
                <c:pt idx="11">
                  <c:v>608</c:v>
                </c:pt>
                <c:pt idx="12">
                  <c:v>434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17-413B-9918-93E03F08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49424"/>
        <c:axId val="1130448864"/>
      </c:barChart>
      <c:lineChart>
        <c:grouping val="standard"/>
        <c:varyColors val="0"/>
        <c:ser>
          <c:idx val="1"/>
          <c:order val="0"/>
          <c:tx>
            <c:strRef>
              <c:f>CBM!$AO$323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6717-413B-9918-93E03F089C9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6717-413B-9918-93E03F089C9D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CBM!$AO$324:$AO$338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0.96666666666666667</c:v>
                </c:pt>
                <c:pt idx="3">
                  <c:v>0.96860986547085204</c:v>
                </c:pt>
                <c:pt idx="4">
                  <c:v>0.97107438016528924</c:v>
                </c:pt>
                <c:pt idx="5">
                  <c:v>0.94827586206896552</c:v>
                </c:pt>
                <c:pt idx="6">
                  <c:v>0.93481095176010431</c:v>
                </c:pt>
                <c:pt idx="7">
                  <c:v>0.8950892857142857</c:v>
                </c:pt>
                <c:pt idx="8">
                  <c:v>0.93299832495812396</c:v>
                </c:pt>
                <c:pt idx="9">
                  <c:v>0.96828752642706128</c:v>
                </c:pt>
                <c:pt idx="10">
                  <c:v>0.97744360902255634</c:v>
                </c:pt>
                <c:pt idx="11">
                  <c:v>0.97368421052631582</c:v>
                </c:pt>
                <c:pt idx="12">
                  <c:v>0.97695852534562211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17-413B-9918-93E03F089C9D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CBM!$AS$324:$AS$338</c:f>
              <c:numCache>
                <c:formatCode>0.0%</c:formatCode>
                <c:ptCount val="15"/>
                <c:pt idx="0">
                  <c:v>0.70092661387505617</c:v>
                </c:pt>
                <c:pt idx="1">
                  <c:v>0.70092661387505617</c:v>
                </c:pt>
                <c:pt idx="2">
                  <c:v>0.70092661387505617</c:v>
                </c:pt>
                <c:pt idx="3">
                  <c:v>0.70092661387505617</c:v>
                </c:pt>
                <c:pt idx="4">
                  <c:v>0.70092661387505617</c:v>
                </c:pt>
                <c:pt idx="5">
                  <c:v>0.70092661387505617</c:v>
                </c:pt>
                <c:pt idx="6">
                  <c:v>0.70092661387505617</c:v>
                </c:pt>
                <c:pt idx="7">
                  <c:v>0.70092661387505617</c:v>
                </c:pt>
                <c:pt idx="8">
                  <c:v>0.70092661387505617</c:v>
                </c:pt>
                <c:pt idx="9">
                  <c:v>0.70092661387505617</c:v>
                </c:pt>
                <c:pt idx="10">
                  <c:v>0.70092661387505617</c:v>
                </c:pt>
                <c:pt idx="11">
                  <c:v>0.70092661387505617</c:v>
                </c:pt>
                <c:pt idx="12">
                  <c:v>0.70092661387505617</c:v>
                </c:pt>
                <c:pt idx="13">
                  <c:v>0.70092661387505617</c:v>
                </c:pt>
                <c:pt idx="14">
                  <c:v>0.70092661387505617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17-413B-9918-93E03F089C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47744"/>
        <c:axId val="1130448304"/>
      </c:lineChart>
      <c:dateAx>
        <c:axId val="113044774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48304"/>
        <c:crosses val="autoZero"/>
        <c:auto val="1"/>
        <c:lblOffset val="100"/>
        <c:baseTimeUnit val="months"/>
      </c:dateAx>
      <c:valAx>
        <c:axId val="1130448304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47744"/>
        <c:crosses val="autoZero"/>
        <c:crossBetween val="between"/>
        <c:majorUnit val="0.1"/>
      </c:valAx>
      <c:valAx>
        <c:axId val="113044886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0449424"/>
        <c:crosses val="max"/>
        <c:crossBetween val="between"/>
      </c:valAx>
      <c:dateAx>
        <c:axId val="1130449424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30448864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Call Bell Distribution</a:t>
            </a:r>
            <a:r>
              <a:rPr lang="en-GB" sz="1100" baseline="0"/>
              <a:t>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3879212656686502E-2"/>
          <c:y val="0.16683647337605068"/>
          <c:w val="0.90993267581073001"/>
          <c:h val="0.66468891793384122"/>
        </c:manualLayout>
      </c:layout>
      <c:barChart>
        <c:barDir val="col"/>
        <c:grouping val="clustered"/>
        <c:varyColors val="0"/>
        <c:ser>
          <c:idx val="1"/>
          <c:order val="0"/>
          <c:tx>
            <c:v># of calls</c:v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CBM!$AE$341:$BD$341</c:f>
              <c:strCache>
                <c:ptCount val="26"/>
                <c:pt idx="0">
                  <c:v>0.25</c:v>
                </c:pt>
                <c:pt idx="1">
                  <c:v>0.50</c:v>
                </c:pt>
                <c:pt idx="2">
                  <c:v>0.75</c:v>
                </c:pt>
                <c:pt idx="3">
                  <c:v>1.00</c:v>
                </c:pt>
                <c:pt idx="4">
                  <c:v>1.25</c:v>
                </c:pt>
                <c:pt idx="5">
                  <c:v>1.50</c:v>
                </c:pt>
                <c:pt idx="6">
                  <c:v>1.75</c:v>
                </c:pt>
                <c:pt idx="7">
                  <c:v>2.00</c:v>
                </c:pt>
                <c:pt idx="8">
                  <c:v>2.25</c:v>
                </c:pt>
                <c:pt idx="9">
                  <c:v>2.50</c:v>
                </c:pt>
                <c:pt idx="10">
                  <c:v>2.75</c:v>
                </c:pt>
                <c:pt idx="11">
                  <c:v>3.00</c:v>
                </c:pt>
                <c:pt idx="12">
                  <c:v>3.25</c:v>
                </c:pt>
                <c:pt idx="13">
                  <c:v>3.50</c:v>
                </c:pt>
                <c:pt idx="14">
                  <c:v>3.75</c:v>
                </c:pt>
                <c:pt idx="15">
                  <c:v>4.00</c:v>
                </c:pt>
                <c:pt idx="16">
                  <c:v>4.25</c:v>
                </c:pt>
                <c:pt idx="17">
                  <c:v>4.50</c:v>
                </c:pt>
                <c:pt idx="18">
                  <c:v>4.75</c:v>
                </c:pt>
                <c:pt idx="19">
                  <c:v>5.00</c:v>
                </c:pt>
                <c:pt idx="20">
                  <c:v>5.25</c:v>
                </c:pt>
                <c:pt idx="21">
                  <c:v>5.50</c:v>
                </c:pt>
                <c:pt idx="22">
                  <c:v>5.75</c:v>
                </c:pt>
                <c:pt idx="23">
                  <c:v>6.00</c:v>
                </c:pt>
                <c:pt idx="24">
                  <c:v>6.25</c:v>
                </c:pt>
                <c:pt idx="25">
                  <c:v>&gt;=6.5</c:v>
                </c:pt>
              </c:strCache>
            </c:strRef>
          </c:cat>
          <c:val>
            <c:numRef>
              <c:f>CBM!$AE$350:$BD$350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E4-4109-B3D4-0C9F96F285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52224"/>
        <c:axId val="1130452784"/>
      </c:barChart>
      <c:catAx>
        <c:axId val="11304522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Minutes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0452784"/>
        <c:crosses val="autoZero"/>
        <c:auto val="1"/>
        <c:lblAlgn val="ctr"/>
        <c:lblOffset val="100"/>
        <c:noMultiLvlLbl val="0"/>
      </c:catAx>
      <c:valAx>
        <c:axId val="1130452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# of calls answered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52224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[</a:t>
            </a:r>
            <a:r>
              <a:rPr lang="en-GB" sz="1100">
                <a:solidFill>
                  <a:schemeClr val="accent6">
                    <a:lumMod val="50000"/>
                  </a:schemeClr>
                </a:solidFill>
              </a:rPr>
              <a:t>May 17</a:t>
            </a:r>
            <a:r>
              <a:rPr lang="en-GB" sz="1100"/>
              <a:t>] Percentage of Call Bell responded</a:t>
            </a:r>
            <a:r>
              <a:rPr lang="en-GB" sz="1100" baseline="0"/>
              <a:t> within 1.5 mins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7814253987482333E-2"/>
          <c:y val="0.18807321974073102"/>
          <c:w val="0.86026074433003574"/>
          <c:h val="0.576234681654841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CBM!$S$354</c:f>
              <c:strCache>
                <c:ptCount val="1"/>
                <c:pt idx="0">
                  <c:v>Units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CBM!$S$355:$S$373</c:f>
              <c:numCache>
                <c:formatCode>0.0%</c:formatCode>
                <c:ptCount val="19"/>
                <c:pt idx="0">
                  <c:v>0.98423423423423428</c:v>
                </c:pt>
                <c:pt idx="1">
                  <c:v>0.93345008756567427</c:v>
                </c:pt>
                <c:pt idx="2">
                  <c:v>0.90140264026402639</c:v>
                </c:pt>
                <c:pt idx="3">
                  <c:v>0.75479204339963835</c:v>
                </c:pt>
                <c:pt idx="4">
                  <c:v>0.85504273504273509</c:v>
                </c:pt>
                <c:pt idx="5">
                  <c:v>0.87884267631103075</c:v>
                </c:pt>
                <c:pt idx="6">
                  <c:v>0.97540983606557374</c:v>
                </c:pt>
                <c:pt idx="7">
                  <c:v>0.88257386079118683</c:v>
                </c:pt>
                <c:pt idx="8">
                  <c:v>0.87670167250097242</c:v>
                </c:pt>
                <c:pt idx="9">
                  <c:v>0</c:v>
                </c:pt>
                <c:pt idx="10">
                  <c:v>0.94374049670552462</c:v>
                </c:pt>
                <c:pt idx="11">
                  <c:v>0.91964912280701749</c:v>
                </c:pt>
                <c:pt idx="12">
                  <c:v>0.87804878048780488</c:v>
                </c:pt>
                <c:pt idx="13">
                  <c:v>0.99724517906336085</c:v>
                </c:pt>
                <c:pt idx="14">
                  <c:v>0.94789579158316628</c:v>
                </c:pt>
                <c:pt idx="15">
                  <c:v>0.9709443099273608</c:v>
                </c:pt>
                <c:pt idx="16">
                  <c:v>0.95093062605752965</c:v>
                </c:pt>
                <c:pt idx="17">
                  <c:v>0.9713518352730528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5-41B4-8867-F437F5791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0456144"/>
        <c:axId val="1130456704"/>
      </c:barChart>
      <c:lineChart>
        <c:grouping val="standard"/>
        <c:varyColors val="0"/>
        <c:ser>
          <c:idx val="2"/>
          <c:order val="1"/>
          <c:tx>
            <c:strRef>
              <c:f>CBM!$T$354</c:f>
              <c:strCache>
                <c:ptCount val="1"/>
                <c:pt idx="0">
                  <c:v>Hospital</c:v>
                </c:pt>
              </c:strCache>
            </c:strRef>
          </c:tx>
          <c:spPr>
            <a:ln w="41275">
              <a:solidFill>
                <a:srgbClr val="002060"/>
              </a:solidFill>
            </a:ln>
          </c:spPr>
          <c:marker>
            <c:symbol val="none"/>
          </c:marker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CBM!$T$355:$T$373</c:f>
              <c:numCache>
                <c:formatCode>0.0%</c:formatCode>
                <c:ptCount val="19"/>
                <c:pt idx="0">
                  <c:v>0.89978635331820001</c:v>
                </c:pt>
                <c:pt idx="1">
                  <c:v>0.89978635331820001</c:v>
                </c:pt>
                <c:pt idx="2">
                  <c:v>0.89978635331820001</c:v>
                </c:pt>
                <c:pt idx="3">
                  <c:v>0.89978635331820001</c:v>
                </c:pt>
                <c:pt idx="4">
                  <c:v>0.89978635331820001</c:v>
                </c:pt>
                <c:pt idx="5">
                  <c:v>0.89978635331820001</c:v>
                </c:pt>
                <c:pt idx="6">
                  <c:v>0.89978635331820001</c:v>
                </c:pt>
                <c:pt idx="7">
                  <c:v>0.89978635331820001</c:v>
                </c:pt>
                <c:pt idx="8">
                  <c:v>0.89978635331820001</c:v>
                </c:pt>
                <c:pt idx="9">
                  <c:v>0.89978635331820001</c:v>
                </c:pt>
                <c:pt idx="10">
                  <c:v>0.89978635331820001</c:v>
                </c:pt>
                <c:pt idx="11">
                  <c:v>0.89978635331820001</c:v>
                </c:pt>
                <c:pt idx="12">
                  <c:v>0.89978635331820001</c:v>
                </c:pt>
                <c:pt idx="13">
                  <c:v>0.89978635331820001</c:v>
                </c:pt>
                <c:pt idx="14">
                  <c:v>0.89978635331820001</c:v>
                </c:pt>
                <c:pt idx="15">
                  <c:v>0.89978635331820001</c:v>
                </c:pt>
                <c:pt idx="16">
                  <c:v>0.89978635331820001</c:v>
                </c:pt>
                <c:pt idx="17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45-41B4-8867-F437F579148C}"/>
            </c:ext>
          </c:extLst>
        </c:ser>
        <c:ser>
          <c:idx val="1"/>
          <c:order val="2"/>
          <c:tx>
            <c:strRef>
              <c:f>CBM!$U$354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6600"/>
              </a:solidFill>
              <a:prstDash val="sysDash"/>
            </a:ln>
          </c:spPr>
          <c:marker>
            <c:symbol val="none"/>
          </c:marker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CBM!$U$355:$U$373</c:f>
              <c:numCache>
                <c:formatCode>0.0%</c:formatCode>
                <c:ptCount val="19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45-41B4-8867-F437F5791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0456144"/>
        <c:axId val="1130456704"/>
      </c:lineChart>
      <c:catAx>
        <c:axId val="113045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30456704"/>
        <c:crosses val="autoZero"/>
        <c:auto val="1"/>
        <c:lblAlgn val="ctr"/>
        <c:lblOffset val="100"/>
        <c:noMultiLvlLbl val="0"/>
      </c:catAx>
      <c:valAx>
        <c:axId val="1130456704"/>
        <c:scaling>
          <c:orientation val="minMax"/>
          <c:max val="1"/>
          <c:min val="0.5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0456144"/>
        <c:crosses val="autoZero"/>
        <c:crossBetween val="between"/>
        <c:majorUnit val="0.1"/>
      </c:valAx>
    </c:plotArea>
    <c:legend>
      <c:legendPos val="r"/>
      <c:legendEntry>
        <c:idx val="0"/>
        <c:delete val="1"/>
      </c:legendEntry>
      <c:overlay val="0"/>
      <c:txPr>
        <a:bodyPr/>
        <a:lstStyle/>
        <a:p>
          <a:pPr>
            <a:defRPr sz="7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Call Bell Distribution</a:t>
            </a:r>
            <a:r>
              <a:rPr lang="en-GB" sz="1100" baseline="0"/>
              <a:t>s by hours 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628351868387586E-2"/>
          <c:y val="0.13597234373481093"/>
          <c:w val="0.86892139513488653"/>
          <c:h val="0.70789880431612717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CBM!$AD$370</c:f>
              <c:strCache>
                <c:ptCount val="1"/>
                <c:pt idx="0">
                  <c:v>Ave #</c:v>
                </c:pt>
              </c:strCache>
            </c:strRef>
          </c:tx>
          <c:invertIfNegative val="0"/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CBM!$AE$370:$BZ$370</c:f>
              <c:numCache>
                <c:formatCode>0.0</c:formatCode>
                <c:ptCount val="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0.9285714285714286</c:v>
                </c:pt>
                <c:pt idx="4">
                  <c:v>0</c:v>
                </c:pt>
                <c:pt idx="5">
                  <c:v>0.76923076923076927</c:v>
                </c:pt>
                <c:pt idx="6">
                  <c:v>1</c:v>
                </c:pt>
                <c:pt idx="7">
                  <c:v>0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0.93103448275862066</c:v>
                </c:pt>
                <c:pt idx="13">
                  <c:v>1</c:v>
                </c:pt>
                <c:pt idx="14">
                  <c:v>0.95744680851063835</c:v>
                </c:pt>
                <c:pt idx="15">
                  <c:v>0.90909090909090906</c:v>
                </c:pt>
                <c:pt idx="16">
                  <c:v>0.96153846153846156</c:v>
                </c:pt>
                <c:pt idx="17">
                  <c:v>0.96666666666666667</c:v>
                </c:pt>
                <c:pt idx="18">
                  <c:v>0.92</c:v>
                </c:pt>
                <c:pt idx="19">
                  <c:v>0.95652173913043481</c:v>
                </c:pt>
                <c:pt idx="20">
                  <c:v>0.94117647058823528</c:v>
                </c:pt>
                <c:pt idx="21">
                  <c:v>0.9</c:v>
                </c:pt>
                <c:pt idx="22">
                  <c:v>0.98148148148148151</c:v>
                </c:pt>
                <c:pt idx="23">
                  <c:v>0.92452830188679247</c:v>
                </c:pt>
                <c:pt idx="24">
                  <c:v>0.87804878048780488</c:v>
                </c:pt>
                <c:pt idx="25">
                  <c:v>0.88888888888888884</c:v>
                </c:pt>
                <c:pt idx="26">
                  <c:v>0.90163934426229508</c:v>
                </c:pt>
                <c:pt idx="27">
                  <c:v>0.94545454545454544</c:v>
                </c:pt>
                <c:pt idx="28">
                  <c:v>0.92727272727272725</c:v>
                </c:pt>
                <c:pt idx="29">
                  <c:v>0.93333333333333335</c:v>
                </c:pt>
                <c:pt idx="30">
                  <c:v>0.97222222222222221</c:v>
                </c:pt>
                <c:pt idx="31">
                  <c:v>0.92592592592592593</c:v>
                </c:pt>
                <c:pt idx="32">
                  <c:v>1</c:v>
                </c:pt>
                <c:pt idx="33">
                  <c:v>0.9375</c:v>
                </c:pt>
                <c:pt idx="34">
                  <c:v>0.97368421052631582</c:v>
                </c:pt>
                <c:pt idx="35">
                  <c:v>0.93181818181818177</c:v>
                </c:pt>
                <c:pt idx="36">
                  <c:v>0.88636363636363635</c:v>
                </c:pt>
                <c:pt idx="37">
                  <c:v>0.95833333333333337</c:v>
                </c:pt>
                <c:pt idx="38">
                  <c:v>0.875</c:v>
                </c:pt>
                <c:pt idx="39">
                  <c:v>0.93617021276595747</c:v>
                </c:pt>
                <c:pt idx="40">
                  <c:v>0.97222222222222221</c:v>
                </c:pt>
                <c:pt idx="41">
                  <c:v>0.91176470588235292</c:v>
                </c:pt>
                <c:pt idx="42">
                  <c:v>1</c:v>
                </c:pt>
                <c:pt idx="43">
                  <c:v>0.9</c:v>
                </c:pt>
                <c:pt idx="44">
                  <c:v>0.95833333333333337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AD-42F3-8DBA-BC8E180F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55600"/>
        <c:axId val="1131855040"/>
      </c:barChart>
      <c:lineChart>
        <c:grouping val="standard"/>
        <c:varyColors val="0"/>
        <c:ser>
          <c:idx val="1"/>
          <c:order val="0"/>
          <c:tx>
            <c:strRef>
              <c:f>CBM!$AD$369</c:f>
              <c:strCache>
                <c:ptCount val="1"/>
                <c:pt idx="0">
                  <c:v>Percentage</c:v>
                </c:pt>
              </c:strCache>
            </c:strRef>
          </c:tx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CBM!$AE$369:$BZ$369</c:f>
              <c:numCache>
                <c:formatCode>0.0%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AD-42F3-8DBA-BC8E180F8243}"/>
            </c:ext>
          </c:extLst>
        </c:ser>
        <c:ser>
          <c:idx val="2"/>
          <c:order val="2"/>
          <c:tx>
            <c:strRef>
              <c:f>CBM!$AD$371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CBM!$AE$371:$BZ$371</c:f>
              <c:numCache>
                <c:formatCode>0%</c:formatCode>
                <c:ptCount val="4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AD-42F3-8DBA-BC8E180F8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53920"/>
        <c:axId val="1131854480"/>
      </c:lineChart>
      <c:catAx>
        <c:axId val="11318539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layout>
            <c:manualLayout>
              <c:xMode val="edge"/>
              <c:yMode val="edge"/>
              <c:x val="0.46369034283085747"/>
              <c:y val="0.9514737046758045"/>
            </c:manualLayout>
          </c:layout>
          <c:overlay val="0"/>
        </c:title>
        <c:numFmt formatCode="h:mm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131854480"/>
        <c:crosses val="autoZero"/>
        <c:auto val="1"/>
        <c:lblAlgn val="ctr"/>
        <c:lblOffset val="100"/>
        <c:noMultiLvlLbl val="0"/>
      </c:catAx>
      <c:valAx>
        <c:axId val="11318544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  <a:r>
                  <a:rPr lang="en-GB" sz="900" baseline="0"/>
                  <a:t> of calls answered within 90 seconds</a:t>
                </a:r>
                <a:endParaRPr lang="en-GB" sz="900"/>
              </a:p>
            </c:rich>
          </c:tx>
          <c:layout>
            <c:manualLayout>
              <c:xMode val="edge"/>
              <c:yMode val="edge"/>
              <c:x val="4.6118461996374161E-3"/>
              <c:y val="0.18143336249635458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53920"/>
        <c:crosses val="autoZero"/>
        <c:crossBetween val="between"/>
      </c:valAx>
      <c:valAx>
        <c:axId val="113185504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 b="1" i="0" baseline="0">
                    <a:effectLst/>
                  </a:rPr>
                  <a:t>Average # of calls answered per day</a:t>
                </a:r>
                <a:endParaRPr lang="en-GB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7464372108125663"/>
              <c:y val="0.25219791970448141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1131855600"/>
        <c:crosses val="max"/>
        <c:crossBetween val="between"/>
      </c:valAx>
      <c:catAx>
        <c:axId val="1131855600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1131855040"/>
        <c:crosses val="autoZero"/>
        <c:auto val="1"/>
        <c:lblAlgn val="ctr"/>
        <c:lblOffset val="100"/>
        <c:noMultiLvlLbl val="0"/>
      </c:cat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Day to Day Performance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628351868387586E-2"/>
          <c:y val="0.13597234373481093"/>
          <c:w val="0.86892139513488653"/>
          <c:h val="0.707898804316127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CBM!$AD$385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cat>
            <c:numRef>
              <c:f>CBM!$AE$383:$BI$383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CBM!$AE$385:$BI$385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3-444B-AB8B-4DDCE11F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58960"/>
        <c:axId val="1131859520"/>
      </c:barChart>
      <c:lineChart>
        <c:grouping val="standard"/>
        <c:varyColors val="0"/>
        <c:ser>
          <c:idx val="1"/>
          <c:order val="1"/>
          <c:tx>
            <c:strRef>
              <c:f>CBM!$AD$386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CBM!$AE$383:$BI$383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CBM!$AE$386:$BI$386</c:f>
              <c:numCache>
                <c:formatCode>0%</c:formatCode>
                <c:ptCount val="31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3-444B-AB8B-4DDCE11F9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58960"/>
        <c:axId val="1131859520"/>
      </c:lineChart>
      <c:catAx>
        <c:axId val="11318589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6369034283085747"/>
              <c:y val="0.95147370467580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1131859520"/>
        <c:crosses val="autoZero"/>
        <c:auto val="1"/>
        <c:lblAlgn val="ctr"/>
        <c:lblOffset val="100"/>
        <c:noMultiLvlLbl val="0"/>
      </c:catAx>
      <c:valAx>
        <c:axId val="1131859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  <a:r>
                  <a:rPr lang="en-GB" sz="900" baseline="0"/>
                  <a:t> of calls answered within 90 seconds</a:t>
                </a:r>
                <a:endParaRPr lang="en-GB" sz="900"/>
              </a:p>
            </c:rich>
          </c:tx>
          <c:layout>
            <c:manualLayout>
              <c:xMode val="edge"/>
              <c:yMode val="edge"/>
              <c:x val="4.6118461996374161E-3"/>
              <c:y val="0.18143336249635458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58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4646135164656144"/>
          <c:h val="0.68176482502738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CBM!$AJ$323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CBM!$AJ$324:$AJ$338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1.4258333333333317</c:v>
                </c:pt>
                <c:pt idx="3">
                  <c:v>0.95</c:v>
                </c:pt>
                <c:pt idx="4">
                  <c:v>1.0833333333333333</c:v>
                </c:pt>
                <c:pt idx="5">
                  <c:v>1.3408333333333322</c:v>
                </c:pt>
                <c:pt idx="6">
                  <c:v>1.8758333333333326</c:v>
                </c:pt>
                <c:pt idx="7">
                  <c:v>1.9741666666666655</c:v>
                </c:pt>
                <c:pt idx="8">
                  <c:v>1.578333333333334</c:v>
                </c:pt>
                <c:pt idx="9">
                  <c:v>1.5166666666666666</c:v>
                </c:pt>
                <c:pt idx="10">
                  <c:v>1.5474999999999994</c:v>
                </c:pt>
                <c:pt idx="11">
                  <c:v>1.3424999999999994</c:v>
                </c:pt>
                <c:pt idx="12">
                  <c:v>1.148333333333333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C8-4989-9AFF-96FC16737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62880"/>
        <c:axId val="1131863440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CBM!$AY$324:$AY$338</c:f>
              <c:numCache>
                <c:formatCode>0.0</c:formatCode>
                <c:ptCount val="15"/>
                <c:pt idx="0">
                  <c:v>1.0522222222222217</c:v>
                </c:pt>
                <c:pt idx="1">
                  <c:v>1.0522222222222217</c:v>
                </c:pt>
                <c:pt idx="2">
                  <c:v>1.0522222222222217</c:v>
                </c:pt>
                <c:pt idx="3">
                  <c:v>1.0522222222222217</c:v>
                </c:pt>
                <c:pt idx="4">
                  <c:v>1.0522222222222217</c:v>
                </c:pt>
                <c:pt idx="5">
                  <c:v>1.0522222222222217</c:v>
                </c:pt>
                <c:pt idx="6">
                  <c:v>1.0522222222222217</c:v>
                </c:pt>
                <c:pt idx="7">
                  <c:v>1.0522222222222217</c:v>
                </c:pt>
                <c:pt idx="8">
                  <c:v>1.0522222222222217</c:v>
                </c:pt>
                <c:pt idx="9">
                  <c:v>1.0522222222222217</c:v>
                </c:pt>
                <c:pt idx="10">
                  <c:v>1.0522222222222217</c:v>
                </c:pt>
                <c:pt idx="11">
                  <c:v>1.0522222222222217</c:v>
                </c:pt>
                <c:pt idx="12">
                  <c:v>1.0522222222222217</c:v>
                </c:pt>
                <c:pt idx="13">
                  <c:v>1.0522222222222217</c:v>
                </c:pt>
                <c:pt idx="14">
                  <c:v>1.0522222222222217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C8-4989-9AFF-96FC16737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62880"/>
        <c:axId val="1131863440"/>
      </c:lineChart>
      <c:dateAx>
        <c:axId val="11318628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63440"/>
        <c:crosses val="autoZero"/>
        <c:auto val="1"/>
        <c:lblOffset val="100"/>
        <c:baseTimeUnit val="months"/>
      </c:dateAx>
      <c:valAx>
        <c:axId val="1131863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6288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Median</a:t>
            </a:r>
            <a:r>
              <a:rPr lang="en-GB" sz="1200"/>
              <a:t>] Call Bell Response -</a:t>
            </a:r>
            <a:r>
              <a:rPr lang="en-GB" sz="1200" baseline="0"/>
              <a:t> </a:t>
            </a:r>
            <a:r>
              <a:rPr lang="en-GB" sz="1200" baseline="0">
                <a:solidFill>
                  <a:srgbClr val="FF0000"/>
                </a:solidFill>
              </a:rPr>
              <a:t>MEH</a:t>
            </a:r>
            <a:endParaRPr lang="en-GB" sz="1200">
              <a:solidFill>
                <a:srgbClr val="FF0000"/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4332414222338"/>
          <c:y val="0.18118670842698489"/>
          <c:w val="0.86719859259301157"/>
          <c:h val="0.55135776703990669"/>
        </c:manualLayout>
      </c:layout>
      <c:lineChart>
        <c:grouping val="standard"/>
        <c:varyColors val="0"/>
        <c:ser>
          <c:idx val="1"/>
          <c:order val="0"/>
          <c:tx>
            <c:v>Target</c:v>
          </c:tx>
          <c:spPr>
            <a:ln w="1905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CBM!$C$34:$C$48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AF-4CD1-8DEF-C96F3A34A0DA}"/>
            </c:ext>
          </c:extLst>
        </c:ser>
        <c:ser>
          <c:idx val="2"/>
          <c:order val="1"/>
          <c:tx>
            <c:v>Limit</c:v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CBM!$D$34:$D$48</c:f>
              <c:numCache>
                <c:formatCode>General</c:formatCode>
                <c:ptCount val="15"/>
                <c:pt idx="0">
                  <c:v>1.5</c:v>
                </c:pt>
                <c:pt idx="1">
                  <c:v>1.5</c:v>
                </c:pt>
                <c:pt idx="2">
                  <c:v>1.5</c:v>
                </c:pt>
                <c:pt idx="3">
                  <c:v>1.5</c:v>
                </c:pt>
                <c:pt idx="4">
                  <c:v>1.5</c:v>
                </c:pt>
                <c:pt idx="5">
                  <c:v>1.5</c:v>
                </c:pt>
                <c:pt idx="6">
                  <c:v>1.5</c:v>
                </c:pt>
                <c:pt idx="7">
                  <c:v>1.5</c:v>
                </c:pt>
                <c:pt idx="8">
                  <c:v>1.5</c:v>
                </c:pt>
                <c:pt idx="9">
                  <c:v>1.5</c:v>
                </c:pt>
                <c:pt idx="10">
                  <c:v>1.5</c:v>
                </c:pt>
                <c:pt idx="11">
                  <c:v>1.5</c:v>
                </c:pt>
                <c:pt idx="12">
                  <c:v>1.5</c:v>
                </c:pt>
                <c:pt idx="13">
                  <c:v>1.5</c:v>
                </c:pt>
                <c:pt idx="14">
                  <c:v>1.5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AF-4CD1-8DEF-C96F3A34A0DA}"/>
            </c:ext>
          </c:extLst>
        </c:ser>
        <c:ser>
          <c:idx val="0"/>
          <c:order val="2"/>
          <c:tx>
            <c:strRef>
              <c:f>CBM!$B$32</c:f>
              <c:strCache>
                <c:ptCount val="1"/>
                <c:pt idx="0">
                  <c:v>50th Percentile</c:v>
                </c:pt>
              </c:strCache>
            </c:strRef>
          </c:tx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CBM!$B$34:$B$48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0.48333333333333334</c:v>
                </c:pt>
                <c:pt idx="3">
                  <c:v>0.4</c:v>
                </c:pt>
                <c:pt idx="4">
                  <c:v>0.43333333333333335</c:v>
                </c:pt>
                <c:pt idx="5">
                  <c:v>0.48333333333333334</c:v>
                </c:pt>
                <c:pt idx="6">
                  <c:v>0.53333333333333333</c:v>
                </c:pt>
                <c:pt idx="7">
                  <c:v>0.6</c:v>
                </c:pt>
                <c:pt idx="8">
                  <c:v>0.51666666666666672</c:v>
                </c:pt>
                <c:pt idx="9">
                  <c:v>0.46666666666666667</c:v>
                </c:pt>
                <c:pt idx="10">
                  <c:v>0.46666666666666667</c:v>
                </c:pt>
                <c:pt idx="11">
                  <c:v>0.43333333333333335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AF-4CD1-8DEF-C96F3A34A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867360"/>
        <c:axId val="1131867920"/>
      </c:lineChart>
      <c:dateAx>
        <c:axId val="11318673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67920"/>
        <c:crosses val="autoZero"/>
        <c:auto val="1"/>
        <c:lblOffset val="100"/>
        <c:baseTimeUnit val="months"/>
      </c:dateAx>
      <c:valAx>
        <c:axId val="1131867920"/>
        <c:scaling>
          <c:orientation val="minMax"/>
          <c:max val="1.6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0776166852397627E-2"/>
              <c:y val="0.36201371037885138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3186736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8.8435560784934863E-2"/>
          <c:y val="0.94013980239570061"/>
          <c:w val="0.82312887843013027"/>
          <c:h val="4.4468441041290704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GB" sz="1200"/>
              <a:t>[</a:t>
            </a:r>
            <a:r>
              <a:rPr lang="en-GB" sz="1200">
                <a:solidFill>
                  <a:srgbClr val="7030A0"/>
                </a:solidFill>
              </a:rPr>
              <a:t>95th Percentile</a:t>
            </a:r>
            <a:r>
              <a:rPr lang="en-GB" sz="1200"/>
              <a:t>] </a:t>
            </a:r>
            <a:r>
              <a:rPr lang="en-GB" sz="1200" b="1" i="0" u="none" strike="noStrike" baseline="0">
                <a:effectLst/>
              </a:rPr>
              <a:t>Call Bell Response - </a:t>
            </a:r>
            <a:r>
              <a:rPr lang="en-GB" sz="1200" b="1" i="0" u="none" strike="noStrike" baseline="0">
                <a:solidFill>
                  <a:srgbClr val="FF0000"/>
                </a:solidFill>
                <a:effectLst/>
              </a:rPr>
              <a:t>MEH</a:t>
            </a:r>
            <a:endParaRPr lang="en-GB" sz="1200">
              <a:solidFill>
                <a:srgbClr val="FF0000"/>
              </a:solidFill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7677643235772"/>
          <c:y val="0.19774059139784947"/>
          <c:w val="0.87452568428946387"/>
          <c:h val="0.55017456151314414"/>
        </c:manualLayout>
      </c:layout>
      <c:lineChart>
        <c:grouping val="standard"/>
        <c:varyColors val="0"/>
        <c:ser>
          <c:idx val="1"/>
          <c:order val="0"/>
          <c:tx>
            <c:v>Target</c:v>
          </c:tx>
          <c:spPr>
            <a:ln w="19050"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CBM!$F$34:$F$48</c:f>
              <c:numCache>
                <c:formatCode>General</c:formatCode>
                <c:ptCount val="1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BF-4935-AE96-4F53F1498E4D}"/>
            </c:ext>
          </c:extLst>
        </c:ser>
        <c:ser>
          <c:idx val="2"/>
          <c:order val="1"/>
          <c:tx>
            <c:v>Limit</c:v>
          </c:tx>
          <c:spPr>
            <a:ln w="190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CBM!$G$34:$G$48</c:f>
              <c:numCache>
                <c:formatCode>General</c:formatCode>
                <c:ptCount val="1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BF-4935-AE96-4F53F1498E4D}"/>
            </c:ext>
          </c:extLst>
        </c:ser>
        <c:ser>
          <c:idx val="0"/>
          <c:order val="2"/>
          <c:tx>
            <c:strRef>
              <c:f>CBM!$E$32</c:f>
              <c:strCache>
                <c:ptCount val="1"/>
                <c:pt idx="0">
                  <c:v>95th Percentile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CBM!$E$34:$E$48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1.3833333333333333</c:v>
                </c:pt>
                <c:pt idx="3">
                  <c:v>1.0458333333333334</c:v>
                </c:pt>
                <c:pt idx="4">
                  <c:v>1.0666666666666667</c:v>
                </c:pt>
                <c:pt idx="5">
                  <c:v>1.505000000000003</c:v>
                </c:pt>
                <c:pt idx="6">
                  <c:v>1.8666666666666667</c:v>
                </c:pt>
                <c:pt idx="7">
                  <c:v>2.0499999999999998</c:v>
                </c:pt>
                <c:pt idx="8">
                  <c:v>1.7666666666666666</c:v>
                </c:pt>
                <c:pt idx="9">
                  <c:v>1.5166666666666666</c:v>
                </c:pt>
                <c:pt idx="10">
                  <c:v>1.4166666666666667</c:v>
                </c:pt>
                <c:pt idx="11">
                  <c:v>1.3174999999999992</c:v>
                </c:pt>
                <c:pt idx="12">
                  <c:v>1.1316666666666644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BF-4935-AE96-4F53F1498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1871840"/>
        <c:axId val="1131872400"/>
      </c:lineChart>
      <c:dateAx>
        <c:axId val="11318718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72400"/>
        <c:crosses val="autoZero"/>
        <c:auto val="1"/>
        <c:lblOffset val="100"/>
        <c:baseTimeUnit val="months"/>
      </c:dateAx>
      <c:valAx>
        <c:axId val="11318724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US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6327370843350461E-3"/>
              <c:y val="0.375010207057451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800"/>
            </a:pPr>
            <a:endParaRPr lang="en-US"/>
          </a:p>
        </c:txPr>
        <c:crossAx val="113187184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7.2077166824735139E-2"/>
          <c:y val="0.94355913844102823"/>
          <c:w val="0.85584537226964275"/>
          <c:h val="4.0567845685955915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E7"/>
    </a:solidFill>
  </c:sp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Percentage of Call Bell responded</a:t>
            </a:r>
            <a:r>
              <a:rPr lang="en-GB" sz="1100" baseline="0"/>
              <a:t> within 1.5 mins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8677584835746814E-2"/>
          <c:y val="0.16683647337605068"/>
          <c:w val="0.84037730022925827"/>
          <c:h val="0.66468891793384122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CBM!$U$323</c:f>
              <c:strCache>
                <c:ptCount val="1"/>
                <c:pt idx="0">
                  <c:v># of call</c:v>
                </c:pt>
              </c:strCache>
            </c:strRef>
          </c:tx>
          <c:invertIfNegative val="0"/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CBM!$U$324:$U$338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1081</c:v>
                </c:pt>
                <c:pt idx="3">
                  <c:v>806</c:v>
                </c:pt>
                <c:pt idx="4">
                  <c:v>1873</c:v>
                </c:pt>
                <c:pt idx="5">
                  <c:v>2218</c:v>
                </c:pt>
                <c:pt idx="6">
                  <c:v>2691</c:v>
                </c:pt>
                <c:pt idx="7">
                  <c:v>2990</c:v>
                </c:pt>
                <c:pt idx="8">
                  <c:v>1834</c:v>
                </c:pt>
                <c:pt idx="9">
                  <c:v>1573</c:v>
                </c:pt>
                <c:pt idx="10">
                  <c:v>1480</c:v>
                </c:pt>
                <c:pt idx="11">
                  <c:v>2020</c:v>
                </c:pt>
                <c:pt idx="12">
                  <c:v>1463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7A-4885-8218-0BEA46AD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78560"/>
        <c:axId val="1131878000"/>
      </c:barChart>
      <c:lineChart>
        <c:grouping val="standard"/>
        <c:varyColors val="0"/>
        <c:ser>
          <c:idx val="0"/>
          <c:order val="0"/>
          <c:tx>
            <c:v>MEH</c:v>
          </c:tx>
          <c:marker>
            <c:symbol val="circle"/>
            <c:size val="4"/>
          </c:marker>
          <c:dPt>
            <c:idx val="4"/>
            <c:bubble3D val="0"/>
            <c:extLst>
              <c:ext xmlns:c16="http://schemas.microsoft.com/office/drawing/2014/chart" uri="{C3380CC4-5D6E-409C-BE32-E72D297353CC}">
                <c16:uniqueId val="{00000001-3D7A-4885-8218-0BEA46ADD124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CBM!$U$305:$U$319</c:f>
              <c:numCache>
                <c:formatCode>0.0%</c:formatCode>
                <c:ptCount val="15"/>
                <c:pt idx="0">
                  <c:v>0.88198338744360583</c:v>
                </c:pt>
                <c:pt idx="1">
                  <c:v>0.88801510882689871</c:v>
                </c:pt>
                <c:pt idx="2">
                  <c:v>0.92892971346165909</c:v>
                </c:pt>
                <c:pt idx="3">
                  <c:v>0.90488204009273154</c:v>
                </c:pt>
                <c:pt idx="4">
                  <c:v>0.94302786650512171</c:v>
                </c:pt>
                <c:pt idx="5">
                  <c:v>0.9603740236045385</c:v>
                </c:pt>
                <c:pt idx="6">
                  <c:v>0.93964567515259789</c:v>
                </c:pt>
                <c:pt idx="7">
                  <c:v>0.96174171703427103</c:v>
                </c:pt>
                <c:pt idx="8">
                  <c:v>0.96098247409492132</c:v>
                </c:pt>
                <c:pt idx="9">
                  <c:v>0.95203169509839236</c:v>
                </c:pt>
                <c:pt idx="10">
                  <c:v>0.92730507145872276</c:v>
                </c:pt>
                <c:pt idx="11">
                  <c:v>0.95039791437980237</c:v>
                </c:pt>
                <c:pt idx="12">
                  <c:v>0.91462720546385889</c:v>
                </c:pt>
                <c:pt idx="13">
                  <c:v>0.88002258678078937</c:v>
                </c:pt>
                <c:pt idx="14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7A-4885-8218-0BEA46ADD124}"/>
            </c:ext>
          </c:extLst>
        </c:ser>
        <c:ser>
          <c:idx val="1"/>
          <c:order val="1"/>
          <c:tx>
            <c:strRef>
              <c:f>CBM!$C$30</c:f>
              <c:strCache>
                <c:ptCount val="1"/>
                <c:pt idx="0">
                  <c:v>Ward 6</c:v>
                </c:pt>
              </c:strCache>
            </c:strRef>
          </c:tx>
          <c:marker>
            <c:symbol val="square"/>
            <c:size val="5"/>
          </c:marker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3-3D7A-4885-8218-0BEA46ADD124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CBM!$T$324:$T$338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0.96022201665124884</c:v>
                </c:pt>
                <c:pt idx="3">
                  <c:v>0.98263027295285355</c:v>
                </c:pt>
                <c:pt idx="4">
                  <c:v>0.98344901227976511</c:v>
                </c:pt>
                <c:pt idx="5">
                  <c:v>0.94995491433724077</c:v>
                </c:pt>
                <c:pt idx="6">
                  <c:v>0.91861761426978816</c:v>
                </c:pt>
                <c:pt idx="7">
                  <c:v>0.90468227424749159</c:v>
                </c:pt>
                <c:pt idx="8">
                  <c:v>0.92639040348964008</c:v>
                </c:pt>
                <c:pt idx="9">
                  <c:v>0.94659885568976476</c:v>
                </c:pt>
                <c:pt idx="10">
                  <c:v>0.95945945945945943</c:v>
                </c:pt>
                <c:pt idx="11">
                  <c:v>0.96089108910891086</c:v>
                </c:pt>
                <c:pt idx="12">
                  <c:v>0.97607655502392343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7A-4885-8218-0BEA46ADD124}"/>
            </c:ext>
          </c:extLst>
        </c:ser>
        <c:ser>
          <c:idx val="2"/>
          <c:order val="2"/>
          <c:tx>
            <c:strRef>
              <c:f>CBM!$AD$323</c:f>
              <c:strCache>
                <c:ptCount val="1"/>
                <c:pt idx="0">
                  <c:v>KPI %</c:v>
                </c:pt>
              </c:strCache>
            </c:strRef>
          </c:tx>
          <c:spPr>
            <a:ln w="22225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CBM!$AD$324:$AD$338</c:f>
              <c:numCache>
                <c:formatCode>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7A-4885-8218-0BEA46AD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76880"/>
        <c:axId val="1131877440"/>
      </c:lineChart>
      <c:dateAx>
        <c:axId val="11318768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77440"/>
        <c:crosses val="autoZero"/>
        <c:auto val="1"/>
        <c:lblOffset val="100"/>
        <c:baseTimeUnit val="months"/>
      </c:dateAx>
      <c:valAx>
        <c:axId val="1131877440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76880"/>
        <c:crosses val="autoZero"/>
        <c:crossBetween val="between"/>
        <c:majorUnit val="0.1"/>
      </c:valAx>
      <c:valAx>
        <c:axId val="113187800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calls</a:t>
                </a:r>
              </a:p>
            </c:rich>
          </c:tx>
          <c:layout>
            <c:manualLayout>
              <c:xMode val="edge"/>
              <c:yMode val="edge"/>
              <c:x val="0.97674756249253525"/>
              <c:y val="0.3856584526124518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131878560"/>
        <c:crosses val="max"/>
        <c:crossBetween val="between"/>
      </c:valAx>
      <c:dateAx>
        <c:axId val="1131878560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1131878000"/>
        <c:crosses val="autoZero"/>
        <c:auto val="1"/>
        <c:lblOffset val="100"/>
        <c:baseTimeUnit val="months"/>
      </c:dateAx>
    </c:plotArea>
    <c:legend>
      <c:legendPos val="b"/>
      <c:layout>
        <c:manualLayout>
          <c:xMode val="edge"/>
          <c:yMode val="edge"/>
          <c:x val="0.19534776902887138"/>
          <c:y val="0.910991429938661"/>
          <c:w val="0.6747381882481116"/>
          <c:h val="8.4573942427237078E-2"/>
        </c:manualLayout>
      </c:layout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Median Time [ Shift</a:t>
            </a:r>
            <a:r>
              <a:rPr lang="en-GB" sz="1100" baseline="0"/>
              <a:t> to Shift]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6683647337605068"/>
          <c:w val="0.75813930950938835"/>
          <c:h val="0.6646889179338412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CBM!$Q$346</c:f>
              <c:strCache>
                <c:ptCount val="1"/>
                <c:pt idx="0">
                  <c:v>Shift</c:v>
                </c:pt>
              </c:strCache>
            </c:strRef>
          </c:tx>
          <c:spPr>
            <a:ln>
              <a:solidFill>
                <a:schemeClr val="tx2"/>
              </a:solidFill>
            </a:ln>
          </c:spPr>
          <c:invertIfNegative val="0"/>
          <c:dLbls>
            <c:dLbl>
              <c:idx val="0"/>
              <c:layout>
                <c:manualLayout>
                  <c:x val="0"/>
                  <c:y val="8.403253065376473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302-4484-A7C9-CB6BB44CD872}"/>
                </c:ext>
              </c:extLst>
            </c:dLbl>
            <c:dLbl>
              <c:idx val="1"/>
              <c:layout>
                <c:manualLayout>
                  <c:x val="0"/>
                  <c:y val="7.960976588251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302-4484-A7C9-CB6BB44CD872}"/>
                </c:ext>
              </c:extLst>
            </c:dLbl>
            <c:dLbl>
              <c:idx val="2"/>
              <c:layout>
                <c:manualLayout>
                  <c:x val="5.1264652557853879E-3"/>
                  <c:y val="7.96097658825139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302-4484-A7C9-CB6BB44CD87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CBM!$R$348:$T$348</c:f>
              <c:numCache>
                <c:formatCode>0.0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02-4484-A7C9-CB6BB44C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84160"/>
        <c:axId val="1131883600"/>
      </c:barChart>
      <c:lineChart>
        <c:grouping val="standard"/>
        <c:varyColors val="0"/>
        <c:ser>
          <c:idx val="1"/>
          <c:order val="1"/>
          <c:tx>
            <c:strRef>
              <c:f>CBM!$Q$347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CBM!$R$349:$T$349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02-4484-A7C9-CB6BB44CD872}"/>
            </c:ext>
          </c:extLst>
        </c:ser>
        <c:ser>
          <c:idx val="2"/>
          <c:order val="2"/>
          <c:tx>
            <c:strRef>
              <c:f>CBM!$Q$349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val>
            <c:numRef>
              <c:f>CBM!$R$351:$T$351</c:f>
              <c:numCache>
                <c:formatCode>0.0%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02-4484-A7C9-CB6BB44CD8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82480"/>
        <c:axId val="1131883040"/>
      </c:lineChart>
      <c:catAx>
        <c:axId val="1131882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83040"/>
        <c:crosses val="autoZero"/>
        <c:auto val="1"/>
        <c:lblAlgn val="ctr"/>
        <c:lblOffset val="100"/>
        <c:noMultiLvlLbl val="0"/>
      </c:catAx>
      <c:valAx>
        <c:axId val="11318830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82480"/>
        <c:crosses val="autoZero"/>
        <c:crossBetween val="between"/>
        <c:majorUnit val="0.1"/>
      </c:valAx>
      <c:valAx>
        <c:axId val="113188360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Time (Minutes)</a:t>
                </a:r>
              </a:p>
            </c:rich>
          </c:tx>
          <c:overlay val="0"/>
        </c:title>
        <c:numFmt formatCode="0.0" sourceLinked="1"/>
        <c:majorTickMark val="out"/>
        <c:minorTickMark val="none"/>
        <c:tickLblPos val="nextTo"/>
        <c:crossAx val="1131884160"/>
        <c:crosses val="max"/>
        <c:crossBetween val="between"/>
      </c:valAx>
      <c:catAx>
        <c:axId val="1131884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88360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</a:t>
            </a:r>
            <a:r>
              <a:rPr lang="en-GB" sz="1100" baseline="0"/>
              <a:t> # of call</a:t>
            </a:r>
            <a:r>
              <a:rPr lang="en-GB" sz="1100"/>
              <a:t> [ Shift</a:t>
            </a:r>
            <a:r>
              <a:rPr lang="en-GB" sz="1100" baseline="0"/>
              <a:t> to Shift]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524671916010499"/>
          <c:y val="0.16683647337605068"/>
          <c:w val="0.78890854027861912"/>
          <c:h val="0.66468891793384122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CBM!$Q$348</c:f>
              <c:strCache>
                <c:ptCount val="1"/>
                <c:pt idx="0">
                  <c:v># of call</c:v>
                </c:pt>
              </c:strCache>
            </c:strRef>
          </c:tx>
          <c:spPr>
            <a:ln w="22225">
              <a:solidFill>
                <a:srgbClr val="00660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CBM!$R$350:$T$350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D-4036-81A5-4C2E56BEE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89760"/>
        <c:axId val="1131889200"/>
      </c:barChart>
      <c:lineChart>
        <c:grouping val="standard"/>
        <c:varyColors val="0"/>
        <c:ser>
          <c:idx val="1"/>
          <c:order val="0"/>
          <c:tx>
            <c:strRef>
              <c:f>CBM!$Q$347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CBM!$R$349:$T$349</c:f>
              <c:numCache>
                <c:formatCode>0.0%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5D-4036-81A5-4C2E56BEE8A6}"/>
            </c:ext>
          </c:extLst>
        </c:ser>
        <c:ser>
          <c:idx val="0"/>
          <c:order val="2"/>
          <c:tx>
            <c:strRef>
              <c:f>CBM!$Q$349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strRef>
              <c:f>CBM!$R$347:$T$347</c:f>
              <c:strCache>
                <c:ptCount val="3"/>
                <c:pt idx="0">
                  <c:v>AM</c:v>
                </c:pt>
                <c:pt idx="1">
                  <c:v>PM</c:v>
                </c:pt>
                <c:pt idx="2">
                  <c:v>Night</c:v>
                </c:pt>
              </c:strCache>
            </c:strRef>
          </c:cat>
          <c:val>
            <c:numRef>
              <c:f>CBM!$R$351:$T$351</c:f>
              <c:numCache>
                <c:formatCode>0.0%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5D-4036-81A5-4C2E56BEE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88080"/>
        <c:axId val="1131888640"/>
      </c:lineChart>
      <c:catAx>
        <c:axId val="113188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88640"/>
        <c:crosses val="autoZero"/>
        <c:auto val="1"/>
        <c:lblAlgn val="ctr"/>
        <c:lblOffset val="100"/>
        <c:noMultiLvlLbl val="0"/>
      </c:catAx>
      <c:valAx>
        <c:axId val="1131888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88080"/>
        <c:crosses val="autoZero"/>
        <c:crossBetween val="between"/>
        <c:majorUnit val="0.1"/>
      </c:valAx>
      <c:valAx>
        <c:axId val="1131889200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 call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1889760"/>
        <c:crosses val="max"/>
        <c:crossBetween val="between"/>
      </c:valAx>
      <c:catAx>
        <c:axId val="11318897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889200"/>
        <c:crosses val="autoZero"/>
        <c:auto val="1"/>
        <c:lblAlgn val="ctr"/>
        <c:lblOffset val="100"/>
        <c:noMultiLvlLbl val="0"/>
      </c:cat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554206214285033"/>
          <c:h val="0.650022395715434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CBM!$AE$323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CBM!$AE$324:$AE$338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0.48333333333333334</c:v>
                </c:pt>
                <c:pt idx="3">
                  <c:v>0.36666666666666664</c:v>
                </c:pt>
                <c:pt idx="4">
                  <c:v>0.4</c:v>
                </c:pt>
                <c:pt idx="5">
                  <c:v>0.5</c:v>
                </c:pt>
                <c:pt idx="6">
                  <c:v>0.58333333333333337</c:v>
                </c:pt>
                <c:pt idx="7">
                  <c:v>0.58333333333333337</c:v>
                </c:pt>
                <c:pt idx="8">
                  <c:v>0.51666666666666672</c:v>
                </c:pt>
                <c:pt idx="9">
                  <c:v>0.48333333333333334</c:v>
                </c:pt>
                <c:pt idx="10">
                  <c:v>0.48333333333333334</c:v>
                </c:pt>
                <c:pt idx="11">
                  <c:v>0.45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1F-47B4-9EDE-CD3BEF62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893120"/>
        <c:axId val="1131893680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 cmpd="sng">
              <a:solidFill>
                <a:srgbClr val="002060"/>
              </a:solidFill>
              <a:prstDash val="sysDot"/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0.11534567008451201"/>
                  <c:y val="-0.10048830228092277"/>
                </c:manualLayout>
              </c:layout>
              <c:tx>
                <c:rich>
                  <a:bodyPr/>
                  <a:lstStyle/>
                  <a:p>
                    <a:pPr>
                      <a:defRPr sz="700"/>
                    </a:pPr>
                    <a:r>
                      <a:rPr lang="en-US" sz="700"/>
                      <a:t>Ave</a:t>
                    </a:r>
                    <a:r>
                      <a:rPr lang="en-US" sz="700" baseline="0"/>
                      <a:t> (Median) = </a:t>
                    </a:r>
                    <a:r>
                      <a:rPr lang="en-US" sz="700"/>
                      <a:t>0.5min</a:t>
                    </a:r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5A1F-47B4-9EDE-CD3BEF62306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CBM!$AU$324:$AU$338</c:f>
              <c:numCache>
                <c:formatCode>0.0</c:formatCode>
                <c:ptCount val="15"/>
                <c:pt idx="0">
                  <c:v>0.35111111111111115</c:v>
                </c:pt>
                <c:pt idx="1">
                  <c:v>0.35111111111111115</c:v>
                </c:pt>
                <c:pt idx="2">
                  <c:v>0.35111111111111115</c:v>
                </c:pt>
                <c:pt idx="3">
                  <c:v>0.35111111111111115</c:v>
                </c:pt>
                <c:pt idx="4">
                  <c:v>0.35111111111111115</c:v>
                </c:pt>
                <c:pt idx="5">
                  <c:v>0.35111111111111115</c:v>
                </c:pt>
                <c:pt idx="6">
                  <c:v>0.35111111111111115</c:v>
                </c:pt>
                <c:pt idx="7">
                  <c:v>0.35111111111111115</c:v>
                </c:pt>
                <c:pt idx="8">
                  <c:v>0.35111111111111115</c:v>
                </c:pt>
                <c:pt idx="9">
                  <c:v>0.35111111111111115</c:v>
                </c:pt>
                <c:pt idx="10">
                  <c:v>0.35111111111111115</c:v>
                </c:pt>
                <c:pt idx="11">
                  <c:v>0.35111111111111115</c:v>
                </c:pt>
                <c:pt idx="12">
                  <c:v>0.35111111111111115</c:v>
                </c:pt>
                <c:pt idx="13">
                  <c:v>0.35111111111111115</c:v>
                </c:pt>
                <c:pt idx="14">
                  <c:v>0.35111111111111115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1F-47B4-9EDE-CD3BEF62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93120"/>
        <c:axId val="1131893680"/>
      </c:lineChart>
      <c:dateAx>
        <c:axId val="11318931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93680"/>
        <c:crosses val="autoZero"/>
        <c:auto val="1"/>
        <c:lblOffset val="100"/>
        <c:baseTimeUnit val="months"/>
      </c:dateAx>
      <c:valAx>
        <c:axId val="1131893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9312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</a:t>
            </a:r>
            <a:r>
              <a:rPr lang="en-GB" sz="1100" baseline="0"/>
              <a:t> of call answered with 90 seconds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5291454713079329"/>
          <c:h val="0.65033442204261305"/>
        </c:manualLayout>
      </c:layout>
      <c:lineChart>
        <c:grouping val="standard"/>
        <c:varyColors val="0"/>
        <c:ser>
          <c:idx val="1"/>
          <c:order val="0"/>
          <c:tx>
            <c:strRef>
              <c:f>CBM!$AG$323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FDEE-4047-8830-EE3237A8ABA5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FDEE-4047-8830-EE3237A8ABA5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DEE-4047-8830-EE3237A8ABA5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DEE-4047-8830-EE3237A8ABA5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DEE-4047-8830-EE3237A8ABA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EE-4047-8830-EE3237A8ABA5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CBM!$AG$324:$AG$338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0.95959595959595956</c:v>
                </c:pt>
                <c:pt idx="3">
                  <c:v>0.98148148148148151</c:v>
                </c:pt>
                <c:pt idx="4">
                  <c:v>0.99251497005988021</c:v>
                </c:pt>
                <c:pt idx="5">
                  <c:v>0.93989769820971869</c:v>
                </c:pt>
                <c:pt idx="6">
                  <c:v>0.90746582544689802</c:v>
                </c:pt>
                <c:pt idx="7">
                  <c:v>0.9073359073359073</c:v>
                </c:pt>
                <c:pt idx="8">
                  <c:v>0.90752351097178685</c:v>
                </c:pt>
                <c:pt idx="9">
                  <c:v>0.92625899280575541</c:v>
                </c:pt>
                <c:pt idx="10">
                  <c:v>0.95674740484429066</c:v>
                </c:pt>
                <c:pt idx="11">
                  <c:v>0.94864864864864862</c:v>
                </c:pt>
                <c:pt idx="12">
                  <c:v>0.97244094488188981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EE-4047-8830-EE3237A8ABA5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  <a:prstDash val="solid"/>
            </a:ln>
          </c:spPr>
          <c:marker>
            <c:symbol val="none"/>
          </c:marker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EE-4047-8830-EE3237A8A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897040"/>
        <c:axId val="1131897600"/>
      </c:lineChart>
      <c:dateAx>
        <c:axId val="11318970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897600"/>
        <c:crosses val="autoZero"/>
        <c:auto val="1"/>
        <c:lblOffset val="100"/>
        <c:baseTimeUnit val="months"/>
      </c:dateAx>
      <c:valAx>
        <c:axId val="1131897600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897040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041559688706503"/>
          <c:h val="0.681764825027389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CBM!$AI$323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CBM!$AI$324:$AI$338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0.46666666666666667</c:v>
                </c:pt>
                <c:pt idx="3">
                  <c:v>0.38333333333333336</c:v>
                </c:pt>
                <c:pt idx="4">
                  <c:v>0.45</c:v>
                </c:pt>
                <c:pt idx="5">
                  <c:v>0.46666666666666667</c:v>
                </c:pt>
                <c:pt idx="6">
                  <c:v>0.5</c:v>
                </c:pt>
                <c:pt idx="7">
                  <c:v>0.6</c:v>
                </c:pt>
                <c:pt idx="8">
                  <c:v>0.51666666666666672</c:v>
                </c:pt>
                <c:pt idx="9">
                  <c:v>0.48333333333333334</c:v>
                </c:pt>
                <c:pt idx="10">
                  <c:v>0.47499999999999998</c:v>
                </c:pt>
                <c:pt idx="11">
                  <c:v>0.46666666666666667</c:v>
                </c:pt>
                <c:pt idx="12">
                  <c:v>0.4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28-4568-9D60-137818C90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900960"/>
        <c:axId val="1131901520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CBM!$AV$324:$AV$338</c:f>
              <c:numCache>
                <c:formatCode>0.0</c:formatCode>
                <c:ptCount val="15"/>
                <c:pt idx="0">
                  <c:v>0.34722222222222227</c:v>
                </c:pt>
                <c:pt idx="1">
                  <c:v>0.34722222222222227</c:v>
                </c:pt>
                <c:pt idx="2">
                  <c:v>0.34722222222222227</c:v>
                </c:pt>
                <c:pt idx="3">
                  <c:v>0.34722222222222227</c:v>
                </c:pt>
                <c:pt idx="4">
                  <c:v>0.34722222222222227</c:v>
                </c:pt>
                <c:pt idx="5">
                  <c:v>0.34722222222222227</c:v>
                </c:pt>
                <c:pt idx="6">
                  <c:v>0.34722222222222227</c:v>
                </c:pt>
                <c:pt idx="7">
                  <c:v>0.34722222222222227</c:v>
                </c:pt>
                <c:pt idx="8">
                  <c:v>0.34722222222222227</c:v>
                </c:pt>
                <c:pt idx="9">
                  <c:v>0.34722222222222227</c:v>
                </c:pt>
                <c:pt idx="10">
                  <c:v>0.34722222222222227</c:v>
                </c:pt>
                <c:pt idx="11">
                  <c:v>0.34722222222222227</c:v>
                </c:pt>
                <c:pt idx="12">
                  <c:v>0.34722222222222227</c:v>
                </c:pt>
                <c:pt idx="13">
                  <c:v>0.34722222222222227</c:v>
                </c:pt>
                <c:pt idx="14">
                  <c:v>0.34722222222222227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8-4568-9D60-137818C90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00960"/>
        <c:axId val="1131901520"/>
      </c:lineChart>
      <c:dateAx>
        <c:axId val="113190096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901520"/>
        <c:crosses val="autoZero"/>
        <c:auto val="1"/>
        <c:lblOffset val="100"/>
        <c:baseTimeUnit val="months"/>
      </c:dateAx>
      <c:valAx>
        <c:axId val="1131901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90096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 b="1" i="0" u="none" strike="noStrike" baseline="0">
                <a:effectLst/>
              </a:rPr>
              <a:t>%  of call answered with 90 seconds </a:t>
            </a:r>
            <a:r>
              <a:rPr lang="en-GB" sz="1100"/>
              <a:t>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6059903070626853"/>
          <c:h val="0.66916287768686566"/>
        </c:manualLayout>
      </c:layout>
      <c:lineChart>
        <c:grouping val="standard"/>
        <c:varyColors val="0"/>
        <c:ser>
          <c:idx val="1"/>
          <c:order val="0"/>
          <c:tx>
            <c:strRef>
              <c:f>CBM!$AK$323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A4AC-4EE0-8DE5-E221C7B76502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A4AC-4EE0-8DE5-E221C7B76502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4AC-4EE0-8DE5-E221C7B76502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C-4EE0-8DE5-E221C7B7650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AC-4EE0-8DE5-E221C7B7650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C-4EE0-8DE5-E221C7B76502}"/>
                </c:ext>
              </c:extLst>
            </c:dLbl>
            <c:numFmt formatCode="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CBM!$AK$324:$AK$338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0.95572916666666663</c:v>
                </c:pt>
                <c:pt idx="3">
                  <c:v>0.99610894941634243</c:v>
                </c:pt>
                <c:pt idx="4">
                  <c:v>0.98319327731092432</c:v>
                </c:pt>
                <c:pt idx="5">
                  <c:v>0.960093896713615</c:v>
                </c:pt>
                <c:pt idx="6">
                  <c:v>0.91649484536082471</c:v>
                </c:pt>
                <c:pt idx="7">
                  <c:v>0.91159695817490494</c:v>
                </c:pt>
                <c:pt idx="8">
                  <c:v>0.94107744107744107</c:v>
                </c:pt>
                <c:pt idx="9">
                  <c:v>0.94824399260628467</c:v>
                </c:pt>
                <c:pt idx="10">
                  <c:v>0.94820717131474108</c:v>
                </c:pt>
                <c:pt idx="11">
                  <c:v>0.96268656716417911</c:v>
                </c:pt>
                <c:pt idx="12">
                  <c:v>0.98046875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4AC-4EE0-8DE5-E221C7B76502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4AC-4EE0-8DE5-E221C7B76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04880"/>
        <c:axId val="1131905440"/>
      </c:lineChart>
      <c:dateAx>
        <c:axId val="113190488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905440"/>
        <c:crosses val="autoZero"/>
        <c:auto val="1"/>
        <c:lblOffset val="100"/>
        <c:baseTimeUnit val="months"/>
      </c:dateAx>
      <c:valAx>
        <c:axId val="1131905440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904880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</a:t>
            </a:r>
            <a:r>
              <a:rPr lang="en-GB" sz="1100" b="1" i="0" u="none" strike="noStrike" baseline="0">
                <a:effectLst/>
              </a:rPr>
              <a:t>Median</a:t>
            </a:r>
            <a:r>
              <a:rPr lang="en-GB" sz="1100"/>
              <a:t>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041559688706503"/>
          <c:h val="0.677588946218626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CBM!$AM$323</c:f>
              <c:strCache>
                <c:ptCount val="1"/>
                <c:pt idx="0">
                  <c:v>Median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CBM!$AM$324:$AM$338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0.5</c:v>
                </c:pt>
                <c:pt idx="3">
                  <c:v>0.45</c:v>
                </c:pt>
                <c:pt idx="4">
                  <c:v>0.45</c:v>
                </c:pt>
                <c:pt idx="5">
                  <c:v>0.45</c:v>
                </c:pt>
                <c:pt idx="6">
                  <c:v>0.5</c:v>
                </c:pt>
                <c:pt idx="7">
                  <c:v>0.6166666666666667</c:v>
                </c:pt>
                <c:pt idx="8">
                  <c:v>0.5</c:v>
                </c:pt>
                <c:pt idx="9">
                  <c:v>0.45</c:v>
                </c:pt>
                <c:pt idx="10">
                  <c:v>0.45</c:v>
                </c:pt>
                <c:pt idx="11">
                  <c:v>0.4</c:v>
                </c:pt>
                <c:pt idx="12">
                  <c:v>0.41666666666666669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1C-441E-A09F-6D8D564E4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908800"/>
        <c:axId val="1131909360"/>
      </c:barChart>
      <c:lineChart>
        <c:grouping val="standard"/>
        <c:varyColors val="0"/>
        <c:ser>
          <c:idx val="2"/>
          <c:order val="1"/>
          <c:tx>
            <c:v>Ave (Median)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CBM!$AW$324:$AW$338</c:f>
              <c:numCache>
                <c:formatCode>0.0</c:formatCode>
                <c:ptCount val="15"/>
                <c:pt idx="0">
                  <c:v>0.34555555555555556</c:v>
                </c:pt>
                <c:pt idx="1">
                  <c:v>0.34555555555555556</c:v>
                </c:pt>
                <c:pt idx="2">
                  <c:v>0.34555555555555556</c:v>
                </c:pt>
                <c:pt idx="3">
                  <c:v>0.34555555555555556</c:v>
                </c:pt>
                <c:pt idx="4">
                  <c:v>0.34555555555555556</c:v>
                </c:pt>
                <c:pt idx="5">
                  <c:v>0.34555555555555556</c:v>
                </c:pt>
                <c:pt idx="6">
                  <c:v>0.34555555555555556</c:v>
                </c:pt>
                <c:pt idx="7">
                  <c:v>0.34555555555555556</c:v>
                </c:pt>
                <c:pt idx="8">
                  <c:v>0.34555555555555556</c:v>
                </c:pt>
                <c:pt idx="9">
                  <c:v>0.34555555555555556</c:v>
                </c:pt>
                <c:pt idx="10">
                  <c:v>0.34555555555555556</c:v>
                </c:pt>
                <c:pt idx="11">
                  <c:v>0.34555555555555556</c:v>
                </c:pt>
                <c:pt idx="12">
                  <c:v>0.34555555555555556</c:v>
                </c:pt>
                <c:pt idx="13">
                  <c:v>0.34555555555555556</c:v>
                </c:pt>
                <c:pt idx="14">
                  <c:v>0.34555555555555556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1C-441E-A09F-6D8D564E4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08800"/>
        <c:axId val="1131909360"/>
      </c:lineChart>
      <c:dateAx>
        <c:axId val="113190880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909360"/>
        <c:crosses val="autoZero"/>
        <c:auto val="1"/>
        <c:lblOffset val="100"/>
        <c:baseTimeUnit val="months"/>
      </c:dateAx>
      <c:valAx>
        <c:axId val="113190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90880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 b="1" i="0" u="none" strike="noStrike" baseline="0">
                <a:effectLst/>
              </a:rPr>
              <a:t>%  of call answered with 90 seconds </a:t>
            </a:r>
            <a:r>
              <a:rPr lang="en-GB" sz="1100"/>
              <a:t>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8554760416559517"/>
          <c:h val="0.66498699887810253"/>
        </c:manualLayout>
      </c:layout>
      <c:lineChart>
        <c:grouping val="standard"/>
        <c:varyColors val="0"/>
        <c:ser>
          <c:idx val="1"/>
          <c:order val="0"/>
          <c:tx>
            <c:strRef>
              <c:f>CBM!$AO$323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0-880D-4C2F-A4DA-74C698A9CC51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1-880D-4C2F-A4DA-74C698A9CC51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80D-4C2F-A4DA-74C698A9CC5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80D-4C2F-A4DA-74C698A9CC5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80D-4C2F-A4DA-74C698A9CC5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80D-4C2F-A4DA-74C698A9CC5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80D-4C2F-A4DA-74C698A9CC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CBM!$AO$324:$AO$338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0.96666666666666667</c:v>
                </c:pt>
                <c:pt idx="3">
                  <c:v>0.96860986547085204</c:v>
                </c:pt>
                <c:pt idx="4">
                  <c:v>0.97107438016528924</c:v>
                </c:pt>
                <c:pt idx="5">
                  <c:v>0.94827586206896552</c:v>
                </c:pt>
                <c:pt idx="6">
                  <c:v>0.93481095176010431</c:v>
                </c:pt>
                <c:pt idx="7">
                  <c:v>0.8950892857142857</c:v>
                </c:pt>
                <c:pt idx="8">
                  <c:v>0.93299832495812396</c:v>
                </c:pt>
                <c:pt idx="9">
                  <c:v>0.96828752642706128</c:v>
                </c:pt>
                <c:pt idx="10">
                  <c:v>0.97744360902255634</c:v>
                </c:pt>
                <c:pt idx="11">
                  <c:v>0.97368421052631582</c:v>
                </c:pt>
                <c:pt idx="12">
                  <c:v>0.97695852534562211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0D-4C2F-A4DA-74C698A9CC51}"/>
            </c:ext>
          </c:extLst>
        </c:ser>
        <c:ser>
          <c:idx val="0"/>
          <c:order val="1"/>
          <c:tx>
            <c:strRef>
              <c:f>CBM!$AT$323</c:f>
              <c:strCache>
                <c:ptCount val="1"/>
                <c:pt idx="0">
                  <c:v>Target</c:v>
                </c:pt>
              </c:strCache>
            </c:strRef>
          </c:tx>
          <c:spPr>
            <a:ln w="25400">
              <a:solidFill>
                <a:srgbClr val="006600"/>
              </a:solidFill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CBM!$AT$324:$AT$338</c:f>
              <c:numCache>
                <c:formatCode>0.0%</c:formatCode>
                <c:ptCount val="15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0D-4C2F-A4DA-74C698A9C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12720"/>
        <c:axId val="1131913280"/>
      </c:lineChart>
      <c:dateAx>
        <c:axId val="113191272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913280"/>
        <c:crosses val="autoZero"/>
        <c:auto val="1"/>
        <c:lblOffset val="100"/>
        <c:baseTimeUnit val="months"/>
      </c:dateAx>
      <c:valAx>
        <c:axId val="1131913280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912720"/>
        <c:crosses val="autoZero"/>
        <c:crossBetween val="between"/>
        <c:majorUnit val="0.1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297882951495763"/>
          <c:h val="0.6500223957154347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CBM!$AF$323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CBM!$AF$324:$AF$338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1.3458333333333332</c:v>
                </c:pt>
                <c:pt idx="3">
                  <c:v>0.98333333333333328</c:v>
                </c:pt>
                <c:pt idx="4">
                  <c:v>0.9</c:v>
                </c:pt>
                <c:pt idx="5">
                  <c:v>1.5833333333333333</c:v>
                </c:pt>
                <c:pt idx="6">
                  <c:v>1.9083333333333332</c:v>
                </c:pt>
                <c:pt idx="7">
                  <c:v>1.9708333333333332</c:v>
                </c:pt>
                <c:pt idx="8">
                  <c:v>1.9191666666666662</c:v>
                </c:pt>
                <c:pt idx="9">
                  <c:v>1.9624999999999999</c:v>
                </c:pt>
                <c:pt idx="10">
                  <c:v>1.4358333333333329</c:v>
                </c:pt>
                <c:pt idx="11">
                  <c:v>1.5166666666666666</c:v>
                </c:pt>
                <c:pt idx="12">
                  <c:v>1.1383333333333325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7-4952-8313-9BD24882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1916640"/>
        <c:axId val="1131917200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dLbls>
            <c:dLbl>
              <c:idx val="14"/>
              <c:layout>
                <c:manualLayout>
                  <c:x val="-0.11021900299938583"/>
                  <c:y val="-3.4952452967277489E-2"/>
                </c:manualLayout>
              </c:layout>
              <c:tx>
                <c:rich>
                  <a:bodyPr/>
                  <a:lstStyle/>
                  <a:p>
                    <a:pPr>
                      <a:defRPr sz="700"/>
                    </a:pPr>
                    <a:r>
                      <a:rPr lang="en-US" sz="700"/>
                      <a:t>Ave (95th) = 2.0mins</a:t>
                    </a:r>
                  </a:p>
                </c:rich>
              </c:tx>
              <c:spPr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9E7-4952-8313-9BD248820045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CBM!$AX$324:$AX$338</c:f>
              <c:numCache>
                <c:formatCode>0.0</c:formatCode>
                <c:ptCount val="15"/>
                <c:pt idx="0">
                  <c:v>1.1109444444444443</c:v>
                </c:pt>
                <c:pt idx="1">
                  <c:v>1.1109444444444443</c:v>
                </c:pt>
                <c:pt idx="2">
                  <c:v>1.1109444444444443</c:v>
                </c:pt>
                <c:pt idx="3">
                  <c:v>1.1109444444444443</c:v>
                </c:pt>
                <c:pt idx="4">
                  <c:v>1.1109444444444443</c:v>
                </c:pt>
                <c:pt idx="5">
                  <c:v>1.1109444444444443</c:v>
                </c:pt>
                <c:pt idx="6">
                  <c:v>1.1109444444444443</c:v>
                </c:pt>
                <c:pt idx="7">
                  <c:v>1.1109444444444443</c:v>
                </c:pt>
                <c:pt idx="8">
                  <c:v>1.1109444444444443</c:v>
                </c:pt>
                <c:pt idx="9">
                  <c:v>1.1109444444444443</c:v>
                </c:pt>
                <c:pt idx="10">
                  <c:v>1.1109444444444443</c:v>
                </c:pt>
                <c:pt idx="11">
                  <c:v>1.1109444444444443</c:v>
                </c:pt>
                <c:pt idx="12">
                  <c:v>1.1109444444444443</c:v>
                </c:pt>
                <c:pt idx="13">
                  <c:v>1.1109444444444443</c:v>
                </c:pt>
                <c:pt idx="14">
                  <c:v>1.1109444444444443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7-4952-8313-9BD248820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916640"/>
        <c:axId val="1131917200"/>
      </c:lineChart>
      <c:dateAx>
        <c:axId val="11319166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131917200"/>
        <c:crosses val="autoZero"/>
        <c:auto val="1"/>
        <c:lblOffset val="100"/>
        <c:baseTimeUnit val="months"/>
      </c:dateAx>
      <c:valAx>
        <c:axId val="113191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1131916640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AM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5033442204261305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CBM!$AH$323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CBM!$AH$324:$AH$338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396</c:v>
                </c:pt>
                <c:pt idx="3">
                  <c:v>324</c:v>
                </c:pt>
                <c:pt idx="4">
                  <c:v>668</c:v>
                </c:pt>
                <c:pt idx="5">
                  <c:v>782</c:v>
                </c:pt>
                <c:pt idx="6">
                  <c:v>951</c:v>
                </c:pt>
                <c:pt idx="7">
                  <c:v>1036</c:v>
                </c:pt>
                <c:pt idx="8">
                  <c:v>638</c:v>
                </c:pt>
                <c:pt idx="9">
                  <c:v>556</c:v>
                </c:pt>
                <c:pt idx="10">
                  <c:v>578</c:v>
                </c:pt>
                <c:pt idx="11">
                  <c:v>740</c:v>
                </c:pt>
                <c:pt idx="12">
                  <c:v>508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28-4D7A-8796-EFACBC885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59312"/>
        <c:axId val="784158752"/>
      </c:barChart>
      <c:lineChart>
        <c:grouping val="standard"/>
        <c:varyColors val="0"/>
        <c:ser>
          <c:idx val="1"/>
          <c:order val="0"/>
          <c:tx>
            <c:strRef>
              <c:f>CBM!$AG$323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D728-4D7A-8796-EFACBC885099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D728-4D7A-8796-EFACBC885099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CBM!$AG$324:$AG$338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0.95959595959595956</c:v>
                </c:pt>
                <c:pt idx="3">
                  <c:v>0.98148148148148151</c:v>
                </c:pt>
                <c:pt idx="4">
                  <c:v>0.99251497005988021</c:v>
                </c:pt>
                <c:pt idx="5">
                  <c:v>0.93989769820971869</c:v>
                </c:pt>
                <c:pt idx="6">
                  <c:v>0.90746582544689802</c:v>
                </c:pt>
                <c:pt idx="7">
                  <c:v>0.9073359073359073</c:v>
                </c:pt>
                <c:pt idx="8">
                  <c:v>0.90752351097178685</c:v>
                </c:pt>
                <c:pt idx="9">
                  <c:v>0.92625899280575541</c:v>
                </c:pt>
                <c:pt idx="10">
                  <c:v>0.95674740484429066</c:v>
                </c:pt>
                <c:pt idx="11">
                  <c:v>0.94864864864864862</c:v>
                </c:pt>
                <c:pt idx="12">
                  <c:v>0.97244094488188981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28-4D7A-8796-EFACBC885099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CBM!$AQ$324:$AQ$338</c:f>
              <c:numCache>
                <c:formatCode>0.0%</c:formatCode>
                <c:ptCount val="15"/>
                <c:pt idx="0">
                  <c:v>0.69332742295214778</c:v>
                </c:pt>
                <c:pt idx="1">
                  <c:v>0.69332742295214778</c:v>
                </c:pt>
                <c:pt idx="2">
                  <c:v>0.69332742295214778</c:v>
                </c:pt>
                <c:pt idx="3">
                  <c:v>0.69332742295214778</c:v>
                </c:pt>
                <c:pt idx="4">
                  <c:v>0.69332742295214778</c:v>
                </c:pt>
                <c:pt idx="5">
                  <c:v>0.69332742295214778</c:v>
                </c:pt>
                <c:pt idx="6">
                  <c:v>0.69332742295214778</c:v>
                </c:pt>
                <c:pt idx="7">
                  <c:v>0.69332742295214778</c:v>
                </c:pt>
                <c:pt idx="8">
                  <c:v>0.69332742295214778</c:v>
                </c:pt>
                <c:pt idx="9">
                  <c:v>0.69332742295214778</c:v>
                </c:pt>
                <c:pt idx="10">
                  <c:v>0.69332742295214778</c:v>
                </c:pt>
                <c:pt idx="11">
                  <c:v>0.69332742295214778</c:v>
                </c:pt>
                <c:pt idx="12">
                  <c:v>0.69332742295214778</c:v>
                </c:pt>
                <c:pt idx="13">
                  <c:v>0.69332742295214778</c:v>
                </c:pt>
                <c:pt idx="14">
                  <c:v>0.69332742295214778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28-4D7A-8796-EFACBC885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57632"/>
        <c:axId val="784158192"/>
      </c:lineChart>
      <c:dateAx>
        <c:axId val="7841576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784158192"/>
        <c:crosses val="autoZero"/>
        <c:auto val="1"/>
        <c:lblOffset val="100"/>
        <c:baseTimeUnit val="months"/>
      </c:dateAx>
      <c:valAx>
        <c:axId val="784158192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57632"/>
        <c:crosses val="autoZero"/>
        <c:crossBetween val="between"/>
        <c:majorUnit val="0.1"/>
      </c:valAx>
      <c:valAx>
        <c:axId val="78415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159312"/>
        <c:crosses val="max"/>
        <c:crossBetween val="between"/>
      </c:valAx>
      <c:dateAx>
        <c:axId val="78415931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84158752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1">
        <a:lumMod val="20000"/>
        <a:lumOff val="80000"/>
      </a:schemeClr>
    </a:solidFill>
  </c:sp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PM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6916287768686566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CBM!$AL$323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CBM!$AL$324:$AL$338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384</c:v>
                </c:pt>
                <c:pt idx="3">
                  <c:v>257</c:v>
                </c:pt>
                <c:pt idx="4">
                  <c:v>714</c:v>
                </c:pt>
                <c:pt idx="5">
                  <c:v>852</c:v>
                </c:pt>
                <c:pt idx="6">
                  <c:v>970</c:v>
                </c:pt>
                <c:pt idx="7">
                  <c:v>1052</c:v>
                </c:pt>
                <c:pt idx="8">
                  <c:v>594</c:v>
                </c:pt>
                <c:pt idx="9">
                  <c:v>541</c:v>
                </c:pt>
                <c:pt idx="10">
                  <c:v>502</c:v>
                </c:pt>
                <c:pt idx="11">
                  <c:v>670</c:v>
                </c:pt>
                <c:pt idx="12">
                  <c:v>512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8-48EE-83C2-48D59D209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64912"/>
        <c:axId val="784164352"/>
      </c:barChart>
      <c:lineChart>
        <c:grouping val="standard"/>
        <c:varyColors val="0"/>
        <c:ser>
          <c:idx val="1"/>
          <c:order val="0"/>
          <c:tx>
            <c:strRef>
              <c:f>CBM!$AK$323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47B8-48EE-83C2-48D59D2092B2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47B8-48EE-83C2-48D59D2092B2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CBM!$AK$324:$AK$338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0.95572916666666663</c:v>
                </c:pt>
                <c:pt idx="3">
                  <c:v>0.99610894941634243</c:v>
                </c:pt>
                <c:pt idx="4">
                  <c:v>0.98319327731092432</c:v>
                </c:pt>
                <c:pt idx="5">
                  <c:v>0.960093896713615</c:v>
                </c:pt>
                <c:pt idx="6">
                  <c:v>0.91649484536082471</c:v>
                </c:pt>
                <c:pt idx="7">
                  <c:v>0.91159695817490494</c:v>
                </c:pt>
                <c:pt idx="8">
                  <c:v>0.94107744107744107</c:v>
                </c:pt>
                <c:pt idx="9">
                  <c:v>0.94824399260628467</c:v>
                </c:pt>
                <c:pt idx="10">
                  <c:v>0.94820717131474108</c:v>
                </c:pt>
                <c:pt idx="11">
                  <c:v>0.96268656716417911</c:v>
                </c:pt>
                <c:pt idx="12">
                  <c:v>0.98046875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B8-48EE-83C2-48D59D2092B2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CBM!$AR$324:$AR$338</c:f>
              <c:numCache>
                <c:formatCode>0.0%</c:formatCode>
                <c:ptCount val="15"/>
                <c:pt idx="0">
                  <c:v>0.70026006772039495</c:v>
                </c:pt>
                <c:pt idx="1">
                  <c:v>0.70026006772039495</c:v>
                </c:pt>
                <c:pt idx="2">
                  <c:v>0.70026006772039495</c:v>
                </c:pt>
                <c:pt idx="3">
                  <c:v>0.70026006772039495</c:v>
                </c:pt>
                <c:pt idx="4">
                  <c:v>0.70026006772039495</c:v>
                </c:pt>
                <c:pt idx="5">
                  <c:v>0.70026006772039495</c:v>
                </c:pt>
                <c:pt idx="6">
                  <c:v>0.70026006772039495</c:v>
                </c:pt>
                <c:pt idx="7">
                  <c:v>0.70026006772039495</c:v>
                </c:pt>
                <c:pt idx="8">
                  <c:v>0.70026006772039495</c:v>
                </c:pt>
                <c:pt idx="9">
                  <c:v>0.70026006772039495</c:v>
                </c:pt>
                <c:pt idx="10">
                  <c:v>0.70026006772039495</c:v>
                </c:pt>
                <c:pt idx="11">
                  <c:v>0.70026006772039495</c:v>
                </c:pt>
                <c:pt idx="12">
                  <c:v>0.70026006772039495</c:v>
                </c:pt>
                <c:pt idx="13">
                  <c:v>0.70026006772039495</c:v>
                </c:pt>
                <c:pt idx="14">
                  <c:v>0.70026006772039495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B8-48EE-83C2-48D59D209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63232"/>
        <c:axId val="784163792"/>
      </c:lineChart>
      <c:dateAx>
        <c:axId val="78416323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784163792"/>
        <c:crosses val="autoZero"/>
        <c:auto val="1"/>
        <c:lblOffset val="100"/>
        <c:baseTimeUnit val="months"/>
      </c:dateAx>
      <c:valAx>
        <c:axId val="784163792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63232"/>
        <c:crosses val="autoZero"/>
        <c:crossBetween val="between"/>
        <c:majorUnit val="0.1"/>
      </c:valAx>
      <c:valAx>
        <c:axId val="7841643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164912"/>
        <c:crosses val="max"/>
        <c:crossBetween val="between"/>
      </c:valAx>
      <c:dateAx>
        <c:axId val="78416491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84164352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chemeClr val="accent3">
        <a:lumMod val="40000"/>
        <a:lumOff val="60000"/>
      </a:schemeClr>
    </a:solidFill>
  </c:sp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Time - 95th percentile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2470516344643776"/>
          <c:w val="0.85810529477074304"/>
          <c:h val="0.6775889462186266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CBM!$AN$323</c:f>
              <c:strCache>
                <c:ptCount val="1"/>
                <c:pt idx="0">
                  <c:v>95th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tx2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CBM!$AN$324:$AN$338</c:f>
              <c:numCache>
                <c:formatCode>0.0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1.3516666666666672</c:v>
                </c:pt>
                <c:pt idx="3">
                  <c:v>1.1783333333333321</c:v>
                </c:pt>
                <c:pt idx="4">
                  <c:v>1.2283333333333322</c:v>
                </c:pt>
                <c:pt idx="5">
                  <c:v>1.55</c:v>
                </c:pt>
                <c:pt idx="6">
                  <c:v>1.7116666666666653</c:v>
                </c:pt>
                <c:pt idx="7">
                  <c:v>2.2749999999999999</c:v>
                </c:pt>
                <c:pt idx="8">
                  <c:v>1.7166666666666666</c:v>
                </c:pt>
                <c:pt idx="9">
                  <c:v>1.3333333333333333</c:v>
                </c:pt>
                <c:pt idx="10">
                  <c:v>1.2349999999999994</c:v>
                </c:pt>
                <c:pt idx="11">
                  <c:v>1.0383333333333327</c:v>
                </c:pt>
                <c:pt idx="12">
                  <c:v>1.0724999999999993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81-40B5-8F9A-E5396610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68272"/>
        <c:axId val="784168832"/>
      </c:barChart>
      <c:lineChart>
        <c:grouping val="standard"/>
        <c:varyColors val="0"/>
        <c:ser>
          <c:idx val="2"/>
          <c:order val="1"/>
          <c:tx>
            <c:v>Ave (95th)</c:v>
          </c:tx>
          <c:spPr>
            <a:ln w="25400">
              <a:solidFill>
                <a:srgbClr val="002060"/>
              </a:solidFill>
              <a:prstDash val="sysDot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CBM!$AZ$324:$AZ$338</c:f>
              <c:numCache>
                <c:formatCode>0.0</c:formatCode>
                <c:ptCount val="15"/>
                <c:pt idx="0">
                  <c:v>1.0460555555555553</c:v>
                </c:pt>
                <c:pt idx="1">
                  <c:v>1.0460555555555553</c:v>
                </c:pt>
                <c:pt idx="2">
                  <c:v>1.0460555555555553</c:v>
                </c:pt>
                <c:pt idx="3">
                  <c:v>1.0460555555555553</c:v>
                </c:pt>
                <c:pt idx="4">
                  <c:v>1.0460555555555553</c:v>
                </c:pt>
                <c:pt idx="5">
                  <c:v>1.0460555555555553</c:v>
                </c:pt>
                <c:pt idx="6">
                  <c:v>1.0460555555555553</c:v>
                </c:pt>
                <c:pt idx="7">
                  <c:v>1.0460555555555553</c:v>
                </c:pt>
                <c:pt idx="8">
                  <c:v>1.0460555555555553</c:v>
                </c:pt>
                <c:pt idx="9">
                  <c:v>1.0460555555555553</c:v>
                </c:pt>
                <c:pt idx="10">
                  <c:v>1.0460555555555553</c:v>
                </c:pt>
                <c:pt idx="11">
                  <c:v>1.0460555555555553</c:v>
                </c:pt>
                <c:pt idx="12">
                  <c:v>1.0460555555555553</c:v>
                </c:pt>
                <c:pt idx="13">
                  <c:v>1.0460555555555553</c:v>
                </c:pt>
                <c:pt idx="14">
                  <c:v>1.0460555555555553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1-40B5-8F9A-E5396610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68272"/>
        <c:axId val="784168832"/>
      </c:lineChart>
      <c:dateAx>
        <c:axId val="78416827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784168832"/>
        <c:crosses val="autoZero"/>
        <c:auto val="1"/>
        <c:lblOffset val="100"/>
        <c:baseTimeUnit val="months"/>
      </c:dateAx>
      <c:valAx>
        <c:axId val="784168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Minutes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68272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% vs #</a:t>
            </a:r>
            <a:r>
              <a:rPr lang="en-GB" sz="1100" baseline="0"/>
              <a:t> of call</a:t>
            </a:r>
            <a:r>
              <a:rPr lang="en-GB" sz="1100"/>
              <a:t> [ NIGHT Shift</a:t>
            </a:r>
            <a:r>
              <a:rPr lang="en-GB" sz="1100" baseline="0"/>
              <a:t>]</a:t>
            </a:r>
            <a:r>
              <a:rPr lang="en-GB" sz="1100"/>
              <a:t> </a:t>
            </a:r>
            <a:r>
              <a:rPr lang="en-GB" sz="1100" baseline="0"/>
              <a:t>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575946440982058"/>
          <c:y val="0.13313143456934123"/>
          <c:w val="0.75813930950938835"/>
          <c:h val="0.66498699887810253"/>
        </c:manualLayout>
      </c:layout>
      <c:barChart>
        <c:barDir val="col"/>
        <c:grouping val="clustered"/>
        <c:varyColors val="0"/>
        <c:ser>
          <c:idx val="2"/>
          <c:order val="1"/>
          <c:tx>
            <c:strRef>
              <c:f>CBM!$AP$323</c:f>
              <c:strCache>
                <c:ptCount val="1"/>
                <c:pt idx="0">
                  <c:v># of call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bg2">
                  <a:lumMod val="25000"/>
                </a:schemeClr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CBM!$AP$324:$AP$338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300</c:v>
                </c:pt>
                <c:pt idx="3">
                  <c:v>223</c:v>
                </c:pt>
                <c:pt idx="4">
                  <c:v>484</c:v>
                </c:pt>
                <c:pt idx="5">
                  <c:v>580</c:v>
                </c:pt>
                <c:pt idx="6">
                  <c:v>767</c:v>
                </c:pt>
                <c:pt idx="7">
                  <c:v>896</c:v>
                </c:pt>
                <c:pt idx="8">
                  <c:v>597</c:v>
                </c:pt>
                <c:pt idx="9">
                  <c:v>473</c:v>
                </c:pt>
                <c:pt idx="10">
                  <c:v>399</c:v>
                </c:pt>
                <c:pt idx="11">
                  <c:v>608</c:v>
                </c:pt>
                <c:pt idx="12">
                  <c:v>434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63-4089-AE70-1B0DACF1A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74432"/>
        <c:axId val="784173872"/>
      </c:barChart>
      <c:lineChart>
        <c:grouping val="standard"/>
        <c:varyColors val="0"/>
        <c:ser>
          <c:idx val="1"/>
          <c:order val="0"/>
          <c:tx>
            <c:strRef>
              <c:f>CBM!$AO$323</c:f>
              <c:strCache>
                <c:ptCount val="1"/>
                <c:pt idx="0">
                  <c:v>%</c:v>
                </c:pt>
              </c:strCache>
            </c:strRef>
          </c:tx>
          <c:marker>
            <c:symbol val="square"/>
            <c:size val="5"/>
          </c:marker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01-8463-4089-AE70-1B0DACF1ACCD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02-8463-4089-AE70-1B0DACF1ACCD}"/>
              </c:ext>
            </c:extLst>
          </c:dPt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CBM!$AO$324:$AO$338</c:f>
              <c:numCache>
                <c:formatCode>0.0%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0.96666666666666667</c:v>
                </c:pt>
                <c:pt idx="3">
                  <c:v>0.96860986547085204</c:v>
                </c:pt>
                <c:pt idx="4">
                  <c:v>0.97107438016528924</c:v>
                </c:pt>
                <c:pt idx="5">
                  <c:v>0.94827586206896552</c:v>
                </c:pt>
                <c:pt idx="6">
                  <c:v>0.93481095176010431</c:v>
                </c:pt>
                <c:pt idx="7">
                  <c:v>0.8950892857142857</c:v>
                </c:pt>
                <c:pt idx="8">
                  <c:v>0.93299832495812396</c:v>
                </c:pt>
                <c:pt idx="9">
                  <c:v>0.96828752642706128</c:v>
                </c:pt>
                <c:pt idx="10">
                  <c:v>0.97744360902255634</c:v>
                </c:pt>
                <c:pt idx="11">
                  <c:v>0.97368421052631582</c:v>
                </c:pt>
                <c:pt idx="12">
                  <c:v>0.97695852534562211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63-4089-AE70-1B0DACF1ACCD}"/>
            </c:ext>
          </c:extLst>
        </c:ser>
        <c:ser>
          <c:idx val="0"/>
          <c:order val="2"/>
          <c:tx>
            <c:v>Ave (%)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CBM!$A$34:$A$48</c:f>
              <c:numCache>
                <c:formatCode>mmm\-yy</c:formatCode>
                <c:ptCount val="15"/>
                <c:pt idx="0">
                  <c:v>44136</c:v>
                </c:pt>
                <c:pt idx="1">
                  <c:v>44166</c:v>
                </c:pt>
                <c:pt idx="2">
                  <c:v>44197</c:v>
                </c:pt>
                <c:pt idx="3">
                  <c:v>44228</c:v>
                </c:pt>
                <c:pt idx="4">
                  <c:v>44256</c:v>
                </c:pt>
                <c:pt idx="5">
                  <c:v>44287</c:v>
                </c:pt>
                <c:pt idx="6">
                  <c:v>44317</c:v>
                </c:pt>
                <c:pt idx="7">
                  <c:v>44348</c:v>
                </c:pt>
                <c:pt idx="8">
                  <c:v>44378</c:v>
                </c:pt>
                <c:pt idx="9">
                  <c:v>44409</c:v>
                </c:pt>
                <c:pt idx="10">
                  <c:v>44440</c:v>
                </c:pt>
                <c:pt idx="11">
                  <c:v>44470</c:v>
                </c:pt>
                <c:pt idx="12">
                  <c:v>44501</c:v>
                </c:pt>
                <c:pt idx="13">
                  <c:v>44531</c:v>
                </c:pt>
                <c:pt idx="14">
                  <c:v>44562</c:v>
                </c:pt>
              </c:numCache>
            </c:numRef>
          </c:cat>
          <c:val>
            <c:numRef>
              <c:f>CBM!$AS$324:$AS$338</c:f>
              <c:numCache>
                <c:formatCode>0.0%</c:formatCode>
                <c:ptCount val="15"/>
                <c:pt idx="0">
                  <c:v>0.70092661387505617</c:v>
                </c:pt>
                <c:pt idx="1">
                  <c:v>0.70092661387505617</c:v>
                </c:pt>
                <c:pt idx="2">
                  <c:v>0.70092661387505617</c:v>
                </c:pt>
                <c:pt idx="3">
                  <c:v>0.70092661387505617</c:v>
                </c:pt>
                <c:pt idx="4">
                  <c:v>0.70092661387505617</c:v>
                </c:pt>
                <c:pt idx="5">
                  <c:v>0.70092661387505617</c:v>
                </c:pt>
                <c:pt idx="6">
                  <c:v>0.70092661387505617</c:v>
                </c:pt>
                <c:pt idx="7">
                  <c:v>0.70092661387505617</c:v>
                </c:pt>
                <c:pt idx="8">
                  <c:v>0.70092661387505617</c:v>
                </c:pt>
                <c:pt idx="9">
                  <c:v>0.70092661387505617</c:v>
                </c:pt>
                <c:pt idx="10">
                  <c:v>0.70092661387505617</c:v>
                </c:pt>
                <c:pt idx="11">
                  <c:v>0.70092661387505617</c:v>
                </c:pt>
                <c:pt idx="12">
                  <c:v>0.70092661387505617</c:v>
                </c:pt>
                <c:pt idx="13">
                  <c:v>0.70092661387505617</c:v>
                </c:pt>
                <c:pt idx="14">
                  <c:v>0.70092661387505617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63-4089-AE70-1B0DACF1A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72752"/>
        <c:axId val="784173312"/>
      </c:lineChart>
      <c:dateAx>
        <c:axId val="784172752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784173312"/>
        <c:crosses val="autoZero"/>
        <c:auto val="1"/>
        <c:lblOffset val="100"/>
        <c:baseTimeUnit val="months"/>
      </c:dateAx>
      <c:valAx>
        <c:axId val="784173312"/>
        <c:scaling>
          <c:orientation val="minMax"/>
          <c:max val="1"/>
          <c:min val="0.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72752"/>
        <c:crosses val="autoZero"/>
        <c:crossBetween val="between"/>
        <c:majorUnit val="0.1"/>
      </c:valAx>
      <c:valAx>
        <c:axId val="78417387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# of</a:t>
                </a:r>
                <a:r>
                  <a:rPr lang="en-US" baseline="0"/>
                  <a:t> call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174432"/>
        <c:crosses val="max"/>
        <c:crossBetween val="between"/>
      </c:valAx>
      <c:dateAx>
        <c:axId val="784174432"/>
        <c:scaling>
          <c:orientation val="minMax"/>
        </c:scaling>
        <c:delete val="1"/>
        <c:axPos val="b"/>
        <c:numFmt formatCode="mmm\-yy" sourceLinked="1"/>
        <c:majorTickMark val="out"/>
        <c:minorTickMark val="none"/>
        <c:tickLblPos val="nextTo"/>
        <c:crossAx val="784173872"/>
        <c:crosses val="autoZero"/>
        <c:auto val="1"/>
        <c:lblOffset val="100"/>
        <c:baseTimeUnit val="months"/>
      </c:dateAx>
    </c:plotArea>
    <c:legend>
      <c:legendPos val="b"/>
      <c:overlay val="0"/>
      <c:txPr>
        <a:bodyPr/>
        <a:lstStyle/>
        <a:p>
          <a:pPr>
            <a:defRPr sz="800"/>
          </a:pPr>
          <a:endParaRPr lang="en-US"/>
        </a:p>
      </c:txPr>
    </c:legend>
    <c:plotVisOnly val="1"/>
    <c:dispBlanksAs val="zero"/>
    <c:showDLblsOverMax val="0"/>
  </c:chart>
  <c:spPr>
    <a:solidFill>
      <a:srgbClr val="FFFFCC"/>
    </a:solidFill>
  </c:sp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Call Bell Distribution</a:t>
            </a:r>
            <a:r>
              <a:rPr lang="en-GB" sz="1100" baseline="0"/>
              <a:t>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3879212656686502E-2"/>
          <c:y val="0.16683647337605068"/>
          <c:w val="0.90993267581073001"/>
          <c:h val="0.66468891793384122"/>
        </c:manualLayout>
      </c:layout>
      <c:barChart>
        <c:barDir val="col"/>
        <c:grouping val="clustered"/>
        <c:varyColors val="0"/>
        <c:ser>
          <c:idx val="1"/>
          <c:order val="0"/>
          <c:tx>
            <c:v># of calls</c:v>
          </c:tx>
          <c:spPr>
            <a:solidFill>
              <a:schemeClr val="tx1">
                <a:lumMod val="85000"/>
                <a:lumOff val="15000"/>
              </a:schemeClr>
            </a:solidFill>
          </c:spPr>
          <c:invertIfNegative val="0"/>
          <c:cat>
            <c:strRef>
              <c:f>CBM!$AE$341:$BD$341</c:f>
              <c:strCache>
                <c:ptCount val="26"/>
                <c:pt idx="0">
                  <c:v>0.25</c:v>
                </c:pt>
                <c:pt idx="1">
                  <c:v>0.50</c:v>
                </c:pt>
                <c:pt idx="2">
                  <c:v>0.75</c:v>
                </c:pt>
                <c:pt idx="3">
                  <c:v>1.00</c:v>
                </c:pt>
                <c:pt idx="4">
                  <c:v>1.25</c:v>
                </c:pt>
                <c:pt idx="5">
                  <c:v>1.50</c:v>
                </c:pt>
                <c:pt idx="6">
                  <c:v>1.75</c:v>
                </c:pt>
                <c:pt idx="7">
                  <c:v>2.00</c:v>
                </c:pt>
                <c:pt idx="8">
                  <c:v>2.25</c:v>
                </c:pt>
                <c:pt idx="9">
                  <c:v>2.50</c:v>
                </c:pt>
                <c:pt idx="10">
                  <c:v>2.75</c:v>
                </c:pt>
                <c:pt idx="11">
                  <c:v>3.00</c:v>
                </c:pt>
                <c:pt idx="12">
                  <c:v>3.25</c:v>
                </c:pt>
                <c:pt idx="13">
                  <c:v>3.50</c:v>
                </c:pt>
                <c:pt idx="14">
                  <c:v>3.75</c:v>
                </c:pt>
                <c:pt idx="15">
                  <c:v>4.00</c:v>
                </c:pt>
                <c:pt idx="16">
                  <c:v>4.25</c:v>
                </c:pt>
                <c:pt idx="17">
                  <c:v>4.50</c:v>
                </c:pt>
                <c:pt idx="18">
                  <c:v>4.75</c:v>
                </c:pt>
                <c:pt idx="19">
                  <c:v>5.00</c:v>
                </c:pt>
                <c:pt idx="20">
                  <c:v>5.25</c:v>
                </c:pt>
                <c:pt idx="21">
                  <c:v>5.50</c:v>
                </c:pt>
                <c:pt idx="22">
                  <c:v>5.75</c:v>
                </c:pt>
                <c:pt idx="23">
                  <c:v>6.00</c:v>
                </c:pt>
                <c:pt idx="24">
                  <c:v>6.25</c:v>
                </c:pt>
                <c:pt idx="25">
                  <c:v>&gt;=6.5</c:v>
                </c:pt>
              </c:strCache>
            </c:strRef>
          </c:cat>
          <c:val>
            <c:numRef>
              <c:f>CBM!$AE$350:$BD$350</c:f>
              <c:numCache>
                <c:formatCode>General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7-4461-AEFD-8FB5289C7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77232"/>
        <c:axId val="784177792"/>
      </c:barChart>
      <c:catAx>
        <c:axId val="78417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Minutes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784177792"/>
        <c:crosses val="autoZero"/>
        <c:auto val="1"/>
        <c:lblAlgn val="ctr"/>
        <c:lblOffset val="100"/>
        <c:noMultiLvlLbl val="0"/>
      </c:catAx>
      <c:valAx>
        <c:axId val="78417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# of calls answered</a:t>
                </a:r>
              </a:p>
            </c:rich>
          </c:tx>
          <c:layout>
            <c:manualLayout>
              <c:xMode val="edge"/>
              <c:yMode val="edge"/>
              <c:x val="1.8626741424763772E-3"/>
              <c:y val="0.39439639877417559"/>
            </c:manualLayout>
          </c:layout>
          <c:overlay val="0"/>
        </c:title>
        <c:numFmt formatCode="General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77232"/>
        <c:crosses val="autoZero"/>
        <c:crossBetween val="between"/>
      </c:val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[</a:t>
            </a:r>
            <a:r>
              <a:rPr lang="en-GB" sz="1100">
                <a:solidFill>
                  <a:schemeClr val="accent6">
                    <a:lumMod val="50000"/>
                  </a:schemeClr>
                </a:solidFill>
              </a:rPr>
              <a:t>Jan 22</a:t>
            </a:r>
            <a:r>
              <a:rPr lang="en-GB" sz="1100"/>
              <a:t>] Percentage of Call Bell responded</a:t>
            </a:r>
            <a:r>
              <a:rPr lang="en-GB" sz="1100" baseline="0"/>
              <a:t> within 1.5 mins  (</a:t>
            </a:r>
            <a:r>
              <a:rPr lang="en-GB" sz="1100" baseline="0">
                <a:solidFill>
                  <a:srgbClr val="FF0000"/>
                </a:solidFill>
              </a:rPr>
              <a:t>MEH</a:t>
            </a:r>
            <a:r>
              <a:rPr lang="en-GB" sz="1100" baseline="0"/>
              <a:t>)</a:t>
            </a:r>
            <a:endParaRPr lang="en-GB" sz="1100"/>
          </a:p>
        </c:rich>
      </c:tx>
      <c:layout>
        <c:manualLayout>
          <c:xMode val="edge"/>
          <c:yMode val="edge"/>
          <c:x val="0.28834188034188035"/>
          <c:y val="3.371970868295774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4.7814253987482333E-2"/>
          <c:y val="0.18807321974073102"/>
          <c:w val="0.86026074433003574"/>
          <c:h val="0.5762346816548419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CBM!$S$354</c:f>
              <c:strCache>
                <c:ptCount val="1"/>
                <c:pt idx="0">
                  <c:v>Units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</c:spPr>
          <c:invertIfNegative val="0"/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CBM!$S$355:$S$373</c:f>
              <c:numCache>
                <c:formatCode>0.0%</c:formatCode>
                <c:ptCount val="19"/>
                <c:pt idx="0">
                  <c:v>0.98423423423423428</c:v>
                </c:pt>
                <c:pt idx="1">
                  <c:v>0.93345008756567427</c:v>
                </c:pt>
                <c:pt idx="2">
                  <c:v>0.90140264026402639</c:v>
                </c:pt>
                <c:pt idx="3">
                  <c:v>0.75479204339963835</c:v>
                </c:pt>
                <c:pt idx="4">
                  <c:v>0.85504273504273509</c:v>
                </c:pt>
                <c:pt idx="5">
                  <c:v>0.87884267631103075</c:v>
                </c:pt>
                <c:pt idx="6">
                  <c:v>0.97540983606557374</c:v>
                </c:pt>
                <c:pt idx="7">
                  <c:v>0.88257386079118683</c:v>
                </c:pt>
                <c:pt idx="8">
                  <c:v>0.87670167250097242</c:v>
                </c:pt>
                <c:pt idx="9">
                  <c:v>0</c:v>
                </c:pt>
                <c:pt idx="10">
                  <c:v>0.94374049670552462</c:v>
                </c:pt>
                <c:pt idx="11">
                  <c:v>0.91964912280701749</c:v>
                </c:pt>
                <c:pt idx="12">
                  <c:v>0.87804878048780488</c:v>
                </c:pt>
                <c:pt idx="13">
                  <c:v>0.99724517906336085</c:v>
                </c:pt>
                <c:pt idx="14">
                  <c:v>0.94789579158316628</c:v>
                </c:pt>
                <c:pt idx="15">
                  <c:v>0.9709443099273608</c:v>
                </c:pt>
                <c:pt idx="16">
                  <c:v>0.95093062605752965</c:v>
                </c:pt>
                <c:pt idx="17">
                  <c:v>0.9713518352730528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7-409C-B2B9-A44D41380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81152"/>
        <c:axId val="784181712"/>
      </c:barChart>
      <c:lineChart>
        <c:grouping val="standard"/>
        <c:varyColors val="0"/>
        <c:ser>
          <c:idx val="2"/>
          <c:order val="1"/>
          <c:tx>
            <c:strRef>
              <c:f>CBM!$T$354</c:f>
              <c:strCache>
                <c:ptCount val="1"/>
                <c:pt idx="0">
                  <c:v>Hospital</c:v>
                </c:pt>
              </c:strCache>
            </c:strRef>
          </c:tx>
          <c:spPr>
            <a:ln w="41275">
              <a:solidFill>
                <a:srgbClr val="002060"/>
              </a:solidFill>
            </a:ln>
          </c:spPr>
          <c:marker>
            <c:symbol val="none"/>
          </c:marker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CBM!$T$355:$T$373</c:f>
              <c:numCache>
                <c:formatCode>0.0%</c:formatCode>
                <c:ptCount val="19"/>
                <c:pt idx="0">
                  <c:v>0.89978635331820001</c:v>
                </c:pt>
                <c:pt idx="1">
                  <c:v>0.89978635331820001</c:v>
                </c:pt>
                <c:pt idx="2">
                  <c:v>0.89978635331820001</c:v>
                </c:pt>
                <c:pt idx="3">
                  <c:v>0.89978635331820001</c:v>
                </c:pt>
                <c:pt idx="4">
                  <c:v>0.89978635331820001</c:v>
                </c:pt>
                <c:pt idx="5">
                  <c:v>0.89978635331820001</c:v>
                </c:pt>
                <c:pt idx="6">
                  <c:v>0.89978635331820001</c:v>
                </c:pt>
                <c:pt idx="7">
                  <c:v>0.89978635331820001</c:v>
                </c:pt>
                <c:pt idx="8">
                  <c:v>0.89978635331820001</c:v>
                </c:pt>
                <c:pt idx="9">
                  <c:v>0.89978635331820001</c:v>
                </c:pt>
                <c:pt idx="10">
                  <c:v>0.89978635331820001</c:v>
                </c:pt>
                <c:pt idx="11">
                  <c:v>0.89978635331820001</c:v>
                </c:pt>
                <c:pt idx="12">
                  <c:v>0.89978635331820001</c:v>
                </c:pt>
                <c:pt idx="13">
                  <c:v>0.89978635331820001</c:v>
                </c:pt>
                <c:pt idx="14">
                  <c:v>0.89978635331820001</c:v>
                </c:pt>
                <c:pt idx="15">
                  <c:v>0.89978635331820001</c:v>
                </c:pt>
                <c:pt idx="16">
                  <c:v>0.89978635331820001</c:v>
                </c:pt>
                <c:pt idx="17">
                  <c:v>0.89978635331820001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7-409C-B2B9-A44D4138018C}"/>
            </c:ext>
          </c:extLst>
        </c:ser>
        <c:ser>
          <c:idx val="1"/>
          <c:order val="2"/>
          <c:tx>
            <c:strRef>
              <c:f>CBM!$U$354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6600"/>
              </a:solidFill>
              <a:prstDash val="sysDash"/>
            </a:ln>
          </c:spPr>
          <c:marker>
            <c:symbol val="none"/>
          </c:marker>
          <c:cat>
            <c:strRef>
              <c:f>CBM!$R$355:$R$373</c:f>
              <c:strCache>
                <c:ptCount val="18"/>
                <c:pt idx="0">
                  <c:v>CCU</c:v>
                </c:pt>
                <c:pt idx="1">
                  <c:v>Ward 4C</c:v>
                </c:pt>
                <c:pt idx="2">
                  <c:v>Ward 4D</c:v>
                </c:pt>
                <c:pt idx="3">
                  <c:v>Ward 4A</c:v>
                </c:pt>
                <c:pt idx="4">
                  <c:v>Ward 4B</c:v>
                </c:pt>
                <c:pt idx="5">
                  <c:v>Ward 5C</c:v>
                </c:pt>
                <c:pt idx="6">
                  <c:v>Ward 5D</c:v>
                </c:pt>
                <c:pt idx="7">
                  <c:v>Ward 5A</c:v>
                </c:pt>
                <c:pt idx="8">
                  <c:v>Ward 5B</c:v>
                </c:pt>
                <c:pt idx="9">
                  <c:v>Ward 6</c:v>
                </c:pt>
                <c:pt idx="10">
                  <c:v>Ward 7</c:v>
                </c:pt>
                <c:pt idx="11">
                  <c:v>Ward 8</c:v>
                </c:pt>
                <c:pt idx="12">
                  <c:v>Ward 9</c:v>
                </c:pt>
                <c:pt idx="13">
                  <c:v>Camelia</c:v>
                </c:pt>
                <c:pt idx="14">
                  <c:v>Ward 10</c:v>
                </c:pt>
                <c:pt idx="15">
                  <c:v>Labour Unit</c:v>
                </c:pt>
                <c:pt idx="16">
                  <c:v>Dayward</c:v>
                </c:pt>
                <c:pt idx="17">
                  <c:v>Endoscopy</c:v>
                </c:pt>
              </c:strCache>
            </c:strRef>
          </c:cat>
          <c:val>
            <c:numRef>
              <c:f>CBM!$U$355:$U$373</c:f>
              <c:numCache>
                <c:formatCode>0.0%</c:formatCode>
                <c:ptCount val="19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3B7-409C-B2B9-A44D413801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81152"/>
        <c:axId val="784181712"/>
      </c:lineChart>
      <c:catAx>
        <c:axId val="78418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>
              <a:defRPr sz="8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784181712"/>
        <c:crosses val="autoZero"/>
        <c:auto val="1"/>
        <c:lblAlgn val="ctr"/>
        <c:lblOffset val="100"/>
        <c:noMultiLvlLbl val="0"/>
      </c:catAx>
      <c:valAx>
        <c:axId val="784181712"/>
        <c:scaling>
          <c:orientation val="minMax"/>
          <c:max val="1"/>
          <c:min val="0.5"/>
        </c:scaling>
        <c:delete val="0"/>
        <c:axPos val="l"/>
        <c:majorGridlines/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81152"/>
        <c:crosses val="autoZero"/>
        <c:crossBetween val="between"/>
        <c:majorUnit val="0.1"/>
      </c:valAx>
    </c:plotArea>
    <c:legend>
      <c:legendPos val="r"/>
      <c:legendEntry>
        <c:idx val="0"/>
        <c:delete val="1"/>
      </c:legendEntry>
      <c:overlay val="0"/>
      <c:txPr>
        <a:bodyPr/>
        <a:lstStyle/>
        <a:p>
          <a:pPr>
            <a:defRPr sz="700"/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Call Bell Distribution</a:t>
            </a:r>
            <a:r>
              <a:rPr lang="en-GB" sz="1100" baseline="0"/>
              <a:t>s by hours </a:t>
            </a:r>
            <a:endParaRPr lang="en-GB" sz="11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628351868387586E-2"/>
          <c:y val="0.13597234373481093"/>
          <c:w val="0.86892139513488653"/>
          <c:h val="0.70789880431612717"/>
        </c:manualLayout>
      </c:layout>
      <c:barChart>
        <c:barDir val="col"/>
        <c:grouping val="clustered"/>
        <c:varyColors val="0"/>
        <c:ser>
          <c:idx val="0"/>
          <c:order val="1"/>
          <c:tx>
            <c:strRef>
              <c:f>CBM!$AD$370</c:f>
              <c:strCache>
                <c:ptCount val="1"/>
                <c:pt idx="0">
                  <c:v>Ave #</c:v>
                </c:pt>
              </c:strCache>
            </c:strRef>
          </c:tx>
          <c:invertIfNegative val="0"/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CBM!$AE$370:$BZ$370</c:f>
              <c:numCache>
                <c:formatCode>0.0</c:formatCode>
                <c:ptCount val="48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0.9285714285714286</c:v>
                </c:pt>
                <c:pt idx="4">
                  <c:v>0</c:v>
                </c:pt>
                <c:pt idx="5">
                  <c:v>0.76923076923076927</c:v>
                </c:pt>
                <c:pt idx="6">
                  <c:v>1</c:v>
                </c:pt>
                <c:pt idx="7">
                  <c:v>0</c:v>
                </c:pt>
                <c:pt idx="8">
                  <c:v>0.875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0.93103448275862066</c:v>
                </c:pt>
                <c:pt idx="13">
                  <c:v>1</c:v>
                </c:pt>
                <c:pt idx="14">
                  <c:v>0.95744680851063835</c:v>
                </c:pt>
                <c:pt idx="15">
                  <c:v>0.90909090909090906</c:v>
                </c:pt>
                <c:pt idx="16">
                  <c:v>0.96153846153846156</c:v>
                </c:pt>
                <c:pt idx="17">
                  <c:v>0.96666666666666667</c:v>
                </c:pt>
                <c:pt idx="18">
                  <c:v>0.92</c:v>
                </c:pt>
                <c:pt idx="19">
                  <c:v>0.95652173913043481</c:v>
                </c:pt>
                <c:pt idx="20">
                  <c:v>0.94117647058823528</c:v>
                </c:pt>
                <c:pt idx="21">
                  <c:v>0.9</c:v>
                </c:pt>
                <c:pt idx="22">
                  <c:v>0.98148148148148151</c:v>
                </c:pt>
                <c:pt idx="23">
                  <c:v>0.92452830188679247</c:v>
                </c:pt>
                <c:pt idx="24">
                  <c:v>0.87804878048780488</c:v>
                </c:pt>
                <c:pt idx="25">
                  <c:v>0.88888888888888884</c:v>
                </c:pt>
                <c:pt idx="26">
                  <c:v>0.90163934426229508</c:v>
                </c:pt>
                <c:pt idx="27">
                  <c:v>0.94545454545454544</c:v>
                </c:pt>
                <c:pt idx="28">
                  <c:v>0.92727272727272725</c:v>
                </c:pt>
                <c:pt idx="29">
                  <c:v>0.93333333333333335</c:v>
                </c:pt>
                <c:pt idx="30">
                  <c:v>0.97222222222222221</c:v>
                </c:pt>
                <c:pt idx="31">
                  <c:v>0.92592592592592593</c:v>
                </c:pt>
                <c:pt idx="32">
                  <c:v>1</c:v>
                </c:pt>
                <c:pt idx="33">
                  <c:v>0.9375</c:v>
                </c:pt>
                <c:pt idx="34">
                  <c:v>0.97368421052631582</c:v>
                </c:pt>
                <c:pt idx="35">
                  <c:v>0.93181818181818177</c:v>
                </c:pt>
                <c:pt idx="36">
                  <c:v>0.88636363636363635</c:v>
                </c:pt>
                <c:pt idx="37">
                  <c:v>0.95833333333333337</c:v>
                </c:pt>
                <c:pt idx="38">
                  <c:v>0.875</c:v>
                </c:pt>
                <c:pt idx="39">
                  <c:v>0.93617021276595747</c:v>
                </c:pt>
                <c:pt idx="40">
                  <c:v>0.97222222222222221</c:v>
                </c:pt>
                <c:pt idx="41">
                  <c:v>0.91176470588235292</c:v>
                </c:pt>
                <c:pt idx="42">
                  <c:v>1</c:v>
                </c:pt>
                <c:pt idx="43">
                  <c:v>0.9</c:v>
                </c:pt>
                <c:pt idx="44">
                  <c:v>0.95833333333333337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CC-47EF-BA62-45169A51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87312"/>
        <c:axId val="784186752"/>
      </c:barChart>
      <c:lineChart>
        <c:grouping val="standard"/>
        <c:varyColors val="0"/>
        <c:ser>
          <c:idx val="1"/>
          <c:order val="0"/>
          <c:tx>
            <c:strRef>
              <c:f>CBM!$AD$369</c:f>
              <c:strCache>
                <c:ptCount val="1"/>
                <c:pt idx="0">
                  <c:v>Percentage</c:v>
                </c:pt>
              </c:strCache>
            </c:strRef>
          </c:tx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CBM!$AE$369:$BZ$369</c:f>
              <c:numCache>
                <c:formatCode>0.0%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C-47EF-BA62-45169A51DD4D}"/>
            </c:ext>
          </c:extLst>
        </c:ser>
        <c:ser>
          <c:idx val="2"/>
          <c:order val="2"/>
          <c:tx>
            <c:strRef>
              <c:f>CBM!$AD$371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CBM!$AE$354:$BZ$354</c:f>
              <c:numCache>
                <c:formatCode>h:mm</c:formatCode>
                <c:ptCount val="48"/>
                <c:pt idx="0">
                  <c:v>0</c:v>
                </c:pt>
                <c:pt idx="1">
                  <c:v>2.0833333333333332E-2</c:v>
                </c:pt>
                <c:pt idx="2">
                  <c:v>4.1666666666666664E-2</c:v>
                </c:pt>
                <c:pt idx="3">
                  <c:v>6.25E-2</c:v>
                </c:pt>
                <c:pt idx="4">
                  <c:v>8.3333333333333329E-2</c:v>
                </c:pt>
                <c:pt idx="5">
                  <c:v>0.10416666666666666</c:v>
                </c:pt>
                <c:pt idx="6">
                  <c:v>0.12499999999999999</c:v>
                </c:pt>
                <c:pt idx="7">
                  <c:v>0.14583333333333331</c:v>
                </c:pt>
                <c:pt idx="8">
                  <c:v>0.16666666666666666</c:v>
                </c:pt>
                <c:pt idx="9">
                  <c:v>0.1875</c:v>
                </c:pt>
                <c:pt idx="10">
                  <c:v>0.20833333333333334</c:v>
                </c:pt>
                <c:pt idx="11">
                  <c:v>0.22916666666666669</c:v>
                </c:pt>
                <c:pt idx="12">
                  <c:v>0.25</c:v>
                </c:pt>
                <c:pt idx="13">
                  <c:v>0.27083333333333331</c:v>
                </c:pt>
                <c:pt idx="14">
                  <c:v>0.29166666666666663</c:v>
                </c:pt>
                <c:pt idx="15">
                  <c:v>0.31249999999999994</c:v>
                </c:pt>
                <c:pt idx="16">
                  <c:v>0.33333333333333326</c:v>
                </c:pt>
                <c:pt idx="17">
                  <c:v>0.35416666666666657</c:v>
                </c:pt>
                <c:pt idx="18">
                  <c:v>0.37499999999999989</c:v>
                </c:pt>
                <c:pt idx="19">
                  <c:v>0.3958333333333332</c:v>
                </c:pt>
                <c:pt idx="20">
                  <c:v>0.41666666666666652</c:v>
                </c:pt>
                <c:pt idx="21">
                  <c:v>0.43749999999999983</c:v>
                </c:pt>
                <c:pt idx="22">
                  <c:v>0.45833333333333315</c:v>
                </c:pt>
                <c:pt idx="23">
                  <c:v>0.47916666666666646</c:v>
                </c:pt>
                <c:pt idx="24">
                  <c:v>0.49999999999999978</c:v>
                </c:pt>
                <c:pt idx="25">
                  <c:v>0.52083333333333315</c:v>
                </c:pt>
                <c:pt idx="26">
                  <c:v>0.54166666666666652</c:v>
                </c:pt>
                <c:pt idx="27">
                  <c:v>0.56249999999999989</c:v>
                </c:pt>
                <c:pt idx="28">
                  <c:v>0.58333333333333326</c:v>
                </c:pt>
                <c:pt idx="29">
                  <c:v>0.60416666666666663</c:v>
                </c:pt>
                <c:pt idx="30">
                  <c:v>0.625</c:v>
                </c:pt>
                <c:pt idx="31">
                  <c:v>0.64583333333333337</c:v>
                </c:pt>
                <c:pt idx="32">
                  <c:v>0.66666666666666674</c:v>
                </c:pt>
                <c:pt idx="33">
                  <c:v>0.68750000000000011</c:v>
                </c:pt>
                <c:pt idx="34">
                  <c:v>0.70833333333333348</c:v>
                </c:pt>
                <c:pt idx="35">
                  <c:v>0.72916666666666685</c:v>
                </c:pt>
                <c:pt idx="36">
                  <c:v>0.75000000000000022</c:v>
                </c:pt>
                <c:pt idx="37">
                  <c:v>0.77083333333333359</c:v>
                </c:pt>
                <c:pt idx="38">
                  <c:v>0.79166666666666696</c:v>
                </c:pt>
                <c:pt idx="39">
                  <c:v>0.81250000000000033</c:v>
                </c:pt>
                <c:pt idx="40">
                  <c:v>0.8333333333333337</c:v>
                </c:pt>
                <c:pt idx="41">
                  <c:v>0.85416666666666707</c:v>
                </c:pt>
                <c:pt idx="42">
                  <c:v>0.87500000000000044</c:v>
                </c:pt>
                <c:pt idx="43">
                  <c:v>0.89583333333333381</c:v>
                </c:pt>
                <c:pt idx="44">
                  <c:v>0.91666666666666718</c:v>
                </c:pt>
                <c:pt idx="45">
                  <c:v>0.93750000000000056</c:v>
                </c:pt>
                <c:pt idx="46">
                  <c:v>0.95833333333333393</c:v>
                </c:pt>
                <c:pt idx="47">
                  <c:v>0.9791666666666673</c:v>
                </c:pt>
              </c:numCache>
            </c:numRef>
          </c:cat>
          <c:val>
            <c:numRef>
              <c:f>CBM!$AE$371:$BZ$371</c:f>
              <c:numCache>
                <c:formatCode>0%</c:formatCode>
                <c:ptCount val="48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  <c:pt idx="31">
                  <c:v>0.9</c:v>
                </c:pt>
                <c:pt idx="32">
                  <c:v>0.9</c:v>
                </c:pt>
                <c:pt idx="33">
                  <c:v>0.9</c:v>
                </c:pt>
                <c:pt idx="34">
                  <c:v>0.9</c:v>
                </c:pt>
                <c:pt idx="35">
                  <c:v>0.9</c:v>
                </c:pt>
                <c:pt idx="36">
                  <c:v>0.9</c:v>
                </c:pt>
                <c:pt idx="37">
                  <c:v>0.9</c:v>
                </c:pt>
                <c:pt idx="38">
                  <c:v>0.9</c:v>
                </c:pt>
                <c:pt idx="39">
                  <c:v>0.9</c:v>
                </c:pt>
                <c:pt idx="40">
                  <c:v>0.9</c:v>
                </c:pt>
                <c:pt idx="41">
                  <c:v>0.9</c:v>
                </c:pt>
                <c:pt idx="42">
                  <c:v>0.9</c:v>
                </c:pt>
                <c:pt idx="43">
                  <c:v>0.9</c:v>
                </c:pt>
                <c:pt idx="44">
                  <c:v>0.9</c:v>
                </c:pt>
                <c:pt idx="45">
                  <c:v>0.9</c:v>
                </c:pt>
                <c:pt idx="46">
                  <c:v>0.9</c:v>
                </c:pt>
                <c:pt idx="47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C-47EF-BA62-45169A51D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85632"/>
        <c:axId val="784186192"/>
      </c:lineChart>
      <c:catAx>
        <c:axId val="78418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Period</a:t>
                </a:r>
              </a:p>
            </c:rich>
          </c:tx>
          <c:layout>
            <c:manualLayout>
              <c:xMode val="edge"/>
              <c:yMode val="edge"/>
              <c:x val="0.46369034283085747"/>
              <c:y val="0.9514737046758045"/>
            </c:manualLayout>
          </c:layout>
          <c:overlay val="0"/>
        </c:title>
        <c:numFmt formatCode="h:mm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784186192"/>
        <c:crosses val="autoZero"/>
        <c:auto val="1"/>
        <c:lblAlgn val="ctr"/>
        <c:lblOffset val="100"/>
        <c:noMultiLvlLbl val="0"/>
      </c:catAx>
      <c:valAx>
        <c:axId val="784186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  <a:r>
                  <a:rPr lang="en-GB" sz="900" baseline="0"/>
                  <a:t> of calls answered within 90 seconds</a:t>
                </a:r>
                <a:endParaRPr lang="en-GB" sz="900"/>
              </a:p>
            </c:rich>
          </c:tx>
          <c:layout>
            <c:manualLayout>
              <c:xMode val="edge"/>
              <c:yMode val="edge"/>
              <c:x val="4.6118461996374161E-3"/>
              <c:y val="0.18143336249635458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85632"/>
        <c:crosses val="autoZero"/>
        <c:crossBetween val="between"/>
      </c:valAx>
      <c:valAx>
        <c:axId val="784186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 b="1" i="0" baseline="0">
                    <a:effectLst/>
                  </a:rPr>
                  <a:t>Average # of calls answered per day</a:t>
                </a:r>
                <a:endParaRPr lang="en-GB" sz="900">
                  <a:effectLst/>
                </a:endParaRPr>
              </a:p>
            </c:rich>
          </c:tx>
          <c:layout>
            <c:manualLayout>
              <c:xMode val="edge"/>
              <c:yMode val="edge"/>
              <c:x val="0.97464372108125663"/>
              <c:y val="0.25219791970448141"/>
            </c:manualLayout>
          </c:layout>
          <c:overlay val="0"/>
        </c:title>
        <c:numFmt formatCode="0.0" sourceLinked="1"/>
        <c:majorTickMark val="out"/>
        <c:minorTickMark val="none"/>
        <c:tickLblPos val="nextTo"/>
        <c:crossAx val="784187312"/>
        <c:crosses val="max"/>
        <c:crossBetween val="between"/>
      </c:valAx>
      <c:catAx>
        <c:axId val="784187312"/>
        <c:scaling>
          <c:orientation val="minMax"/>
        </c:scaling>
        <c:delete val="1"/>
        <c:axPos val="b"/>
        <c:numFmt formatCode="h:mm" sourceLinked="1"/>
        <c:majorTickMark val="out"/>
        <c:minorTickMark val="none"/>
        <c:tickLblPos val="nextTo"/>
        <c:crossAx val="784186752"/>
        <c:crosses val="autoZero"/>
        <c:auto val="1"/>
        <c:lblAlgn val="ctr"/>
        <c:lblOffset val="100"/>
        <c:noMultiLvlLbl val="0"/>
      </c:cat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00"/>
            </a:pPr>
            <a:r>
              <a:rPr lang="en-GB" sz="1100"/>
              <a:t>Day to Day Performance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6628351868387586E-2"/>
          <c:y val="0.13597234373481093"/>
          <c:w val="0.86892139513488653"/>
          <c:h val="0.707898804316127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CBM!$AD$385</c:f>
              <c:strCache>
                <c:ptCount val="1"/>
                <c:pt idx="0">
                  <c:v>Performance</c:v>
                </c:pt>
              </c:strCache>
            </c:strRef>
          </c:tx>
          <c:invertIfNegative val="0"/>
          <c:cat>
            <c:numRef>
              <c:f>CBM!$AE$383:$BI$383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CBM!$AE$385:$BI$385</c:f>
              <c:numCache>
                <c:formatCode>0.00%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47-41ED-A5CC-9FF2FAFBE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84190672"/>
        <c:axId val="784191232"/>
      </c:barChart>
      <c:lineChart>
        <c:grouping val="standard"/>
        <c:varyColors val="0"/>
        <c:ser>
          <c:idx val="1"/>
          <c:order val="1"/>
          <c:tx>
            <c:strRef>
              <c:f>CBM!$AD$386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008000"/>
              </a:solidFill>
            </a:ln>
          </c:spPr>
          <c:marker>
            <c:symbol val="none"/>
          </c:marker>
          <c:cat>
            <c:numRef>
              <c:f>CBM!$AE$383:$BI$383</c:f>
              <c:numCache>
                <c:formatCode>General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CBM!$AE$386:$BI$386</c:f>
              <c:numCache>
                <c:formatCode>0%</c:formatCode>
                <c:ptCount val="31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  <c:pt idx="13">
                  <c:v>0.9</c:v>
                </c:pt>
                <c:pt idx="14">
                  <c:v>0.9</c:v>
                </c:pt>
                <c:pt idx="15">
                  <c:v>0.9</c:v>
                </c:pt>
                <c:pt idx="16">
                  <c:v>0.9</c:v>
                </c:pt>
                <c:pt idx="17">
                  <c:v>0.9</c:v>
                </c:pt>
                <c:pt idx="18">
                  <c:v>0.9</c:v>
                </c:pt>
                <c:pt idx="19">
                  <c:v>0.9</c:v>
                </c:pt>
                <c:pt idx="20">
                  <c:v>0.9</c:v>
                </c:pt>
                <c:pt idx="21">
                  <c:v>0.9</c:v>
                </c:pt>
                <c:pt idx="22">
                  <c:v>0.9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0.9</c:v>
                </c:pt>
                <c:pt idx="28">
                  <c:v>0.9</c:v>
                </c:pt>
                <c:pt idx="29">
                  <c:v>0.9</c:v>
                </c:pt>
                <c:pt idx="30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47-41ED-A5CC-9FF2FAFBE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4190672"/>
        <c:axId val="784191232"/>
      </c:lineChart>
      <c:catAx>
        <c:axId val="7841906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>
            <c:manualLayout>
              <c:xMode val="edge"/>
              <c:yMode val="edge"/>
              <c:x val="0.46369034283085747"/>
              <c:y val="0.9514737046758045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en-US"/>
          </a:p>
        </c:txPr>
        <c:crossAx val="784191232"/>
        <c:crosses val="autoZero"/>
        <c:auto val="1"/>
        <c:lblAlgn val="ctr"/>
        <c:lblOffset val="100"/>
        <c:noMultiLvlLbl val="0"/>
      </c:catAx>
      <c:valAx>
        <c:axId val="7841912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900"/>
                </a:pPr>
                <a:r>
                  <a:rPr lang="en-GB" sz="900"/>
                  <a:t>Percentage</a:t>
                </a:r>
                <a:r>
                  <a:rPr lang="en-GB" sz="900" baseline="0"/>
                  <a:t> of calls answered within 90 seconds</a:t>
                </a:r>
                <a:endParaRPr lang="en-GB" sz="900"/>
              </a:p>
            </c:rich>
          </c:tx>
          <c:layout>
            <c:manualLayout>
              <c:xMode val="edge"/>
              <c:yMode val="edge"/>
              <c:x val="4.6118461996374161E-3"/>
              <c:y val="0.18143336249635458"/>
            </c:manualLayout>
          </c:layout>
          <c:overlay val="0"/>
        </c:title>
        <c:numFmt formatCode="0%" sourceLinked="0"/>
        <c:majorTickMark val="none"/>
        <c:minorTickMark val="none"/>
        <c:tickLblPos val="nextTo"/>
        <c:spPr>
          <a:ln w="9525">
            <a:solidFill>
              <a:schemeClr val="bg1">
                <a:lumMod val="65000"/>
              </a:schemeClr>
            </a:solidFill>
          </a:ln>
        </c:spPr>
        <c:txPr>
          <a:bodyPr/>
          <a:lstStyle/>
          <a:p>
            <a:pPr>
              <a:defRPr sz="900"/>
            </a:pPr>
            <a:endParaRPr lang="en-US"/>
          </a:p>
        </c:txPr>
        <c:crossAx val="784190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.xml"/><Relationship Id="rId13" Type="http://schemas.openxmlformats.org/officeDocument/2006/relationships/chart" Target="../charts/chart19.xml"/><Relationship Id="rId18" Type="http://schemas.openxmlformats.org/officeDocument/2006/relationships/chart" Target="../charts/chart24.xml"/><Relationship Id="rId26" Type="http://schemas.openxmlformats.org/officeDocument/2006/relationships/chart" Target="../charts/chart32.xml"/><Relationship Id="rId39" Type="http://schemas.openxmlformats.org/officeDocument/2006/relationships/chart" Target="../charts/chart45.xml"/><Relationship Id="rId3" Type="http://schemas.openxmlformats.org/officeDocument/2006/relationships/chart" Target="../charts/chart9.xml"/><Relationship Id="rId21" Type="http://schemas.openxmlformats.org/officeDocument/2006/relationships/chart" Target="../charts/chart27.xml"/><Relationship Id="rId34" Type="http://schemas.openxmlformats.org/officeDocument/2006/relationships/chart" Target="../charts/chart40.xml"/><Relationship Id="rId42" Type="http://schemas.openxmlformats.org/officeDocument/2006/relationships/chart" Target="../charts/chart48.xml"/><Relationship Id="rId7" Type="http://schemas.openxmlformats.org/officeDocument/2006/relationships/chart" Target="../charts/chart13.xml"/><Relationship Id="rId12" Type="http://schemas.openxmlformats.org/officeDocument/2006/relationships/chart" Target="../charts/chart18.xml"/><Relationship Id="rId17" Type="http://schemas.openxmlformats.org/officeDocument/2006/relationships/chart" Target="../charts/chart23.xml"/><Relationship Id="rId25" Type="http://schemas.openxmlformats.org/officeDocument/2006/relationships/chart" Target="../charts/chart31.xml"/><Relationship Id="rId33" Type="http://schemas.openxmlformats.org/officeDocument/2006/relationships/chart" Target="../charts/chart39.xml"/><Relationship Id="rId38" Type="http://schemas.openxmlformats.org/officeDocument/2006/relationships/chart" Target="../charts/chart44.xml"/><Relationship Id="rId2" Type="http://schemas.openxmlformats.org/officeDocument/2006/relationships/chart" Target="../charts/chart8.xml"/><Relationship Id="rId16" Type="http://schemas.openxmlformats.org/officeDocument/2006/relationships/chart" Target="../charts/chart22.xml"/><Relationship Id="rId20" Type="http://schemas.openxmlformats.org/officeDocument/2006/relationships/chart" Target="../charts/chart26.xml"/><Relationship Id="rId29" Type="http://schemas.openxmlformats.org/officeDocument/2006/relationships/chart" Target="../charts/chart35.xml"/><Relationship Id="rId41" Type="http://schemas.openxmlformats.org/officeDocument/2006/relationships/chart" Target="../charts/chart47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11" Type="http://schemas.openxmlformats.org/officeDocument/2006/relationships/chart" Target="../charts/chart17.xml"/><Relationship Id="rId24" Type="http://schemas.openxmlformats.org/officeDocument/2006/relationships/chart" Target="../charts/chart30.xml"/><Relationship Id="rId32" Type="http://schemas.openxmlformats.org/officeDocument/2006/relationships/chart" Target="../charts/chart38.xml"/><Relationship Id="rId37" Type="http://schemas.openxmlformats.org/officeDocument/2006/relationships/chart" Target="../charts/chart43.xml"/><Relationship Id="rId40" Type="http://schemas.openxmlformats.org/officeDocument/2006/relationships/chart" Target="../charts/chart46.xml"/><Relationship Id="rId5" Type="http://schemas.openxmlformats.org/officeDocument/2006/relationships/chart" Target="../charts/chart11.xml"/><Relationship Id="rId15" Type="http://schemas.openxmlformats.org/officeDocument/2006/relationships/chart" Target="../charts/chart21.xml"/><Relationship Id="rId23" Type="http://schemas.openxmlformats.org/officeDocument/2006/relationships/chart" Target="../charts/chart29.xml"/><Relationship Id="rId28" Type="http://schemas.openxmlformats.org/officeDocument/2006/relationships/chart" Target="../charts/chart34.xml"/><Relationship Id="rId36" Type="http://schemas.openxmlformats.org/officeDocument/2006/relationships/chart" Target="../charts/chart42.xml"/><Relationship Id="rId10" Type="http://schemas.openxmlformats.org/officeDocument/2006/relationships/chart" Target="../charts/chart16.xml"/><Relationship Id="rId19" Type="http://schemas.openxmlformats.org/officeDocument/2006/relationships/chart" Target="../charts/chart25.xml"/><Relationship Id="rId31" Type="http://schemas.openxmlformats.org/officeDocument/2006/relationships/chart" Target="../charts/chart37.xml"/><Relationship Id="rId4" Type="http://schemas.openxmlformats.org/officeDocument/2006/relationships/chart" Target="../charts/chart10.xml"/><Relationship Id="rId9" Type="http://schemas.openxmlformats.org/officeDocument/2006/relationships/chart" Target="../charts/chart15.xml"/><Relationship Id="rId14" Type="http://schemas.openxmlformats.org/officeDocument/2006/relationships/chart" Target="../charts/chart20.xml"/><Relationship Id="rId22" Type="http://schemas.openxmlformats.org/officeDocument/2006/relationships/chart" Target="../charts/chart28.xml"/><Relationship Id="rId27" Type="http://schemas.openxmlformats.org/officeDocument/2006/relationships/chart" Target="../charts/chart33.xml"/><Relationship Id="rId30" Type="http://schemas.openxmlformats.org/officeDocument/2006/relationships/chart" Target="../charts/chart36.xml"/><Relationship Id="rId35" Type="http://schemas.openxmlformats.org/officeDocument/2006/relationships/chart" Target="../charts/char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171450</xdr:colOff>
      <xdr:row>22</xdr:row>
      <xdr:rowOff>19050</xdr:rowOff>
    </xdr:from>
    <xdr:to>
      <xdr:col>13</xdr:col>
      <xdr:colOff>628650</xdr:colOff>
      <xdr:row>25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AFEFB5-3D51-46E0-BF24-5AA4217B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2850" y="4108450"/>
          <a:ext cx="4419600" cy="542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17244</xdr:colOff>
      <xdr:row>7</xdr:row>
      <xdr:rowOff>29723</xdr:rowOff>
    </xdr:from>
    <xdr:to>
      <xdr:col>3</xdr:col>
      <xdr:colOff>1943100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4B96B3-5840-40F4-8BA6-E9A5DEC67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7</xdr:row>
      <xdr:rowOff>28576</xdr:rowOff>
    </xdr:from>
    <xdr:to>
      <xdr:col>7</xdr:col>
      <xdr:colOff>933450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EFD51A-6820-402C-A8DA-E856BF84D4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38100</xdr:colOff>
      <xdr:row>22</xdr:row>
      <xdr:rowOff>9525</xdr:rowOff>
    </xdr:from>
    <xdr:to>
      <xdr:col>7</xdr:col>
      <xdr:colOff>942975</xdr:colOff>
      <xdr:row>35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292673-E060-495C-B479-CFBE0294B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17244</xdr:colOff>
      <xdr:row>7</xdr:row>
      <xdr:rowOff>29723</xdr:rowOff>
    </xdr:from>
    <xdr:to>
      <xdr:col>3</xdr:col>
      <xdr:colOff>1943100</xdr:colOff>
      <xdr:row>21</xdr:row>
      <xdr:rowOff>171450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160BBC-E586-414F-95AF-F63170353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9525</xdr:colOff>
      <xdr:row>7</xdr:row>
      <xdr:rowOff>28576</xdr:rowOff>
    </xdr:from>
    <xdr:to>
      <xdr:col>7</xdr:col>
      <xdr:colOff>933450</xdr:colOff>
      <xdr:row>21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DCCB4AB-A25E-4905-9233-9A61066A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38100</xdr:colOff>
      <xdr:row>22</xdr:row>
      <xdr:rowOff>9525</xdr:rowOff>
    </xdr:from>
    <xdr:to>
      <xdr:col>7</xdr:col>
      <xdr:colOff>942975</xdr:colOff>
      <xdr:row>35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E41397-1C31-4BFC-BEF2-BD0598225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1704976</xdr:colOff>
      <xdr:row>175</xdr:row>
      <xdr:rowOff>57150</xdr:rowOff>
    </xdr:from>
    <xdr:to>
      <xdr:col>8</xdr:col>
      <xdr:colOff>38101</xdr:colOff>
      <xdr:row>192</xdr:row>
      <xdr:rowOff>21851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C2D1D-CEDB-4A47-A8D5-E969A65DCC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17245</xdr:colOff>
      <xdr:row>33</xdr:row>
      <xdr:rowOff>29723</xdr:rowOff>
    </xdr:from>
    <xdr:to>
      <xdr:col>3</xdr:col>
      <xdr:colOff>1933576</xdr:colOff>
      <xdr:row>47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A7E896-E192-4125-A4D8-B0CA40B2A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32</xdr:row>
      <xdr:rowOff>180976</xdr:rowOff>
    </xdr:from>
    <xdr:to>
      <xdr:col>7</xdr:col>
      <xdr:colOff>933450</xdr:colOff>
      <xdr:row>48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37EBE3-0A31-4FE3-BEA0-90D5FB6D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49</xdr:row>
      <xdr:rowOff>28576</xdr:rowOff>
    </xdr:from>
    <xdr:to>
      <xdr:col>7</xdr:col>
      <xdr:colOff>942975</xdr:colOff>
      <xdr:row>61</xdr:row>
      <xdr:rowOff>161926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4EF5A8-AC10-46FA-884D-6222ACDC89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126</xdr:row>
      <xdr:rowOff>22412</xdr:rowOff>
    </xdr:from>
    <xdr:to>
      <xdr:col>3</xdr:col>
      <xdr:colOff>1676400</xdr:colOff>
      <xdr:row>141</xdr:row>
      <xdr:rowOff>179294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48AD775-DC3C-4D73-BF75-A0B230D64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1671919</xdr:colOff>
      <xdr:row>126</xdr:row>
      <xdr:rowOff>14567</xdr:rowOff>
    </xdr:from>
    <xdr:to>
      <xdr:col>8</xdr:col>
      <xdr:colOff>28576</xdr:colOff>
      <xdr:row>141</xdr:row>
      <xdr:rowOff>160244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989A15-D208-4213-88C8-8FF976683E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143</xdr:row>
      <xdr:rowOff>11206</xdr:rowOff>
    </xdr:from>
    <xdr:to>
      <xdr:col>3</xdr:col>
      <xdr:colOff>1695450</xdr:colOff>
      <xdr:row>159</xdr:row>
      <xdr:rowOff>22412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C1EECC-A0A1-42FA-B035-CC3EEF8653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159</xdr:row>
      <xdr:rowOff>31937</xdr:rowOff>
    </xdr:from>
    <xdr:to>
      <xdr:col>3</xdr:col>
      <xdr:colOff>1695450</xdr:colOff>
      <xdr:row>175</xdr:row>
      <xdr:rowOff>43143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85B992E-FD53-4C84-A6C6-87878AA2F9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</xdr:colOff>
      <xdr:row>175</xdr:row>
      <xdr:rowOff>47625</xdr:rowOff>
    </xdr:from>
    <xdr:to>
      <xdr:col>3</xdr:col>
      <xdr:colOff>1704976</xdr:colOff>
      <xdr:row>192</xdr:row>
      <xdr:rowOff>12326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C1FB20D-75DC-4988-A088-56E6C91EE6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19050</xdr:colOff>
      <xdr:row>192</xdr:row>
      <xdr:rowOff>30256</xdr:rowOff>
    </xdr:from>
    <xdr:to>
      <xdr:col>3</xdr:col>
      <xdr:colOff>1707777</xdr:colOff>
      <xdr:row>208</xdr:row>
      <xdr:rowOff>175932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E60DE39-8410-460A-B71A-4BC2BDE65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209</xdr:row>
      <xdr:rowOff>0</xdr:rowOff>
    </xdr:from>
    <xdr:to>
      <xdr:col>3</xdr:col>
      <xdr:colOff>1714500</xdr:colOff>
      <xdr:row>225</xdr:row>
      <xdr:rowOff>145676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D62429F-C596-4CC4-96EA-CC1A40C7D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</xdr:colOff>
      <xdr:row>225</xdr:row>
      <xdr:rowOff>163606</xdr:rowOff>
    </xdr:from>
    <xdr:to>
      <xdr:col>3</xdr:col>
      <xdr:colOff>1704976</xdr:colOff>
      <xdr:row>242</xdr:row>
      <xdr:rowOff>128307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6A1962A-55E1-47FF-8472-73472F410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1685926</xdr:colOff>
      <xdr:row>143</xdr:row>
      <xdr:rowOff>9525</xdr:rowOff>
    </xdr:from>
    <xdr:to>
      <xdr:col>8</xdr:col>
      <xdr:colOff>19051</xdr:colOff>
      <xdr:row>159</xdr:row>
      <xdr:rowOff>20731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8BAF7A6-7341-4589-AAD9-FC116458F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1702174</xdr:colOff>
      <xdr:row>159</xdr:row>
      <xdr:rowOff>30256</xdr:rowOff>
    </xdr:from>
    <xdr:to>
      <xdr:col>8</xdr:col>
      <xdr:colOff>38101</xdr:colOff>
      <xdr:row>175</xdr:row>
      <xdr:rowOff>41462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E1C78AB-6046-422F-A249-942D2529B9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1702174</xdr:colOff>
      <xdr:row>192</xdr:row>
      <xdr:rowOff>20731</xdr:rowOff>
    </xdr:from>
    <xdr:to>
      <xdr:col>8</xdr:col>
      <xdr:colOff>38101</xdr:colOff>
      <xdr:row>208</xdr:row>
      <xdr:rowOff>166407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1006853-58AA-45F9-9EA8-75323BE030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1704976</xdr:colOff>
      <xdr:row>208</xdr:row>
      <xdr:rowOff>171450</xdr:rowOff>
    </xdr:from>
    <xdr:to>
      <xdr:col>8</xdr:col>
      <xdr:colOff>38101</xdr:colOff>
      <xdr:row>225</xdr:row>
      <xdr:rowOff>136151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A9AB432-78D3-428C-AC46-0299FD8ACC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1692648</xdr:colOff>
      <xdr:row>225</xdr:row>
      <xdr:rowOff>163606</xdr:rowOff>
    </xdr:from>
    <xdr:to>
      <xdr:col>8</xdr:col>
      <xdr:colOff>38100</xdr:colOff>
      <xdr:row>242</xdr:row>
      <xdr:rowOff>128307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B237C25-DB95-4159-BBF5-F208EE1FB7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63</xdr:row>
      <xdr:rowOff>0</xdr:rowOff>
    </xdr:from>
    <xdr:to>
      <xdr:col>7</xdr:col>
      <xdr:colOff>942975</xdr:colOff>
      <xdr:row>77</xdr:row>
      <xdr:rowOff>9526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30AEBBE-F28B-4094-9F3B-32F5666D0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4</xdr:row>
      <xdr:rowOff>1</xdr:rowOff>
    </xdr:from>
    <xdr:to>
      <xdr:col>7</xdr:col>
      <xdr:colOff>952500</xdr:colOff>
      <xdr:row>16</xdr:row>
      <xdr:rowOff>9525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B6922E46-6B5E-40E9-B314-0A9BCA390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77</xdr:row>
      <xdr:rowOff>19052</xdr:rowOff>
    </xdr:from>
    <xdr:to>
      <xdr:col>7</xdr:col>
      <xdr:colOff>942975</xdr:colOff>
      <xdr:row>100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CB1FF8E-1C31-450F-8208-F72F32149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7</xdr:col>
      <xdr:colOff>942975</xdr:colOff>
      <xdr:row>124</xdr:row>
      <xdr:rowOff>161925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61E4C4F-F949-4E30-85A4-8A806C27F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1704976</xdr:colOff>
      <xdr:row>175</xdr:row>
      <xdr:rowOff>57150</xdr:rowOff>
    </xdr:from>
    <xdr:to>
      <xdr:col>8</xdr:col>
      <xdr:colOff>38101</xdr:colOff>
      <xdr:row>192</xdr:row>
      <xdr:rowOff>21851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1F439BD4-9E60-429F-81FD-C37B89D576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</xdr:col>
      <xdr:colOff>17245</xdr:colOff>
      <xdr:row>33</xdr:row>
      <xdr:rowOff>29723</xdr:rowOff>
    </xdr:from>
    <xdr:to>
      <xdr:col>3</xdr:col>
      <xdr:colOff>1933576</xdr:colOff>
      <xdr:row>47</xdr:row>
      <xdr:rowOff>171450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A513750-6659-4207-88BB-024CBA38DF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</xdr:col>
      <xdr:colOff>0</xdr:colOff>
      <xdr:row>32</xdr:row>
      <xdr:rowOff>180976</xdr:rowOff>
    </xdr:from>
    <xdr:to>
      <xdr:col>7</xdr:col>
      <xdr:colOff>933450</xdr:colOff>
      <xdr:row>48</xdr:row>
      <xdr:rowOff>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1AC63BD8-F866-4739-A4EA-A41775353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49</xdr:row>
      <xdr:rowOff>28576</xdr:rowOff>
    </xdr:from>
    <xdr:to>
      <xdr:col>7</xdr:col>
      <xdr:colOff>942975</xdr:colOff>
      <xdr:row>61</xdr:row>
      <xdr:rowOff>161926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3748027-0B67-412E-ABFC-3689DE36F0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126</xdr:row>
      <xdr:rowOff>22412</xdr:rowOff>
    </xdr:from>
    <xdr:to>
      <xdr:col>3</xdr:col>
      <xdr:colOff>1676400</xdr:colOff>
      <xdr:row>141</xdr:row>
      <xdr:rowOff>179294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35252B36-50A9-427C-B542-836F5FF50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</xdr:col>
      <xdr:colOff>1671919</xdr:colOff>
      <xdr:row>126</xdr:row>
      <xdr:rowOff>14567</xdr:rowOff>
    </xdr:from>
    <xdr:to>
      <xdr:col>8</xdr:col>
      <xdr:colOff>28576</xdr:colOff>
      <xdr:row>141</xdr:row>
      <xdr:rowOff>160244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2001054-7FA1-4C2F-8E86-291322250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143</xdr:row>
      <xdr:rowOff>11206</xdr:rowOff>
    </xdr:from>
    <xdr:to>
      <xdr:col>3</xdr:col>
      <xdr:colOff>1695450</xdr:colOff>
      <xdr:row>159</xdr:row>
      <xdr:rowOff>22412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A6F5DB8-D296-42C2-8FDD-F47A449F1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0</xdr:colOff>
      <xdr:row>159</xdr:row>
      <xdr:rowOff>31937</xdr:rowOff>
    </xdr:from>
    <xdr:to>
      <xdr:col>3</xdr:col>
      <xdr:colOff>1695450</xdr:colOff>
      <xdr:row>175</xdr:row>
      <xdr:rowOff>43143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BEE52065-AD10-46B0-A559-9785E570E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1</xdr:colOff>
      <xdr:row>175</xdr:row>
      <xdr:rowOff>47625</xdr:rowOff>
    </xdr:from>
    <xdr:to>
      <xdr:col>3</xdr:col>
      <xdr:colOff>1704976</xdr:colOff>
      <xdr:row>192</xdr:row>
      <xdr:rowOff>12326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6E6D856-994D-4D98-80DE-F3FCB646AC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19050</xdr:colOff>
      <xdr:row>192</xdr:row>
      <xdr:rowOff>30256</xdr:rowOff>
    </xdr:from>
    <xdr:to>
      <xdr:col>3</xdr:col>
      <xdr:colOff>1707777</xdr:colOff>
      <xdr:row>208</xdr:row>
      <xdr:rowOff>175932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63038759-15D1-47B3-B374-7D195D4C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0</xdr:colOff>
      <xdr:row>209</xdr:row>
      <xdr:rowOff>0</xdr:rowOff>
    </xdr:from>
    <xdr:to>
      <xdr:col>3</xdr:col>
      <xdr:colOff>1714500</xdr:colOff>
      <xdr:row>225</xdr:row>
      <xdr:rowOff>145676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B857085-96A3-4066-8460-3454D849C6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1</xdr:colOff>
      <xdr:row>225</xdr:row>
      <xdr:rowOff>163606</xdr:rowOff>
    </xdr:from>
    <xdr:to>
      <xdr:col>3</xdr:col>
      <xdr:colOff>1704976</xdr:colOff>
      <xdr:row>242</xdr:row>
      <xdr:rowOff>128307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89BD0DC-A852-4E20-A0DE-0A543BA81F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3</xdr:col>
      <xdr:colOff>1685926</xdr:colOff>
      <xdr:row>143</xdr:row>
      <xdr:rowOff>9525</xdr:rowOff>
    </xdr:from>
    <xdr:to>
      <xdr:col>8</xdr:col>
      <xdr:colOff>19051</xdr:colOff>
      <xdr:row>159</xdr:row>
      <xdr:rowOff>20731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DE64436-308E-4ECD-9820-1B999CE69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3</xdr:col>
      <xdr:colOff>1702174</xdr:colOff>
      <xdr:row>159</xdr:row>
      <xdr:rowOff>30256</xdr:rowOff>
    </xdr:from>
    <xdr:to>
      <xdr:col>8</xdr:col>
      <xdr:colOff>38101</xdr:colOff>
      <xdr:row>175</xdr:row>
      <xdr:rowOff>41462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3CCDAEC-D680-4511-B1F1-A5209A65A3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3</xdr:col>
      <xdr:colOff>1702174</xdr:colOff>
      <xdr:row>192</xdr:row>
      <xdr:rowOff>20731</xdr:rowOff>
    </xdr:from>
    <xdr:to>
      <xdr:col>8</xdr:col>
      <xdr:colOff>38101</xdr:colOff>
      <xdr:row>208</xdr:row>
      <xdr:rowOff>166407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D1242F9B-1D5D-436C-AEAD-D8F5C17E4B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</xdr:col>
      <xdr:colOff>1704976</xdr:colOff>
      <xdr:row>208</xdr:row>
      <xdr:rowOff>171450</xdr:rowOff>
    </xdr:from>
    <xdr:to>
      <xdr:col>8</xdr:col>
      <xdr:colOff>38101</xdr:colOff>
      <xdr:row>225</xdr:row>
      <xdr:rowOff>136151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68A511-043B-411A-A6A4-C3840B3111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</xdr:col>
      <xdr:colOff>1692648</xdr:colOff>
      <xdr:row>225</xdr:row>
      <xdr:rowOff>163606</xdr:rowOff>
    </xdr:from>
    <xdr:to>
      <xdr:col>8</xdr:col>
      <xdr:colOff>38100</xdr:colOff>
      <xdr:row>242</xdr:row>
      <xdr:rowOff>128307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288273FF-8552-44D4-B450-36E320D15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63</xdr:row>
      <xdr:rowOff>0</xdr:rowOff>
    </xdr:from>
    <xdr:to>
      <xdr:col>7</xdr:col>
      <xdr:colOff>942975</xdr:colOff>
      <xdr:row>77</xdr:row>
      <xdr:rowOff>9526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E9E8143A-CDAB-4A98-9EBB-D37D5413BC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0</xdr:colOff>
      <xdr:row>4</xdr:row>
      <xdr:rowOff>1</xdr:rowOff>
    </xdr:from>
    <xdr:to>
      <xdr:col>7</xdr:col>
      <xdr:colOff>952500</xdr:colOff>
      <xdr:row>16</xdr:row>
      <xdr:rowOff>9525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226CAB84-20D7-46D1-8A86-DA0149FE83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0</xdr:colOff>
      <xdr:row>77</xdr:row>
      <xdr:rowOff>19052</xdr:rowOff>
    </xdr:from>
    <xdr:to>
      <xdr:col>7</xdr:col>
      <xdr:colOff>942975</xdr:colOff>
      <xdr:row>100</xdr:row>
      <xdr:rowOff>152400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12C08E82-40F7-4AF1-A6E0-ADD0C06793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0</xdr:colOff>
      <xdr:row>101</xdr:row>
      <xdr:rowOff>0</xdr:rowOff>
    </xdr:from>
    <xdr:to>
      <xdr:col>7</xdr:col>
      <xdr:colOff>942975</xdr:colOff>
      <xdr:row>124</xdr:row>
      <xdr:rowOff>161925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B582945-6D4D-4200-A367-5CE2FE7669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0.06495</cdr:x>
      <cdr:y>0.09491</cdr:y>
    </cdr:from>
    <cdr:to>
      <cdr:x>0.32165</cdr:x>
      <cdr:y>0.14815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600076" y="390525"/>
          <a:ext cx="2371724" cy="219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0.32165</cdr:x>
      <cdr:y>0.09799</cdr:y>
    </cdr:from>
    <cdr:to>
      <cdr:x>0.57526</cdr:x>
      <cdr:y>0.15278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2971800" y="403225"/>
          <a:ext cx="2343150" cy="2254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Morning</a:t>
          </a:r>
        </a:p>
      </cdr:txBody>
    </cdr:sp>
  </cdr:relSizeAnchor>
  <cdr:relSizeAnchor xmlns:cdr="http://schemas.openxmlformats.org/drawingml/2006/chartDrawing">
    <cdr:from>
      <cdr:x>0.57526</cdr:x>
      <cdr:y>0.09799</cdr:y>
    </cdr:from>
    <cdr:to>
      <cdr:x>0.82887</cdr:x>
      <cdr:y>0.14352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5314950" y="403224"/>
          <a:ext cx="2343150" cy="1873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Afternoon</a:t>
          </a:r>
        </a:p>
      </cdr:txBody>
    </cdr:sp>
  </cdr:relSizeAnchor>
  <cdr:relSizeAnchor xmlns:cdr="http://schemas.openxmlformats.org/drawingml/2006/chartDrawing">
    <cdr:from>
      <cdr:x>0.82887</cdr:x>
      <cdr:y>0.09336</cdr:y>
    </cdr:from>
    <cdr:to>
      <cdr:x>0.93505</cdr:x>
      <cdr:y>0.1412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7658099" y="384175"/>
          <a:ext cx="981075" cy="1968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0.31959</cdr:x>
      <cdr:y>0.09259</cdr:y>
    </cdr:from>
    <cdr:to>
      <cdr:x>0.32165</cdr:x>
      <cdr:y>0.84954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7B1A82F-49CA-4DA4-8525-67D9959AB40A}"/>
            </a:ext>
          </a:extLst>
        </cdr:cNvPr>
        <cdr:cNvCxnSpPr/>
      </cdr:nvCxnSpPr>
      <cdr:spPr>
        <a:xfrm xmlns:a="http://schemas.openxmlformats.org/drawingml/2006/main" flipV="1">
          <a:off x="2952750" y="381000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0.57354</cdr:x>
      <cdr:y>0.09336</cdr:y>
    </cdr:from>
    <cdr:to>
      <cdr:x>0.5756</cdr:x>
      <cdr:y>0.85031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32A7B24F-FDE3-4103-A689-34ADCB80412F}"/>
            </a:ext>
          </a:extLst>
        </cdr:cNvPr>
        <cdr:cNvCxnSpPr/>
      </cdr:nvCxnSpPr>
      <cdr:spPr>
        <a:xfrm xmlns:a="http://schemas.openxmlformats.org/drawingml/2006/main" flipV="1">
          <a:off x="5299075" y="38417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0.82715</cdr:x>
      <cdr:y>0.09799</cdr:y>
    </cdr:from>
    <cdr:to>
      <cdr:x>0.82921</cdr:x>
      <cdr:y>0.85494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D201F213-1D50-4519-A202-2A801B7BCCD1}"/>
            </a:ext>
          </a:extLst>
        </cdr:cNvPr>
        <cdr:cNvCxnSpPr/>
      </cdr:nvCxnSpPr>
      <cdr:spPr>
        <a:xfrm xmlns:a="http://schemas.openxmlformats.org/drawingml/2006/main" flipV="1">
          <a:off x="7642225" y="40322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0.06495</cdr:x>
      <cdr:y>0.09491</cdr:y>
    </cdr:from>
    <cdr:to>
      <cdr:x>0.32165</cdr:x>
      <cdr:y>0.14815</cdr:y>
    </cdr:to>
    <cdr:sp macro="" textlink="">
      <cdr:nvSpPr>
        <cdr:cNvPr id="2" name="Rectangle 5"/>
        <cdr:cNvSpPr/>
      </cdr:nvSpPr>
      <cdr:spPr>
        <a:xfrm xmlns:a="http://schemas.openxmlformats.org/drawingml/2006/main">
          <a:off x="600076" y="390525"/>
          <a:ext cx="2371724" cy="219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0.32165</cdr:x>
      <cdr:y>0.09799</cdr:y>
    </cdr:from>
    <cdr:to>
      <cdr:x>0.57526</cdr:x>
      <cdr:y>0.15278</cdr:y>
    </cdr:to>
    <cdr:sp macro="" textlink="">
      <cdr:nvSpPr>
        <cdr:cNvPr id="10" name="Rectangle 6"/>
        <cdr:cNvSpPr/>
      </cdr:nvSpPr>
      <cdr:spPr>
        <a:xfrm xmlns:a="http://schemas.openxmlformats.org/drawingml/2006/main">
          <a:off x="2971800" y="403225"/>
          <a:ext cx="2343150" cy="2254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Morning</a:t>
          </a:r>
        </a:p>
      </cdr:txBody>
    </cdr:sp>
  </cdr:relSizeAnchor>
  <cdr:relSizeAnchor xmlns:cdr="http://schemas.openxmlformats.org/drawingml/2006/chartDrawing">
    <cdr:from>
      <cdr:x>0.57526</cdr:x>
      <cdr:y>0.09799</cdr:y>
    </cdr:from>
    <cdr:to>
      <cdr:x>0.82887</cdr:x>
      <cdr:y>0.14352</cdr:y>
    </cdr:to>
    <cdr:sp macro="" textlink="">
      <cdr:nvSpPr>
        <cdr:cNvPr id="11" name="Rectangle 7"/>
        <cdr:cNvSpPr/>
      </cdr:nvSpPr>
      <cdr:spPr>
        <a:xfrm xmlns:a="http://schemas.openxmlformats.org/drawingml/2006/main">
          <a:off x="5314950" y="403224"/>
          <a:ext cx="2343150" cy="1873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Afternoon</a:t>
          </a:r>
        </a:p>
      </cdr:txBody>
    </cdr:sp>
  </cdr:relSizeAnchor>
  <cdr:relSizeAnchor xmlns:cdr="http://schemas.openxmlformats.org/drawingml/2006/chartDrawing">
    <cdr:from>
      <cdr:x>0.82887</cdr:x>
      <cdr:y>0.09336</cdr:y>
    </cdr:from>
    <cdr:to>
      <cdr:x>0.93505</cdr:x>
      <cdr:y>0.1412</cdr:y>
    </cdr:to>
    <cdr:sp macro="" textlink="">
      <cdr:nvSpPr>
        <cdr:cNvPr id="12" name="Rectangle 8"/>
        <cdr:cNvSpPr/>
      </cdr:nvSpPr>
      <cdr:spPr>
        <a:xfrm xmlns:a="http://schemas.openxmlformats.org/drawingml/2006/main">
          <a:off x="7658099" y="384175"/>
          <a:ext cx="981075" cy="1968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0.31959</cdr:x>
      <cdr:y>0.09259</cdr:y>
    </cdr:from>
    <cdr:to>
      <cdr:x>0.32165</cdr:x>
      <cdr:y>0.84954</cdr:y>
    </cdr:to>
    <cdr:cxnSp macro="">
      <cdr:nvCxnSpPr>
        <cdr:cNvPr id="1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4996311-4D7A-43C4-9F45-75C4DB35F317}"/>
            </a:ext>
          </a:extLst>
        </cdr:cNvPr>
        <cdr:cNvCxnSpPr/>
      </cdr:nvCxnSpPr>
      <cdr:spPr>
        <a:xfrm xmlns:a="http://schemas.openxmlformats.org/drawingml/2006/main" flipV="1">
          <a:off x="2952750" y="381000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0.57354</cdr:x>
      <cdr:y>0.09336</cdr:y>
    </cdr:from>
    <cdr:to>
      <cdr:x>0.5756</cdr:x>
      <cdr:y>0.85031</cdr:y>
    </cdr:to>
    <cdr:cxnSp macro="">
      <cdr:nvCxnSpPr>
        <cdr:cNvPr id="1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C847BD4-FDA3-4D79-9787-4766021195B1}"/>
            </a:ext>
          </a:extLst>
        </cdr:cNvPr>
        <cdr:cNvCxnSpPr/>
      </cdr:nvCxnSpPr>
      <cdr:spPr>
        <a:xfrm xmlns:a="http://schemas.openxmlformats.org/drawingml/2006/main" flipV="1">
          <a:off x="5299075" y="38417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0.82715</cdr:x>
      <cdr:y>0.09799</cdr:y>
    </cdr:from>
    <cdr:to>
      <cdr:x>0.82921</cdr:x>
      <cdr:y>0.85494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96BFD09-2E55-4493-9B40-B88338DA0965}"/>
            </a:ext>
          </a:extLst>
        </cdr:cNvPr>
        <cdr:cNvCxnSpPr/>
      </cdr:nvCxnSpPr>
      <cdr:spPr>
        <a:xfrm xmlns:a="http://schemas.openxmlformats.org/drawingml/2006/main" flipV="1">
          <a:off x="7642225" y="40322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0.06495</cdr:x>
      <cdr:y>0.09491</cdr:y>
    </cdr:from>
    <cdr:to>
      <cdr:x>0.32165</cdr:x>
      <cdr:y>0.14815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600076" y="390525"/>
          <a:ext cx="2371724" cy="219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0.32165</cdr:x>
      <cdr:y>0.09799</cdr:y>
    </cdr:from>
    <cdr:to>
      <cdr:x>0.57526</cdr:x>
      <cdr:y>0.15278</cdr:y>
    </cdr:to>
    <cdr:sp macro="" textlink="">
      <cdr:nvSpPr>
        <cdr:cNvPr id="7" name="Rectangle 6"/>
        <cdr:cNvSpPr/>
      </cdr:nvSpPr>
      <cdr:spPr>
        <a:xfrm xmlns:a="http://schemas.openxmlformats.org/drawingml/2006/main">
          <a:off x="2971800" y="403225"/>
          <a:ext cx="2343150" cy="2254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Morning</a:t>
          </a:r>
        </a:p>
      </cdr:txBody>
    </cdr:sp>
  </cdr:relSizeAnchor>
  <cdr:relSizeAnchor xmlns:cdr="http://schemas.openxmlformats.org/drawingml/2006/chartDrawing">
    <cdr:from>
      <cdr:x>0.57526</cdr:x>
      <cdr:y>0.09799</cdr:y>
    </cdr:from>
    <cdr:to>
      <cdr:x>0.82887</cdr:x>
      <cdr:y>0.14352</cdr:y>
    </cdr:to>
    <cdr:sp macro="" textlink="">
      <cdr:nvSpPr>
        <cdr:cNvPr id="8" name="Rectangle 7"/>
        <cdr:cNvSpPr/>
      </cdr:nvSpPr>
      <cdr:spPr>
        <a:xfrm xmlns:a="http://schemas.openxmlformats.org/drawingml/2006/main">
          <a:off x="5314950" y="403224"/>
          <a:ext cx="2343150" cy="1873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Afternoon</a:t>
          </a:r>
        </a:p>
      </cdr:txBody>
    </cdr:sp>
  </cdr:relSizeAnchor>
  <cdr:relSizeAnchor xmlns:cdr="http://schemas.openxmlformats.org/drawingml/2006/chartDrawing">
    <cdr:from>
      <cdr:x>0.82887</cdr:x>
      <cdr:y>0.09336</cdr:y>
    </cdr:from>
    <cdr:to>
      <cdr:x>0.93505</cdr:x>
      <cdr:y>0.1412</cdr:y>
    </cdr:to>
    <cdr:sp macro="" textlink="">
      <cdr:nvSpPr>
        <cdr:cNvPr id="9" name="Rectangle 8"/>
        <cdr:cNvSpPr/>
      </cdr:nvSpPr>
      <cdr:spPr>
        <a:xfrm xmlns:a="http://schemas.openxmlformats.org/drawingml/2006/main">
          <a:off x="7658099" y="384175"/>
          <a:ext cx="981075" cy="1968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0.31959</cdr:x>
      <cdr:y>0.09259</cdr:y>
    </cdr:from>
    <cdr:to>
      <cdr:x>0.32165</cdr:x>
      <cdr:y>0.84954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27B1A82F-49CA-4DA4-8525-67D9959AB40A}"/>
            </a:ext>
          </a:extLst>
        </cdr:cNvPr>
        <cdr:cNvCxnSpPr/>
      </cdr:nvCxnSpPr>
      <cdr:spPr>
        <a:xfrm xmlns:a="http://schemas.openxmlformats.org/drawingml/2006/main" flipV="1">
          <a:off x="2952750" y="381000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0.57354</cdr:x>
      <cdr:y>0.09336</cdr:y>
    </cdr:from>
    <cdr:to>
      <cdr:x>0.5756</cdr:x>
      <cdr:y>0.85031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32A7B24F-FDE3-4103-A689-34ADCB80412F}"/>
            </a:ext>
          </a:extLst>
        </cdr:cNvPr>
        <cdr:cNvCxnSpPr/>
      </cdr:nvCxnSpPr>
      <cdr:spPr>
        <a:xfrm xmlns:a="http://schemas.openxmlformats.org/drawingml/2006/main" flipV="1">
          <a:off x="5299075" y="38417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0.82715</cdr:x>
      <cdr:y>0.09799</cdr:y>
    </cdr:from>
    <cdr:to>
      <cdr:x>0.82921</cdr:x>
      <cdr:y>0.85494</cdr:y>
    </cdr:to>
    <cdr:cxnSp macro="">
      <cdr:nvCxnSpPr>
        <cdr:cNvPr id="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D201F213-1D50-4519-A202-2A801B7BCCD1}"/>
            </a:ext>
          </a:extLst>
        </cdr:cNvPr>
        <cdr:cNvCxnSpPr/>
      </cdr:nvCxnSpPr>
      <cdr:spPr>
        <a:xfrm xmlns:a="http://schemas.openxmlformats.org/drawingml/2006/main" flipV="1">
          <a:off x="7642225" y="40322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0.06495</cdr:x>
      <cdr:y>0.09491</cdr:y>
    </cdr:from>
    <cdr:to>
      <cdr:x>0.32165</cdr:x>
      <cdr:y>0.14815</cdr:y>
    </cdr:to>
    <cdr:sp macro="" textlink="">
      <cdr:nvSpPr>
        <cdr:cNvPr id="2" name="Rectangle 5"/>
        <cdr:cNvSpPr/>
      </cdr:nvSpPr>
      <cdr:spPr>
        <a:xfrm xmlns:a="http://schemas.openxmlformats.org/drawingml/2006/main">
          <a:off x="600076" y="390525"/>
          <a:ext cx="2371724" cy="21907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0.32165</cdr:x>
      <cdr:y>0.09799</cdr:y>
    </cdr:from>
    <cdr:to>
      <cdr:x>0.57526</cdr:x>
      <cdr:y>0.15278</cdr:y>
    </cdr:to>
    <cdr:sp macro="" textlink="">
      <cdr:nvSpPr>
        <cdr:cNvPr id="10" name="Rectangle 6"/>
        <cdr:cNvSpPr/>
      </cdr:nvSpPr>
      <cdr:spPr>
        <a:xfrm xmlns:a="http://schemas.openxmlformats.org/drawingml/2006/main">
          <a:off x="2971800" y="403225"/>
          <a:ext cx="2343150" cy="2254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Morning</a:t>
          </a:r>
        </a:p>
      </cdr:txBody>
    </cdr:sp>
  </cdr:relSizeAnchor>
  <cdr:relSizeAnchor xmlns:cdr="http://schemas.openxmlformats.org/drawingml/2006/chartDrawing">
    <cdr:from>
      <cdr:x>0.57526</cdr:x>
      <cdr:y>0.09799</cdr:y>
    </cdr:from>
    <cdr:to>
      <cdr:x>0.82887</cdr:x>
      <cdr:y>0.14352</cdr:y>
    </cdr:to>
    <cdr:sp macro="" textlink="">
      <cdr:nvSpPr>
        <cdr:cNvPr id="11" name="Rectangle 7"/>
        <cdr:cNvSpPr/>
      </cdr:nvSpPr>
      <cdr:spPr>
        <a:xfrm xmlns:a="http://schemas.openxmlformats.org/drawingml/2006/main">
          <a:off x="5314950" y="403224"/>
          <a:ext cx="2343150" cy="1873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2">
            <a:lumMod val="9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Afternoon</a:t>
          </a:r>
        </a:p>
      </cdr:txBody>
    </cdr:sp>
  </cdr:relSizeAnchor>
  <cdr:relSizeAnchor xmlns:cdr="http://schemas.openxmlformats.org/drawingml/2006/chartDrawing">
    <cdr:from>
      <cdr:x>0.82887</cdr:x>
      <cdr:y>0.09336</cdr:y>
    </cdr:from>
    <cdr:to>
      <cdr:x>0.93505</cdr:x>
      <cdr:y>0.1412</cdr:y>
    </cdr:to>
    <cdr:sp macro="" textlink="">
      <cdr:nvSpPr>
        <cdr:cNvPr id="12" name="Rectangle 8"/>
        <cdr:cNvSpPr/>
      </cdr:nvSpPr>
      <cdr:spPr>
        <a:xfrm xmlns:a="http://schemas.openxmlformats.org/drawingml/2006/main">
          <a:off x="7658099" y="384175"/>
          <a:ext cx="981075" cy="19685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20000"/>
            <a:lumOff val="8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900">
              <a:solidFill>
                <a:schemeClr val="tx1"/>
              </a:solidFill>
            </a:rPr>
            <a:t>Night</a:t>
          </a:r>
        </a:p>
      </cdr:txBody>
    </cdr:sp>
  </cdr:relSizeAnchor>
  <cdr:relSizeAnchor xmlns:cdr="http://schemas.openxmlformats.org/drawingml/2006/chartDrawing">
    <cdr:from>
      <cdr:x>0.31959</cdr:x>
      <cdr:y>0.09259</cdr:y>
    </cdr:from>
    <cdr:to>
      <cdr:x>0.32165</cdr:x>
      <cdr:y>0.84954</cdr:y>
    </cdr:to>
    <cdr:cxnSp macro="">
      <cdr:nvCxnSpPr>
        <cdr:cNvPr id="1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4996311-4D7A-43C4-9F45-75C4DB35F317}"/>
            </a:ext>
          </a:extLst>
        </cdr:cNvPr>
        <cdr:cNvCxnSpPr/>
      </cdr:nvCxnSpPr>
      <cdr:spPr>
        <a:xfrm xmlns:a="http://schemas.openxmlformats.org/drawingml/2006/main" flipV="1">
          <a:off x="2952750" y="381000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0.57354</cdr:x>
      <cdr:y>0.09336</cdr:y>
    </cdr:from>
    <cdr:to>
      <cdr:x>0.5756</cdr:x>
      <cdr:y>0.85031</cdr:y>
    </cdr:to>
    <cdr:cxnSp macro="">
      <cdr:nvCxnSpPr>
        <cdr:cNvPr id="1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7C847BD4-FDA3-4D79-9787-4766021195B1}"/>
            </a:ext>
          </a:extLst>
        </cdr:cNvPr>
        <cdr:cNvCxnSpPr/>
      </cdr:nvCxnSpPr>
      <cdr:spPr>
        <a:xfrm xmlns:a="http://schemas.openxmlformats.org/drawingml/2006/main" flipV="1">
          <a:off x="5299075" y="38417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0.82715</cdr:x>
      <cdr:y>0.09799</cdr:y>
    </cdr:from>
    <cdr:to>
      <cdr:x>0.82921</cdr:x>
      <cdr:y>0.85494</cdr:y>
    </cdr:to>
    <cdr:cxnSp macro="">
      <cdr:nvCxnSpPr>
        <cdr:cNvPr id="15" name="Straight Connector 4">
          <a:extLst xmlns:a="http://schemas.openxmlformats.org/drawingml/2006/main">
            <a:ext uri="{FF2B5EF4-FFF2-40B4-BE49-F238E27FC236}">
              <a16:creationId xmlns:a16="http://schemas.microsoft.com/office/drawing/2014/main" id="{E96BFD09-2E55-4493-9B40-B88338DA0965}"/>
            </a:ext>
          </a:extLst>
        </cdr:cNvPr>
        <cdr:cNvCxnSpPr/>
      </cdr:nvCxnSpPr>
      <cdr:spPr>
        <a:xfrm xmlns:a="http://schemas.openxmlformats.org/drawingml/2006/main" flipV="1">
          <a:off x="7642225" y="403225"/>
          <a:ext cx="19050" cy="31146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bg1">
              <a:lumMod val="50000"/>
            </a:schemeClr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ersons/person.xml><?xml version="1.0" encoding="utf-8"?>
<personList xmlns="http://schemas.microsoft.com/office/spreadsheetml/2018/threadedcomments" xmlns:x="http://schemas.openxmlformats.org/spreadsheetml/2006/main">
  <person displayName="Sally Tan Juet Neng" id="{3E0CED6D-C345-4FEB-B321-EF420AA1C151}" userId="S-1-5-21-590466241-142308825-3943985423-1246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Q155" dT="2019-06-11T23:44:53.87" personId="{3E0CED6D-C345-4FEB-B321-EF420AA1C151}" id="{C34B2C81-4034-4D1B-917E-970A7BEB6DC1}">
    <text>Used to Ward 15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0BB20-DA60-46A9-86BB-A094FB5A3B10}">
  <sheetPr>
    <tabColor rgb="FF0070C0"/>
  </sheetPr>
  <dimension ref="A1:BB9"/>
  <sheetViews>
    <sheetView zoomScaleNormal="100" workbookViewId="0">
      <selection activeCell="N15" sqref="N15"/>
    </sheetView>
  </sheetViews>
  <sheetFormatPr defaultColWidth="9" defaultRowHeight="18" customHeight="1" outlineLevelCol="1" x14ac:dyDescent="0.3"/>
  <cols>
    <col min="1" max="1" width="12.5" style="3" customWidth="1"/>
    <col min="2" max="2" width="3.58203125" style="3" customWidth="1"/>
    <col min="3" max="3" width="25.58203125" style="3" customWidth="1"/>
    <col min="4" max="4" width="6.08203125" style="3" hidden="1" customWidth="1" outlineLevel="1"/>
    <col min="5" max="5" width="45.58203125" style="3" hidden="1" customWidth="1" outlineLevel="1"/>
    <col min="6" max="10" width="6.58203125" style="3" hidden="1" customWidth="1" outlineLevel="1"/>
    <col min="11" max="11" width="12.58203125" style="3" customWidth="1" collapsed="1"/>
    <col min="12" max="16" width="8.58203125" style="3" customWidth="1"/>
    <col min="17" max="26" width="9" style="3"/>
    <col min="27" max="27" width="9" style="3" customWidth="1"/>
    <col min="28" max="16384" width="9" style="3"/>
  </cols>
  <sheetData>
    <row r="1" spans="1:54" ht="24" customHeight="1" x14ac:dyDescent="0.3">
      <c r="A1" s="265" t="s">
        <v>0</v>
      </c>
      <c r="B1" s="266"/>
      <c r="C1" s="1" t="s">
        <v>1</v>
      </c>
      <c r="D1" s="267" t="s">
        <v>2</v>
      </c>
      <c r="E1" s="267"/>
      <c r="F1" s="268" t="s">
        <v>3</v>
      </c>
      <c r="G1" s="269"/>
      <c r="H1" s="269"/>
      <c r="I1" s="270"/>
      <c r="J1" s="2"/>
      <c r="K1" s="271"/>
      <c r="L1" s="272"/>
      <c r="M1" s="272"/>
      <c r="N1" s="272"/>
      <c r="O1" s="273"/>
      <c r="X1" s="4"/>
      <c r="Y1" s="4"/>
      <c r="Z1" s="4"/>
      <c r="AA1" s="259">
        <f>X3</f>
        <v>44409</v>
      </c>
      <c r="AB1" s="260"/>
      <c r="AC1" s="260"/>
      <c r="AD1" s="260"/>
      <c r="AE1" s="259">
        <f>X4</f>
        <v>44440</v>
      </c>
      <c r="AF1" s="260"/>
      <c r="AG1" s="260"/>
      <c r="AH1" s="260"/>
      <c r="AI1" s="259">
        <f>X5</f>
        <v>44470</v>
      </c>
      <c r="AJ1" s="260"/>
      <c r="AK1" s="260"/>
      <c r="AL1" s="260"/>
      <c r="AM1" s="259">
        <f>X6</f>
        <v>44501</v>
      </c>
      <c r="AN1" s="260"/>
      <c r="AO1" s="260"/>
      <c r="AP1" s="260"/>
      <c r="AQ1" s="259">
        <f>X7</f>
        <v>44531</v>
      </c>
      <c r="AR1" s="260"/>
      <c r="AS1" s="260"/>
      <c r="AT1" s="260"/>
      <c r="AU1" s="259">
        <f>X8</f>
        <v>44562</v>
      </c>
      <c r="AV1" s="260"/>
      <c r="AW1" s="260"/>
      <c r="AX1" s="260"/>
    </row>
    <row r="2" spans="1:54" ht="18" customHeight="1" x14ac:dyDescent="0.3">
      <c r="A2" s="261" t="s">
        <v>4</v>
      </c>
      <c r="B2" s="262"/>
      <c r="C2" s="5">
        <v>44562</v>
      </c>
      <c r="D2" s="6"/>
      <c r="E2" s="6"/>
      <c r="F2" s="7"/>
      <c r="G2" s="8"/>
      <c r="H2" s="8"/>
      <c r="I2" s="9"/>
      <c r="J2" s="8"/>
      <c r="K2" s="10"/>
      <c r="L2" s="11"/>
      <c r="M2" s="11"/>
      <c r="N2" s="11"/>
      <c r="O2" s="12"/>
      <c r="X2" s="4"/>
      <c r="Y2" s="4"/>
      <c r="Z2" s="4"/>
      <c r="AA2" s="13" t="s">
        <v>5</v>
      </c>
      <c r="AB2" s="13" t="s">
        <v>6</v>
      </c>
      <c r="AC2" s="13" t="s">
        <v>7</v>
      </c>
      <c r="AD2" s="13" t="s">
        <v>8</v>
      </c>
      <c r="AE2" s="13" t="s">
        <v>5</v>
      </c>
      <c r="AF2" s="13" t="s">
        <v>6</v>
      </c>
      <c r="AG2" s="13" t="s">
        <v>7</v>
      </c>
      <c r="AH2" s="13" t="s">
        <v>8</v>
      </c>
      <c r="AI2" s="13" t="s">
        <v>5</v>
      </c>
      <c r="AJ2" s="13" t="s">
        <v>6</v>
      </c>
      <c r="AK2" s="13" t="s">
        <v>7</v>
      </c>
      <c r="AL2" s="13" t="s">
        <v>8</v>
      </c>
      <c r="AM2" s="13" t="s">
        <v>5</v>
      </c>
      <c r="AN2" s="13" t="s">
        <v>6</v>
      </c>
      <c r="AO2" s="13" t="s">
        <v>7</v>
      </c>
      <c r="AP2" s="13" t="s">
        <v>8</v>
      </c>
      <c r="AQ2" s="13" t="s">
        <v>5</v>
      </c>
      <c r="AR2" s="13" t="s">
        <v>6</v>
      </c>
      <c r="AS2" s="13" t="s">
        <v>7</v>
      </c>
      <c r="AT2" s="13" t="s">
        <v>8</v>
      </c>
      <c r="AU2" s="13" t="s">
        <v>5</v>
      </c>
      <c r="AV2" s="13" t="s">
        <v>6</v>
      </c>
      <c r="AW2" s="13" t="s">
        <v>7</v>
      </c>
      <c r="AX2" s="13" t="s">
        <v>8</v>
      </c>
    </row>
    <row r="3" spans="1:54" ht="18" customHeight="1" x14ac:dyDescent="0.3">
      <c r="A3" s="14" t="s">
        <v>9</v>
      </c>
      <c r="B3" s="263" t="s">
        <v>10</v>
      </c>
      <c r="C3" s="264"/>
      <c r="D3" s="15"/>
      <c r="E3" s="15"/>
      <c r="F3" s="16" t="s">
        <v>5</v>
      </c>
      <c r="G3" s="16" t="s">
        <v>6</v>
      </c>
      <c r="H3" s="16" t="s">
        <v>7</v>
      </c>
      <c r="I3" s="16" t="s">
        <v>8</v>
      </c>
      <c r="J3" s="16"/>
      <c r="K3" s="15" t="s">
        <v>11</v>
      </c>
      <c r="L3" s="16" t="s">
        <v>5</v>
      </c>
      <c r="M3" s="16" t="s">
        <v>6</v>
      </c>
      <c r="N3" s="16" t="s">
        <v>7</v>
      </c>
      <c r="O3" s="17" t="s">
        <v>8</v>
      </c>
      <c r="W3" s="3" t="s">
        <v>12</v>
      </c>
      <c r="X3" s="18">
        <f>'Call Bell'!Q13</f>
        <v>44409</v>
      </c>
      <c r="Y3" s="19"/>
      <c r="Z3" s="19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</row>
    <row r="4" spans="1:54" ht="40" customHeight="1" x14ac:dyDescent="0.3">
      <c r="A4" s="20" t="s">
        <v>13</v>
      </c>
      <c r="B4" s="255" t="s">
        <v>14</v>
      </c>
      <c r="C4" s="256"/>
      <c r="D4" s="21"/>
      <c r="E4" s="21"/>
      <c r="F4" s="22"/>
      <c r="G4" s="22"/>
      <c r="H4" s="22"/>
      <c r="I4" s="22"/>
      <c r="J4" s="22"/>
      <c r="K4" s="23" t="s">
        <v>15</v>
      </c>
      <c r="L4" s="24">
        <f>IF($C$2=$X$3,AA4,IF($C$2=$X$4,AE4,IF($C$2=$X$5,AI4,IF($C$2=$X$6,AM4,IF($C$2=$X$7,AQ4,IF($C$2=$X$8,AU4,"NA"))))))</f>
        <v>0.9517394146270608</v>
      </c>
      <c r="M4" s="24">
        <f>IF($C$2=$X$3,AB4,IF($C$2=$X$4,AF4,IF($C$2=$X$5,AJ4,IF($C$2=$X$6,AN4,IF($C$2=$X$7,AR4,IF($C$2=$X$8,AV4,"NA"))))))</f>
        <v>0.89978635331820001</v>
      </c>
      <c r="N4" s="24">
        <f>IF($C$2=$X$3,AC4,IF($C$2=$X$4,AG4,IF($C$2=$X$5,AK4,IF($C$2=$X$6,AO4,IF($C$2=$X$7,AS4,IF($C$2=$X$8,AW4,"NA"))))))</f>
        <v>0.97365424271336676</v>
      </c>
      <c r="O4" s="25" t="str">
        <f>IF($C$2=$X$3,AD4,IF($C$2=$X$4,AH4,IF($C$2=$X$5,AL4,IF($C$2=$X$6,AP4,IF($C$2=$X$7,AT4,IF($C$2=$X$8,AX4,"NA"))))))</f>
        <v>NA</v>
      </c>
      <c r="W4" s="3" t="s">
        <v>16</v>
      </c>
      <c r="X4" s="18">
        <f>'Call Bell'!Q14</f>
        <v>44440</v>
      </c>
      <c r="Y4" s="257" t="s">
        <v>14</v>
      </c>
      <c r="Z4" s="258"/>
      <c r="AA4" s="26">
        <f>IF(ISNUMBER('Call Bell'!Z$13),'Call Bell'!Z$13,"NA")</f>
        <v>0.94360660694712173</v>
      </c>
      <c r="AB4" s="26">
        <f>IF(ISNUMBER('Call Bell'!AA$13),'Call Bell'!AA$13,"NA")</f>
        <v>0.95203169509839236</v>
      </c>
      <c r="AC4" s="26">
        <f>IF(ISNUMBER('Call Bell'!AB$13),'Call Bell'!AB$13,"NA")</f>
        <v>0.96028351078777285</v>
      </c>
      <c r="AD4" s="26">
        <f>IF(ISNUMBER('Call Bell'!AC$13),'Call Bell'!AC$13,"NA")</f>
        <v>0.96584328093605953</v>
      </c>
      <c r="AE4" s="26">
        <f>IF(ISNUMBER('Call Bell'!Z$14),'Call Bell'!Z$14,"NA")</f>
        <v>0.94881442288849693</v>
      </c>
      <c r="AF4" s="26">
        <f>IF(ISNUMBER('Call Bell'!AA$14),'Call Bell'!AA$14,"NA")</f>
        <v>0.92730507145872276</v>
      </c>
      <c r="AG4" s="26">
        <f>IF(ISNUMBER('Call Bell'!AB$14),'Call Bell'!AB$14,"NA")</f>
        <v>0.96258025068786301</v>
      </c>
      <c r="AH4" s="26">
        <f>IF(ISNUMBER('Call Bell'!AC$14),'Call Bell'!AC$14,"NA")</f>
        <v>0.96537990196078427</v>
      </c>
      <c r="AI4" s="26">
        <f>IF(ISNUMBER('Call Bell'!Z$15),'Call Bell'!Z$15,"NA")</f>
        <v>0.9467984376849331</v>
      </c>
      <c r="AJ4" s="26">
        <f>IF(ISNUMBER('Call Bell'!AA$15),'Call Bell'!AA$15,"NA")</f>
        <v>0.95039791437980237</v>
      </c>
      <c r="AK4" s="26">
        <f>IF(ISNUMBER('Call Bell'!AB$15),'Call Bell'!AB$15,"NA")</f>
        <v>0.9613148479427549</v>
      </c>
      <c r="AL4" s="26">
        <f>IF(ISNUMBER('Call Bell'!AC$15),'Call Bell'!AC$15,"NA")</f>
        <v>0.95399999999999996</v>
      </c>
      <c r="AM4" s="26">
        <f>IF(ISNUMBER('Call Bell'!Z$16),'Call Bell'!Z$16,"NA")</f>
        <v>0.95088241547948116</v>
      </c>
      <c r="AN4" s="26">
        <f>IF(ISNUMBER('Call Bell'!AA$16),'Call Bell'!AA$16,"NA")</f>
        <v>0.91462720546385889</v>
      </c>
      <c r="AO4" s="26">
        <f>IF(ISNUMBER('Call Bell'!AB$16),'Call Bell'!AB$16,"NA")</f>
        <v>0.96281717631750163</v>
      </c>
      <c r="AP4" s="26">
        <f>IF(ISNUMBER('Call Bell'!AC$16),'Call Bell'!AC$16,"NA")</f>
        <v>0.97007616974972799</v>
      </c>
      <c r="AQ4" s="26">
        <f>IF(ISNUMBER('Call Bell'!Z$17),'Call Bell'!Z$17,"NA")</f>
        <v>0.95187378469153261</v>
      </c>
      <c r="AR4" s="26">
        <f>IF(ISNUMBER('Call Bell'!AA$17),'Call Bell'!AA$17,"NA")</f>
        <v>0.88002258678078937</v>
      </c>
      <c r="AS4" s="26">
        <f>IF(ISNUMBER('Call Bell'!AB$17),'Call Bell'!AB$17,"NA")</f>
        <v>0.96467673158925893</v>
      </c>
      <c r="AT4" s="26">
        <f>IF(ISNUMBER('Call Bell'!AC$17),'Call Bell'!AC$17,"NA")</f>
        <v>0.97719749908054432</v>
      </c>
      <c r="AU4" s="26">
        <f>IF(ISNUMBER('Call Bell'!Z$18),'Call Bell'!Z$18,"NA")</f>
        <v>0.9517394146270608</v>
      </c>
      <c r="AV4" s="26">
        <f>IF(ISNUMBER('Call Bell'!AA$18),'Call Bell'!AA$18,"NA")</f>
        <v>0.89978635331820001</v>
      </c>
      <c r="AW4" s="26">
        <f>IF(ISNUMBER('Call Bell'!AB$18),'Call Bell'!AB$18,"NA")</f>
        <v>0.97365424271336676</v>
      </c>
      <c r="AX4" s="26" t="str">
        <f>IF(ISNUMBER('Call Bell'!AC$18),'Call Bell'!AC$18,"NA")</f>
        <v>NA</v>
      </c>
      <c r="AY4" s="26"/>
      <c r="AZ4" s="26"/>
      <c r="BA4" s="26"/>
      <c r="BB4" s="26"/>
    </row>
    <row r="5" spans="1:54" ht="18" customHeight="1" x14ac:dyDescent="0.3">
      <c r="W5" s="3" t="s">
        <v>17</v>
      </c>
      <c r="X5" s="18">
        <f>'Call Bell'!Q15</f>
        <v>44470</v>
      </c>
      <c r="Y5" s="27"/>
      <c r="Z5" s="28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30"/>
      <c r="AR5" s="30"/>
      <c r="AS5" s="30"/>
      <c r="AT5" s="30"/>
      <c r="AU5" s="30"/>
      <c r="AV5" s="30"/>
      <c r="AW5" s="30"/>
      <c r="AX5" s="30"/>
    </row>
    <row r="6" spans="1:54" ht="18" customHeight="1" x14ac:dyDescent="0.3">
      <c r="A6" s="3" t="s">
        <v>18</v>
      </c>
      <c r="W6" s="3" t="s">
        <v>19</v>
      </c>
      <c r="X6" s="18">
        <f>'Call Bell'!Q16</f>
        <v>44501</v>
      </c>
      <c r="Y6" s="31"/>
      <c r="Z6" s="32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4"/>
      <c r="AR6" s="34"/>
      <c r="AS6" s="34"/>
      <c r="AT6" s="34"/>
      <c r="AU6" s="34"/>
      <c r="AV6" s="34"/>
      <c r="AW6" s="34"/>
      <c r="AX6" s="34"/>
    </row>
    <row r="7" spans="1:54" ht="18" customHeight="1" x14ac:dyDescent="0.3">
      <c r="A7" s="35"/>
      <c r="B7" s="3" t="s">
        <v>20</v>
      </c>
      <c r="W7" s="3" t="s">
        <v>21</v>
      </c>
      <c r="X7" s="18">
        <f>'Call Bell'!Q17</f>
        <v>44531</v>
      </c>
    </row>
    <row r="8" spans="1:54" ht="18" customHeight="1" x14ac:dyDescent="0.3">
      <c r="A8" s="36"/>
      <c r="B8" s="3" t="s">
        <v>22</v>
      </c>
      <c r="W8" s="3" t="s">
        <v>23</v>
      </c>
      <c r="X8" s="18">
        <f>'Call Bell'!Q18</f>
        <v>44562</v>
      </c>
    </row>
    <row r="9" spans="1:54" ht="18" customHeight="1" x14ac:dyDescent="0.3">
      <c r="A9" s="37"/>
      <c r="B9" s="3" t="s">
        <v>24</v>
      </c>
    </row>
  </sheetData>
  <mergeCells count="14">
    <mergeCell ref="AU1:AX1"/>
    <mergeCell ref="A2:B2"/>
    <mergeCell ref="B3:C3"/>
    <mergeCell ref="A1:B1"/>
    <mergeCell ref="D1:E1"/>
    <mergeCell ref="F1:I1"/>
    <mergeCell ref="K1:O1"/>
    <mergeCell ref="AA1:AD1"/>
    <mergeCell ref="AE1:AH1"/>
    <mergeCell ref="B4:C4"/>
    <mergeCell ref="Y4:Z4"/>
    <mergeCell ref="AI1:AL1"/>
    <mergeCell ref="AM1:AP1"/>
    <mergeCell ref="AQ1:AT1"/>
  </mergeCells>
  <conditionalFormatting sqref="L4:O4">
    <cfRule type="cellIs" dxfId="15" priority="1" operator="equal">
      <formula>""""""</formula>
    </cfRule>
    <cfRule type="cellIs" dxfId="14" priority="2" operator="equal">
      <formula>"NA"</formula>
    </cfRule>
    <cfRule type="cellIs" dxfId="13" priority="3" operator="lessThan">
      <formula>0.9</formula>
    </cfRule>
    <cfRule type="cellIs" dxfId="12" priority="4" operator="greaterThanOrEqual">
      <formula>0.9</formula>
    </cfRule>
  </conditionalFormatting>
  <dataValidations count="1">
    <dataValidation type="list" allowBlank="1" showInputMessage="1" showErrorMessage="1" sqref="C2" xr:uid="{B85A7E7F-87E4-414A-8540-8FCCD988777D}">
      <formula1>$X$3:$X$8</formula1>
    </dataValidation>
  </dataValidations>
  <hyperlinks>
    <hyperlink ref="B4:C4" location="'Call Bell'!A1" display="Call Bell Response" xr:uid="{D2299374-4A6F-4D9D-8345-7B6254542AB7}"/>
    <hyperlink ref="B5:C6" location="PSS!A1" display="Total Experience Index" xr:uid="{9602E4EE-F10C-454B-9A55-95C6DF7D5E2A}"/>
  </hyperlinks>
  <pageMargins left="0.25" right="0.25" top="0.75" bottom="0.75" header="0.3" footer="0.3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1D77-D9B6-4577-A899-904D8D9AF54B}">
  <sheetPr>
    <tabColor rgb="FF0070C0"/>
  </sheetPr>
  <dimension ref="A1:P28"/>
  <sheetViews>
    <sheetView tabSelected="1" zoomScale="60" zoomScaleNormal="60" workbookViewId="0">
      <selection activeCell="T23" sqref="T23"/>
    </sheetView>
  </sheetViews>
  <sheetFormatPr defaultRowHeight="14" x14ac:dyDescent="0.3"/>
  <cols>
    <col min="1" max="1" width="10.5" style="221" customWidth="1"/>
    <col min="2" max="2" width="9.83203125" style="221" customWidth="1"/>
    <col min="15" max="15" width="7.75" style="221" customWidth="1"/>
    <col min="16" max="16" width="10.83203125" customWidth="1"/>
  </cols>
  <sheetData>
    <row r="1" spans="1:16" x14ac:dyDescent="0.3">
      <c r="A1" s="274" t="s">
        <v>25</v>
      </c>
      <c r="B1" s="274"/>
      <c r="C1" s="274"/>
      <c r="D1" s="274"/>
      <c r="E1" s="274"/>
      <c r="F1" s="274"/>
      <c r="G1" s="274"/>
      <c r="H1" s="274"/>
      <c r="I1" s="274"/>
      <c r="J1" s="274"/>
      <c r="K1" s="274"/>
      <c r="L1" s="274"/>
      <c r="M1" s="274"/>
      <c r="N1" s="274"/>
    </row>
    <row r="2" spans="1:16" ht="28" x14ac:dyDescent="0.3">
      <c r="A2" s="222" t="s">
        <v>26</v>
      </c>
      <c r="B2" s="223" t="s">
        <v>27</v>
      </c>
      <c r="C2" s="222" t="s">
        <v>28</v>
      </c>
      <c r="D2" s="222" t="s">
        <v>29</v>
      </c>
      <c r="E2" s="222" t="s">
        <v>30</v>
      </c>
      <c r="F2" s="222" t="s">
        <v>31</v>
      </c>
      <c r="G2" s="222" t="s">
        <v>32</v>
      </c>
      <c r="H2" s="222" t="s">
        <v>33</v>
      </c>
      <c r="I2" s="222" t="s">
        <v>34</v>
      </c>
      <c r="J2" s="222" t="s">
        <v>35</v>
      </c>
      <c r="K2" s="222" t="s">
        <v>36</v>
      </c>
      <c r="L2" s="222" t="s">
        <v>37</v>
      </c>
      <c r="M2" s="222" t="s">
        <v>38</v>
      </c>
      <c r="N2" s="224" t="s">
        <v>39</v>
      </c>
      <c r="O2" s="222" t="s">
        <v>40</v>
      </c>
    </row>
    <row r="3" spans="1:16" x14ac:dyDescent="0.3">
      <c r="A3" s="225" t="s">
        <v>41</v>
      </c>
      <c r="B3" s="226">
        <v>0.95</v>
      </c>
      <c r="C3" s="227">
        <v>0.96199999999999997</v>
      </c>
      <c r="D3" s="227">
        <v>0.94699999999999995</v>
      </c>
      <c r="E3" s="227">
        <v>0.97299999999999998</v>
      </c>
      <c r="F3" s="227">
        <v>0.97099999999999997</v>
      </c>
      <c r="G3" s="227">
        <v>0.92500000000000004</v>
      </c>
      <c r="H3" s="227">
        <v>0.98</v>
      </c>
      <c r="I3" s="150">
        <v>0.96813902968863141</v>
      </c>
      <c r="J3" s="227">
        <v>0.98699999999999999</v>
      </c>
      <c r="K3" s="227">
        <v>0.95599999999999996</v>
      </c>
      <c r="L3" s="227">
        <v>0.96599999999999997</v>
      </c>
      <c r="M3" s="227">
        <v>0.97299999999999998</v>
      </c>
      <c r="N3" s="150">
        <v>0.96399999999999997</v>
      </c>
      <c r="O3" s="228">
        <f t="shared" ref="O3:O11" si="0">SUM(C3:N3)/12</f>
        <v>0.96434491914071918</v>
      </c>
    </row>
    <row r="4" spans="1:16" x14ac:dyDescent="0.3">
      <c r="A4" s="222" t="s">
        <v>42</v>
      </c>
      <c r="B4" s="226">
        <v>0.88</v>
      </c>
      <c r="C4" s="227">
        <v>0.93100000000000005</v>
      </c>
      <c r="D4" s="227">
        <v>0.92</v>
      </c>
      <c r="E4" s="227">
        <v>0.91800000000000004</v>
      </c>
      <c r="F4" s="227">
        <v>0.90900000000000003</v>
      </c>
      <c r="G4" s="227">
        <v>0.88800000000000001</v>
      </c>
      <c r="H4" s="227">
        <v>0.90700000000000003</v>
      </c>
      <c r="I4" s="150">
        <v>0.91881492881877647</v>
      </c>
      <c r="J4" s="227">
        <v>0.92700000000000005</v>
      </c>
      <c r="K4" s="227">
        <v>0.92700000000000005</v>
      </c>
      <c r="L4" s="227">
        <v>0.92100000000000004</v>
      </c>
      <c r="M4" s="227">
        <v>0.92</v>
      </c>
      <c r="N4" s="150">
        <v>0.91</v>
      </c>
      <c r="O4" s="228">
        <f t="shared" si="0"/>
        <v>0.91640124406823131</v>
      </c>
    </row>
    <row r="5" spans="1:16" x14ac:dyDescent="0.3">
      <c r="A5" s="225" t="s">
        <v>43</v>
      </c>
      <c r="B5" s="226">
        <v>0.93</v>
      </c>
      <c r="C5" s="227">
        <v>0.91100000000000003</v>
      </c>
      <c r="D5" s="227">
        <v>0.91300000000000003</v>
      </c>
      <c r="E5" s="227">
        <v>0.91800000000000004</v>
      </c>
      <c r="F5" s="227">
        <v>0.91700000000000004</v>
      </c>
      <c r="G5" s="227">
        <v>0.91600000000000004</v>
      </c>
      <c r="H5" s="227">
        <v>0.9</v>
      </c>
      <c r="I5" s="150">
        <v>0.95161935225909633</v>
      </c>
      <c r="J5" s="227">
        <v>0.93500000000000005</v>
      </c>
      <c r="K5" s="227">
        <v>0.88200000000000001</v>
      </c>
      <c r="L5" s="227">
        <v>0.84599999999999997</v>
      </c>
      <c r="M5" s="227">
        <v>0.84199999999999997</v>
      </c>
      <c r="N5" s="150">
        <v>0.83699999999999997</v>
      </c>
      <c r="O5" s="228">
        <f t="shared" si="0"/>
        <v>0.89738494602159147</v>
      </c>
    </row>
    <row r="6" spans="1:16" x14ac:dyDescent="0.3">
      <c r="A6" s="229" t="s">
        <v>44</v>
      </c>
      <c r="B6" s="226">
        <v>0.9</v>
      </c>
      <c r="C6" s="227">
        <v>0.91</v>
      </c>
      <c r="D6" s="227">
        <v>0.84499999999999997</v>
      </c>
      <c r="E6" s="227">
        <v>0.84</v>
      </c>
      <c r="F6" s="227">
        <v>0.90800000000000003</v>
      </c>
      <c r="G6" s="227">
        <v>0.90100000000000002</v>
      </c>
      <c r="H6" s="227">
        <v>0.8</v>
      </c>
      <c r="I6" s="230">
        <v>0.81557035803497091</v>
      </c>
      <c r="J6" s="227">
        <v>0.82</v>
      </c>
      <c r="K6" s="227">
        <v>0.78600000000000003</v>
      </c>
      <c r="L6" s="227">
        <v>0.80900000000000005</v>
      </c>
      <c r="M6" s="231">
        <v>0.76200000000000001</v>
      </c>
      <c r="N6" s="150">
        <v>0.78400000000000003</v>
      </c>
      <c r="O6" s="228">
        <f t="shared" si="0"/>
        <v>0.83171419650291423</v>
      </c>
    </row>
    <row r="7" spans="1:16" x14ac:dyDescent="0.3">
      <c r="A7" s="232" t="s">
        <v>45</v>
      </c>
      <c r="B7" s="233">
        <v>0.92</v>
      </c>
      <c r="C7" s="227">
        <v>0.94599999999999995</v>
      </c>
      <c r="D7" s="227">
        <v>0.93100000000000005</v>
      </c>
      <c r="E7" s="227">
        <v>0.91100000000000003</v>
      </c>
      <c r="F7" s="227">
        <v>0.91500000000000004</v>
      </c>
      <c r="G7" s="227">
        <v>0.88600000000000001</v>
      </c>
      <c r="H7" s="227">
        <v>0.9</v>
      </c>
      <c r="I7" s="150">
        <v>0.92956026058631924</v>
      </c>
      <c r="J7" s="227">
        <v>0.94</v>
      </c>
      <c r="K7" s="227">
        <v>0.88600000000000001</v>
      </c>
      <c r="L7" s="227">
        <v>0.89400000000000002</v>
      </c>
      <c r="M7" s="231">
        <v>0.83399999999999996</v>
      </c>
      <c r="N7" s="150">
        <v>0.83699999999999997</v>
      </c>
      <c r="O7" s="228">
        <f t="shared" si="0"/>
        <v>0.90079668838219318</v>
      </c>
    </row>
    <row r="8" spans="1:16" x14ac:dyDescent="0.3">
      <c r="A8" s="234" t="s">
        <v>46</v>
      </c>
      <c r="B8" s="233">
        <v>0.91</v>
      </c>
      <c r="C8" s="227">
        <v>0.92700000000000005</v>
      </c>
      <c r="D8" s="227">
        <v>0.89800000000000002</v>
      </c>
      <c r="E8" s="227">
        <v>0.90400000000000003</v>
      </c>
      <c r="F8" s="227">
        <v>0.90400000000000003</v>
      </c>
      <c r="G8" s="227">
        <v>0.89800000000000002</v>
      </c>
      <c r="H8" s="227">
        <v>0.9</v>
      </c>
      <c r="I8" s="150">
        <v>0.90523255813953485</v>
      </c>
      <c r="J8" s="227">
        <v>0.92700000000000005</v>
      </c>
      <c r="K8" s="227">
        <v>0.91300000000000003</v>
      </c>
      <c r="L8" s="227">
        <v>0.91100000000000003</v>
      </c>
      <c r="M8" s="231">
        <v>0.83699999999999997</v>
      </c>
      <c r="N8" s="150">
        <v>0.86099999999999999</v>
      </c>
      <c r="O8" s="228">
        <f t="shared" si="0"/>
        <v>0.8987693798449613</v>
      </c>
    </row>
    <row r="9" spans="1:16" x14ac:dyDescent="0.3">
      <c r="A9" s="232" t="s">
        <v>47</v>
      </c>
      <c r="B9" s="233">
        <v>0.91</v>
      </c>
      <c r="C9" s="227">
        <v>0.86599999999999999</v>
      </c>
      <c r="D9" s="227">
        <v>0.82399999999999995</v>
      </c>
      <c r="E9" s="227">
        <v>0.83799999999999997</v>
      </c>
      <c r="F9" s="227">
        <v>0.91200000000000003</v>
      </c>
      <c r="G9" s="227">
        <v>0.83699999999999997</v>
      </c>
      <c r="H9" s="227">
        <v>0.8</v>
      </c>
      <c r="I9" s="230">
        <v>0.88608671011618023</v>
      </c>
      <c r="J9" s="227">
        <v>0.90200000000000002</v>
      </c>
      <c r="K9" s="227">
        <v>0.85799999999999998</v>
      </c>
      <c r="L9" s="227">
        <v>0.85599999999999998</v>
      </c>
      <c r="M9" s="231">
        <v>0.97199999999999998</v>
      </c>
      <c r="N9" s="150">
        <v>0.99099999999999999</v>
      </c>
      <c r="O9" s="228">
        <f t="shared" si="0"/>
        <v>0.87850722584301488</v>
      </c>
    </row>
    <row r="10" spans="1:16" x14ac:dyDescent="0.3">
      <c r="A10" s="235" t="s">
        <v>48</v>
      </c>
      <c r="B10" s="233">
        <v>0.92</v>
      </c>
      <c r="C10" s="227">
        <v>0.87</v>
      </c>
      <c r="D10" s="227">
        <v>0.88200000000000001</v>
      </c>
      <c r="E10" s="227">
        <v>0.88600000000000001</v>
      </c>
      <c r="F10" s="227">
        <v>0.83</v>
      </c>
      <c r="G10" s="227">
        <v>0.79800000000000004</v>
      </c>
      <c r="H10" s="227">
        <v>0.8</v>
      </c>
      <c r="I10" s="150">
        <v>0.9006858013716027</v>
      </c>
      <c r="J10" s="227">
        <v>0.876</v>
      </c>
      <c r="K10" s="227">
        <v>0.876</v>
      </c>
      <c r="L10" s="227">
        <v>0.84499999999999997</v>
      </c>
      <c r="M10" s="227">
        <v>0.84099999999999997</v>
      </c>
      <c r="N10" s="150">
        <v>0.86699999999999999</v>
      </c>
      <c r="O10" s="228">
        <f t="shared" si="0"/>
        <v>0.85597381678096696</v>
      </c>
    </row>
    <row r="11" spans="1:16" x14ac:dyDescent="0.3">
      <c r="A11" s="232" t="s">
        <v>49</v>
      </c>
      <c r="B11" s="233">
        <v>0.89</v>
      </c>
      <c r="C11" s="227">
        <v>0.84899999999999998</v>
      </c>
      <c r="D11" s="227">
        <v>0.85799999999999998</v>
      </c>
      <c r="E11" s="227">
        <v>0.82299999999999995</v>
      </c>
      <c r="F11" s="227">
        <v>0.84199999999999997</v>
      </c>
      <c r="G11" s="227">
        <v>0.82299999999999995</v>
      </c>
      <c r="H11" s="227">
        <v>0.9</v>
      </c>
      <c r="I11" s="230">
        <v>0.8751422070534699</v>
      </c>
      <c r="J11" s="227">
        <v>0.84299999999999997</v>
      </c>
      <c r="K11" s="227">
        <v>0.80700000000000005</v>
      </c>
      <c r="L11" s="227">
        <v>0.86099999999999999</v>
      </c>
      <c r="M11" s="227">
        <v>0.9</v>
      </c>
      <c r="N11" s="150">
        <v>0.86699999999999999</v>
      </c>
      <c r="O11" s="228">
        <f t="shared" si="0"/>
        <v>0.85401185058778939</v>
      </c>
    </row>
    <row r="12" spans="1:16" x14ac:dyDescent="0.3">
      <c r="A12" s="222" t="s">
        <v>50</v>
      </c>
      <c r="B12" s="233"/>
      <c r="C12" s="227">
        <v>0.96</v>
      </c>
      <c r="D12" s="227">
        <v>0.98299999999999998</v>
      </c>
      <c r="E12" s="227">
        <v>0.98299999999999998</v>
      </c>
      <c r="F12" s="227">
        <v>0.95</v>
      </c>
      <c r="G12" s="227">
        <v>0.91900000000000004</v>
      </c>
      <c r="H12" s="227">
        <v>0.90500000000000003</v>
      </c>
      <c r="I12" s="150">
        <v>0.92639040348964008</v>
      </c>
      <c r="J12" s="227">
        <v>0.94699999999999995</v>
      </c>
      <c r="K12" s="227">
        <v>0.95899999999999996</v>
      </c>
      <c r="L12" s="227">
        <v>0.96099999999999997</v>
      </c>
      <c r="M12" s="227">
        <v>0.97599999999999998</v>
      </c>
      <c r="N12" s="150"/>
      <c r="O12" s="228">
        <f t="shared" ref="O12" si="1">SUM(C12:N12)/11</f>
        <v>0.95176276395360371</v>
      </c>
    </row>
    <row r="13" spans="1:16" x14ac:dyDescent="0.3">
      <c r="A13" s="225" t="s">
        <v>51</v>
      </c>
      <c r="B13" s="233">
        <v>0.94</v>
      </c>
      <c r="C13" s="227">
        <v>0.95099999999999996</v>
      </c>
      <c r="D13" s="227">
        <v>0.94799999999999995</v>
      </c>
      <c r="E13" s="227">
        <v>0.98299999999999998</v>
      </c>
      <c r="F13" s="227">
        <v>0.94</v>
      </c>
      <c r="G13" s="227">
        <v>0.95899999999999996</v>
      </c>
      <c r="H13" s="227">
        <v>0.93300000000000005</v>
      </c>
      <c r="I13" s="122">
        <v>0.93538998835855647</v>
      </c>
      <c r="J13" s="227">
        <v>0.93100000000000005</v>
      </c>
      <c r="K13" s="227">
        <v>0.94899999999999995</v>
      </c>
      <c r="L13" s="227">
        <v>0.96499999999999997</v>
      </c>
      <c r="M13" s="227">
        <v>0.94899999999999995</v>
      </c>
      <c r="N13" s="150">
        <v>0.94599999999999995</v>
      </c>
      <c r="O13" s="228">
        <f t="shared" ref="O13:O21" si="2">SUM(C13:N13)/12</f>
        <v>0.94911583236321295</v>
      </c>
    </row>
    <row r="14" spans="1:16" x14ac:dyDescent="0.3">
      <c r="A14" s="222" t="s">
        <v>52</v>
      </c>
      <c r="B14" s="236">
        <v>0.88</v>
      </c>
      <c r="C14" s="237">
        <v>0.83299999999999996</v>
      </c>
      <c r="D14" s="237">
        <v>0.83199999999999996</v>
      </c>
      <c r="E14" s="237">
        <v>0.92</v>
      </c>
      <c r="F14" s="237">
        <v>0.91700000000000004</v>
      </c>
      <c r="G14" s="237">
        <v>0.92600000000000005</v>
      </c>
      <c r="H14" s="238">
        <v>0.9</v>
      </c>
      <c r="I14" s="239">
        <v>0.85507246376811596</v>
      </c>
      <c r="J14" s="240">
        <v>0.80200000000000005</v>
      </c>
      <c r="K14" s="227">
        <v>0.73799999999999999</v>
      </c>
      <c r="L14" s="227">
        <v>0.82799999999999996</v>
      </c>
      <c r="M14" s="227">
        <v>0.54</v>
      </c>
      <c r="N14" s="150">
        <v>0.86599999999999999</v>
      </c>
      <c r="O14" s="228">
        <f t="shared" si="2"/>
        <v>0.82975603864734282</v>
      </c>
      <c r="P14" t="s">
        <v>53</v>
      </c>
    </row>
    <row r="15" spans="1:16" x14ac:dyDescent="0.3">
      <c r="A15" s="241" t="s">
        <v>54</v>
      </c>
      <c r="B15" s="242">
        <v>0.62</v>
      </c>
      <c r="C15" s="237">
        <v>0.53</v>
      </c>
      <c r="D15" s="237">
        <v>0.51</v>
      </c>
      <c r="E15" s="237">
        <v>0.57799999999999996</v>
      </c>
      <c r="F15" s="237">
        <v>0.71</v>
      </c>
      <c r="G15" s="237">
        <v>0.624</v>
      </c>
      <c r="H15" s="243">
        <v>0.9</v>
      </c>
      <c r="I15" s="239">
        <v>0.81132075471698117</v>
      </c>
      <c r="J15" s="240">
        <v>0.73099999999999998</v>
      </c>
      <c r="K15" s="227">
        <v>0.72099999999999997</v>
      </c>
      <c r="L15" s="227">
        <v>0.55500000000000005</v>
      </c>
      <c r="M15" s="227">
        <v>0.69299999999999995</v>
      </c>
      <c r="N15" s="150">
        <v>0.82599999999999996</v>
      </c>
      <c r="O15" s="228">
        <f t="shared" si="2"/>
        <v>0.68244339622641503</v>
      </c>
      <c r="P15" t="s">
        <v>55</v>
      </c>
    </row>
    <row r="16" spans="1:16" x14ac:dyDescent="0.3">
      <c r="A16" s="224" t="s">
        <v>56</v>
      </c>
      <c r="B16" s="226">
        <v>1</v>
      </c>
      <c r="C16" s="227">
        <v>0.997</v>
      </c>
      <c r="D16" s="227">
        <v>0.995</v>
      </c>
      <c r="E16" s="227">
        <v>0.99199999999999999</v>
      </c>
      <c r="F16" s="227">
        <v>0.998</v>
      </c>
      <c r="G16" s="227">
        <v>0.98599999999999999</v>
      </c>
      <c r="H16" s="243">
        <v>0.99199999999999999</v>
      </c>
      <c r="I16" s="227">
        <v>0.9943661971830986</v>
      </c>
      <c r="J16" s="240">
        <v>0.996</v>
      </c>
      <c r="K16" s="227">
        <v>1</v>
      </c>
      <c r="L16" s="227">
        <v>0.996</v>
      </c>
      <c r="M16" s="227">
        <v>1</v>
      </c>
      <c r="N16" s="150">
        <v>0.98</v>
      </c>
      <c r="O16" s="228">
        <f t="shared" si="2"/>
        <v>0.99386384976525832</v>
      </c>
    </row>
    <row r="17" spans="1:16" x14ac:dyDescent="0.3">
      <c r="A17" s="241" t="s">
        <v>57</v>
      </c>
      <c r="B17" s="244">
        <v>0.91</v>
      </c>
      <c r="C17" s="245">
        <v>0.92900000000000005</v>
      </c>
      <c r="D17" s="245">
        <v>0.93700000000000006</v>
      </c>
      <c r="E17" s="245">
        <v>0.96299999999999997</v>
      </c>
      <c r="F17" s="245">
        <v>0.98899999999999999</v>
      </c>
      <c r="G17" s="245">
        <v>0.95499999999999996</v>
      </c>
      <c r="H17" s="243">
        <v>1</v>
      </c>
      <c r="I17" s="227">
        <v>0.95522388059701491</v>
      </c>
      <c r="J17" s="240">
        <v>1</v>
      </c>
      <c r="K17" s="227">
        <v>1</v>
      </c>
      <c r="L17" s="227">
        <v>0.94</v>
      </c>
      <c r="M17" s="227">
        <v>0.94</v>
      </c>
      <c r="N17" s="150">
        <v>0.95699999999999996</v>
      </c>
      <c r="O17" s="228">
        <f t="shared" si="2"/>
        <v>0.96376865671641776</v>
      </c>
      <c r="P17" t="s">
        <v>53</v>
      </c>
    </row>
    <row r="18" spans="1:16" x14ac:dyDescent="0.3">
      <c r="A18" s="222" t="s">
        <v>58</v>
      </c>
      <c r="B18" s="246">
        <v>0.98</v>
      </c>
      <c r="C18" s="247">
        <v>0.97399999999999998</v>
      </c>
      <c r="D18" s="245">
        <v>0.97399999999999998</v>
      </c>
      <c r="E18" s="245">
        <v>0.97699999999999998</v>
      </c>
      <c r="F18" s="245">
        <v>0.99199999999999999</v>
      </c>
      <c r="G18" s="245">
        <v>0.97</v>
      </c>
      <c r="H18" s="227">
        <v>1</v>
      </c>
      <c r="I18" s="150">
        <v>0.98072805139186292</v>
      </c>
      <c r="J18" s="227">
        <v>0.97499999999999998</v>
      </c>
      <c r="K18" s="227">
        <v>0.97099999999999997</v>
      </c>
      <c r="L18" s="227">
        <v>0.96699999999999997</v>
      </c>
      <c r="M18" s="231">
        <v>0.96299999999999997</v>
      </c>
      <c r="N18" s="150">
        <v>0.98899999999999999</v>
      </c>
      <c r="O18" s="228">
        <f t="shared" si="2"/>
        <v>0.97772733761598862</v>
      </c>
    </row>
    <row r="19" spans="1:16" x14ac:dyDescent="0.3">
      <c r="A19" s="232" t="s">
        <v>59</v>
      </c>
      <c r="B19" s="233">
        <v>0.95</v>
      </c>
      <c r="C19" s="227">
        <v>0.93300000000000005</v>
      </c>
      <c r="D19" s="227">
        <v>0.92100000000000004</v>
      </c>
      <c r="E19" s="227">
        <v>0.88</v>
      </c>
      <c r="F19" s="227">
        <v>0.93899999999999995</v>
      </c>
      <c r="G19" s="227">
        <v>0.86199999999999999</v>
      </c>
      <c r="H19" s="227">
        <v>0.83</v>
      </c>
      <c r="I19" s="230">
        <v>0.89023611997447349</v>
      </c>
      <c r="J19" s="227">
        <v>0.94299999999999995</v>
      </c>
      <c r="K19" s="227">
        <v>0.94899999999999995</v>
      </c>
      <c r="L19" s="227">
        <v>0.96099999999999997</v>
      </c>
      <c r="M19" s="227">
        <v>0.93600000000000005</v>
      </c>
      <c r="N19" s="150">
        <v>0.93799999999999994</v>
      </c>
      <c r="O19" s="228">
        <f t="shared" si="2"/>
        <v>0.9151863433312063</v>
      </c>
    </row>
    <row r="20" spans="1:16" x14ac:dyDescent="0.3">
      <c r="A20" s="248" t="s">
        <v>60</v>
      </c>
      <c r="B20" s="226">
        <v>0.98</v>
      </c>
      <c r="C20" s="227">
        <v>0.98599999999999999</v>
      </c>
      <c r="D20" s="227">
        <v>0.98099999999999998</v>
      </c>
      <c r="E20" s="227">
        <v>0.98099999999999998</v>
      </c>
      <c r="F20" s="227">
        <v>0.96199999999999997</v>
      </c>
      <c r="G20" s="227">
        <v>0.97699999999999998</v>
      </c>
      <c r="H20" s="227">
        <v>1</v>
      </c>
      <c r="I20" s="150">
        <v>0.97905759162303663</v>
      </c>
      <c r="J20" s="227">
        <v>0.98199999999999998</v>
      </c>
      <c r="K20" s="227">
        <v>0.98199999999999998</v>
      </c>
      <c r="L20" s="227">
        <v>0.98399999999999999</v>
      </c>
      <c r="M20" s="227">
        <v>0.98099999999999998</v>
      </c>
      <c r="N20" s="150">
        <v>0.96</v>
      </c>
      <c r="O20" s="228">
        <f t="shared" si="2"/>
        <v>0.97958813263525302</v>
      </c>
    </row>
    <row r="21" spans="1:16" x14ac:dyDescent="0.3">
      <c r="A21" s="249" t="s">
        <v>61</v>
      </c>
      <c r="B21" s="226">
        <v>0.91</v>
      </c>
      <c r="C21" s="227">
        <v>0.92200000000000004</v>
      </c>
      <c r="D21" s="227">
        <v>0.90500000000000003</v>
      </c>
      <c r="E21" s="227">
        <v>0.94299999999999995</v>
      </c>
      <c r="F21" s="227">
        <v>0.96</v>
      </c>
      <c r="G21" s="227">
        <v>0.94</v>
      </c>
      <c r="H21" s="227">
        <v>0.96199999999999997</v>
      </c>
      <c r="I21" s="150">
        <v>0.96098247409492132</v>
      </c>
      <c r="J21" s="227">
        <v>0.95199999999999996</v>
      </c>
      <c r="K21" s="227">
        <v>0.92700000000000005</v>
      </c>
      <c r="L21" s="227">
        <v>0.95</v>
      </c>
      <c r="M21" s="227">
        <v>0.91500000000000004</v>
      </c>
      <c r="N21" s="250">
        <v>0.88</v>
      </c>
      <c r="O21" s="228">
        <f t="shared" si="2"/>
        <v>0.93474853950791015</v>
      </c>
    </row>
    <row r="22" spans="1:16" x14ac:dyDescent="0.3">
      <c r="B22" s="251"/>
      <c r="O22" s="251"/>
    </row>
    <row r="23" spans="1:16" x14ac:dyDescent="0.3">
      <c r="B23" s="252" t="s">
        <v>62</v>
      </c>
      <c r="C23" t="s">
        <v>63</v>
      </c>
      <c r="E23" t="s">
        <v>64</v>
      </c>
      <c r="O23" s="252"/>
    </row>
    <row r="24" spans="1:16" x14ac:dyDescent="0.3">
      <c r="B24" s="221" t="s">
        <v>54</v>
      </c>
      <c r="C24" s="253">
        <v>43891</v>
      </c>
      <c r="E24" s="254"/>
    </row>
    <row r="25" spans="1:16" x14ac:dyDescent="0.3">
      <c r="B25" s="221" t="s">
        <v>52</v>
      </c>
      <c r="C25" s="253">
        <v>44317</v>
      </c>
      <c r="E25" s="253">
        <v>44378</v>
      </c>
    </row>
    <row r="26" spans="1:16" x14ac:dyDescent="0.3">
      <c r="B26" s="221" t="s">
        <v>57</v>
      </c>
      <c r="C26" s="253">
        <v>44378</v>
      </c>
    </row>
    <row r="27" spans="1:16" x14ac:dyDescent="0.3">
      <c r="B27" s="221" t="s">
        <v>65</v>
      </c>
      <c r="C27" s="253">
        <v>43891</v>
      </c>
    </row>
    <row r="28" spans="1:16" x14ac:dyDescent="0.3">
      <c r="B28" s="221" t="s">
        <v>66</v>
      </c>
      <c r="C28" s="254">
        <v>44490</v>
      </c>
    </row>
  </sheetData>
  <mergeCells count="1">
    <mergeCell ref="A1:N1"/>
  </mergeCells>
  <conditionalFormatting sqref="C3:H21 J3:M20 J21:N21 O3:O21">
    <cfRule type="cellIs" dxfId="11" priority="8" operator="lessThan">
      <formula>0.9</formula>
    </cfRule>
  </conditionalFormatting>
  <conditionalFormatting sqref="C3:H21 J3:O21">
    <cfRule type="cellIs" dxfId="10" priority="7" operator="lessThan">
      <formula>0.9</formula>
    </cfRule>
  </conditionalFormatting>
  <conditionalFormatting sqref="B3:B21">
    <cfRule type="cellIs" dxfId="9" priority="6" operator="lessThan">
      <formula>0.9</formula>
    </cfRule>
  </conditionalFormatting>
  <conditionalFormatting sqref="B3:B21">
    <cfRule type="cellIs" dxfId="8" priority="5" operator="lessThan">
      <formula>0.9</formula>
    </cfRule>
  </conditionalFormatting>
  <conditionalFormatting sqref="I3:I21">
    <cfRule type="cellIs" dxfId="7" priority="4" operator="lessThan">
      <formula>0.9</formula>
    </cfRule>
  </conditionalFormatting>
  <conditionalFormatting sqref="K14">
    <cfRule type="cellIs" dxfId="6" priority="1" operator="greaterThan">
      <formula>0.9</formula>
    </cfRule>
    <cfRule type="cellIs" dxfId="5" priority="2" operator="lessThan">
      <formula>0.9</formula>
    </cfRule>
    <cfRule type="cellIs" dxfId="4" priority="3" operator="lessThan">
      <formula>90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FEC5-94CD-4300-9708-32D608E56C71}">
  <sheetPr>
    <tabColor rgb="FF0070C0"/>
  </sheetPr>
  <dimension ref="A1:AM45"/>
  <sheetViews>
    <sheetView workbookViewId="0">
      <selection sqref="A1:O5"/>
    </sheetView>
  </sheetViews>
  <sheetFormatPr defaultColWidth="9" defaultRowHeight="14" x14ac:dyDescent="0.3"/>
  <cols>
    <col min="1" max="1" width="8.58203125" style="53" customWidth="1"/>
    <col min="2" max="2" width="5.58203125" style="53" customWidth="1"/>
    <col min="3" max="4" width="25.58203125" style="53" customWidth="1"/>
    <col min="5" max="5" width="5.58203125" style="53" customWidth="1"/>
    <col min="6" max="6" width="25.58203125" style="53" customWidth="1"/>
    <col min="7" max="8" width="12.58203125" style="53" customWidth="1"/>
    <col min="9" max="15" width="9" style="53"/>
    <col min="16" max="17" width="7.58203125" style="53" customWidth="1"/>
    <col min="18" max="18" width="9" style="53"/>
    <col min="19" max="26" width="4.58203125" style="53" customWidth="1"/>
    <col min="27" max="27" width="4.58203125" style="89" customWidth="1"/>
    <col min="28" max="28" width="4.75" style="89" customWidth="1"/>
    <col min="29" max="29" width="4.58203125" style="89" customWidth="1"/>
    <col min="30" max="30" width="5.58203125" style="53" customWidth="1"/>
    <col min="31" max="38" width="4.58203125" style="53" customWidth="1"/>
    <col min="39" max="16384" width="9" style="53"/>
  </cols>
  <sheetData>
    <row r="1" spans="1:38" s="40" customFormat="1" ht="18" customHeight="1" x14ac:dyDescent="0.3">
      <c r="A1" s="314" t="s">
        <v>10</v>
      </c>
      <c r="B1" s="315"/>
      <c r="C1" s="38" t="s">
        <v>14</v>
      </c>
      <c r="D1" s="39" t="s">
        <v>67</v>
      </c>
      <c r="E1" s="316" t="s">
        <v>68</v>
      </c>
      <c r="F1" s="317"/>
      <c r="G1" s="319" t="s">
        <v>69</v>
      </c>
      <c r="H1" s="319"/>
      <c r="M1" s="40">
        <v>50</v>
      </c>
      <c r="N1" s="40">
        <v>95</v>
      </c>
      <c r="Q1" s="41"/>
      <c r="R1" s="41"/>
      <c r="S1" s="41"/>
      <c r="T1" s="41"/>
      <c r="U1" s="41"/>
      <c r="V1" s="41"/>
      <c r="W1" s="41"/>
      <c r="X1" s="41"/>
      <c r="Y1" s="41"/>
      <c r="Z1" s="42"/>
      <c r="AA1" s="42"/>
      <c r="AB1" s="42"/>
      <c r="AH1" s="41"/>
      <c r="AI1" s="41"/>
      <c r="AJ1" s="41"/>
      <c r="AK1" s="41"/>
    </row>
    <row r="2" spans="1:38" s="40" customFormat="1" ht="18" customHeight="1" x14ac:dyDescent="0.2">
      <c r="A2" s="320" t="s">
        <v>70</v>
      </c>
      <c r="B2" s="321"/>
      <c r="C2" s="43" t="s">
        <v>5</v>
      </c>
      <c r="D2" s="44" t="s">
        <v>71</v>
      </c>
      <c r="E2" s="316"/>
      <c r="F2" s="317"/>
      <c r="G2" s="45" t="s">
        <v>5</v>
      </c>
      <c r="H2" s="46" t="s">
        <v>7</v>
      </c>
      <c r="L2" s="40" t="s">
        <v>72</v>
      </c>
      <c r="M2" s="40">
        <v>20</v>
      </c>
      <c r="Q2" s="41"/>
      <c r="R2" s="302" t="s">
        <v>73</v>
      </c>
      <c r="S2" s="304"/>
      <c r="T2" s="304"/>
      <c r="U2" s="303"/>
      <c r="V2" s="304" t="s">
        <v>74</v>
      </c>
      <c r="W2" s="304"/>
      <c r="X2" s="304"/>
      <c r="Y2" s="304"/>
      <c r="Z2" s="298" t="s">
        <v>75</v>
      </c>
      <c r="AA2" s="299"/>
      <c r="AB2" s="299"/>
      <c r="AC2" s="300"/>
      <c r="AD2" s="301" t="s">
        <v>76</v>
      </c>
      <c r="AE2" s="301"/>
      <c r="AF2" s="301"/>
      <c r="AG2" s="301"/>
      <c r="AH2" s="302" t="s">
        <v>73</v>
      </c>
      <c r="AI2" s="303"/>
      <c r="AJ2" s="304" t="s">
        <v>74</v>
      </c>
      <c r="AK2" s="304"/>
      <c r="AL2" s="47"/>
    </row>
    <row r="3" spans="1:38" s="51" customFormat="1" ht="18" customHeight="1" thickBot="1" x14ac:dyDescent="0.35">
      <c r="A3" s="305" t="s">
        <v>77</v>
      </c>
      <c r="B3" s="305"/>
      <c r="C3" s="48" t="str">
        <f>IF(C2="GEH",O3,IF(C2="MEH",O4,IF(C2="MNH",O5,IF(C2="PEH",O6,""))))</f>
        <v xml:space="preserve"> Adroit</v>
      </c>
      <c r="D3" s="49"/>
      <c r="E3" s="318"/>
      <c r="F3" s="318"/>
      <c r="G3" s="50" t="s">
        <v>6</v>
      </c>
      <c r="H3" s="50" t="s">
        <v>8</v>
      </c>
      <c r="L3" s="51" t="s">
        <v>78</v>
      </c>
      <c r="M3" s="51">
        <v>30</v>
      </c>
      <c r="O3" s="51" t="s">
        <v>79</v>
      </c>
      <c r="P3" s="52" t="s">
        <v>5</v>
      </c>
      <c r="Q3" s="53"/>
      <c r="R3" s="54" t="s">
        <v>80</v>
      </c>
      <c r="S3" s="53" t="s">
        <v>81</v>
      </c>
      <c r="T3" s="53" t="s">
        <v>82</v>
      </c>
      <c r="U3" s="55" t="s">
        <v>83</v>
      </c>
      <c r="V3" s="53" t="s">
        <v>80</v>
      </c>
      <c r="W3" s="53" t="s">
        <v>81</v>
      </c>
      <c r="X3" s="53" t="s">
        <v>82</v>
      </c>
      <c r="Y3" s="53" t="s">
        <v>83</v>
      </c>
      <c r="Z3" s="56" t="s">
        <v>80</v>
      </c>
      <c r="AA3" s="57" t="s">
        <v>81</v>
      </c>
      <c r="AB3" s="57" t="s">
        <v>82</v>
      </c>
      <c r="AC3" s="58" t="s">
        <v>83</v>
      </c>
      <c r="AD3" s="57" t="s">
        <v>80</v>
      </c>
      <c r="AE3" s="57" t="s">
        <v>81</v>
      </c>
      <c r="AF3" s="57" t="s">
        <v>82</v>
      </c>
      <c r="AG3" s="57" t="s">
        <v>83</v>
      </c>
      <c r="AH3" s="54" t="s">
        <v>72</v>
      </c>
      <c r="AI3" s="55" t="s">
        <v>78</v>
      </c>
      <c r="AJ3" s="53" t="s">
        <v>72</v>
      </c>
      <c r="AK3" s="53" t="s">
        <v>78</v>
      </c>
      <c r="AL3" s="59" t="s">
        <v>72</v>
      </c>
    </row>
    <row r="4" spans="1:38" s="51" customFormat="1" ht="12" customHeight="1" x14ac:dyDescent="0.3">
      <c r="A4" s="306" t="s">
        <v>84</v>
      </c>
      <c r="B4" s="307"/>
      <c r="C4" s="60" t="s">
        <v>85</v>
      </c>
      <c r="D4" s="61" t="s">
        <v>86</v>
      </c>
      <c r="E4" s="310" t="s">
        <v>87</v>
      </c>
      <c r="F4" s="311"/>
      <c r="G4" s="311"/>
      <c r="H4" s="311"/>
      <c r="O4" s="51" t="s">
        <v>88</v>
      </c>
      <c r="P4" s="62" t="s">
        <v>6</v>
      </c>
      <c r="Q4" s="63">
        <v>44136</v>
      </c>
      <c r="R4" s="64">
        <v>0.45</v>
      </c>
      <c r="S4" s="65">
        <v>0.55000000000000004</v>
      </c>
      <c r="T4" s="65">
        <v>0.35</v>
      </c>
      <c r="U4" s="66">
        <v>0.35</v>
      </c>
      <c r="V4" s="65">
        <v>1.9166666666666667</v>
      </c>
      <c r="W4" s="65">
        <v>2.5833333333333335</v>
      </c>
      <c r="X4" s="65">
        <v>1.5166666666666666</v>
      </c>
      <c r="Y4" s="65">
        <v>1.4258333333333213</v>
      </c>
      <c r="Z4" s="67">
        <v>0.91746682490020504</v>
      </c>
      <c r="AA4" s="68">
        <v>0.88198338744360583</v>
      </c>
      <c r="AB4" s="68">
        <v>0.94882729211087424</v>
      </c>
      <c r="AC4" s="69">
        <v>0.95645320197044337</v>
      </c>
      <c r="AD4" s="70">
        <v>27807</v>
      </c>
      <c r="AE4" s="70">
        <v>23717</v>
      </c>
      <c r="AF4" s="70">
        <v>37051</v>
      </c>
      <c r="AG4" s="70">
        <v>10150</v>
      </c>
      <c r="AH4" s="56">
        <v>1</v>
      </c>
      <c r="AI4" s="58">
        <v>1.5</v>
      </c>
      <c r="AJ4" s="57">
        <v>2</v>
      </c>
      <c r="AK4" s="57">
        <v>3</v>
      </c>
      <c r="AL4" s="71">
        <v>0.9</v>
      </c>
    </row>
    <row r="5" spans="1:38" ht="12" customHeight="1" thickBot="1" x14ac:dyDescent="0.35">
      <c r="A5" s="308"/>
      <c r="B5" s="309"/>
      <c r="C5" s="72" t="s">
        <v>89</v>
      </c>
      <c r="D5" s="73" t="s">
        <v>90</v>
      </c>
      <c r="E5" s="312"/>
      <c r="F5" s="313"/>
      <c r="G5" s="313"/>
      <c r="H5" s="313"/>
      <c r="L5" s="53" t="s">
        <v>6</v>
      </c>
      <c r="O5" s="53" t="s">
        <v>91</v>
      </c>
      <c r="P5" s="53" t="s">
        <v>7</v>
      </c>
      <c r="Q5" s="63">
        <v>44166</v>
      </c>
      <c r="R5" s="64">
        <v>0.45</v>
      </c>
      <c r="S5" s="65">
        <v>0.55000000000000004</v>
      </c>
      <c r="T5" s="65">
        <v>0.35</v>
      </c>
      <c r="U5" s="66">
        <v>0.31666666666666665</v>
      </c>
      <c r="V5" s="65">
        <v>1.9399999999999635</v>
      </c>
      <c r="W5" s="65">
        <v>2.4</v>
      </c>
      <c r="X5" s="65">
        <v>1.4333333333333333</v>
      </c>
      <c r="Y5" s="65">
        <v>1.35</v>
      </c>
      <c r="Z5" s="67">
        <v>0.91411428391920335</v>
      </c>
      <c r="AA5" s="68">
        <v>0.88801510882689871</v>
      </c>
      <c r="AB5" s="68">
        <v>0.95464955101548843</v>
      </c>
      <c r="AC5" s="69">
        <v>0.96048277204594124</v>
      </c>
      <c r="AD5" s="70">
        <v>31833</v>
      </c>
      <c r="AE5" s="70">
        <v>32299</v>
      </c>
      <c r="AF5" s="70">
        <v>33186</v>
      </c>
      <c r="AG5" s="70">
        <v>10274</v>
      </c>
      <c r="AH5" s="56">
        <v>1</v>
      </c>
      <c r="AI5" s="58">
        <v>1.5</v>
      </c>
      <c r="AJ5" s="57">
        <v>2</v>
      </c>
      <c r="AK5" s="57">
        <v>3</v>
      </c>
      <c r="AL5" s="71">
        <v>0.9</v>
      </c>
    </row>
    <row r="6" spans="1:38" ht="15" customHeight="1" x14ac:dyDescent="0.3">
      <c r="A6" s="279" t="s">
        <v>92</v>
      </c>
      <c r="B6" s="281" t="s">
        <v>93</v>
      </c>
      <c r="C6" s="282"/>
      <c r="D6" s="283"/>
      <c r="E6" s="284" t="s">
        <v>94</v>
      </c>
      <c r="F6" s="285"/>
      <c r="G6" s="285"/>
      <c r="H6" s="286"/>
      <c r="O6" s="53" t="s">
        <v>95</v>
      </c>
      <c r="P6" s="53" t="s">
        <v>8</v>
      </c>
      <c r="Q6" s="63">
        <v>44197</v>
      </c>
      <c r="R6" s="64">
        <v>0.4</v>
      </c>
      <c r="S6" s="65">
        <v>0.55000000000000004</v>
      </c>
      <c r="T6" s="65">
        <v>0.33333333333333331</v>
      </c>
      <c r="U6" s="66">
        <v>0.31666666666666665</v>
      </c>
      <c r="V6" s="65">
        <v>1.55</v>
      </c>
      <c r="W6" s="65">
        <v>2.2666666666666666</v>
      </c>
      <c r="X6" s="65">
        <v>1.4666666666666668</v>
      </c>
      <c r="Y6" s="65">
        <v>1.45</v>
      </c>
      <c r="Z6" s="67">
        <v>0.94742249778565102</v>
      </c>
      <c r="AA6" s="68">
        <v>0.92892971346165909</v>
      </c>
      <c r="AB6" s="68">
        <v>0.95328054586653765</v>
      </c>
      <c r="AC6" s="69">
        <v>0.95385053651125251</v>
      </c>
      <c r="AD6" s="70">
        <v>28225</v>
      </c>
      <c r="AE6" s="70">
        <v>32979</v>
      </c>
      <c r="AF6" s="70">
        <v>39277</v>
      </c>
      <c r="AG6" s="70">
        <v>10531</v>
      </c>
      <c r="AH6" s="56">
        <v>1</v>
      </c>
      <c r="AI6" s="58">
        <v>1.5</v>
      </c>
      <c r="AJ6" s="57">
        <v>2</v>
      </c>
      <c r="AK6" s="57">
        <v>3</v>
      </c>
      <c r="AL6" s="71">
        <v>0.9</v>
      </c>
    </row>
    <row r="7" spans="1:38" s="51" customFormat="1" ht="15" customHeight="1" x14ac:dyDescent="0.3">
      <c r="A7" s="280"/>
      <c r="B7" s="287" t="s">
        <v>96</v>
      </c>
      <c r="C7" s="288"/>
      <c r="D7" s="289"/>
      <c r="E7" s="290" t="s">
        <v>97</v>
      </c>
      <c r="F7" s="291"/>
      <c r="G7" s="291"/>
      <c r="H7" s="292"/>
      <c r="N7" s="51" t="s">
        <v>98</v>
      </c>
      <c r="Q7" s="63">
        <v>44228</v>
      </c>
      <c r="R7" s="64">
        <v>0.4</v>
      </c>
      <c r="S7" s="65">
        <v>0.55000000000000004</v>
      </c>
      <c r="T7" s="65">
        <v>0.33333333333333331</v>
      </c>
      <c r="U7" s="66">
        <v>0.3</v>
      </c>
      <c r="V7" s="65">
        <v>1.6166666666666667</v>
      </c>
      <c r="W7" s="65">
        <v>2.5666666666666669</v>
      </c>
      <c r="X7" s="65">
        <v>1.4166666666666667</v>
      </c>
      <c r="Y7" s="65">
        <v>1.2</v>
      </c>
      <c r="Z7" s="67">
        <v>0.94087501588242772</v>
      </c>
      <c r="AA7" s="68">
        <v>0.90488204009273154</v>
      </c>
      <c r="AB7" s="68">
        <v>0.95647544686068275</v>
      </c>
      <c r="AC7" s="69">
        <v>0.97072804603452589</v>
      </c>
      <c r="AD7" s="70">
        <v>23611</v>
      </c>
      <c r="AE7" s="70">
        <v>30138</v>
      </c>
      <c r="AF7" s="70">
        <v>30994</v>
      </c>
      <c r="AG7" s="70">
        <v>7994</v>
      </c>
      <c r="AH7" s="56">
        <v>1</v>
      </c>
      <c r="AI7" s="58">
        <v>1.5</v>
      </c>
      <c r="AJ7" s="57">
        <v>2</v>
      </c>
      <c r="AK7" s="57">
        <v>3</v>
      </c>
      <c r="AL7" s="71">
        <v>0.9</v>
      </c>
    </row>
    <row r="8" spans="1:38" s="51" customFormat="1" ht="15" customHeight="1" x14ac:dyDescent="0.3">
      <c r="A8" s="74">
        <f t="shared" ref="A8:A22" si="0">Q4</f>
        <v>44136</v>
      </c>
      <c r="B8" s="75">
        <f t="shared" ref="B8:B22" si="1">IF(C$2="GEH",IF(ISNUMBER(R4),R4,"NA"),IF(C$2="MEH",IF(ISNUMBER(S4),S4,"NA"),IF(C$2="MNH",IF(ISNUMBER(T4),T4,"NA"),IF(C$2="PEH",IF(ISNUMBER(U4),U4,"NA"),""))))</f>
        <v>0.45</v>
      </c>
      <c r="C8" s="76"/>
      <c r="D8" s="77"/>
      <c r="E8" s="78">
        <f t="shared" ref="E8:E22" si="2">IF(C$2="GEH",IF(ISNUMBER(V4),V4,"NA"),IF(C$2="MEH",IF(ISNUMBER(W4),W4,"NA"),IF(C$2="MNH",IF(ISNUMBER(X4),X4,"NA"),IF(C$2="PEH",IF(ISNUMBER(Y4),Y4,"NA"),""))))</f>
        <v>1.9166666666666667</v>
      </c>
      <c r="F8" s="79"/>
      <c r="G8" s="79"/>
      <c r="H8" s="80"/>
      <c r="N8" s="51" t="s">
        <v>99</v>
      </c>
      <c r="Q8" s="63">
        <v>44256</v>
      </c>
      <c r="R8" s="64">
        <v>0.43333333333333335</v>
      </c>
      <c r="S8" s="65">
        <v>0.53333333333333333</v>
      </c>
      <c r="T8" s="65">
        <v>0.33333333333333331</v>
      </c>
      <c r="U8" s="66">
        <v>0.31666666666666665</v>
      </c>
      <c r="V8" s="65">
        <v>1.75</v>
      </c>
      <c r="W8" s="65">
        <v>2.3333333333333335</v>
      </c>
      <c r="X8" s="65">
        <v>1.4</v>
      </c>
      <c r="Y8" s="65">
        <v>1.3666666666666667</v>
      </c>
      <c r="Z8" s="67">
        <v>0.92988180251169661</v>
      </c>
      <c r="AA8" s="68">
        <v>0.94302786650512171</v>
      </c>
      <c r="AB8" s="68">
        <v>0.95671646021712631</v>
      </c>
      <c r="AC8" s="69">
        <v>0.9600677155945031</v>
      </c>
      <c r="AD8" s="70">
        <v>32488</v>
      </c>
      <c r="AE8" s="70">
        <v>38189</v>
      </c>
      <c r="AF8" s="70">
        <v>35279</v>
      </c>
      <c r="AG8" s="70">
        <v>10042</v>
      </c>
      <c r="AH8" s="56">
        <v>1</v>
      </c>
      <c r="AI8" s="58">
        <v>1.5</v>
      </c>
      <c r="AJ8" s="57">
        <v>2</v>
      </c>
      <c r="AK8" s="57">
        <v>3</v>
      </c>
      <c r="AL8" s="71">
        <v>0.9</v>
      </c>
    </row>
    <row r="9" spans="1:38" s="51" customFormat="1" ht="15" customHeight="1" x14ac:dyDescent="0.3">
      <c r="A9" s="74">
        <f t="shared" si="0"/>
        <v>44166</v>
      </c>
      <c r="B9" s="81">
        <f t="shared" si="1"/>
        <v>0.45</v>
      </c>
      <c r="C9" s="82"/>
      <c r="D9" s="83"/>
      <c r="E9" s="78">
        <f t="shared" si="2"/>
        <v>1.9399999999999635</v>
      </c>
      <c r="F9" s="79"/>
      <c r="G9" s="79"/>
      <c r="H9" s="80"/>
      <c r="N9" s="51" t="s">
        <v>100</v>
      </c>
      <c r="Q9" s="63">
        <v>44287</v>
      </c>
      <c r="R9" s="64">
        <v>0.41666666666666669</v>
      </c>
      <c r="S9" s="65">
        <v>0.53333333333333333</v>
      </c>
      <c r="T9" s="65">
        <v>0.31666666666666665</v>
      </c>
      <c r="U9" s="66">
        <v>0.33</v>
      </c>
      <c r="V9" s="65">
        <v>1.7333333333333334</v>
      </c>
      <c r="W9" s="65">
        <v>2.2000000000000002</v>
      </c>
      <c r="X9" s="65">
        <v>1.3333333333333333</v>
      </c>
      <c r="Y9" s="65">
        <v>1.48</v>
      </c>
      <c r="Z9" s="67">
        <v>0.9337563628756711</v>
      </c>
      <c r="AA9" s="68">
        <v>0.9603740236045385</v>
      </c>
      <c r="AB9" s="68">
        <v>0.96217876635308963</v>
      </c>
      <c r="AC9" s="69">
        <v>0.95099999999999996</v>
      </c>
      <c r="AD9" s="70">
        <v>28682</v>
      </c>
      <c r="AE9" s="70">
        <v>37296</v>
      </c>
      <c r="AF9" s="70">
        <v>36461</v>
      </c>
      <c r="AG9" s="70">
        <v>10159</v>
      </c>
      <c r="AH9" s="56">
        <v>1</v>
      </c>
      <c r="AI9" s="58">
        <v>1.5</v>
      </c>
      <c r="AJ9" s="57">
        <v>2</v>
      </c>
      <c r="AK9" s="57">
        <v>3</v>
      </c>
      <c r="AL9" s="71">
        <v>0.9</v>
      </c>
    </row>
    <row r="10" spans="1:38" s="51" customFormat="1" ht="15" customHeight="1" x14ac:dyDescent="0.3">
      <c r="A10" s="74">
        <f t="shared" si="0"/>
        <v>44197</v>
      </c>
      <c r="B10" s="81">
        <f t="shared" si="1"/>
        <v>0.4</v>
      </c>
      <c r="C10" s="82"/>
      <c r="D10" s="83"/>
      <c r="E10" s="78">
        <f t="shared" si="2"/>
        <v>1.55</v>
      </c>
      <c r="F10" s="79"/>
      <c r="G10" s="79"/>
      <c r="H10" s="80"/>
      <c r="Q10" s="63">
        <v>44317</v>
      </c>
      <c r="R10" s="64">
        <v>0.41666666666666669</v>
      </c>
      <c r="S10" s="65">
        <v>0.58333333333333337</v>
      </c>
      <c r="T10" s="65">
        <v>0.33333333333333331</v>
      </c>
      <c r="U10" s="66">
        <v>0.3</v>
      </c>
      <c r="V10" s="65">
        <v>1.7166666666666666</v>
      </c>
      <c r="W10" s="65">
        <v>2.6166666666666667</v>
      </c>
      <c r="X10" s="65">
        <v>1.4</v>
      </c>
      <c r="Y10" s="65">
        <v>1.2333333333333334</v>
      </c>
      <c r="Z10" s="67">
        <v>0.9343824742625394</v>
      </c>
      <c r="AA10" s="68">
        <v>0.93964567515259789</v>
      </c>
      <c r="AB10" s="68">
        <v>0.95645881834770019</v>
      </c>
      <c r="AC10" s="69">
        <v>0.97019354838709682</v>
      </c>
      <c r="AD10" s="70">
        <v>28849</v>
      </c>
      <c r="AE10" s="70">
        <v>36276</v>
      </c>
      <c r="AF10" s="70">
        <v>31786</v>
      </c>
      <c r="AG10" s="70">
        <v>7750</v>
      </c>
      <c r="AH10" s="56">
        <v>1</v>
      </c>
      <c r="AI10" s="58">
        <v>1.5</v>
      </c>
      <c r="AJ10" s="57">
        <v>2</v>
      </c>
      <c r="AK10" s="57">
        <v>3</v>
      </c>
      <c r="AL10" s="71">
        <v>0.9</v>
      </c>
    </row>
    <row r="11" spans="1:38" s="51" customFormat="1" ht="15" customHeight="1" x14ac:dyDescent="0.3">
      <c r="A11" s="74">
        <f t="shared" si="0"/>
        <v>44228</v>
      </c>
      <c r="B11" s="81">
        <f t="shared" si="1"/>
        <v>0.4</v>
      </c>
      <c r="C11" s="82"/>
      <c r="D11" s="83"/>
      <c r="E11" s="78">
        <f t="shared" si="2"/>
        <v>1.6166666666666667</v>
      </c>
      <c r="F11" s="79"/>
      <c r="G11" s="79"/>
      <c r="H11" s="80"/>
      <c r="Q11" s="63">
        <v>44348</v>
      </c>
      <c r="R11" s="64">
        <v>0.4</v>
      </c>
      <c r="S11" s="65">
        <v>0.56666666666666665</v>
      </c>
      <c r="T11" s="65">
        <v>0.33333333333333331</v>
      </c>
      <c r="U11" s="66">
        <v>0.28333333333333333</v>
      </c>
      <c r="V11" s="65">
        <v>1.65</v>
      </c>
      <c r="W11" s="65">
        <v>2.5499999999999998</v>
      </c>
      <c r="X11" s="65">
        <v>1.4833333333333334</v>
      </c>
      <c r="Y11" s="65">
        <v>1.25</v>
      </c>
      <c r="Z11" s="67">
        <v>0.93974607273509791</v>
      </c>
      <c r="AA11" s="68">
        <v>0.96174171703427103</v>
      </c>
      <c r="AB11" s="68">
        <v>0.95223415944329137</v>
      </c>
      <c r="AC11" s="69">
        <v>0.96558239978404647</v>
      </c>
      <c r="AD11" s="70">
        <v>27882</v>
      </c>
      <c r="AE11" s="70">
        <v>34591</v>
      </c>
      <c r="AF11" s="70">
        <v>32764</v>
      </c>
      <c r="AG11" s="70">
        <v>7409</v>
      </c>
      <c r="AH11" s="56">
        <v>1</v>
      </c>
      <c r="AI11" s="58">
        <v>1.5</v>
      </c>
      <c r="AJ11" s="57">
        <v>2</v>
      </c>
      <c r="AK11" s="57">
        <v>3</v>
      </c>
      <c r="AL11" s="71">
        <v>0.9</v>
      </c>
    </row>
    <row r="12" spans="1:38" s="51" customFormat="1" ht="15" customHeight="1" x14ac:dyDescent="0.3">
      <c r="A12" s="74">
        <f t="shared" si="0"/>
        <v>44256</v>
      </c>
      <c r="B12" s="81">
        <f t="shared" si="1"/>
        <v>0.43333333333333335</v>
      </c>
      <c r="C12" s="82"/>
      <c r="D12" s="83"/>
      <c r="E12" s="78">
        <f t="shared" si="2"/>
        <v>1.75</v>
      </c>
      <c r="F12" s="79"/>
      <c r="G12" s="79"/>
      <c r="H12" s="80"/>
      <c r="Q12" s="63">
        <v>44378</v>
      </c>
      <c r="R12" s="64">
        <v>0.4</v>
      </c>
      <c r="S12" s="65">
        <v>0.53333333333333333</v>
      </c>
      <c r="T12" s="65">
        <v>0.33333333333333331</v>
      </c>
      <c r="U12" s="66">
        <v>0.3</v>
      </c>
      <c r="V12" s="65">
        <v>1.5</v>
      </c>
      <c r="W12" s="65">
        <v>2.1</v>
      </c>
      <c r="X12" s="65">
        <v>1.35</v>
      </c>
      <c r="Y12" s="65">
        <v>1.3</v>
      </c>
      <c r="Z12" s="67">
        <v>0.95001518141794439</v>
      </c>
      <c r="AA12" s="68">
        <v>0.96098247409492132</v>
      </c>
      <c r="AB12" s="68">
        <v>0.96088411461994883</v>
      </c>
      <c r="AC12" s="69">
        <v>0.96348684210526314</v>
      </c>
      <c r="AD12" s="70">
        <v>26348</v>
      </c>
      <c r="AE12" s="70">
        <v>33102</v>
      </c>
      <c r="AF12" s="70">
        <v>35561</v>
      </c>
      <c r="AG12" s="70">
        <v>9120</v>
      </c>
      <c r="AH12" s="56">
        <v>1</v>
      </c>
      <c r="AI12" s="58">
        <v>1.5</v>
      </c>
      <c r="AJ12" s="57">
        <v>2</v>
      </c>
      <c r="AK12" s="57">
        <v>3</v>
      </c>
      <c r="AL12" s="71">
        <v>0.9</v>
      </c>
    </row>
    <row r="13" spans="1:38" s="51" customFormat="1" ht="15" customHeight="1" x14ac:dyDescent="0.3">
      <c r="A13" s="74">
        <f t="shared" si="0"/>
        <v>44287</v>
      </c>
      <c r="B13" s="81">
        <f t="shared" si="1"/>
        <v>0.41666666666666669</v>
      </c>
      <c r="C13" s="82"/>
      <c r="D13" s="83"/>
      <c r="E13" s="78">
        <f t="shared" si="2"/>
        <v>1.7333333333333334</v>
      </c>
      <c r="F13" s="79"/>
      <c r="G13" s="79"/>
      <c r="H13" s="80"/>
      <c r="Q13" s="63">
        <v>44409</v>
      </c>
      <c r="R13" s="64">
        <v>0.4</v>
      </c>
      <c r="S13" s="65">
        <v>0.53333333333333333</v>
      </c>
      <c r="T13" s="65">
        <v>0.33333333333333331</v>
      </c>
      <c r="U13" s="66">
        <v>0.28333333333333333</v>
      </c>
      <c r="V13" s="65">
        <v>1.5833333333333333</v>
      </c>
      <c r="W13" s="65">
        <v>2.1666666666666665</v>
      </c>
      <c r="X13" s="65">
        <v>1.35</v>
      </c>
      <c r="Y13" s="65">
        <v>1.2833333333333332</v>
      </c>
      <c r="Z13" s="67">
        <v>0.94360660694712173</v>
      </c>
      <c r="AA13" s="68">
        <v>0.95203169509839236</v>
      </c>
      <c r="AB13" s="68">
        <v>0.96028351078777285</v>
      </c>
      <c r="AC13" s="69">
        <v>0.96584328093605953</v>
      </c>
      <c r="AD13" s="70">
        <v>26457</v>
      </c>
      <c r="AE13" s="70">
        <v>32114</v>
      </c>
      <c r="AF13" s="70">
        <v>32027</v>
      </c>
      <c r="AG13" s="70">
        <v>8461</v>
      </c>
      <c r="AH13" s="56">
        <v>1</v>
      </c>
      <c r="AI13" s="58">
        <v>1.5</v>
      </c>
      <c r="AJ13" s="57">
        <v>2</v>
      </c>
      <c r="AK13" s="57">
        <v>3</v>
      </c>
      <c r="AL13" s="71">
        <v>0.9</v>
      </c>
    </row>
    <row r="14" spans="1:38" s="51" customFormat="1" ht="15" customHeight="1" x14ac:dyDescent="0.3">
      <c r="A14" s="74">
        <f t="shared" si="0"/>
        <v>44317</v>
      </c>
      <c r="B14" s="81">
        <f t="shared" si="1"/>
        <v>0.41666666666666669</v>
      </c>
      <c r="C14" s="82"/>
      <c r="D14" s="83"/>
      <c r="E14" s="78">
        <f t="shared" si="2"/>
        <v>1.7166666666666666</v>
      </c>
      <c r="F14" s="79"/>
      <c r="G14" s="79"/>
      <c r="H14" s="80"/>
      <c r="Q14" s="63">
        <v>44440</v>
      </c>
      <c r="R14" s="64">
        <v>0.4</v>
      </c>
      <c r="S14" s="65">
        <v>0.55000000000000004</v>
      </c>
      <c r="T14" s="65">
        <v>0.33333333333333331</v>
      </c>
      <c r="U14" s="66">
        <v>0.28333333333333333</v>
      </c>
      <c r="V14" s="65">
        <v>1.5166666666666666</v>
      </c>
      <c r="W14" s="65">
        <v>2.4166666666666665</v>
      </c>
      <c r="X14" s="65">
        <v>1.3166666666666667</v>
      </c>
      <c r="Y14" s="65">
        <v>1.25</v>
      </c>
      <c r="Z14" s="67">
        <v>0.94881442288849693</v>
      </c>
      <c r="AA14" s="68">
        <v>0.92730507145872276</v>
      </c>
      <c r="AB14" s="68">
        <v>0.96258025068786301</v>
      </c>
      <c r="AC14" s="69">
        <v>0.96537990196078427</v>
      </c>
      <c r="AD14" s="70">
        <v>25515</v>
      </c>
      <c r="AE14" s="70">
        <v>34646</v>
      </c>
      <c r="AF14" s="70">
        <v>32710</v>
      </c>
      <c r="AG14" s="70">
        <v>6528</v>
      </c>
      <c r="AH14" s="56">
        <v>1</v>
      </c>
      <c r="AI14" s="58">
        <v>1.5</v>
      </c>
      <c r="AJ14" s="57">
        <v>2</v>
      </c>
      <c r="AK14" s="57">
        <v>3</v>
      </c>
      <c r="AL14" s="71">
        <v>0.9</v>
      </c>
    </row>
    <row r="15" spans="1:38" s="51" customFormat="1" ht="15" customHeight="1" x14ac:dyDescent="0.3">
      <c r="A15" s="74">
        <f t="shared" si="0"/>
        <v>44348</v>
      </c>
      <c r="B15" s="81">
        <f t="shared" si="1"/>
        <v>0.4</v>
      </c>
      <c r="C15" s="82"/>
      <c r="D15" s="83"/>
      <c r="E15" s="78">
        <f t="shared" si="2"/>
        <v>1.65</v>
      </c>
      <c r="F15" s="79"/>
      <c r="G15" s="79"/>
      <c r="H15" s="80"/>
      <c r="Q15" s="63">
        <v>44470</v>
      </c>
      <c r="R15" s="64">
        <v>0.4</v>
      </c>
      <c r="S15" s="65">
        <v>0.53333333333333333</v>
      </c>
      <c r="T15" s="65">
        <v>0.31666666666666665</v>
      </c>
      <c r="U15" s="66">
        <v>0.25</v>
      </c>
      <c r="V15" s="65">
        <v>1.55</v>
      </c>
      <c r="W15" s="65">
        <v>2.4908333333332848</v>
      </c>
      <c r="X15" s="65">
        <v>1.3333333333333333</v>
      </c>
      <c r="Y15" s="65">
        <v>1.43</v>
      </c>
      <c r="Z15" s="67">
        <v>0.9467984376849331</v>
      </c>
      <c r="AA15" s="68">
        <v>0.95039791437980237</v>
      </c>
      <c r="AB15" s="68">
        <v>0.9613148479427549</v>
      </c>
      <c r="AC15" s="69">
        <v>0.95399999999999996</v>
      </c>
      <c r="AD15" s="70">
        <v>16898</v>
      </c>
      <c r="AE15" s="70">
        <v>31172</v>
      </c>
      <c r="AF15" s="70">
        <v>35776</v>
      </c>
      <c r="AG15" s="70">
        <v>4678</v>
      </c>
      <c r="AH15" s="56">
        <v>1</v>
      </c>
      <c r="AI15" s="58">
        <v>1.5</v>
      </c>
      <c r="AJ15" s="57">
        <v>2</v>
      </c>
      <c r="AK15" s="57">
        <v>3</v>
      </c>
      <c r="AL15" s="71">
        <v>0.9</v>
      </c>
    </row>
    <row r="16" spans="1:38" s="51" customFormat="1" ht="15" customHeight="1" x14ac:dyDescent="0.3">
      <c r="A16" s="74">
        <f t="shared" si="0"/>
        <v>44378</v>
      </c>
      <c r="B16" s="81">
        <f t="shared" si="1"/>
        <v>0.4</v>
      </c>
      <c r="C16" s="82"/>
      <c r="D16" s="83"/>
      <c r="E16" s="78">
        <f t="shared" si="2"/>
        <v>1.5</v>
      </c>
      <c r="F16" s="79"/>
      <c r="G16" s="79"/>
      <c r="H16" s="80"/>
      <c r="Q16" s="63">
        <v>44501</v>
      </c>
      <c r="R16" s="64">
        <v>0.38333333333333336</v>
      </c>
      <c r="S16" s="65">
        <v>0.53333333333333333</v>
      </c>
      <c r="T16" s="65">
        <v>0.35</v>
      </c>
      <c r="U16" s="66">
        <v>0.21666666666666667</v>
      </c>
      <c r="V16" s="65">
        <v>1.5</v>
      </c>
      <c r="W16" s="65">
        <v>2.5833333333333335</v>
      </c>
      <c r="X16" s="65">
        <v>1.3166666666666667</v>
      </c>
      <c r="Y16" s="65">
        <v>1.1000000000000001</v>
      </c>
      <c r="Z16" s="67">
        <v>0.95088241547948116</v>
      </c>
      <c r="AA16" s="68">
        <v>0.91462720546385889</v>
      </c>
      <c r="AB16" s="68">
        <v>0.96281717631750163</v>
      </c>
      <c r="AC16" s="69">
        <v>0.97007616974972799</v>
      </c>
      <c r="AD16" s="70">
        <v>23515</v>
      </c>
      <c r="AE16" s="70">
        <v>34846</v>
      </c>
      <c r="AF16" s="70">
        <v>30740</v>
      </c>
      <c r="AG16" s="70">
        <v>1838</v>
      </c>
      <c r="AH16" s="56">
        <v>1</v>
      </c>
      <c r="AI16" s="58">
        <v>1.5</v>
      </c>
      <c r="AJ16" s="57">
        <v>2</v>
      </c>
      <c r="AK16" s="57">
        <v>3</v>
      </c>
      <c r="AL16" s="71">
        <v>0.9</v>
      </c>
    </row>
    <row r="17" spans="1:39" s="51" customFormat="1" ht="15" customHeight="1" x14ac:dyDescent="0.3">
      <c r="A17" s="74">
        <f t="shared" si="0"/>
        <v>44409</v>
      </c>
      <c r="B17" s="81">
        <f t="shared" si="1"/>
        <v>0.4</v>
      </c>
      <c r="C17" s="82"/>
      <c r="D17" s="83"/>
      <c r="E17" s="78">
        <f t="shared" si="2"/>
        <v>1.5833333333333333</v>
      </c>
      <c r="F17" s="79"/>
      <c r="G17" s="79"/>
      <c r="H17" s="80"/>
      <c r="Q17" s="63">
        <v>44531</v>
      </c>
      <c r="R17" s="64">
        <v>0.36666666666666664</v>
      </c>
      <c r="S17" s="65">
        <v>0.53333333333333333</v>
      </c>
      <c r="T17" s="65">
        <v>0.35</v>
      </c>
      <c r="U17" s="66">
        <v>0.21666666666666667</v>
      </c>
      <c r="V17" s="65">
        <v>1.4833333333333334</v>
      </c>
      <c r="W17" s="65">
        <v>2.65</v>
      </c>
      <c r="X17" s="65">
        <v>1.2833333333333332</v>
      </c>
      <c r="Y17" s="65">
        <v>1.0166666666666666</v>
      </c>
      <c r="Z17" s="67">
        <v>0.95187378469153261</v>
      </c>
      <c r="AA17" s="68">
        <v>0.88002258678078937</v>
      </c>
      <c r="AB17" s="68">
        <v>0.96467673158925893</v>
      </c>
      <c r="AC17" s="69">
        <v>0.97719749908054432</v>
      </c>
      <c r="AD17" s="70">
        <v>22628</v>
      </c>
      <c r="AE17" s="70">
        <v>33648</v>
      </c>
      <c r="AF17" s="70">
        <v>34708</v>
      </c>
      <c r="AG17" s="70">
        <v>2719</v>
      </c>
      <c r="AH17" s="56">
        <v>1</v>
      </c>
      <c r="AI17" s="58">
        <v>1.5</v>
      </c>
      <c r="AJ17" s="57">
        <v>2</v>
      </c>
      <c r="AK17" s="57">
        <v>3</v>
      </c>
      <c r="AL17" s="71">
        <v>0.9</v>
      </c>
    </row>
    <row r="18" spans="1:39" s="51" customFormat="1" ht="15" customHeight="1" x14ac:dyDescent="0.3">
      <c r="A18" s="74">
        <f t="shared" si="0"/>
        <v>44440</v>
      </c>
      <c r="B18" s="81">
        <f t="shared" si="1"/>
        <v>0.4</v>
      </c>
      <c r="C18" s="84"/>
      <c r="D18" s="85"/>
      <c r="E18" s="78">
        <f t="shared" si="2"/>
        <v>1.5166666666666666</v>
      </c>
      <c r="F18" s="79"/>
      <c r="G18" s="79"/>
      <c r="H18" s="80"/>
      <c r="Q18" s="63">
        <v>44562</v>
      </c>
      <c r="R18" s="64">
        <v>0.4</v>
      </c>
      <c r="S18" s="65">
        <v>0.53333333333333333</v>
      </c>
      <c r="T18" s="65">
        <v>0.33333333333333331</v>
      </c>
      <c r="U18" s="66"/>
      <c r="V18" s="65">
        <v>1.4666666666666666</v>
      </c>
      <c r="W18" s="65">
        <v>2.3166666666666669</v>
      </c>
      <c r="X18" s="65">
        <v>1.1666666666666667</v>
      </c>
      <c r="Y18" s="65"/>
      <c r="Z18" s="67">
        <v>0.9517394146270608</v>
      </c>
      <c r="AA18" s="68">
        <v>0.89978635331820001</v>
      </c>
      <c r="AB18" s="68">
        <v>0.97365424271336676</v>
      </c>
      <c r="AC18" s="69"/>
      <c r="AD18" s="70">
        <v>27538</v>
      </c>
      <c r="AE18" s="70">
        <v>29956</v>
      </c>
      <c r="AF18" s="70">
        <v>32491</v>
      </c>
      <c r="AG18" s="70"/>
      <c r="AH18" s="56">
        <v>1</v>
      </c>
      <c r="AI18" s="58">
        <v>1.5</v>
      </c>
      <c r="AJ18" s="57">
        <v>2</v>
      </c>
      <c r="AK18" s="57">
        <v>3</v>
      </c>
      <c r="AL18" s="71">
        <v>0.9</v>
      </c>
    </row>
    <row r="19" spans="1:39" s="51" customFormat="1" ht="15" customHeight="1" x14ac:dyDescent="0.3">
      <c r="A19" s="74">
        <f t="shared" si="0"/>
        <v>44470</v>
      </c>
      <c r="B19" s="81">
        <f t="shared" si="1"/>
        <v>0.4</v>
      </c>
      <c r="C19" s="293"/>
      <c r="D19" s="294"/>
      <c r="E19" s="78">
        <f t="shared" si="2"/>
        <v>1.55</v>
      </c>
      <c r="F19" s="295"/>
      <c r="G19" s="296"/>
      <c r="H19" s="297"/>
      <c r="Q19" s="63"/>
      <c r="R19" s="64"/>
      <c r="S19" s="65"/>
      <c r="T19" s="65"/>
      <c r="U19" s="66"/>
      <c r="V19" s="65"/>
      <c r="W19" s="65"/>
      <c r="X19" s="65"/>
      <c r="Y19" s="65"/>
      <c r="Z19" s="67"/>
      <c r="AA19" s="68"/>
      <c r="AB19" s="68"/>
      <c r="AC19" s="69"/>
      <c r="AD19" s="70"/>
      <c r="AE19" s="70"/>
      <c r="AF19" s="70"/>
      <c r="AG19" s="70"/>
      <c r="AH19" s="53"/>
      <c r="AI19" s="53"/>
      <c r="AJ19" s="53"/>
      <c r="AK19" s="53"/>
    </row>
    <row r="20" spans="1:39" s="51" customFormat="1" ht="15" customHeight="1" x14ac:dyDescent="0.3">
      <c r="A20" s="74">
        <f t="shared" si="0"/>
        <v>44501</v>
      </c>
      <c r="B20" s="81">
        <f t="shared" si="1"/>
        <v>0.38333333333333336</v>
      </c>
      <c r="C20" s="86"/>
      <c r="D20" s="87"/>
      <c r="E20" s="78">
        <f t="shared" si="2"/>
        <v>1.5</v>
      </c>
      <c r="F20" s="88"/>
      <c r="G20" s="275"/>
      <c r="H20" s="276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89"/>
      <c r="AH20" s="53"/>
      <c r="AI20" s="53"/>
      <c r="AJ20" s="53"/>
      <c r="AK20" s="53"/>
    </row>
    <row r="21" spans="1:39" s="51" customFormat="1" ht="15" customHeight="1" x14ac:dyDescent="0.3">
      <c r="A21" s="74">
        <f t="shared" si="0"/>
        <v>44531</v>
      </c>
      <c r="B21" s="90">
        <f t="shared" si="1"/>
        <v>0.36666666666666664</v>
      </c>
      <c r="C21" s="91"/>
      <c r="D21" s="92"/>
      <c r="E21" s="78">
        <f t="shared" si="2"/>
        <v>1.4833333333333334</v>
      </c>
      <c r="F21" s="93"/>
      <c r="G21" s="94"/>
      <c r="H21" s="95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H21" s="53"/>
      <c r="AI21" s="53"/>
      <c r="AJ21" s="53"/>
      <c r="AK21" s="53"/>
    </row>
    <row r="22" spans="1:39" ht="15" customHeight="1" x14ac:dyDescent="0.3">
      <c r="A22" s="96">
        <f t="shared" si="0"/>
        <v>44562</v>
      </c>
      <c r="B22" s="97">
        <f t="shared" si="1"/>
        <v>0.4</v>
      </c>
      <c r="C22" s="98"/>
      <c r="D22" s="99"/>
      <c r="E22" s="100">
        <f t="shared" si="2"/>
        <v>1.4666666666666666</v>
      </c>
      <c r="F22" s="101"/>
      <c r="G22" s="102"/>
      <c r="H22" s="103"/>
      <c r="P22" s="104"/>
      <c r="Q22" s="104"/>
      <c r="R22" s="104"/>
      <c r="S22" s="104"/>
      <c r="AM22" s="51"/>
    </row>
    <row r="23" spans="1:39" ht="8.15" customHeight="1" x14ac:dyDescent="0.3">
      <c r="A23" s="105"/>
      <c r="B23" s="105"/>
      <c r="D23" s="106"/>
      <c r="E23" s="107"/>
      <c r="F23" s="108"/>
      <c r="G23" s="108"/>
      <c r="H23" s="109"/>
      <c r="P23" s="104" t="s">
        <v>101</v>
      </c>
      <c r="Q23" s="104" t="s">
        <v>102</v>
      </c>
      <c r="R23" s="104" t="s">
        <v>75</v>
      </c>
      <c r="S23" s="104" t="s">
        <v>103</v>
      </c>
    </row>
    <row r="24" spans="1:39" ht="5.15" customHeight="1" x14ac:dyDescent="0.3">
      <c r="A24" s="277" t="s">
        <v>104</v>
      </c>
      <c r="B24" s="105"/>
      <c r="D24" s="106"/>
      <c r="E24" s="107"/>
      <c r="F24" s="108"/>
      <c r="G24" s="108"/>
      <c r="H24" s="109"/>
      <c r="P24" s="110">
        <f t="shared" ref="P24:P38" si="3">IF(C$2="GEH",AVERAGE(R$4:R$18),IF(C$2="MEH",AVERAGE(S$4:S$18),IF(C$2="MNH",AVERAGE(T$4:T$18),IF(C$2="PEH",AVERAGE(U$4:U$18),"NA"))))</f>
        <v>0.40777777777777785</v>
      </c>
      <c r="Q24" s="110">
        <f t="shared" ref="Q24:Q38" si="4">IF(C$2="GEH",AVERAGE(V$4:V$18),IF(C$2="MEH",AVERAGE(W$4:W$18),IF(C$2="MNH",AVERAGE(X$4:X$18),IF(C$2="PEH",AVERAGE(Y$4:Y$18),"NA"))))</f>
        <v>1.631555555555553</v>
      </c>
      <c r="R24" s="111">
        <f t="shared" ref="R24:R38" si="5">IF(C$2="GEH",(Z4),IF(C$2="MEH",AA4,IF(C$2="MNH",AB4,IF(C$2="PEH",AC4,"NA"))))</f>
        <v>0.91746682490020504</v>
      </c>
      <c r="S24" s="104">
        <f t="shared" ref="S24:S38" si="6">IF(C$2="GEH",(AD4),IF(C$2="MEH",AE4,IF(C$2="MNH",AF4,IF(C$2="PEH",AG4,"NA"))))</f>
        <v>27807</v>
      </c>
    </row>
    <row r="25" spans="1:39" ht="13" customHeight="1" x14ac:dyDescent="0.3">
      <c r="A25" s="277"/>
      <c r="B25" s="105"/>
      <c r="D25" s="106"/>
      <c r="E25" s="107"/>
      <c r="F25" s="108"/>
      <c r="G25" s="108"/>
      <c r="H25" s="109"/>
      <c r="P25" s="110">
        <f t="shared" si="3"/>
        <v>0.40777777777777785</v>
      </c>
      <c r="Q25" s="110">
        <f t="shared" si="4"/>
        <v>1.631555555555553</v>
      </c>
      <c r="R25" s="111">
        <f t="shared" si="5"/>
        <v>0.91411428391920335</v>
      </c>
      <c r="S25" s="104">
        <f t="shared" si="6"/>
        <v>31833</v>
      </c>
    </row>
    <row r="26" spans="1:39" ht="13" customHeight="1" x14ac:dyDescent="0.3">
      <c r="A26" s="277"/>
      <c r="B26" s="105"/>
      <c r="D26" s="106"/>
      <c r="E26" s="107"/>
      <c r="F26" s="108"/>
      <c r="G26" s="108"/>
      <c r="H26" s="109"/>
      <c r="P26" s="110">
        <f t="shared" si="3"/>
        <v>0.40777777777777785</v>
      </c>
      <c r="Q26" s="110">
        <f t="shared" si="4"/>
        <v>1.631555555555553</v>
      </c>
      <c r="R26" s="111">
        <f t="shared" si="5"/>
        <v>0.94742249778565102</v>
      </c>
      <c r="S26" s="104">
        <f t="shared" si="6"/>
        <v>28225</v>
      </c>
    </row>
    <row r="27" spans="1:39" ht="13" customHeight="1" x14ac:dyDescent="0.3">
      <c r="A27" s="277"/>
      <c r="B27" s="105"/>
      <c r="D27" s="106"/>
      <c r="E27" s="107"/>
      <c r="F27" s="108"/>
      <c r="G27" s="108"/>
      <c r="H27" s="109"/>
      <c r="P27" s="110">
        <f t="shared" si="3"/>
        <v>0.40777777777777785</v>
      </c>
      <c r="Q27" s="110">
        <f t="shared" si="4"/>
        <v>1.631555555555553</v>
      </c>
      <c r="R27" s="111">
        <f t="shared" si="5"/>
        <v>0.94087501588242772</v>
      </c>
      <c r="S27" s="104">
        <f t="shared" si="6"/>
        <v>23611</v>
      </c>
    </row>
    <row r="28" spans="1:39" ht="13" customHeight="1" x14ac:dyDescent="0.3">
      <c r="A28" s="277"/>
      <c r="B28" s="105"/>
      <c r="D28" s="106"/>
      <c r="E28" s="107"/>
      <c r="F28" s="108"/>
      <c r="G28" s="108"/>
      <c r="H28" s="109"/>
      <c r="P28" s="110">
        <f t="shared" si="3"/>
        <v>0.40777777777777785</v>
      </c>
      <c r="Q28" s="110">
        <f t="shared" si="4"/>
        <v>1.631555555555553</v>
      </c>
      <c r="R28" s="111">
        <f t="shared" si="5"/>
        <v>0.92988180251169661</v>
      </c>
      <c r="S28" s="104">
        <f t="shared" si="6"/>
        <v>32488</v>
      </c>
    </row>
    <row r="29" spans="1:39" ht="13" customHeight="1" x14ac:dyDescent="0.3">
      <c r="A29" s="277"/>
      <c r="B29" s="105"/>
      <c r="D29" s="106"/>
      <c r="E29" s="107"/>
      <c r="F29" s="108"/>
      <c r="G29" s="108"/>
      <c r="H29" s="109"/>
      <c r="P29" s="110">
        <f t="shared" si="3"/>
        <v>0.40777777777777785</v>
      </c>
      <c r="Q29" s="110">
        <f t="shared" si="4"/>
        <v>1.631555555555553</v>
      </c>
      <c r="R29" s="111">
        <f t="shared" si="5"/>
        <v>0.9337563628756711</v>
      </c>
      <c r="S29" s="104">
        <f t="shared" si="6"/>
        <v>28682</v>
      </c>
    </row>
    <row r="30" spans="1:39" ht="13" customHeight="1" x14ac:dyDescent="0.3">
      <c r="A30" s="278" t="s">
        <v>105</v>
      </c>
      <c r="B30" s="105"/>
      <c r="D30" s="106"/>
      <c r="E30" s="107"/>
      <c r="F30" s="108"/>
      <c r="G30" s="108"/>
      <c r="H30" s="109"/>
      <c r="P30" s="110">
        <f t="shared" si="3"/>
        <v>0.40777777777777785</v>
      </c>
      <c r="Q30" s="110">
        <f t="shared" si="4"/>
        <v>1.631555555555553</v>
      </c>
      <c r="R30" s="111">
        <f t="shared" si="5"/>
        <v>0.9343824742625394</v>
      </c>
      <c r="S30" s="104">
        <f t="shared" si="6"/>
        <v>28849</v>
      </c>
    </row>
    <row r="31" spans="1:39" ht="13" customHeight="1" x14ac:dyDescent="0.3">
      <c r="A31" s="278"/>
      <c r="B31" s="105"/>
      <c r="D31" s="106"/>
      <c r="E31" s="107"/>
      <c r="F31" s="108"/>
      <c r="G31" s="108"/>
      <c r="H31" s="109"/>
      <c r="P31" s="110">
        <f t="shared" si="3"/>
        <v>0.40777777777777785</v>
      </c>
      <c r="Q31" s="110">
        <f t="shared" si="4"/>
        <v>1.631555555555553</v>
      </c>
      <c r="R31" s="111">
        <f t="shared" si="5"/>
        <v>0.93974607273509791</v>
      </c>
      <c r="S31" s="104">
        <f t="shared" si="6"/>
        <v>27882</v>
      </c>
    </row>
    <row r="32" spans="1:39" ht="13" customHeight="1" x14ac:dyDescent="0.3">
      <c r="A32" s="278"/>
      <c r="B32" s="105"/>
      <c r="D32" s="106"/>
      <c r="E32" s="107"/>
      <c r="F32" s="108"/>
      <c r="G32" s="108"/>
      <c r="H32" s="109"/>
      <c r="P32" s="110">
        <f t="shared" si="3"/>
        <v>0.40777777777777785</v>
      </c>
      <c r="Q32" s="110">
        <f t="shared" si="4"/>
        <v>1.631555555555553</v>
      </c>
      <c r="R32" s="111">
        <f t="shared" si="5"/>
        <v>0.95001518141794439</v>
      </c>
      <c r="S32" s="104">
        <f t="shared" si="6"/>
        <v>26348</v>
      </c>
    </row>
    <row r="33" spans="1:19" ht="13" customHeight="1" x14ac:dyDescent="0.3">
      <c r="A33" s="278"/>
      <c r="B33" s="105"/>
      <c r="D33" s="106"/>
      <c r="E33" s="107"/>
      <c r="F33" s="108"/>
      <c r="G33" s="108"/>
      <c r="H33" s="109"/>
      <c r="P33" s="110">
        <f t="shared" si="3"/>
        <v>0.40777777777777785</v>
      </c>
      <c r="Q33" s="110">
        <f t="shared" si="4"/>
        <v>1.631555555555553</v>
      </c>
      <c r="R33" s="111">
        <f t="shared" si="5"/>
        <v>0.94360660694712173</v>
      </c>
      <c r="S33" s="104">
        <f t="shared" si="6"/>
        <v>26457</v>
      </c>
    </row>
    <row r="34" spans="1:19" ht="13" customHeight="1" x14ac:dyDescent="0.3">
      <c r="A34" s="278"/>
      <c r="B34" s="105"/>
      <c r="D34" s="106"/>
      <c r="E34" s="107"/>
      <c r="F34" s="108"/>
      <c r="G34" s="108"/>
      <c r="H34" s="109"/>
      <c r="P34" s="110">
        <f t="shared" si="3"/>
        <v>0.40777777777777785</v>
      </c>
      <c r="Q34" s="110">
        <f t="shared" si="4"/>
        <v>1.631555555555553</v>
      </c>
      <c r="R34" s="111">
        <f t="shared" si="5"/>
        <v>0.94881442288849693</v>
      </c>
      <c r="S34" s="104">
        <f t="shared" si="6"/>
        <v>25515</v>
      </c>
    </row>
    <row r="35" spans="1:19" ht="11.15" customHeight="1" x14ac:dyDescent="0.3">
      <c r="A35" s="278"/>
      <c r="B35" s="105"/>
      <c r="D35" s="106"/>
      <c r="E35" s="107"/>
      <c r="F35" s="108"/>
      <c r="G35" s="108"/>
      <c r="H35" s="109"/>
      <c r="P35" s="110">
        <f t="shared" si="3"/>
        <v>0.40777777777777785</v>
      </c>
      <c r="Q35" s="110">
        <f t="shared" si="4"/>
        <v>1.631555555555553</v>
      </c>
      <c r="R35" s="111">
        <f t="shared" si="5"/>
        <v>0.9467984376849331</v>
      </c>
      <c r="S35" s="104">
        <f t="shared" si="6"/>
        <v>16898</v>
      </c>
    </row>
    <row r="36" spans="1:19" ht="14.5" thickBot="1" x14ac:dyDescent="0.35">
      <c r="A36" s="112"/>
      <c r="B36" s="113"/>
      <c r="C36" s="114"/>
      <c r="D36" s="115"/>
      <c r="E36" s="116"/>
      <c r="F36" s="117"/>
      <c r="G36" s="117"/>
      <c r="H36" s="118"/>
      <c r="P36" s="110">
        <f t="shared" si="3"/>
        <v>0.40777777777777785</v>
      </c>
      <c r="Q36" s="110">
        <f t="shared" si="4"/>
        <v>1.631555555555553</v>
      </c>
      <c r="R36" s="111">
        <f t="shared" si="5"/>
        <v>0.95088241547948116</v>
      </c>
      <c r="S36" s="104">
        <f t="shared" si="6"/>
        <v>23515</v>
      </c>
    </row>
    <row r="37" spans="1:19" x14ac:dyDescent="0.3">
      <c r="P37" s="110">
        <f t="shared" si="3"/>
        <v>0.40777777777777785</v>
      </c>
      <c r="Q37" s="110">
        <f t="shared" si="4"/>
        <v>1.631555555555553</v>
      </c>
      <c r="R37" s="111">
        <f t="shared" si="5"/>
        <v>0.95187378469153261</v>
      </c>
      <c r="S37" s="104">
        <f t="shared" si="6"/>
        <v>22628</v>
      </c>
    </row>
    <row r="38" spans="1:19" x14ac:dyDescent="0.3">
      <c r="P38" s="110">
        <f t="shared" si="3"/>
        <v>0.40777777777777785</v>
      </c>
      <c r="Q38" s="110">
        <f t="shared" si="4"/>
        <v>1.631555555555553</v>
      </c>
      <c r="R38" s="111">
        <f t="shared" si="5"/>
        <v>0.9517394146270608</v>
      </c>
      <c r="S38" s="104">
        <f t="shared" si="6"/>
        <v>27538</v>
      </c>
    </row>
    <row r="39" spans="1:19" x14ac:dyDescent="0.3">
      <c r="P39" s="119"/>
      <c r="Q39" s="119"/>
      <c r="R39" s="104"/>
      <c r="S39" s="104"/>
    </row>
    <row r="40" spans="1:19" x14ac:dyDescent="0.3">
      <c r="P40" s="120"/>
      <c r="Q40" s="120"/>
    </row>
    <row r="41" spans="1:19" x14ac:dyDescent="0.3">
      <c r="P41" s="120"/>
      <c r="Q41" s="120"/>
    </row>
    <row r="42" spans="1:19" x14ac:dyDescent="0.3">
      <c r="P42" s="120"/>
    </row>
    <row r="43" spans="1:19" x14ac:dyDescent="0.3">
      <c r="P43" s="120"/>
    </row>
    <row r="44" spans="1:19" x14ac:dyDescent="0.3">
      <c r="P44" s="120"/>
    </row>
    <row r="45" spans="1:19" x14ac:dyDescent="0.3">
      <c r="P45" s="120"/>
    </row>
  </sheetData>
  <mergeCells count="23">
    <mergeCell ref="A4:B5"/>
    <mergeCell ref="E4:H5"/>
    <mergeCell ref="A1:B1"/>
    <mergeCell ref="E1:F3"/>
    <mergeCell ref="G1:H1"/>
    <mergeCell ref="A2:B2"/>
    <mergeCell ref="Z2:AC2"/>
    <mergeCell ref="AD2:AG2"/>
    <mergeCell ref="AH2:AI2"/>
    <mergeCell ref="AJ2:AK2"/>
    <mergeCell ref="A3:B3"/>
    <mergeCell ref="R2:U2"/>
    <mergeCell ref="V2:Y2"/>
    <mergeCell ref="G20:H20"/>
    <mergeCell ref="A24:A29"/>
    <mergeCell ref="A30:A35"/>
    <mergeCell ref="A6:A7"/>
    <mergeCell ref="B6:D6"/>
    <mergeCell ref="E6:H6"/>
    <mergeCell ref="B7:D7"/>
    <mergeCell ref="E7:H7"/>
    <mergeCell ref="C19:D19"/>
    <mergeCell ref="F19:H19"/>
  </mergeCells>
  <conditionalFormatting sqref="C22:D22 F22:H22">
    <cfRule type="cellIs" dxfId="3" priority="1" operator="equal">
      <formula>$N$8</formula>
    </cfRule>
    <cfRule type="cellIs" dxfId="2" priority="2" operator="equal">
      <formula>$N$7</formula>
    </cfRule>
  </conditionalFormatting>
  <dataValidations count="3">
    <dataValidation type="list" allowBlank="1" showInputMessage="1" showErrorMessage="1" sqref="C2" xr:uid="{532A0989-8161-4589-AC64-F0317FCDDD53}">
      <formula1>Facility</formula1>
    </dataValidation>
    <dataValidation type="list" allowBlank="1" showInputMessage="1" showErrorMessage="1" sqref="L5" xr:uid="{15438B6F-8053-4D18-A9DA-329F6EAA28AE}">
      <formula1>$P$3:$P$6</formula1>
    </dataValidation>
    <dataValidation type="list" allowBlank="1" showInputMessage="1" showErrorMessage="1" sqref="M5" xr:uid="{76ECA002-78F8-4001-9ED2-B19DCA149107}">
      <formula1>INDIRECT(SUBSTITUTE(L3," ",""))</formula1>
    </dataValidation>
  </dataValidations>
  <hyperlinks>
    <hyperlink ref="A24:A29" location="'Time Based'!A1" display="Back to Time Based Dashboard" xr:uid="{E0B6FED9-F2D2-4D1F-B29E-17A3F1DE2E4F}"/>
    <hyperlink ref="A30:A35" location="Others!A1" display="Back to Others Dashboard" xr:uid="{E52C5DC3-73FE-410D-B505-DA32440F2CB9}"/>
    <hyperlink ref="H3" location="CBP!A1" display="PEH" xr:uid="{4B814C8C-C4C5-433E-8216-014DB2EC8D2B}"/>
    <hyperlink ref="G2" location="'CBG (2)'!GEH_W" display="GEH" xr:uid="{8A0EB7CE-CCDC-4623-8AA5-678D0231F53B}"/>
    <hyperlink ref="G3" location="'CBM (2)'!PEH_W" display="MEH" xr:uid="{0DC51F8B-2034-499F-B1DA-C05F9991A595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00CA-7271-4EA9-AA17-2380C27C0F73}">
  <sheetPr>
    <tabColor rgb="FF0070C0"/>
  </sheetPr>
  <dimension ref="A1:XFD386"/>
  <sheetViews>
    <sheetView topLeftCell="A271" zoomScale="80" zoomScaleNormal="80" workbookViewId="0">
      <selection sqref="A1:O4"/>
    </sheetView>
  </sheetViews>
  <sheetFormatPr defaultColWidth="9" defaultRowHeight="14" x14ac:dyDescent="0.3"/>
  <cols>
    <col min="1" max="1" width="8.58203125" style="191" customWidth="1"/>
    <col min="2" max="2" width="5.58203125" style="191" customWidth="1"/>
    <col min="3" max="4" width="25.58203125" style="191" customWidth="1"/>
    <col min="5" max="5" width="5.58203125" style="191" customWidth="1"/>
    <col min="6" max="6" width="25.58203125" style="191" customWidth="1"/>
    <col min="7" max="8" width="12.58203125" style="191" customWidth="1"/>
    <col min="9" max="15" width="9" style="191"/>
    <col min="16" max="16" width="14.58203125" style="191" customWidth="1"/>
    <col min="17" max="17" width="4.58203125" style="191" customWidth="1"/>
    <col min="18" max="18" width="6.58203125" style="191" customWidth="1"/>
    <col min="19" max="20" width="6.58203125" style="121" customWidth="1"/>
    <col min="21" max="21" width="6.58203125" style="122" customWidth="1"/>
    <col min="22" max="22" width="6.58203125" style="123" customWidth="1"/>
    <col min="23" max="24" width="6.58203125" style="121" customWidth="1"/>
    <col min="25" max="25" width="6.58203125" style="122" customWidth="1"/>
    <col min="26" max="26" width="6.58203125" style="123" customWidth="1"/>
    <col min="27" max="28" width="6.58203125" style="121" customWidth="1"/>
    <col min="29" max="29" width="6.58203125" style="122" customWidth="1"/>
    <col min="30" max="30" width="6.58203125" style="123" customWidth="1"/>
    <col min="31" max="32" width="6.58203125" style="121" customWidth="1"/>
    <col min="33" max="33" width="6.58203125" style="122" customWidth="1"/>
    <col min="34" max="34" width="6.58203125" style="123" customWidth="1"/>
    <col min="35" max="46" width="6.58203125" style="121" customWidth="1"/>
    <col min="47" max="50" width="4.58203125" style="121" customWidth="1"/>
    <col min="51" max="51" width="4.58203125" style="122" customWidth="1"/>
    <col min="52" max="52" width="4.58203125" style="123" customWidth="1"/>
    <col min="53" max="54" width="4.58203125" style="121" customWidth="1"/>
    <col min="55" max="55" width="4.58203125" style="122" customWidth="1"/>
    <col min="56" max="56" width="4.58203125" style="123" customWidth="1"/>
    <col min="57" max="58" width="4.58203125" style="121" customWidth="1"/>
    <col min="59" max="59" width="4.58203125" style="122" customWidth="1"/>
    <col min="60" max="60" width="4.58203125" style="123" customWidth="1"/>
    <col min="61" max="61" width="4.58203125" style="121" customWidth="1"/>
    <col min="62" max="62" width="3.58203125" style="121" customWidth="1"/>
    <col min="63" max="63" width="3.58203125" style="122" customWidth="1"/>
    <col min="64" max="64" width="3.58203125" style="123" customWidth="1"/>
    <col min="65" max="86" width="3.58203125" style="191" customWidth="1"/>
    <col min="87" max="134" width="3.58203125" style="174" customWidth="1"/>
    <col min="135" max="168" width="3.58203125" style="175" customWidth="1"/>
    <col min="169" max="182" width="4.58203125" style="216" customWidth="1"/>
    <col min="183" max="199" width="4.58203125" style="137" customWidth="1"/>
    <col min="200" max="16384" width="9" style="191"/>
  </cols>
  <sheetData>
    <row r="1" spans="1:199" s="40" customFormat="1" ht="24" customHeight="1" thickBot="1" x14ac:dyDescent="0.35">
      <c r="A1" s="379" t="s">
        <v>10</v>
      </c>
      <c r="B1" s="380"/>
      <c r="C1" s="185" t="s">
        <v>14</v>
      </c>
      <c r="D1" s="186" t="s">
        <v>148</v>
      </c>
      <c r="E1" s="381" t="s">
        <v>149</v>
      </c>
      <c r="F1" s="381"/>
      <c r="G1" s="381"/>
      <c r="H1" s="382" t="s">
        <v>150</v>
      </c>
      <c r="M1" s="40">
        <v>50</v>
      </c>
      <c r="N1" s="40">
        <v>95</v>
      </c>
      <c r="S1" s="121"/>
      <c r="T1" s="121"/>
      <c r="U1" s="122"/>
      <c r="V1" s="123"/>
      <c r="W1" s="121"/>
      <c r="X1" s="121"/>
      <c r="Y1" s="122"/>
      <c r="Z1" s="123"/>
      <c r="AA1" s="121"/>
      <c r="AB1" s="121"/>
      <c r="AC1" s="122"/>
      <c r="AD1" s="123"/>
      <c r="AE1" s="121"/>
      <c r="AF1" s="121"/>
      <c r="AG1" s="122"/>
      <c r="AH1" s="123"/>
      <c r="AI1" s="121"/>
      <c r="AJ1" s="121"/>
      <c r="AK1" s="122"/>
      <c r="AL1" s="123"/>
      <c r="AM1" s="121"/>
      <c r="AN1" s="121"/>
      <c r="AO1" s="122"/>
      <c r="AP1" s="123"/>
      <c r="AQ1" s="121"/>
      <c r="AR1" s="121"/>
      <c r="AS1" s="122"/>
      <c r="AT1" s="123"/>
      <c r="AU1" s="121"/>
      <c r="AV1" s="121"/>
      <c r="AW1" s="122"/>
      <c r="AX1" s="123"/>
      <c r="FM1" s="137"/>
      <c r="FN1" s="137"/>
      <c r="FO1" s="137"/>
      <c r="FP1" s="137"/>
      <c r="FQ1" s="137"/>
      <c r="FR1" s="137"/>
      <c r="FS1" s="137"/>
      <c r="FT1" s="137"/>
      <c r="FU1" s="137"/>
      <c r="FV1" s="137"/>
      <c r="FW1" s="137"/>
      <c r="FX1" s="137"/>
      <c r="FY1" s="137"/>
      <c r="FZ1" s="137"/>
      <c r="GA1" s="137"/>
      <c r="GB1" s="137"/>
      <c r="GC1" s="137"/>
      <c r="GD1" s="137"/>
      <c r="GE1" s="137"/>
      <c r="GF1" s="137"/>
      <c r="GG1" s="137"/>
      <c r="GH1" s="137"/>
      <c r="GI1" s="137"/>
      <c r="GJ1" s="137"/>
      <c r="GK1" s="137"/>
      <c r="GL1" s="137"/>
      <c r="GM1" s="137"/>
      <c r="GN1" s="137"/>
      <c r="GO1" s="137"/>
      <c r="GP1" s="137"/>
      <c r="GQ1" s="137"/>
    </row>
    <row r="2" spans="1:199" s="40" customFormat="1" ht="15" customHeight="1" x14ac:dyDescent="0.3">
      <c r="A2" s="306" t="s">
        <v>84</v>
      </c>
      <c r="B2" s="307"/>
      <c r="C2" s="187" t="s">
        <v>85</v>
      </c>
      <c r="D2" s="187" t="s">
        <v>86</v>
      </c>
      <c r="E2" s="383" t="s">
        <v>151</v>
      </c>
      <c r="F2" s="383"/>
      <c r="G2" s="383"/>
      <c r="H2" s="382"/>
      <c r="L2" s="40" t="s">
        <v>72</v>
      </c>
      <c r="M2" s="40">
        <v>20</v>
      </c>
      <c r="P2" s="188" t="s">
        <v>152</v>
      </c>
      <c r="S2" s="121"/>
      <c r="T2" s="121"/>
      <c r="U2" s="122"/>
      <c r="V2" s="123"/>
      <c r="W2" s="121"/>
      <c r="X2" s="121"/>
      <c r="Y2" s="122"/>
      <c r="Z2" s="123"/>
      <c r="AA2" s="121"/>
      <c r="AB2" s="121"/>
      <c r="AC2" s="122"/>
      <c r="AD2" s="123"/>
      <c r="AE2" s="121"/>
      <c r="AF2" s="121"/>
      <c r="AG2" s="122"/>
      <c r="AH2" s="123"/>
      <c r="AI2" s="121"/>
      <c r="AJ2" s="121"/>
      <c r="AK2" s="122"/>
      <c r="AL2" s="123"/>
      <c r="AM2" s="121"/>
      <c r="AN2" s="121"/>
      <c r="AO2" s="122"/>
      <c r="AP2" s="123"/>
      <c r="AQ2" s="121"/>
      <c r="AR2" s="121"/>
      <c r="AS2" s="122"/>
      <c r="AT2" s="123"/>
      <c r="AU2" s="121"/>
      <c r="AV2" s="121"/>
      <c r="AW2" s="122"/>
      <c r="AX2" s="123"/>
      <c r="FM2" s="137"/>
      <c r="FN2" s="137"/>
      <c r="FO2" s="137"/>
      <c r="FP2" s="137"/>
      <c r="FQ2" s="137"/>
      <c r="FR2" s="137"/>
      <c r="FS2" s="137"/>
      <c r="FT2" s="137"/>
      <c r="FU2" s="137"/>
      <c r="FV2" s="137"/>
      <c r="FW2" s="137"/>
      <c r="FX2" s="137"/>
      <c r="FY2" s="137"/>
      <c r="FZ2" s="137"/>
      <c r="GA2" s="137"/>
      <c r="GB2" s="137"/>
      <c r="GC2" s="137"/>
      <c r="GD2" s="137"/>
      <c r="GE2" s="137"/>
      <c r="GF2" s="137"/>
      <c r="GG2" s="137"/>
      <c r="GH2" s="137"/>
      <c r="GI2" s="137"/>
      <c r="GJ2" s="137"/>
      <c r="GK2" s="137"/>
      <c r="GL2" s="137"/>
      <c r="GM2" s="137"/>
      <c r="GN2" s="137"/>
      <c r="GO2" s="137"/>
      <c r="GP2" s="137"/>
      <c r="GQ2" s="137"/>
    </row>
    <row r="3" spans="1:199" s="51" customFormat="1" ht="15" customHeight="1" x14ac:dyDescent="0.3">
      <c r="A3" s="335"/>
      <c r="B3" s="336"/>
      <c r="C3" s="189" t="s">
        <v>89</v>
      </c>
      <c r="D3" s="189" t="s">
        <v>90</v>
      </c>
      <c r="E3" s="383"/>
      <c r="F3" s="383"/>
      <c r="G3" s="383"/>
      <c r="H3" s="382"/>
      <c r="L3" s="51" t="s">
        <v>78</v>
      </c>
      <c r="M3" s="51">
        <v>30</v>
      </c>
      <c r="P3" s="188" t="s">
        <v>153</v>
      </c>
      <c r="Q3" s="190"/>
      <c r="R3" s="42"/>
      <c r="S3" s="341" t="s">
        <v>108</v>
      </c>
      <c r="T3" s="341"/>
      <c r="U3" s="341"/>
      <c r="V3" s="342"/>
      <c r="W3" s="340" t="s">
        <v>107</v>
      </c>
      <c r="X3" s="341"/>
      <c r="Y3" s="341"/>
      <c r="Z3" s="342"/>
      <c r="AA3" s="340" t="s">
        <v>109</v>
      </c>
      <c r="AB3" s="341"/>
      <c r="AC3" s="341"/>
      <c r="AD3" s="341"/>
      <c r="AE3" s="340" t="s">
        <v>110</v>
      </c>
      <c r="AF3" s="341"/>
      <c r="AG3" s="341"/>
      <c r="AH3" s="342"/>
      <c r="AI3" s="343" t="s">
        <v>111</v>
      </c>
      <c r="AJ3" s="344"/>
      <c r="AK3" s="344"/>
      <c r="AL3" s="345"/>
      <c r="AM3" s="344" t="s">
        <v>112</v>
      </c>
      <c r="AN3" s="344"/>
      <c r="AO3" s="344"/>
      <c r="AP3" s="344"/>
      <c r="AQ3" s="343" t="s">
        <v>113</v>
      </c>
      <c r="AR3" s="344"/>
      <c r="AS3" s="344"/>
      <c r="AT3" s="345"/>
      <c r="AU3" s="333" t="s">
        <v>114</v>
      </c>
      <c r="AV3" s="334"/>
      <c r="AW3" s="334"/>
      <c r="AX3" s="334"/>
      <c r="AY3" s="334"/>
      <c r="AZ3" s="334"/>
      <c r="BA3" s="334"/>
      <c r="BB3" s="334"/>
      <c r="BC3" s="334"/>
      <c r="BD3" s="334"/>
      <c r="BE3" s="334"/>
      <c r="BF3" s="334"/>
      <c r="BG3" s="334"/>
      <c r="BH3" s="334"/>
      <c r="BI3" s="334"/>
      <c r="BJ3" s="334"/>
      <c r="BK3" s="334"/>
      <c r="BL3" s="334"/>
      <c r="BM3" s="334"/>
      <c r="BN3" s="334"/>
      <c r="BO3" s="334"/>
      <c r="BP3" s="334"/>
      <c r="BQ3" s="334"/>
      <c r="BR3" s="334"/>
      <c r="BS3" s="334"/>
      <c r="BT3" s="334"/>
      <c r="BU3" s="124"/>
      <c r="BV3" s="124"/>
      <c r="BW3" s="124"/>
      <c r="BX3" s="124"/>
      <c r="BY3" s="124"/>
      <c r="BZ3" s="124"/>
      <c r="CA3" s="124"/>
      <c r="CB3" s="124"/>
      <c r="CC3" s="124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124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124"/>
      <c r="DM3" s="124"/>
      <c r="DN3" s="124"/>
      <c r="DO3" s="124"/>
      <c r="DP3" s="124"/>
      <c r="DQ3" s="124"/>
      <c r="DR3" s="124"/>
      <c r="DS3" s="124"/>
      <c r="DT3" s="124"/>
      <c r="DU3" s="124"/>
      <c r="DV3" s="124"/>
      <c r="DW3" s="124"/>
      <c r="DX3" s="124"/>
      <c r="DY3" s="124"/>
      <c r="DZ3" s="124"/>
      <c r="EA3" s="124"/>
      <c r="EB3" s="124"/>
      <c r="EC3" s="124"/>
      <c r="ED3" s="124"/>
      <c r="EE3" s="124"/>
      <c r="EF3" s="124"/>
      <c r="EG3" s="124"/>
      <c r="EH3" s="124"/>
      <c r="EI3" s="124"/>
      <c r="EJ3" s="124"/>
      <c r="EK3" s="124"/>
      <c r="EL3" s="124"/>
      <c r="EM3" s="124"/>
      <c r="EN3" s="124"/>
      <c r="EO3" s="124"/>
      <c r="EP3" s="124"/>
      <c r="EQ3" s="124"/>
      <c r="ER3" s="124"/>
      <c r="ES3" s="124"/>
      <c r="ET3" s="124"/>
      <c r="EU3" s="124"/>
      <c r="EV3" s="124"/>
      <c r="EW3" s="124"/>
      <c r="EX3" s="124"/>
      <c r="EY3" s="124"/>
      <c r="EZ3" s="124"/>
      <c r="FA3" s="124"/>
      <c r="FB3" s="124"/>
      <c r="FC3" s="124"/>
      <c r="FD3" s="124"/>
      <c r="FE3" s="124"/>
      <c r="FF3" s="124"/>
      <c r="FG3" s="124"/>
      <c r="FH3" s="124"/>
      <c r="FI3" s="124"/>
      <c r="FJ3" s="124"/>
      <c r="FK3" s="124"/>
      <c r="FL3" s="124"/>
      <c r="FM3" s="360" t="s">
        <v>115</v>
      </c>
      <c r="FN3" s="360"/>
      <c r="FO3" s="360"/>
      <c r="FP3" s="360"/>
      <c r="FQ3" s="360"/>
      <c r="FR3" s="360"/>
      <c r="FS3" s="360"/>
      <c r="FT3" s="360"/>
      <c r="FU3" s="360"/>
      <c r="FV3" s="360"/>
      <c r="FW3" s="360"/>
      <c r="FX3" s="360"/>
      <c r="FY3" s="360"/>
      <c r="FZ3" s="360"/>
      <c r="GA3" s="360"/>
      <c r="GB3" s="360"/>
      <c r="GC3" s="360"/>
      <c r="GD3" s="360"/>
      <c r="GE3" s="360"/>
      <c r="GF3" s="360"/>
      <c r="GG3" s="360"/>
      <c r="GH3" s="360"/>
      <c r="GI3" s="360"/>
      <c r="GJ3" s="360"/>
      <c r="GK3" s="360"/>
      <c r="GL3" s="360"/>
      <c r="GM3" s="360"/>
      <c r="GN3" s="360"/>
      <c r="GO3" s="360"/>
      <c r="GP3" s="360"/>
      <c r="GQ3" s="360"/>
    </row>
    <row r="4" spans="1:199" s="51" customFormat="1" ht="18" customHeight="1" x14ac:dyDescent="0.35">
      <c r="A4" s="337" t="s">
        <v>120</v>
      </c>
      <c r="B4" s="338"/>
      <c r="C4" s="338"/>
      <c r="D4" s="338"/>
      <c r="E4" s="338"/>
      <c r="F4" s="338"/>
      <c r="G4" s="338"/>
      <c r="H4" s="339"/>
      <c r="O4" s="125" t="s">
        <v>108</v>
      </c>
      <c r="P4" s="188" t="s">
        <v>154</v>
      </c>
      <c r="Q4" s="126"/>
      <c r="R4" s="89"/>
      <c r="S4" s="121" t="s">
        <v>116</v>
      </c>
      <c r="T4" s="121" t="s">
        <v>74</v>
      </c>
      <c r="U4" s="122" t="s">
        <v>117</v>
      </c>
      <c r="V4" s="127" t="s">
        <v>118</v>
      </c>
      <c r="W4" s="128" t="s">
        <v>116</v>
      </c>
      <c r="X4" s="121" t="s">
        <v>74</v>
      </c>
      <c r="Y4" s="122" t="s">
        <v>117</v>
      </c>
      <c r="Z4" s="127" t="s">
        <v>118</v>
      </c>
      <c r="AA4" s="128" t="s">
        <v>116</v>
      </c>
      <c r="AB4" s="121" t="s">
        <v>74</v>
      </c>
      <c r="AC4" s="122" t="s">
        <v>117</v>
      </c>
      <c r="AD4" s="123" t="s">
        <v>118</v>
      </c>
      <c r="AE4" s="128" t="s">
        <v>116</v>
      </c>
      <c r="AF4" s="121" t="s">
        <v>74</v>
      </c>
      <c r="AG4" s="122" t="s">
        <v>117</v>
      </c>
      <c r="AH4" s="127" t="s">
        <v>118</v>
      </c>
      <c r="AI4" s="128" t="s">
        <v>116</v>
      </c>
      <c r="AJ4" s="121" t="s">
        <v>74</v>
      </c>
      <c r="AK4" s="122" t="s">
        <v>117</v>
      </c>
      <c r="AL4" s="127" t="s">
        <v>118</v>
      </c>
      <c r="AM4" s="121" t="s">
        <v>116</v>
      </c>
      <c r="AN4" s="121" t="s">
        <v>74</v>
      </c>
      <c r="AO4" s="122" t="s">
        <v>117</v>
      </c>
      <c r="AP4" s="123" t="s">
        <v>118</v>
      </c>
      <c r="AQ4" s="128" t="s">
        <v>116</v>
      </c>
      <c r="AR4" s="121" t="s">
        <v>74</v>
      </c>
      <c r="AS4" s="122" t="s">
        <v>117</v>
      </c>
      <c r="AT4" s="127" t="s">
        <v>118</v>
      </c>
      <c r="AU4" s="129">
        <v>0.25</v>
      </c>
      <c r="AV4" s="130">
        <v>0.5</v>
      </c>
      <c r="AW4" s="130">
        <v>0.75</v>
      </c>
      <c r="AX4" s="131">
        <v>1</v>
      </c>
      <c r="AY4" s="132">
        <v>1.25</v>
      </c>
      <c r="AZ4" s="132">
        <v>1.5</v>
      </c>
      <c r="BA4" s="132">
        <v>1.75</v>
      </c>
      <c r="BB4" s="132">
        <v>2</v>
      </c>
      <c r="BC4" s="132">
        <v>2.25</v>
      </c>
      <c r="BD4" s="132">
        <v>2.5</v>
      </c>
      <c r="BE4" s="132">
        <v>2.75</v>
      </c>
      <c r="BF4" s="132">
        <v>3</v>
      </c>
      <c r="BG4" s="132">
        <v>3.25</v>
      </c>
      <c r="BH4" s="132">
        <v>3.5</v>
      </c>
      <c r="BI4" s="132">
        <v>3.75</v>
      </c>
      <c r="BJ4" s="132">
        <v>4</v>
      </c>
      <c r="BK4" s="132">
        <v>4.25</v>
      </c>
      <c r="BL4" s="132">
        <v>4.5</v>
      </c>
      <c r="BM4" s="132">
        <v>4.75</v>
      </c>
      <c r="BN4" s="132">
        <v>5</v>
      </c>
      <c r="BO4" s="132">
        <v>5.25</v>
      </c>
      <c r="BP4" s="132">
        <v>5.5</v>
      </c>
      <c r="BQ4" s="132">
        <v>5.75</v>
      </c>
      <c r="BR4" s="132">
        <v>6</v>
      </c>
      <c r="BS4" s="132">
        <v>6.25</v>
      </c>
      <c r="BT4" s="132">
        <v>6.5</v>
      </c>
      <c r="BU4" s="133">
        <v>0</v>
      </c>
      <c r="BV4" s="133">
        <v>2.0833333333333332E-2</v>
      </c>
      <c r="BW4" s="133">
        <v>4.1666666666666664E-2</v>
      </c>
      <c r="BX4" s="133">
        <v>6.25E-2</v>
      </c>
      <c r="BY4" s="133">
        <v>8.3333333333333329E-2</v>
      </c>
      <c r="BZ4" s="133">
        <v>0.10416666666666666</v>
      </c>
      <c r="CA4" s="133">
        <v>0.12499999999999999</v>
      </c>
      <c r="CB4" s="133">
        <v>0.14583333333333331</v>
      </c>
      <c r="CC4" s="133">
        <v>0.16666666666666666</v>
      </c>
      <c r="CD4" s="133">
        <v>0.1875</v>
      </c>
      <c r="CE4" s="133">
        <v>0.20833333333333334</v>
      </c>
      <c r="CF4" s="133">
        <v>0.22916666666666669</v>
      </c>
      <c r="CG4" s="133">
        <v>0.25</v>
      </c>
      <c r="CH4" s="133">
        <v>0.27083333333333331</v>
      </c>
      <c r="CI4" s="133">
        <v>0.29166666666666663</v>
      </c>
      <c r="CJ4" s="133">
        <v>0.31249999999999994</v>
      </c>
      <c r="CK4" s="133">
        <v>0.33333333333333326</v>
      </c>
      <c r="CL4" s="133">
        <v>0.35416666666666657</v>
      </c>
      <c r="CM4" s="133">
        <v>0.37499999999999989</v>
      </c>
      <c r="CN4" s="133">
        <v>0.3958333333333332</v>
      </c>
      <c r="CO4" s="133">
        <v>0.41666666666666652</v>
      </c>
      <c r="CP4" s="133">
        <v>0.43749999999999983</v>
      </c>
      <c r="CQ4" s="133">
        <v>0.45833333333333315</v>
      </c>
      <c r="CR4" s="133">
        <v>0.47916666666666646</v>
      </c>
      <c r="CS4" s="133">
        <v>0.49999999999999978</v>
      </c>
      <c r="CT4" s="133">
        <v>0.52083333333333315</v>
      </c>
      <c r="CU4" s="133">
        <v>0.54166666666666652</v>
      </c>
      <c r="CV4" s="133">
        <v>0.56249999999999989</v>
      </c>
      <c r="CW4" s="133">
        <v>0.58333333333333326</v>
      </c>
      <c r="CX4" s="133">
        <v>0.60416666666666663</v>
      </c>
      <c r="CY4" s="133">
        <v>0.625</v>
      </c>
      <c r="CZ4" s="133">
        <v>0.64583333333333337</v>
      </c>
      <c r="DA4" s="133">
        <v>0.66666666666666674</v>
      </c>
      <c r="DB4" s="133">
        <v>0.68750000000000011</v>
      </c>
      <c r="DC4" s="133">
        <v>0.70833333333333348</v>
      </c>
      <c r="DD4" s="133">
        <v>0.72916666666666685</v>
      </c>
      <c r="DE4" s="133">
        <v>0.75000000000000022</v>
      </c>
      <c r="DF4" s="133">
        <v>0.77083333333333359</v>
      </c>
      <c r="DG4" s="133">
        <v>0.79166666666666696</v>
      </c>
      <c r="DH4" s="133">
        <v>0.81250000000000033</v>
      </c>
      <c r="DI4" s="133">
        <v>0.8333333333333337</v>
      </c>
      <c r="DJ4" s="133">
        <v>0.85416666666666707</v>
      </c>
      <c r="DK4" s="133">
        <v>0.87500000000000044</v>
      </c>
      <c r="DL4" s="133">
        <v>0.89583333333333381</v>
      </c>
      <c r="DM4" s="133">
        <v>0.91666666666666718</v>
      </c>
      <c r="DN4" s="133">
        <v>0.93750000000000056</v>
      </c>
      <c r="DO4" s="133">
        <v>0.95833333333333393</v>
      </c>
      <c r="DP4" s="133">
        <v>0.9791666666666673</v>
      </c>
      <c r="DQ4" s="133">
        <v>0</v>
      </c>
      <c r="DR4" s="133">
        <v>2.0833333333333332E-2</v>
      </c>
      <c r="DS4" s="133">
        <v>4.1666666666666664E-2</v>
      </c>
      <c r="DT4" s="133">
        <v>6.25E-2</v>
      </c>
      <c r="DU4" s="133">
        <v>8.3333333333333329E-2</v>
      </c>
      <c r="DV4" s="133">
        <v>0.10416666666666666</v>
      </c>
      <c r="DW4" s="133">
        <v>0.12499999999999999</v>
      </c>
      <c r="DX4" s="133">
        <v>0.14583333333333331</v>
      </c>
      <c r="DY4" s="133">
        <v>0.16666666666666666</v>
      </c>
      <c r="DZ4" s="133">
        <v>0.1875</v>
      </c>
      <c r="EA4" s="133">
        <v>0.20833333333333334</v>
      </c>
      <c r="EB4" s="133">
        <v>0.22916666666666669</v>
      </c>
      <c r="EC4" s="133">
        <v>0.25</v>
      </c>
      <c r="ED4" s="133">
        <v>0.27083333333333331</v>
      </c>
      <c r="EE4" s="133">
        <v>0.29166666666666663</v>
      </c>
      <c r="EF4" s="133">
        <v>0.31249999999999994</v>
      </c>
      <c r="EG4" s="133">
        <v>0.33333333333333326</v>
      </c>
      <c r="EH4" s="133">
        <v>0.35416666666666657</v>
      </c>
      <c r="EI4" s="133">
        <v>0.37499999999999989</v>
      </c>
      <c r="EJ4" s="133">
        <v>0.3958333333333332</v>
      </c>
      <c r="EK4" s="133">
        <v>0.41666666666666652</v>
      </c>
      <c r="EL4" s="133">
        <v>0.43749999999999983</v>
      </c>
      <c r="EM4" s="133">
        <v>0.45833333333333315</v>
      </c>
      <c r="EN4" s="133">
        <v>0.47916666666666646</v>
      </c>
      <c r="EO4" s="133">
        <v>0.49999999999999978</v>
      </c>
      <c r="EP4" s="133">
        <v>0.52083333333333315</v>
      </c>
      <c r="EQ4" s="133">
        <v>0.54166666666666652</v>
      </c>
      <c r="ER4" s="133">
        <v>0.56249999999999989</v>
      </c>
      <c r="ES4" s="133">
        <v>0.58333333333333326</v>
      </c>
      <c r="ET4" s="133">
        <v>0.60416666666666663</v>
      </c>
      <c r="EU4" s="133">
        <v>0.625</v>
      </c>
      <c r="EV4" s="133">
        <v>0.64583333333333337</v>
      </c>
      <c r="EW4" s="133">
        <v>0.66666666666666674</v>
      </c>
      <c r="EX4" s="133">
        <v>0.68750000000000011</v>
      </c>
      <c r="EY4" s="133">
        <v>0.70833333333333348</v>
      </c>
      <c r="EZ4" s="133">
        <v>0.72916666666666685</v>
      </c>
      <c r="FA4" s="133">
        <v>0.75000000000000022</v>
      </c>
      <c r="FB4" s="133">
        <v>0.77083333333333359</v>
      </c>
      <c r="FC4" s="133">
        <v>0.79166666666666696</v>
      </c>
      <c r="FD4" s="133">
        <v>0.81250000000000033</v>
      </c>
      <c r="FE4" s="133">
        <v>0.8333333333333337</v>
      </c>
      <c r="FF4" s="133">
        <v>0.85416666666666707</v>
      </c>
      <c r="FG4" s="133">
        <v>0.87500000000000044</v>
      </c>
      <c r="FH4" s="133">
        <v>0.89583333333333381</v>
      </c>
      <c r="FI4" s="133">
        <v>0.91666666666666718</v>
      </c>
      <c r="FJ4" s="133">
        <v>0.93750000000000056</v>
      </c>
      <c r="FK4" s="133">
        <v>0.95833333333333393</v>
      </c>
      <c r="FL4" s="133">
        <v>0.9791666666666673</v>
      </c>
      <c r="FM4" s="137">
        <v>1</v>
      </c>
      <c r="FN4" s="137">
        <v>2</v>
      </c>
      <c r="FO4" s="137">
        <v>3</v>
      </c>
      <c r="FP4" s="137">
        <v>4</v>
      </c>
      <c r="FQ4" s="137">
        <v>5</v>
      </c>
      <c r="FR4" s="137">
        <v>6</v>
      </c>
      <c r="FS4" s="137">
        <v>7</v>
      </c>
      <c r="FT4" s="137">
        <v>8</v>
      </c>
      <c r="FU4" s="137">
        <v>9</v>
      </c>
      <c r="FV4" s="137">
        <v>10</v>
      </c>
      <c r="FW4" s="137">
        <v>11</v>
      </c>
      <c r="FX4" s="137">
        <v>12</v>
      </c>
      <c r="FY4" s="137">
        <v>13</v>
      </c>
      <c r="FZ4" s="137">
        <v>14</v>
      </c>
      <c r="GA4" s="137">
        <v>15</v>
      </c>
      <c r="GB4" s="137">
        <v>16</v>
      </c>
      <c r="GC4" s="137">
        <v>17</v>
      </c>
      <c r="GD4" s="137">
        <v>18</v>
      </c>
      <c r="GE4" s="137">
        <v>19</v>
      </c>
      <c r="GF4" s="137">
        <v>20</v>
      </c>
      <c r="GG4" s="137">
        <v>21</v>
      </c>
      <c r="GH4" s="137">
        <v>22</v>
      </c>
      <c r="GI4" s="137">
        <v>23</v>
      </c>
      <c r="GJ4" s="137">
        <v>24</v>
      </c>
      <c r="GK4" s="137">
        <v>25</v>
      </c>
      <c r="GL4" s="137">
        <v>26</v>
      </c>
      <c r="GM4" s="137">
        <v>27</v>
      </c>
      <c r="GN4" s="137">
        <v>28</v>
      </c>
      <c r="GO4" s="137">
        <v>29</v>
      </c>
      <c r="GP4" s="137">
        <v>30</v>
      </c>
      <c r="GQ4" s="137">
        <v>31</v>
      </c>
    </row>
    <row r="5" spans="1:199" ht="12" customHeight="1" x14ac:dyDescent="0.35">
      <c r="A5" s="141"/>
      <c r="B5" s="142"/>
      <c r="C5" s="42"/>
      <c r="D5" s="42"/>
      <c r="E5" s="143"/>
      <c r="F5" s="143"/>
      <c r="G5" s="143"/>
      <c r="H5" s="144"/>
      <c r="L5" s="191" t="s">
        <v>6</v>
      </c>
      <c r="O5" s="134" t="s">
        <v>107</v>
      </c>
      <c r="P5" s="126" t="s">
        <v>155</v>
      </c>
      <c r="Q5" s="324" t="s">
        <v>152</v>
      </c>
      <c r="R5" s="135">
        <f>'Call Bell'!Q4</f>
        <v>44136</v>
      </c>
      <c r="S5" s="121">
        <v>0.3</v>
      </c>
      <c r="T5" s="121">
        <v>1.1166666666666667</v>
      </c>
      <c r="U5" s="122">
        <v>0.97224058162590876</v>
      </c>
      <c r="V5" s="127">
        <v>1513</v>
      </c>
      <c r="W5" s="128">
        <v>0.3</v>
      </c>
      <c r="X5" s="121">
        <v>1.1116666666666675</v>
      </c>
      <c r="Y5" s="122">
        <v>0.97213005972130062</v>
      </c>
      <c r="Z5" s="127">
        <v>1507</v>
      </c>
      <c r="AA5" s="128">
        <v>0.3666666666666667</v>
      </c>
      <c r="AB5" s="121">
        <v>0.51666666666666661</v>
      </c>
      <c r="AC5" s="122">
        <v>1</v>
      </c>
      <c r="AD5" s="123">
        <v>2</v>
      </c>
      <c r="AE5" s="128">
        <v>0.55000000000000004</v>
      </c>
      <c r="AF5" s="121">
        <v>1.2941666666666665</v>
      </c>
      <c r="AG5" s="122">
        <v>1</v>
      </c>
      <c r="AH5" s="127">
        <v>4</v>
      </c>
      <c r="AI5" s="128">
        <v>0.3</v>
      </c>
      <c r="AJ5" s="128">
        <v>1.2166666666666668</v>
      </c>
      <c r="AK5" s="122">
        <v>0.9616438356164384</v>
      </c>
      <c r="AL5" s="127">
        <v>365</v>
      </c>
      <c r="AM5" s="121">
        <v>0.3</v>
      </c>
      <c r="AN5" s="128">
        <v>1.2666666666666666</v>
      </c>
      <c r="AO5" s="122">
        <v>0.95904436860068254</v>
      </c>
      <c r="AP5" s="123">
        <v>293</v>
      </c>
      <c r="AQ5" s="128">
        <v>0.3</v>
      </c>
      <c r="AR5" s="128">
        <v>0.97666666666666513</v>
      </c>
      <c r="AS5" s="122">
        <v>0.98128654970760232</v>
      </c>
      <c r="AT5" s="127">
        <v>855</v>
      </c>
      <c r="AU5" s="136">
        <v>456</v>
      </c>
      <c r="AV5" s="137">
        <v>781</v>
      </c>
      <c r="AW5" s="137">
        <v>136</v>
      </c>
      <c r="AX5" s="137">
        <v>51</v>
      </c>
      <c r="AY5" s="137">
        <v>30</v>
      </c>
      <c r="AZ5" s="137">
        <v>17</v>
      </c>
      <c r="BA5" s="137">
        <v>15</v>
      </c>
      <c r="BB5" s="137">
        <v>4</v>
      </c>
      <c r="BC5" s="137">
        <v>5</v>
      </c>
      <c r="BD5" s="137">
        <v>8</v>
      </c>
      <c r="BE5" s="137">
        <v>5</v>
      </c>
      <c r="BF5" s="137">
        <v>1</v>
      </c>
      <c r="BG5" s="137">
        <v>1</v>
      </c>
      <c r="BH5" s="137">
        <v>1</v>
      </c>
      <c r="BI5" s="137">
        <v>1</v>
      </c>
      <c r="BJ5" s="137">
        <v>1</v>
      </c>
      <c r="BK5" s="137">
        <v>0</v>
      </c>
      <c r="BL5" s="137">
        <v>0</v>
      </c>
      <c r="BM5" s="137">
        <v>0</v>
      </c>
      <c r="BN5" s="137">
        <v>0</v>
      </c>
      <c r="BO5" s="137">
        <v>0</v>
      </c>
      <c r="BP5" s="137">
        <v>0</v>
      </c>
      <c r="BQ5" s="137">
        <v>0</v>
      </c>
      <c r="BR5" s="137">
        <v>0</v>
      </c>
      <c r="BS5" s="137">
        <v>0</v>
      </c>
      <c r="BT5" s="138">
        <v>0</v>
      </c>
      <c r="BU5" s="139">
        <v>0.99354838709677418</v>
      </c>
      <c r="BV5" s="139">
        <v>0.9285714285714286</v>
      </c>
      <c r="BW5" s="139">
        <v>0.95454545454545459</v>
      </c>
      <c r="BX5" s="139">
        <v>0.93103448275862066</v>
      </c>
      <c r="BY5" s="139">
        <v>0</v>
      </c>
      <c r="BZ5" s="139">
        <v>1</v>
      </c>
      <c r="CA5" s="139">
        <v>1</v>
      </c>
      <c r="CB5" s="139">
        <v>0</v>
      </c>
      <c r="CC5" s="139">
        <v>1</v>
      </c>
      <c r="CD5" s="139">
        <v>0.9642857142857143</v>
      </c>
      <c r="CE5" s="139">
        <v>0.95</v>
      </c>
      <c r="CF5" s="139">
        <v>1</v>
      </c>
      <c r="CG5" s="139">
        <v>1</v>
      </c>
      <c r="CH5" s="139">
        <v>0.95</v>
      </c>
      <c r="CI5" s="139">
        <v>0.94444444444444442</v>
      </c>
      <c r="CJ5" s="139">
        <v>1</v>
      </c>
      <c r="CK5" s="139">
        <v>0.93103448275862066</v>
      </c>
      <c r="CL5" s="139">
        <v>0.9</v>
      </c>
      <c r="CM5" s="139">
        <v>1</v>
      </c>
      <c r="CN5" s="139">
        <v>0.967741935483871</v>
      </c>
      <c r="CO5" s="139">
        <v>0.97222222222222221</v>
      </c>
      <c r="CP5" s="139">
        <v>0.92</v>
      </c>
      <c r="CQ5" s="139">
        <v>0.97058823529411764</v>
      </c>
      <c r="CR5" s="139">
        <v>0.96666666666666667</v>
      </c>
      <c r="CS5" s="139">
        <v>0.94285714285714284</v>
      </c>
      <c r="CT5" s="139">
        <v>1</v>
      </c>
      <c r="CU5" s="139">
        <v>0.95</v>
      </c>
      <c r="CV5" s="139">
        <v>1</v>
      </c>
      <c r="CW5" s="139">
        <v>0.9375</v>
      </c>
      <c r="CX5" s="139">
        <v>1</v>
      </c>
      <c r="CY5" s="139">
        <v>1</v>
      </c>
      <c r="CZ5" s="139">
        <v>1</v>
      </c>
      <c r="DA5" s="139">
        <v>1</v>
      </c>
      <c r="DB5" s="139">
        <v>0.95454545454545459</v>
      </c>
      <c r="DC5" s="139">
        <v>0.95</v>
      </c>
      <c r="DD5" s="139">
        <v>0.95</v>
      </c>
      <c r="DE5" s="139">
        <v>0.875</v>
      </c>
      <c r="DF5" s="139">
        <v>1</v>
      </c>
      <c r="DG5" s="139">
        <v>0.90476190476190477</v>
      </c>
      <c r="DH5" s="139">
        <v>0.9642857142857143</v>
      </c>
      <c r="DI5" s="139">
        <v>0.95238095238095233</v>
      </c>
      <c r="DJ5" s="139">
        <v>0.96666666666666667</v>
      </c>
      <c r="DK5" s="139">
        <v>1</v>
      </c>
      <c r="DL5" s="139">
        <v>0.91304347826086951</v>
      </c>
      <c r="DM5" s="139">
        <v>1</v>
      </c>
      <c r="DN5" s="139">
        <v>0.95454545454545459</v>
      </c>
      <c r="DO5" s="139">
        <v>1</v>
      </c>
      <c r="DP5" s="139">
        <v>0.92307692307692313</v>
      </c>
      <c r="DQ5" s="140">
        <v>15.5</v>
      </c>
      <c r="DR5" s="140">
        <v>0.46666666666666667</v>
      </c>
      <c r="DS5" s="140">
        <v>0.73333333333333328</v>
      </c>
      <c r="DT5" s="140">
        <v>0.96666666666666667</v>
      </c>
      <c r="DU5" s="140">
        <v>0.6</v>
      </c>
      <c r="DV5" s="140">
        <v>0.6</v>
      </c>
      <c r="DW5" s="140">
        <v>0.83333333333333337</v>
      </c>
      <c r="DX5" s="140">
        <v>0.66666666666666663</v>
      </c>
      <c r="DY5" s="140">
        <v>0.4</v>
      </c>
      <c r="DZ5" s="140">
        <v>0.93333333333333335</v>
      </c>
      <c r="EA5" s="140">
        <v>0.66666666666666663</v>
      </c>
      <c r="EB5" s="140">
        <v>0.6</v>
      </c>
      <c r="EC5" s="140">
        <v>0.5</v>
      </c>
      <c r="ED5" s="140">
        <v>0.66666666666666663</v>
      </c>
      <c r="EE5" s="140">
        <v>0.6</v>
      </c>
      <c r="EF5" s="140">
        <v>0.6</v>
      </c>
      <c r="EG5" s="140">
        <v>0.96666666666666667</v>
      </c>
      <c r="EH5" s="140">
        <v>0.66666666666666663</v>
      </c>
      <c r="EI5" s="140">
        <v>1.1333333333333333</v>
      </c>
      <c r="EJ5" s="140">
        <v>1.0333333333333334</v>
      </c>
      <c r="EK5" s="140">
        <v>1.2</v>
      </c>
      <c r="EL5" s="140">
        <v>0.83333333333333337</v>
      </c>
      <c r="EM5" s="140">
        <v>1.1333333333333333</v>
      </c>
      <c r="EN5" s="140">
        <v>1</v>
      </c>
      <c r="EO5" s="140">
        <v>1.1666666666666667</v>
      </c>
      <c r="EP5" s="140">
        <v>0.73333333333333328</v>
      </c>
      <c r="EQ5" s="140">
        <v>0.66666666666666663</v>
      </c>
      <c r="ER5" s="140">
        <v>0.43333333333333335</v>
      </c>
      <c r="ES5" s="140">
        <v>0.53333333333333333</v>
      </c>
      <c r="ET5" s="140">
        <v>0.93333333333333335</v>
      </c>
      <c r="EU5" s="140">
        <v>0.56666666666666665</v>
      </c>
      <c r="EV5" s="140">
        <v>0.56666666666666665</v>
      </c>
      <c r="EW5" s="140">
        <v>0.6</v>
      </c>
      <c r="EX5" s="140">
        <v>0.73333333333333328</v>
      </c>
      <c r="EY5" s="140">
        <v>0.66666666666666663</v>
      </c>
      <c r="EZ5" s="140">
        <v>0.66666666666666663</v>
      </c>
      <c r="FA5" s="140">
        <v>0.8</v>
      </c>
      <c r="FB5" s="140">
        <v>0.36666666666666664</v>
      </c>
      <c r="FC5" s="140">
        <v>0.7</v>
      </c>
      <c r="FD5" s="140">
        <v>0.93333333333333335</v>
      </c>
      <c r="FE5" s="140">
        <v>0.7</v>
      </c>
      <c r="FF5" s="140">
        <v>1</v>
      </c>
      <c r="FG5" s="140">
        <v>0.6333333333333333</v>
      </c>
      <c r="FH5" s="140">
        <v>0.76666666666666672</v>
      </c>
      <c r="FI5" s="140">
        <v>0.76666666666666672</v>
      </c>
      <c r="FJ5" s="140">
        <v>0.73333333333333328</v>
      </c>
      <c r="FK5" s="140">
        <v>0.6</v>
      </c>
      <c r="FL5" s="140">
        <v>0.8666666666666667</v>
      </c>
      <c r="FM5" s="192">
        <v>0.87096774193548387</v>
      </c>
      <c r="FN5" s="192">
        <v>0.96153846153846156</v>
      </c>
      <c r="FO5" s="192">
        <v>0.9285714285714286</v>
      </c>
      <c r="FP5" s="192">
        <v>0.97826086956521741</v>
      </c>
      <c r="FQ5" s="192">
        <v>0.97499999999999998</v>
      </c>
      <c r="FR5" s="192">
        <v>0.98</v>
      </c>
      <c r="FS5" s="192">
        <v>1</v>
      </c>
      <c r="FT5" s="192">
        <v>1</v>
      </c>
      <c r="FU5" s="192">
        <v>1</v>
      </c>
      <c r="FV5" s="192">
        <v>1</v>
      </c>
      <c r="FW5" s="192">
        <v>1</v>
      </c>
      <c r="FX5" s="192">
        <v>1</v>
      </c>
      <c r="FY5" s="192">
        <v>1</v>
      </c>
      <c r="FZ5" s="192">
        <v>0.9642857142857143</v>
      </c>
      <c r="GA5" s="192">
        <v>0.94117647058823528</v>
      </c>
      <c r="GB5" s="192">
        <v>0.8928571428571429</v>
      </c>
      <c r="GC5" s="192">
        <v>0.88157894736842102</v>
      </c>
      <c r="GD5" s="192">
        <v>0.92105263157894735</v>
      </c>
      <c r="GE5" s="192">
        <v>0.98765432098765427</v>
      </c>
      <c r="GF5" s="192">
        <v>1</v>
      </c>
      <c r="GG5" s="192">
        <v>1</v>
      </c>
      <c r="GH5" s="192">
        <v>1</v>
      </c>
      <c r="GI5" s="192">
        <v>1</v>
      </c>
      <c r="GJ5" s="192">
        <v>0.9850746268656716</v>
      </c>
      <c r="GK5" s="192">
        <v>0.98750000000000004</v>
      </c>
      <c r="GL5" s="192">
        <v>1</v>
      </c>
      <c r="GM5" s="192">
        <v>0.98305084745762716</v>
      </c>
      <c r="GN5" s="192">
        <v>1</v>
      </c>
      <c r="GO5" s="192">
        <v>1</v>
      </c>
      <c r="GP5" s="192">
        <v>1</v>
      </c>
      <c r="GQ5" s="192" t="s">
        <v>119</v>
      </c>
    </row>
    <row r="6" spans="1:199" ht="15" customHeight="1" x14ac:dyDescent="0.35">
      <c r="A6" s="141"/>
      <c r="B6" s="142"/>
      <c r="C6" s="42"/>
      <c r="D6" s="42"/>
      <c r="E6" s="143"/>
      <c r="F6" s="143"/>
      <c r="G6" s="143"/>
      <c r="H6" s="144"/>
      <c r="O6" s="134" t="s">
        <v>109</v>
      </c>
      <c r="P6" s="126" t="s">
        <v>156</v>
      </c>
      <c r="Q6" s="324"/>
      <c r="R6" s="135">
        <f>'Call Bell'!Q5</f>
        <v>44166</v>
      </c>
      <c r="S6" s="121">
        <v>0.3</v>
      </c>
      <c r="T6" s="121">
        <v>1</v>
      </c>
      <c r="U6" s="122">
        <v>0.98515376458112403</v>
      </c>
      <c r="V6" s="127">
        <v>943</v>
      </c>
      <c r="W6" s="128">
        <v>0.3</v>
      </c>
      <c r="X6" s="121">
        <v>1</v>
      </c>
      <c r="Y6" s="122">
        <v>0.98510638297872344</v>
      </c>
      <c r="Z6" s="127">
        <v>940</v>
      </c>
      <c r="AA6" s="128">
        <v>0.81666666666666665</v>
      </c>
      <c r="AB6" s="121">
        <v>0.81666666666666665</v>
      </c>
      <c r="AC6" s="122">
        <v>1</v>
      </c>
      <c r="AD6" s="123">
        <v>1</v>
      </c>
      <c r="AE6" s="128">
        <v>0.54166666666666663</v>
      </c>
      <c r="AF6" s="121">
        <v>0.62416666666666665</v>
      </c>
      <c r="AG6" s="122">
        <v>1</v>
      </c>
      <c r="AH6" s="127">
        <v>2</v>
      </c>
      <c r="AI6" s="128">
        <v>0.32499999999999996</v>
      </c>
      <c r="AJ6" s="121">
        <v>1.1591666666666665</v>
      </c>
      <c r="AK6" s="122">
        <v>0.97282608695652173</v>
      </c>
      <c r="AL6" s="127">
        <v>184</v>
      </c>
      <c r="AM6" s="121">
        <v>0.3</v>
      </c>
      <c r="AN6" s="121">
        <v>0.99833333333333296</v>
      </c>
      <c r="AO6" s="122">
        <v>0.99450549450549453</v>
      </c>
      <c r="AP6" s="123">
        <v>182</v>
      </c>
      <c r="AQ6" s="128">
        <v>0.3</v>
      </c>
      <c r="AR6" s="121">
        <v>0.9</v>
      </c>
      <c r="AS6" s="122">
        <v>0.98613518197573657</v>
      </c>
      <c r="AT6" s="127">
        <v>577</v>
      </c>
      <c r="AU6" s="136">
        <v>303</v>
      </c>
      <c r="AV6" s="137">
        <v>470</v>
      </c>
      <c r="AW6" s="137">
        <v>79</v>
      </c>
      <c r="AX6" s="137">
        <v>46</v>
      </c>
      <c r="AY6" s="137">
        <v>21</v>
      </c>
      <c r="AZ6" s="137">
        <v>10</v>
      </c>
      <c r="BA6" s="137">
        <v>7</v>
      </c>
      <c r="BB6" s="137">
        <v>3</v>
      </c>
      <c r="BC6" s="137">
        <v>2</v>
      </c>
      <c r="BD6" s="137">
        <v>0</v>
      </c>
      <c r="BE6" s="137">
        <v>0</v>
      </c>
      <c r="BF6" s="137">
        <v>0</v>
      </c>
      <c r="BG6" s="137">
        <v>0</v>
      </c>
      <c r="BH6" s="137">
        <v>1</v>
      </c>
      <c r="BI6" s="137">
        <v>0</v>
      </c>
      <c r="BJ6" s="137">
        <v>0</v>
      </c>
      <c r="BK6" s="137">
        <v>1</v>
      </c>
      <c r="BL6" s="137">
        <v>0</v>
      </c>
      <c r="BM6" s="137">
        <v>0</v>
      </c>
      <c r="BN6" s="137">
        <v>0</v>
      </c>
      <c r="BO6" s="137">
        <v>0</v>
      </c>
      <c r="BP6" s="137">
        <v>0</v>
      </c>
      <c r="BQ6" s="137">
        <v>0</v>
      </c>
      <c r="BR6" s="137">
        <v>0</v>
      </c>
      <c r="BS6" s="137">
        <v>0</v>
      </c>
      <c r="BT6" s="138">
        <v>0</v>
      </c>
      <c r="BU6" s="139">
        <v>0.99142857142857144</v>
      </c>
      <c r="BV6" s="139">
        <v>1</v>
      </c>
      <c r="BW6" s="139">
        <v>1</v>
      </c>
      <c r="BX6" s="139">
        <v>1</v>
      </c>
      <c r="BY6" s="139">
        <v>0</v>
      </c>
      <c r="BZ6" s="139">
        <v>1</v>
      </c>
      <c r="CA6" s="139">
        <v>0.92307692307692313</v>
      </c>
      <c r="CB6" s="139">
        <v>0</v>
      </c>
      <c r="CC6" s="139">
        <v>1</v>
      </c>
      <c r="CD6" s="139">
        <v>1</v>
      </c>
      <c r="CE6" s="139">
        <v>0.92307692307692313</v>
      </c>
      <c r="CF6" s="139">
        <v>0.88888888888888884</v>
      </c>
      <c r="CG6" s="139">
        <v>1</v>
      </c>
      <c r="CH6" s="139">
        <v>1</v>
      </c>
      <c r="CI6" s="139">
        <v>1</v>
      </c>
      <c r="CJ6" s="139">
        <v>1</v>
      </c>
      <c r="CK6" s="139">
        <v>1</v>
      </c>
      <c r="CL6" s="139">
        <v>0.90909090909090906</v>
      </c>
      <c r="CM6" s="139">
        <v>1</v>
      </c>
      <c r="CN6" s="139">
        <v>0.94444444444444442</v>
      </c>
      <c r="CO6" s="139">
        <v>1</v>
      </c>
      <c r="CP6" s="139">
        <v>1</v>
      </c>
      <c r="CQ6" s="139">
        <v>0.93333333333333335</v>
      </c>
      <c r="CR6" s="139">
        <v>0.93333333333333335</v>
      </c>
      <c r="CS6" s="139">
        <v>1</v>
      </c>
      <c r="CT6" s="139">
        <v>1</v>
      </c>
      <c r="CU6" s="139">
        <v>0.9</v>
      </c>
      <c r="CV6" s="139">
        <v>1</v>
      </c>
      <c r="CW6" s="139">
        <v>1</v>
      </c>
      <c r="CX6" s="139">
        <v>1</v>
      </c>
      <c r="CY6" s="139">
        <v>1</v>
      </c>
      <c r="CZ6" s="139">
        <v>1</v>
      </c>
      <c r="DA6" s="139">
        <v>0.91666666666666663</v>
      </c>
      <c r="DB6" s="139">
        <v>1</v>
      </c>
      <c r="DC6" s="139">
        <v>1</v>
      </c>
      <c r="DD6" s="139">
        <v>1</v>
      </c>
      <c r="DE6" s="139">
        <v>1</v>
      </c>
      <c r="DF6" s="139">
        <v>1</v>
      </c>
      <c r="DG6" s="139">
        <v>1</v>
      </c>
      <c r="DH6" s="139">
        <v>1</v>
      </c>
      <c r="DI6" s="139">
        <v>1</v>
      </c>
      <c r="DJ6" s="139">
        <v>1</v>
      </c>
      <c r="DK6" s="139">
        <v>1</v>
      </c>
      <c r="DL6" s="139">
        <v>1</v>
      </c>
      <c r="DM6" s="139">
        <v>1</v>
      </c>
      <c r="DN6" s="139">
        <v>1</v>
      </c>
      <c r="DO6" s="139">
        <v>1</v>
      </c>
      <c r="DP6" s="139">
        <v>0.92307692307692313</v>
      </c>
      <c r="DQ6" s="140">
        <v>11.290322580645162</v>
      </c>
      <c r="DR6" s="140">
        <v>0.64516129032258063</v>
      </c>
      <c r="DS6" s="140">
        <v>0.35483870967741937</v>
      </c>
      <c r="DT6" s="140">
        <v>0.35483870967741937</v>
      </c>
      <c r="DU6" s="140">
        <v>0.41935483870967744</v>
      </c>
      <c r="DV6" s="140">
        <v>0.38709677419354838</v>
      </c>
      <c r="DW6" s="140">
        <v>0.41935483870967744</v>
      </c>
      <c r="DX6" s="140">
        <v>0.19354838709677419</v>
      </c>
      <c r="DY6" s="140">
        <v>0.35483870967741937</v>
      </c>
      <c r="DZ6" s="140">
        <v>0.5161290322580645</v>
      </c>
      <c r="EA6" s="140">
        <v>0.41935483870967744</v>
      </c>
      <c r="EB6" s="140">
        <v>0.29032258064516131</v>
      </c>
      <c r="EC6" s="140">
        <v>0.25806451612903225</v>
      </c>
      <c r="ED6" s="140">
        <v>0.29032258064516131</v>
      </c>
      <c r="EE6" s="140">
        <v>0.29032258064516131</v>
      </c>
      <c r="EF6" s="140">
        <v>0.41935483870967744</v>
      </c>
      <c r="EG6" s="140">
        <v>0.35483870967741937</v>
      </c>
      <c r="EH6" s="140">
        <v>0.35483870967741937</v>
      </c>
      <c r="EI6" s="140">
        <v>0.4838709677419355</v>
      </c>
      <c r="EJ6" s="140">
        <v>0.58064516129032262</v>
      </c>
      <c r="EK6" s="140">
        <v>0.54838709677419351</v>
      </c>
      <c r="EL6" s="140">
        <v>0.45161290322580644</v>
      </c>
      <c r="EM6" s="140">
        <v>0.4838709677419355</v>
      </c>
      <c r="EN6" s="140">
        <v>0.4838709677419355</v>
      </c>
      <c r="EO6" s="140">
        <v>0.54838709677419351</v>
      </c>
      <c r="EP6" s="140">
        <v>0.35483870967741937</v>
      </c>
      <c r="EQ6" s="140">
        <v>0.32258064516129031</v>
      </c>
      <c r="ER6" s="140">
        <v>0.25806451612903225</v>
      </c>
      <c r="ES6" s="140">
        <v>0.32258064516129031</v>
      </c>
      <c r="ET6" s="140">
        <v>0.41935483870967744</v>
      </c>
      <c r="EU6" s="140">
        <v>0.35483870967741937</v>
      </c>
      <c r="EV6" s="140">
        <v>0.41935483870967744</v>
      </c>
      <c r="EW6" s="140">
        <v>0.38709677419354838</v>
      </c>
      <c r="EX6" s="140">
        <v>0.32258064516129031</v>
      </c>
      <c r="EY6" s="140">
        <v>0.32258064516129031</v>
      </c>
      <c r="EZ6" s="140">
        <v>0.38709677419354838</v>
      </c>
      <c r="FA6" s="140">
        <v>0.38709677419354838</v>
      </c>
      <c r="FB6" s="140">
        <v>0.64516129032258063</v>
      </c>
      <c r="FC6" s="140">
        <v>0.61290322580645162</v>
      </c>
      <c r="FD6" s="140">
        <v>0.4838709677419355</v>
      </c>
      <c r="FE6" s="140">
        <v>0.35483870967741937</v>
      </c>
      <c r="FF6" s="140">
        <v>0.45161290322580644</v>
      </c>
      <c r="FG6" s="140">
        <v>0.35483870967741937</v>
      </c>
      <c r="FH6" s="140">
        <v>0.38709677419354838</v>
      </c>
      <c r="FI6" s="140">
        <v>0.4838709677419355</v>
      </c>
      <c r="FJ6" s="140">
        <v>0.45161290322580644</v>
      </c>
      <c r="FK6" s="140">
        <v>0.32258064516129031</v>
      </c>
      <c r="FL6" s="140">
        <v>0.41935483870967744</v>
      </c>
      <c r="FM6" s="192">
        <v>0.967741935483871</v>
      </c>
      <c r="FN6" s="192">
        <v>0.98701298701298701</v>
      </c>
      <c r="FO6" s="192">
        <v>0.96226415094339623</v>
      </c>
      <c r="FP6" s="192">
        <v>1</v>
      </c>
      <c r="FQ6" s="192">
        <v>1</v>
      </c>
      <c r="FR6" s="192">
        <v>0.94444444444444442</v>
      </c>
      <c r="FS6" s="192">
        <v>1</v>
      </c>
      <c r="FT6" s="192">
        <v>1</v>
      </c>
      <c r="FU6" s="192">
        <v>1</v>
      </c>
      <c r="FV6" s="192">
        <v>1</v>
      </c>
      <c r="FW6" s="192">
        <v>0.98148148148148151</v>
      </c>
      <c r="FX6" s="192">
        <v>1</v>
      </c>
      <c r="FY6" s="192">
        <v>1</v>
      </c>
      <c r="FZ6" s="192">
        <v>1</v>
      </c>
      <c r="GA6" s="192">
        <v>1</v>
      </c>
      <c r="GB6" s="192">
        <v>0.97619047619047616</v>
      </c>
      <c r="GC6" s="192">
        <v>1</v>
      </c>
      <c r="GD6" s="192">
        <v>0.8666666666666667</v>
      </c>
      <c r="GE6" s="192">
        <v>0.96</v>
      </c>
      <c r="GF6" s="192">
        <v>1</v>
      </c>
      <c r="GG6" s="192">
        <v>1</v>
      </c>
      <c r="GH6" s="192">
        <v>1</v>
      </c>
      <c r="GI6" s="192">
        <v>1</v>
      </c>
      <c r="GJ6" s="192">
        <v>1</v>
      </c>
      <c r="GK6" s="192">
        <v>1</v>
      </c>
      <c r="GL6" s="192">
        <v>1</v>
      </c>
      <c r="GM6" s="192">
        <v>0.88888888888888884</v>
      </c>
      <c r="GN6" s="192">
        <v>1</v>
      </c>
      <c r="GO6" s="192">
        <v>1</v>
      </c>
      <c r="GP6" s="192">
        <v>0.97619047619047616</v>
      </c>
      <c r="GQ6" s="192">
        <v>1</v>
      </c>
    </row>
    <row r="7" spans="1:199" s="51" customFormat="1" ht="15" customHeight="1" x14ac:dyDescent="0.3">
      <c r="A7" s="141"/>
      <c r="B7" s="142"/>
      <c r="C7" s="42"/>
      <c r="D7" s="42"/>
      <c r="E7" s="143"/>
      <c r="F7" s="143"/>
      <c r="G7" s="143"/>
      <c r="H7" s="144"/>
      <c r="I7" s="191"/>
      <c r="J7" s="191"/>
      <c r="N7" s="51" t="s">
        <v>98</v>
      </c>
      <c r="O7" s="134" t="s">
        <v>110</v>
      </c>
      <c r="P7" s="188" t="s">
        <v>157</v>
      </c>
      <c r="Q7" s="324"/>
      <c r="R7" s="135">
        <f>'Call Bell'!Q6</f>
        <v>44197</v>
      </c>
      <c r="S7" s="121">
        <v>0.33333333333333331</v>
      </c>
      <c r="T7" s="121">
        <v>1.3166666666666667</v>
      </c>
      <c r="U7" s="122">
        <v>0.96153846153846156</v>
      </c>
      <c r="V7" s="127">
        <v>1456</v>
      </c>
      <c r="W7" s="128">
        <v>0.33333333333333331</v>
      </c>
      <c r="X7" s="121">
        <v>1.3166666666666667</v>
      </c>
      <c r="Y7" s="122">
        <v>0.96140592694693316</v>
      </c>
      <c r="Z7" s="127">
        <v>1451</v>
      </c>
      <c r="AA7" s="128">
        <v>0.33333333333333331</v>
      </c>
      <c r="AB7" s="121">
        <v>0.55833333333333335</v>
      </c>
      <c r="AC7" s="122">
        <v>1</v>
      </c>
      <c r="AD7" s="123">
        <v>2</v>
      </c>
      <c r="AE7" s="128">
        <v>8.3333333333333329E-2</v>
      </c>
      <c r="AF7" s="121">
        <v>0.6383333333333332</v>
      </c>
      <c r="AG7" s="122">
        <v>1</v>
      </c>
      <c r="AH7" s="127">
        <v>3</v>
      </c>
      <c r="AI7" s="128">
        <v>0.36666666666666664</v>
      </c>
      <c r="AJ7" s="121">
        <v>1.3333333333333333</v>
      </c>
      <c r="AK7" s="122">
        <v>0.95612009237875284</v>
      </c>
      <c r="AL7" s="127">
        <v>433</v>
      </c>
      <c r="AM7" s="121">
        <v>0.31666666666666665</v>
      </c>
      <c r="AN7" s="121">
        <v>1.6166666666666667</v>
      </c>
      <c r="AO7" s="122">
        <v>0.93956043956043955</v>
      </c>
      <c r="AP7" s="123">
        <v>364</v>
      </c>
      <c r="AQ7" s="128">
        <v>0.31666666666666665</v>
      </c>
      <c r="AR7" s="121">
        <v>1</v>
      </c>
      <c r="AS7" s="122">
        <v>0.97723823975720792</v>
      </c>
      <c r="AT7" s="127">
        <v>659</v>
      </c>
      <c r="AU7" s="136">
        <v>391</v>
      </c>
      <c r="AV7" s="137">
        <v>718</v>
      </c>
      <c r="AW7" s="137">
        <v>186</v>
      </c>
      <c r="AX7" s="137">
        <v>54</v>
      </c>
      <c r="AY7" s="137">
        <v>29</v>
      </c>
      <c r="AZ7" s="137">
        <v>22</v>
      </c>
      <c r="BA7" s="137">
        <v>23</v>
      </c>
      <c r="BB7" s="137">
        <v>9</v>
      </c>
      <c r="BC7" s="137">
        <v>13</v>
      </c>
      <c r="BD7" s="137">
        <v>3</v>
      </c>
      <c r="BE7" s="137">
        <v>4</v>
      </c>
      <c r="BF7" s="137">
        <v>3</v>
      </c>
      <c r="BG7" s="137">
        <v>0</v>
      </c>
      <c r="BH7" s="137">
        <v>1</v>
      </c>
      <c r="BI7" s="137">
        <v>0</v>
      </c>
      <c r="BJ7" s="137">
        <v>0</v>
      </c>
      <c r="BK7" s="137">
        <v>0</v>
      </c>
      <c r="BL7" s="137">
        <v>0</v>
      </c>
      <c r="BM7" s="137">
        <v>0</v>
      </c>
      <c r="BN7" s="137">
        <v>0</v>
      </c>
      <c r="BO7" s="137">
        <v>0</v>
      </c>
      <c r="BP7" s="137">
        <v>0</v>
      </c>
      <c r="BQ7" s="137">
        <v>0</v>
      </c>
      <c r="BR7" s="137">
        <v>0</v>
      </c>
      <c r="BS7" s="137">
        <v>0</v>
      </c>
      <c r="BT7" s="138">
        <v>0</v>
      </c>
      <c r="BU7" s="139">
        <v>0.9773755656108597</v>
      </c>
      <c r="BV7" s="139">
        <v>1</v>
      </c>
      <c r="BW7" s="139">
        <v>1</v>
      </c>
      <c r="BX7" s="139">
        <v>1</v>
      </c>
      <c r="BY7" s="139">
        <v>0</v>
      </c>
      <c r="BZ7" s="139">
        <v>0.92</v>
      </c>
      <c r="CA7" s="139">
        <v>1</v>
      </c>
      <c r="CB7" s="139">
        <v>0</v>
      </c>
      <c r="CC7" s="139">
        <v>1</v>
      </c>
      <c r="CD7" s="139">
        <v>1</v>
      </c>
      <c r="CE7" s="139">
        <v>0.94444444444444442</v>
      </c>
      <c r="CF7" s="139">
        <v>0.94444444444444442</v>
      </c>
      <c r="CG7" s="139">
        <v>0.96666666666666667</v>
      </c>
      <c r="CH7" s="139">
        <v>0.96</v>
      </c>
      <c r="CI7" s="139">
        <v>1</v>
      </c>
      <c r="CJ7" s="139">
        <v>0.91304347826086951</v>
      </c>
      <c r="CK7" s="139">
        <v>1</v>
      </c>
      <c r="CL7" s="139">
        <v>0.95652173913043481</v>
      </c>
      <c r="CM7" s="139">
        <v>0.92682926829268297</v>
      </c>
      <c r="CN7" s="139">
        <v>0.9285714285714286</v>
      </c>
      <c r="CO7" s="139">
        <v>0.92307692307692313</v>
      </c>
      <c r="CP7" s="139">
        <v>1</v>
      </c>
      <c r="CQ7" s="139">
        <v>0.94117647058823528</v>
      </c>
      <c r="CR7" s="139">
        <v>1</v>
      </c>
      <c r="CS7" s="139">
        <v>0.90909090909090906</v>
      </c>
      <c r="CT7" s="139">
        <v>0.94117647058823528</v>
      </c>
      <c r="CU7" s="139">
        <v>1</v>
      </c>
      <c r="CV7" s="139">
        <v>0.95833333333333337</v>
      </c>
      <c r="CW7" s="139">
        <v>0.77272727272727271</v>
      </c>
      <c r="CX7" s="139">
        <v>0.9375</v>
      </c>
      <c r="CY7" s="139">
        <v>1</v>
      </c>
      <c r="CZ7" s="139">
        <v>1</v>
      </c>
      <c r="DA7" s="139">
        <v>1</v>
      </c>
      <c r="DB7" s="139">
        <v>0.92</v>
      </c>
      <c r="DC7" s="139">
        <v>0.96551724137931039</v>
      </c>
      <c r="DD7" s="139">
        <v>0.93103448275862066</v>
      </c>
      <c r="DE7" s="139">
        <v>0.8928571428571429</v>
      </c>
      <c r="DF7" s="139">
        <v>0.91428571428571426</v>
      </c>
      <c r="DG7" s="139">
        <v>0.88888888888888884</v>
      </c>
      <c r="DH7" s="139">
        <v>0.96666666666666667</v>
      </c>
      <c r="DI7" s="139">
        <v>1</v>
      </c>
      <c r="DJ7" s="139">
        <v>1</v>
      </c>
      <c r="DK7" s="139">
        <v>0.94871794871794868</v>
      </c>
      <c r="DL7" s="139">
        <v>0.96</v>
      </c>
      <c r="DM7" s="139">
        <v>0.97058823529411764</v>
      </c>
      <c r="DN7" s="139">
        <v>1</v>
      </c>
      <c r="DO7" s="139">
        <v>1</v>
      </c>
      <c r="DP7" s="139">
        <v>1</v>
      </c>
      <c r="DQ7" s="140">
        <v>7.129032258064516</v>
      </c>
      <c r="DR7" s="140">
        <v>0.61290322580645162</v>
      </c>
      <c r="DS7" s="140">
        <v>0.77419354838709675</v>
      </c>
      <c r="DT7" s="140">
        <v>0.64516129032258063</v>
      </c>
      <c r="DU7" s="140">
        <v>0.54838709677419351</v>
      </c>
      <c r="DV7" s="140">
        <v>0.80645161290322576</v>
      </c>
      <c r="DW7" s="140">
        <v>0.4838709677419355</v>
      </c>
      <c r="DX7" s="140">
        <v>0.61290322580645162</v>
      </c>
      <c r="DY7" s="140">
        <v>0.74193548387096775</v>
      </c>
      <c r="DZ7" s="140">
        <v>0.45161290322580644</v>
      </c>
      <c r="EA7" s="140">
        <v>0.58064516129032262</v>
      </c>
      <c r="EB7" s="140">
        <v>0.58064516129032262</v>
      </c>
      <c r="EC7" s="140">
        <v>0.967741935483871</v>
      </c>
      <c r="ED7" s="140">
        <v>0.80645161290322576</v>
      </c>
      <c r="EE7" s="140">
        <v>0.87096774193548387</v>
      </c>
      <c r="EF7" s="140">
        <v>0.74193548387096775</v>
      </c>
      <c r="EG7" s="140">
        <v>1.2580645161290323</v>
      </c>
      <c r="EH7" s="140">
        <v>0.74193548387096775</v>
      </c>
      <c r="EI7" s="140">
        <v>1.3225806451612903</v>
      </c>
      <c r="EJ7" s="140">
        <v>1.3548387096774193</v>
      </c>
      <c r="EK7" s="140">
        <v>0.83870967741935487</v>
      </c>
      <c r="EL7" s="140">
        <v>1.1290322580645162</v>
      </c>
      <c r="EM7" s="140">
        <v>1.096774193548387</v>
      </c>
      <c r="EN7" s="140">
        <v>0.93548387096774188</v>
      </c>
      <c r="EO7" s="140">
        <v>1.064516129032258</v>
      </c>
      <c r="EP7" s="140">
        <v>1.096774193548387</v>
      </c>
      <c r="EQ7" s="140">
        <v>0.74193548387096775</v>
      </c>
      <c r="ER7" s="140">
        <v>0.77419354838709675</v>
      </c>
      <c r="ES7" s="140">
        <v>0.70967741935483875</v>
      </c>
      <c r="ET7" s="140">
        <v>0.5161290322580645</v>
      </c>
      <c r="EU7" s="140">
        <v>0.77419354838709675</v>
      </c>
      <c r="EV7" s="140">
        <v>0.83870967741935487</v>
      </c>
      <c r="EW7" s="140">
        <v>0.45161290322580644</v>
      </c>
      <c r="EX7" s="140">
        <v>0.80645161290322576</v>
      </c>
      <c r="EY7" s="140">
        <v>0.93548387096774188</v>
      </c>
      <c r="EZ7" s="140">
        <v>0.93548387096774188</v>
      </c>
      <c r="FA7" s="140">
        <v>0.90322580645161288</v>
      </c>
      <c r="FB7" s="140">
        <v>1.1290322580645162</v>
      </c>
      <c r="FC7" s="140">
        <v>1.1612903225806452</v>
      </c>
      <c r="FD7" s="140">
        <v>0.967741935483871</v>
      </c>
      <c r="FE7" s="140">
        <v>1</v>
      </c>
      <c r="FF7" s="140">
        <v>0.61290322580645162</v>
      </c>
      <c r="FG7" s="140">
        <v>1.2580645161290323</v>
      </c>
      <c r="FH7" s="140">
        <v>0.80645161290322576</v>
      </c>
      <c r="FI7" s="140">
        <v>1.096774193548387</v>
      </c>
      <c r="FJ7" s="140">
        <v>1.1935483870967742</v>
      </c>
      <c r="FK7" s="140">
        <v>0.67741935483870963</v>
      </c>
      <c r="FL7" s="140">
        <v>0.4838709677419355</v>
      </c>
      <c r="FM7" s="192">
        <v>1</v>
      </c>
      <c r="FN7" s="192">
        <v>1</v>
      </c>
      <c r="FO7" s="192">
        <v>1</v>
      </c>
      <c r="FP7" s="192">
        <v>0.66666666666666663</v>
      </c>
      <c r="FQ7" s="192">
        <v>0.92307692307692313</v>
      </c>
      <c r="FR7" s="192">
        <v>0.9538461538461539</v>
      </c>
      <c r="FS7" s="192">
        <v>0.98837209302325579</v>
      </c>
      <c r="FT7" s="192">
        <v>1</v>
      </c>
      <c r="FU7" s="192">
        <v>0.90243902439024393</v>
      </c>
      <c r="FV7" s="192">
        <v>0.71111111111111114</v>
      </c>
      <c r="FW7" s="192">
        <v>0.86</v>
      </c>
      <c r="FX7" s="192">
        <v>0.984375</v>
      </c>
      <c r="FY7" s="192">
        <v>0.96923076923076923</v>
      </c>
      <c r="FZ7" s="192">
        <v>1</v>
      </c>
      <c r="GA7" s="192">
        <v>1</v>
      </c>
      <c r="GB7" s="192">
        <v>0.97142857142857142</v>
      </c>
      <c r="GC7" s="192">
        <v>1</v>
      </c>
      <c r="GD7" s="192">
        <v>0.97959183673469385</v>
      </c>
      <c r="GE7" s="192">
        <v>0.95454545454545459</v>
      </c>
      <c r="GF7" s="192">
        <v>1</v>
      </c>
      <c r="GG7" s="192">
        <v>1</v>
      </c>
      <c r="GH7" s="192">
        <v>1</v>
      </c>
      <c r="GI7" s="192">
        <v>1</v>
      </c>
      <c r="GJ7" s="192">
        <v>0.79487179487179482</v>
      </c>
      <c r="GK7" s="192">
        <v>0.96296296296296291</v>
      </c>
      <c r="GL7" s="192">
        <v>0.93333333333333335</v>
      </c>
      <c r="GM7" s="192">
        <v>0.98484848484848486</v>
      </c>
      <c r="GN7" s="192">
        <v>0.96</v>
      </c>
      <c r="GO7" s="192">
        <v>0.97222222222222221</v>
      </c>
      <c r="GP7" s="192">
        <v>1</v>
      </c>
      <c r="GQ7" s="192">
        <v>1</v>
      </c>
    </row>
    <row r="8" spans="1:199" s="51" customFormat="1" ht="15" customHeight="1" x14ac:dyDescent="0.3">
      <c r="A8" s="141"/>
      <c r="B8" s="142"/>
      <c r="C8" s="42"/>
      <c r="D8" s="42"/>
      <c r="E8" s="143"/>
      <c r="F8" s="143"/>
      <c r="G8" s="143"/>
      <c r="H8" s="144"/>
      <c r="I8" s="191"/>
      <c r="J8" s="191"/>
      <c r="N8" s="51" t="s">
        <v>99</v>
      </c>
      <c r="O8" s="134"/>
      <c r="P8" s="188" t="s">
        <v>158</v>
      </c>
      <c r="Q8" s="324"/>
      <c r="R8" s="135">
        <f>'Call Bell'!Q7</f>
        <v>44228</v>
      </c>
      <c r="S8" s="121">
        <v>0.36666666666666664</v>
      </c>
      <c r="T8" s="121">
        <v>1.5666666666666667</v>
      </c>
      <c r="U8" s="122">
        <v>0.94716618635926997</v>
      </c>
      <c r="V8" s="127">
        <v>1041</v>
      </c>
      <c r="W8" s="128">
        <v>0.38333333333333336</v>
      </c>
      <c r="X8" s="121">
        <v>1.573333333333331</v>
      </c>
      <c r="Y8" s="122">
        <v>0.94696239151398265</v>
      </c>
      <c r="Z8" s="127">
        <v>1037</v>
      </c>
      <c r="AA8" s="128">
        <v>0.36666666666666664</v>
      </c>
      <c r="AB8" s="121">
        <v>0.36666666666666664</v>
      </c>
      <c r="AC8" s="122">
        <v>1</v>
      </c>
      <c r="AD8" s="123">
        <v>1</v>
      </c>
      <c r="AE8" s="128">
        <v>1.6666666666666666E-2</v>
      </c>
      <c r="AF8" s="121">
        <v>3.1666666666666662E-2</v>
      </c>
      <c r="AG8" s="122">
        <v>1</v>
      </c>
      <c r="AH8" s="127">
        <v>3</v>
      </c>
      <c r="AI8" s="128">
        <v>0.4</v>
      </c>
      <c r="AJ8" s="121">
        <v>1.5416666666666676</v>
      </c>
      <c r="AK8" s="122">
        <v>0.94647887323943658</v>
      </c>
      <c r="AL8" s="127">
        <v>355</v>
      </c>
      <c r="AM8" s="121">
        <v>0.33333333333333331</v>
      </c>
      <c r="AN8" s="121">
        <v>1.5791666666666666</v>
      </c>
      <c r="AO8" s="122">
        <v>0.94594594594594594</v>
      </c>
      <c r="AP8" s="123">
        <v>296</v>
      </c>
      <c r="AQ8" s="128">
        <v>0.36666666666666664</v>
      </c>
      <c r="AR8" s="121">
        <v>1.5091666666666659</v>
      </c>
      <c r="AS8" s="122">
        <v>0.94871794871794868</v>
      </c>
      <c r="AT8" s="127">
        <v>390</v>
      </c>
      <c r="AU8" s="136">
        <v>291</v>
      </c>
      <c r="AV8" s="137">
        <v>439</v>
      </c>
      <c r="AW8" s="137">
        <v>145</v>
      </c>
      <c r="AX8" s="137">
        <v>57</v>
      </c>
      <c r="AY8" s="137">
        <v>40</v>
      </c>
      <c r="AZ8" s="137">
        <v>14</v>
      </c>
      <c r="BA8" s="137">
        <v>13</v>
      </c>
      <c r="BB8" s="137">
        <v>12</v>
      </c>
      <c r="BC8" s="137">
        <v>5</v>
      </c>
      <c r="BD8" s="137">
        <v>11</v>
      </c>
      <c r="BE8" s="137">
        <v>5</v>
      </c>
      <c r="BF8" s="137">
        <v>3</v>
      </c>
      <c r="BG8" s="137">
        <v>2</v>
      </c>
      <c r="BH8" s="137">
        <v>1</v>
      </c>
      <c r="BI8" s="137">
        <v>0</v>
      </c>
      <c r="BJ8" s="137">
        <v>0</v>
      </c>
      <c r="BK8" s="137">
        <v>0</v>
      </c>
      <c r="BL8" s="137">
        <v>0</v>
      </c>
      <c r="BM8" s="137">
        <v>2</v>
      </c>
      <c r="BN8" s="137">
        <v>0</v>
      </c>
      <c r="BO8" s="137">
        <v>0</v>
      </c>
      <c r="BP8" s="137">
        <v>0</v>
      </c>
      <c r="BQ8" s="137">
        <v>0</v>
      </c>
      <c r="BR8" s="137">
        <v>0</v>
      </c>
      <c r="BS8" s="137">
        <v>0</v>
      </c>
      <c r="BT8" s="138">
        <v>1</v>
      </c>
      <c r="BU8" s="139">
        <v>1</v>
      </c>
      <c r="BV8" s="139">
        <v>1</v>
      </c>
      <c r="BW8" s="139">
        <v>0.96153846153846156</v>
      </c>
      <c r="BX8" s="139">
        <v>0.92307692307692313</v>
      </c>
      <c r="BY8" s="139">
        <v>0</v>
      </c>
      <c r="BZ8" s="139">
        <v>1</v>
      </c>
      <c r="CA8" s="139">
        <v>0.92307692307692313</v>
      </c>
      <c r="CB8" s="139">
        <v>0</v>
      </c>
      <c r="CC8" s="139">
        <v>1</v>
      </c>
      <c r="CD8" s="139">
        <v>0.85</v>
      </c>
      <c r="CE8" s="139">
        <v>0.875</v>
      </c>
      <c r="CF8" s="139">
        <v>1</v>
      </c>
      <c r="CG8" s="139">
        <v>1</v>
      </c>
      <c r="CH8" s="139">
        <v>1</v>
      </c>
      <c r="CI8" s="139">
        <v>0.89655172413793105</v>
      </c>
      <c r="CJ8" s="139">
        <v>0.95652173913043481</v>
      </c>
      <c r="CK8" s="139">
        <v>0.90476190476190477</v>
      </c>
      <c r="CL8" s="139">
        <v>0.96</v>
      </c>
      <c r="CM8" s="139">
        <v>1</v>
      </c>
      <c r="CN8" s="139">
        <v>0.91666666666666663</v>
      </c>
      <c r="CO8" s="139">
        <v>0.9285714285714286</v>
      </c>
      <c r="CP8" s="139">
        <v>1</v>
      </c>
      <c r="CQ8" s="139">
        <v>0.95238095238095233</v>
      </c>
      <c r="CR8" s="139">
        <v>0.93877551020408168</v>
      </c>
      <c r="CS8" s="139">
        <v>1</v>
      </c>
      <c r="CT8" s="139">
        <v>0.92307692307692313</v>
      </c>
      <c r="CU8" s="139">
        <v>0.91304347826086951</v>
      </c>
      <c r="CV8" s="139">
        <v>1</v>
      </c>
      <c r="CW8" s="139">
        <v>0.91666666666666663</v>
      </c>
      <c r="CX8" s="139">
        <v>0.9285714285714286</v>
      </c>
      <c r="CY8" s="139">
        <v>0.90476190476190477</v>
      </c>
      <c r="CZ8" s="139">
        <v>0.96296296296296291</v>
      </c>
      <c r="DA8" s="139">
        <v>1</v>
      </c>
      <c r="DB8" s="139">
        <v>0.95454545454545459</v>
      </c>
      <c r="DC8" s="139">
        <v>0.9375</v>
      </c>
      <c r="DD8" s="139">
        <v>0.95454545454545459</v>
      </c>
      <c r="DE8" s="139">
        <v>0.84</v>
      </c>
      <c r="DF8" s="139">
        <v>1</v>
      </c>
      <c r="DG8" s="139">
        <v>0.96551724137931039</v>
      </c>
      <c r="DH8" s="139">
        <v>0.9642857142857143</v>
      </c>
      <c r="DI8" s="139">
        <v>0.94444444444444442</v>
      </c>
      <c r="DJ8" s="139">
        <v>0.96551724137931039</v>
      </c>
      <c r="DK8" s="139">
        <v>0.95</v>
      </c>
      <c r="DL8" s="139">
        <v>0.92</v>
      </c>
      <c r="DM8" s="139">
        <v>0.9642857142857143</v>
      </c>
      <c r="DN8" s="139">
        <v>0.88</v>
      </c>
      <c r="DO8" s="139">
        <v>0.96153846153846156</v>
      </c>
      <c r="DP8" s="139">
        <v>0.94444444444444442</v>
      </c>
      <c r="DQ8" s="140">
        <v>0.6785714285714286</v>
      </c>
      <c r="DR8" s="140">
        <v>0.6428571428571429</v>
      </c>
      <c r="DS8" s="140">
        <v>0.9285714285714286</v>
      </c>
      <c r="DT8" s="140">
        <v>0.9285714285714286</v>
      </c>
      <c r="DU8" s="140">
        <v>0.75</v>
      </c>
      <c r="DV8" s="140">
        <v>0.2857142857142857</v>
      </c>
      <c r="DW8" s="140">
        <v>0.4642857142857143</v>
      </c>
      <c r="DX8" s="140">
        <v>0.5</v>
      </c>
      <c r="DY8" s="140">
        <v>0.7142857142857143</v>
      </c>
      <c r="DZ8" s="140">
        <v>0.7142857142857143</v>
      </c>
      <c r="EA8" s="140">
        <v>0.5714285714285714</v>
      </c>
      <c r="EB8" s="140">
        <v>0.5</v>
      </c>
      <c r="EC8" s="140">
        <v>0.6071428571428571</v>
      </c>
      <c r="ED8" s="140">
        <v>0.5714285714285714</v>
      </c>
      <c r="EE8" s="140">
        <v>1.0357142857142858</v>
      </c>
      <c r="EF8" s="140">
        <v>0.8214285714285714</v>
      </c>
      <c r="EG8" s="140">
        <v>0.75</v>
      </c>
      <c r="EH8" s="140">
        <v>0.8928571428571429</v>
      </c>
      <c r="EI8" s="140">
        <v>0.9285714285714286</v>
      </c>
      <c r="EJ8" s="140">
        <v>0.8571428571428571</v>
      </c>
      <c r="EK8" s="140">
        <v>1</v>
      </c>
      <c r="EL8" s="140">
        <v>0.7142857142857143</v>
      </c>
      <c r="EM8" s="140">
        <v>0.75</v>
      </c>
      <c r="EN8" s="140">
        <v>1.75</v>
      </c>
      <c r="EO8" s="140">
        <v>1.0714285714285714</v>
      </c>
      <c r="EP8" s="140">
        <v>0.9285714285714286</v>
      </c>
      <c r="EQ8" s="140">
        <v>0.8214285714285714</v>
      </c>
      <c r="ER8" s="140">
        <v>0.35714285714285715</v>
      </c>
      <c r="ES8" s="140">
        <v>0.42857142857142855</v>
      </c>
      <c r="ET8" s="140">
        <v>0.5</v>
      </c>
      <c r="EU8" s="140">
        <v>0.75</v>
      </c>
      <c r="EV8" s="140">
        <v>0.9642857142857143</v>
      </c>
      <c r="EW8" s="140">
        <v>0.35714285714285715</v>
      </c>
      <c r="EX8" s="140">
        <v>0.7857142857142857</v>
      </c>
      <c r="EY8" s="140">
        <v>0.5714285714285714</v>
      </c>
      <c r="EZ8" s="140">
        <v>0.7857142857142857</v>
      </c>
      <c r="FA8" s="140">
        <v>0.8928571428571429</v>
      </c>
      <c r="FB8" s="140">
        <v>0.8214285714285714</v>
      </c>
      <c r="FC8" s="140">
        <v>1.0357142857142858</v>
      </c>
      <c r="FD8" s="140">
        <v>1</v>
      </c>
      <c r="FE8" s="140">
        <v>0.6428571428571429</v>
      </c>
      <c r="FF8" s="140">
        <v>1.0357142857142858</v>
      </c>
      <c r="FG8" s="140">
        <v>0.7142857142857143</v>
      </c>
      <c r="FH8" s="140">
        <v>0.8928571428571429</v>
      </c>
      <c r="FI8" s="140">
        <v>1</v>
      </c>
      <c r="FJ8" s="140">
        <v>0.8928571428571429</v>
      </c>
      <c r="FK8" s="140">
        <v>0.9285714285714286</v>
      </c>
      <c r="FL8" s="140">
        <v>0.6428571428571429</v>
      </c>
      <c r="FM8" s="192">
        <v>1</v>
      </c>
      <c r="FN8" s="192">
        <v>0.91666666666666663</v>
      </c>
      <c r="FO8" s="192">
        <v>0.97777777777777775</v>
      </c>
      <c r="FP8" s="192">
        <v>0.98795180722891562</v>
      </c>
      <c r="FQ8" s="192">
        <v>1</v>
      </c>
      <c r="FR8" s="192">
        <v>0.94736842105263153</v>
      </c>
      <c r="FS8" s="192">
        <v>1</v>
      </c>
      <c r="FT8" s="192">
        <v>1</v>
      </c>
      <c r="FU8" s="192">
        <v>0.8</v>
      </c>
      <c r="FV8" s="192">
        <v>1</v>
      </c>
      <c r="FW8" s="192">
        <v>1</v>
      </c>
      <c r="FX8" s="192">
        <v>1</v>
      </c>
      <c r="FY8" s="192">
        <v>0.95121951219512191</v>
      </c>
      <c r="FZ8" s="192">
        <v>0.9375</v>
      </c>
      <c r="GA8" s="192">
        <v>0.81818181818181823</v>
      </c>
      <c r="GB8" s="192">
        <v>0.92307692307692313</v>
      </c>
      <c r="GC8" s="192">
        <v>1</v>
      </c>
      <c r="GD8" s="192">
        <v>0.96923076923076923</v>
      </c>
      <c r="GE8" s="192">
        <v>0.91836734693877553</v>
      </c>
      <c r="GF8" s="192">
        <v>0.83333333333333337</v>
      </c>
      <c r="GG8" s="192">
        <v>0.90476190476190477</v>
      </c>
      <c r="GH8" s="192">
        <v>0.8</v>
      </c>
      <c r="GI8" s="192">
        <v>0.85416666666666663</v>
      </c>
      <c r="GJ8" s="192">
        <v>1</v>
      </c>
      <c r="GK8" s="192">
        <v>1</v>
      </c>
      <c r="GL8" s="192">
        <v>0.98809523809523814</v>
      </c>
      <c r="GM8" s="192">
        <v>0.93023255813953487</v>
      </c>
      <c r="GN8" s="192">
        <v>0.8666666666666667</v>
      </c>
      <c r="GO8" s="192" t="s">
        <v>119</v>
      </c>
      <c r="GP8" s="192" t="s">
        <v>119</v>
      </c>
      <c r="GQ8" s="192" t="s">
        <v>119</v>
      </c>
    </row>
    <row r="9" spans="1:199" s="51" customFormat="1" ht="15" customHeight="1" x14ac:dyDescent="0.35">
      <c r="A9" s="141"/>
      <c r="B9" s="142"/>
      <c r="C9" s="42"/>
      <c r="D9" s="42"/>
      <c r="E9" s="143"/>
      <c r="F9" s="143"/>
      <c r="G9" s="143"/>
      <c r="H9" s="144"/>
      <c r="I9" s="191"/>
      <c r="J9" s="191"/>
      <c r="N9" s="51" t="s">
        <v>100</v>
      </c>
      <c r="O9" s="134"/>
      <c r="P9" s="126" t="s">
        <v>159</v>
      </c>
      <c r="Q9" s="324"/>
      <c r="R9" s="135">
        <f>'Call Bell'!Q8</f>
        <v>44256</v>
      </c>
      <c r="S9" s="121">
        <v>0.35</v>
      </c>
      <c r="T9" s="121">
        <v>1.1166666666666667</v>
      </c>
      <c r="U9" s="122">
        <v>0.97324840764331211</v>
      </c>
      <c r="V9" s="123">
        <v>1570</v>
      </c>
      <c r="W9" s="128">
        <v>0.35</v>
      </c>
      <c r="X9" s="121">
        <v>1.1166666666666667</v>
      </c>
      <c r="Y9" s="122">
        <v>0.97309417040358748</v>
      </c>
      <c r="Z9" s="127">
        <v>1561</v>
      </c>
      <c r="AA9" s="121" t="s">
        <v>160</v>
      </c>
      <c r="AB9" s="121" t="s">
        <v>160</v>
      </c>
      <c r="AC9" s="122" t="s">
        <v>160</v>
      </c>
      <c r="AD9" s="123">
        <v>0</v>
      </c>
      <c r="AE9" s="128">
        <v>0.3</v>
      </c>
      <c r="AF9" s="121">
        <v>1.17</v>
      </c>
      <c r="AG9" s="122">
        <v>1</v>
      </c>
      <c r="AH9" s="127">
        <v>9</v>
      </c>
      <c r="AI9" s="128">
        <v>0.4</v>
      </c>
      <c r="AJ9" s="121">
        <v>1.6</v>
      </c>
      <c r="AK9" s="122">
        <v>0.94392523364485981</v>
      </c>
      <c r="AL9" s="127">
        <v>321</v>
      </c>
      <c r="AM9" s="121">
        <v>0.33333333333333331</v>
      </c>
      <c r="AN9" s="121">
        <v>1.0050000000000012</v>
      </c>
      <c r="AO9" s="122">
        <v>0.97</v>
      </c>
      <c r="AP9" s="123">
        <v>300</v>
      </c>
      <c r="AQ9" s="128">
        <v>0.33333333333333331</v>
      </c>
      <c r="AR9" s="121">
        <v>1.0199999999999971</v>
      </c>
      <c r="AS9" s="122">
        <v>0.98419388830347732</v>
      </c>
      <c r="AT9" s="127">
        <v>949</v>
      </c>
      <c r="AU9" s="136">
        <v>387</v>
      </c>
      <c r="AV9" s="137">
        <v>829</v>
      </c>
      <c r="AW9" s="137">
        <v>169</v>
      </c>
      <c r="AX9" s="137">
        <v>91</v>
      </c>
      <c r="AY9" s="137">
        <v>34</v>
      </c>
      <c r="AZ9" s="137">
        <v>18</v>
      </c>
      <c r="BA9" s="137">
        <v>8</v>
      </c>
      <c r="BB9" s="137">
        <v>4</v>
      </c>
      <c r="BC9" s="137">
        <v>14</v>
      </c>
      <c r="BD9" s="137">
        <v>5</v>
      </c>
      <c r="BE9" s="137">
        <v>6</v>
      </c>
      <c r="BF9" s="137">
        <v>0</v>
      </c>
      <c r="BG9" s="137">
        <v>2</v>
      </c>
      <c r="BH9" s="137">
        <v>0</v>
      </c>
      <c r="BI9" s="137">
        <v>2</v>
      </c>
      <c r="BJ9" s="137">
        <v>0</v>
      </c>
      <c r="BK9" s="137">
        <v>1</v>
      </c>
      <c r="BL9" s="137">
        <v>0</v>
      </c>
      <c r="BM9" s="137">
        <v>0</v>
      </c>
      <c r="BN9" s="137">
        <v>0</v>
      </c>
      <c r="BO9" s="137">
        <v>0</v>
      </c>
      <c r="BP9" s="137">
        <v>0</v>
      </c>
      <c r="BQ9" s="137">
        <v>0</v>
      </c>
      <c r="BR9" s="137">
        <v>0</v>
      </c>
      <c r="BS9" s="137">
        <v>0</v>
      </c>
      <c r="BT9" s="138">
        <v>0</v>
      </c>
      <c r="BU9" s="139">
        <v>0.98141891891891897</v>
      </c>
      <c r="BV9" s="139">
        <v>1</v>
      </c>
      <c r="BW9" s="139">
        <v>1</v>
      </c>
      <c r="BX9" s="139">
        <v>0.95833333333333337</v>
      </c>
      <c r="BY9" s="139">
        <v>0</v>
      </c>
      <c r="BZ9" s="139">
        <v>1</v>
      </c>
      <c r="CA9" s="139">
        <v>1</v>
      </c>
      <c r="CB9" s="139">
        <v>0</v>
      </c>
      <c r="CC9" s="139">
        <v>1</v>
      </c>
      <c r="CD9" s="139">
        <v>0.9285714285714286</v>
      </c>
      <c r="CE9" s="139">
        <v>0.93333333333333335</v>
      </c>
      <c r="CF9" s="139">
        <v>1</v>
      </c>
      <c r="CG9" s="139">
        <v>1</v>
      </c>
      <c r="CH9" s="139">
        <v>1</v>
      </c>
      <c r="CI9" s="139">
        <v>0.96666666666666667</v>
      </c>
      <c r="CJ9" s="139">
        <v>0.94736842105263153</v>
      </c>
      <c r="CK9" s="139">
        <v>0.95238095238095233</v>
      </c>
      <c r="CL9" s="139">
        <v>0.94117647058823528</v>
      </c>
      <c r="CM9" s="139">
        <v>0.96153846153846156</v>
      </c>
      <c r="CN9" s="139">
        <v>0.85185185185185186</v>
      </c>
      <c r="CO9" s="139">
        <v>1</v>
      </c>
      <c r="CP9" s="139">
        <v>0.96153846153846156</v>
      </c>
      <c r="CQ9" s="139">
        <v>0.94117647058823528</v>
      </c>
      <c r="CR9" s="139">
        <v>1</v>
      </c>
      <c r="CS9" s="139">
        <v>0.93548387096774188</v>
      </c>
      <c r="CT9" s="139">
        <v>0.92</v>
      </c>
      <c r="CU9" s="139">
        <v>0.94444444444444442</v>
      </c>
      <c r="CV9" s="139">
        <v>0.89473684210526316</v>
      </c>
      <c r="CW9" s="139">
        <v>1</v>
      </c>
      <c r="CX9" s="139">
        <v>1</v>
      </c>
      <c r="CY9" s="139">
        <v>0.95652173913043481</v>
      </c>
      <c r="CZ9" s="139">
        <v>0.96</v>
      </c>
      <c r="DA9" s="139">
        <v>1</v>
      </c>
      <c r="DB9" s="139">
        <v>1</v>
      </c>
      <c r="DC9" s="139">
        <v>1</v>
      </c>
      <c r="DD9" s="139">
        <v>1</v>
      </c>
      <c r="DE9" s="139">
        <v>0.94117647058823528</v>
      </c>
      <c r="DF9" s="139">
        <v>0.96875</v>
      </c>
      <c r="DG9" s="139">
        <v>0.82352941176470584</v>
      </c>
      <c r="DH9" s="139">
        <v>0.95652173913043481</v>
      </c>
      <c r="DI9" s="139">
        <v>1</v>
      </c>
      <c r="DJ9" s="139">
        <v>0.95833333333333337</v>
      </c>
      <c r="DK9" s="139">
        <v>0.94117647058823528</v>
      </c>
      <c r="DL9" s="139">
        <v>1</v>
      </c>
      <c r="DM9" s="139">
        <v>1</v>
      </c>
      <c r="DN9" s="139">
        <v>1</v>
      </c>
      <c r="DO9" s="139">
        <v>1</v>
      </c>
      <c r="DP9" s="139">
        <v>1</v>
      </c>
      <c r="DQ9" s="140">
        <v>19.096774193548388</v>
      </c>
      <c r="DR9" s="140">
        <v>0.74193548387096775</v>
      </c>
      <c r="DS9" s="140">
        <v>0.93548387096774188</v>
      </c>
      <c r="DT9" s="140">
        <v>0.77419354838709675</v>
      </c>
      <c r="DU9" s="140">
        <v>0.54838709677419351</v>
      </c>
      <c r="DV9" s="140">
        <v>0.35483870967741937</v>
      </c>
      <c r="DW9" s="140">
        <v>0.58064516129032262</v>
      </c>
      <c r="DX9" s="140">
        <v>0.35483870967741937</v>
      </c>
      <c r="DY9" s="140">
        <v>0.61290322580645162</v>
      </c>
      <c r="DZ9" s="140">
        <v>0.45161290322580644</v>
      </c>
      <c r="EA9" s="140">
        <v>0.4838709677419355</v>
      </c>
      <c r="EB9" s="140">
        <v>0.45161290322580644</v>
      </c>
      <c r="EC9" s="140">
        <v>0.58064516129032262</v>
      </c>
      <c r="ED9" s="140">
        <v>0.58064516129032262</v>
      </c>
      <c r="EE9" s="140">
        <v>0.967741935483871</v>
      </c>
      <c r="EF9" s="140">
        <v>0.61290322580645162</v>
      </c>
      <c r="EG9" s="140">
        <v>0.67741935483870963</v>
      </c>
      <c r="EH9" s="140">
        <v>0.54838709677419351</v>
      </c>
      <c r="EI9" s="140">
        <v>0.83870967741935487</v>
      </c>
      <c r="EJ9" s="140">
        <v>0.87096774193548387</v>
      </c>
      <c r="EK9" s="140">
        <v>0.80645161290322576</v>
      </c>
      <c r="EL9" s="140">
        <v>0.83870967741935487</v>
      </c>
      <c r="EM9" s="140">
        <v>0.54838709677419351</v>
      </c>
      <c r="EN9" s="140">
        <v>0.64516129032258063</v>
      </c>
      <c r="EO9" s="140">
        <v>1</v>
      </c>
      <c r="EP9" s="140">
        <v>0.80645161290322576</v>
      </c>
      <c r="EQ9" s="140">
        <v>0.58064516129032262</v>
      </c>
      <c r="ER9" s="140">
        <v>0.61290322580645162</v>
      </c>
      <c r="ES9" s="140">
        <v>0.41935483870967744</v>
      </c>
      <c r="ET9" s="140">
        <v>0.4838709677419355</v>
      </c>
      <c r="EU9" s="140">
        <v>0.74193548387096775</v>
      </c>
      <c r="EV9" s="140">
        <v>0.80645161290322576</v>
      </c>
      <c r="EW9" s="140">
        <v>0.83870967741935487</v>
      </c>
      <c r="EX9" s="140">
        <v>0.45161290322580644</v>
      </c>
      <c r="EY9" s="140">
        <v>0.5161290322580645</v>
      </c>
      <c r="EZ9" s="140">
        <v>0.83870967741935487</v>
      </c>
      <c r="FA9" s="140">
        <v>0.54838709677419351</v>
      </c>
      <c r="FB9" s="140">
        <v>1.032258064516129</v>
      </c>
      <c r="FC9" s="140">
        <v>0.54838709677419351</v>
      </c>
      <c r="FD9" s="140">
        <v>0.74193548387096775</v>
      </c>
      <c r="FE9" s="140">
        <v>0.93548387096774188</v>
      </c>
      <c r="FF9" s="140">
        <v>0.77419354838709675</v>
      </c>
      <c r="FG9" s="140">
        <v>0.54838709677419351</v>
      </c>
      <c r="FH9" s="140">
        <v>0.70967741935483875</v>
      </c>
      <c r="FI9" s="140">
        <v>0.67741935483870963</v>
      </c>
      <c r="FJ9" s="140">
        <v>0.77419354838709675</v>
      </c>
      <c r="FK9" s="140">
        <v>0.70967741935483875</v>
      </c>
      <c r="FL9" s="140">
        <v>0.64516129032258063</v>
      </c>
      <c r="FM9" s="192">
        <v>0.88372093023255816</v>
      </c>
      <c r="FN9" s="192">
        <v>0.90322580645161288</v>
      </c>
      <c r="FO9" s="192">
        <v>0.98305084745762716</v>
      </c>
      <c r="FP9" s="192">
        <v>0.99</v>
      </c>
      <c r="FQ9" s="192">
        <v>1</v>
      </c>
      <c r="FR9" s="192">
        <v>0.90384615384615385</v>
      </c>
      <c r="FS9" s="192">
        <v>1</v>
      </c>
      <c r="FT9" s="192">
        <v>0.95454545454545459</v>
      </c>
      <c r="FU9" s="192">
        <v>0.91666666666666663</v>
      </c>
      <c r="FV9" s="192">
        <v>0.91304347826086951</v>
      </c>
      <c r="FW9" s="192">
        <v>0.98148148148148151</v>
      </c>
      <c r="FX9" s="192">
        <v>0.97777777777777775</v>
      </c>
      <c r="FY9" s="192">
        <v>0.97752808988764039</v>
      </c>
      <c r="FZ9" s="192">
        <v>1</v>
      </c>
      <c r="GA9" s="192">
        <v>1</v>
      </c>
      <c r="GB9" s="192">
        <v>1</v>
      </c>
      <c r="GC9" s="192">
        <v>1</v>
      </c>
      <c r="GD9" s="192">
        <v>1</v>
      </c>
      <c r="GE9" s="192">
        <v>1</v>
      </c>
      <c r="GF9" s="192">
        <v>1</v>
      </c>
      <c r="GG9" s="192">
        <v>1</v>
      </c>
      <c r="GH9" s="192">
        <v>1</v>
      </c>
      <c r="GI9" s="192">
        <v>1</v>
      </c>
      <c r="GJ9" s="192">
        <v>0.98198198198198194</v>
      </c>
      <c r="GK9" s="192">
        <v>1</v>
      </c>
      <c r="GL9" s="192">
        <v>1</v>
      </c>
      <c r="GM9" s="192">
        <v>1</v>
      </c>
      <c r="GN9" s="192">
        <v>0.9555555555555556</v>
      </c>
      <c r="GO9" s="192">
        <v>0.86842105263157898</v>
      </c>
      <c r="GP9" s="192">
        <v>0.93333333333333335</v>
      </c>
      <c r="GQ9" s="192">
        <v>1</v>
      </c>
    </row>
    <row r="10" spans="1:199" s="51" customFormat="1" ht="15" customHeight="1" x14ac:dyDescent="0.3">
      <c r="A10" s="141"/>
      <c r="B10" s="142"/>
      <c r="C10" s="42"/>
      <c r="D10" s="42"/>
      <c r="E10" s="143"/>
      <c r="F10" s="143"/>
      <c r="G10" s="143"/>
      <c r="H10" s="144"/>
      <c r="I10" s="191"/>
      <c r="J10" s="191"/>
      <c r="O10" s="134"/>
      <c r="P10" s="191" t="s">
        <v>161</v>
      </c>
      <c r="Q10" s="324"/>
      <c r="R10" s="135">
        <f>'Call Bell'!Q9</f>
        <v>44287</v>
      </c>
      <c r="S10" s="121">
        <v>0.35</v>
      </c>
      <c r="T10" s="121">
        <v>1.1833333333333333</v>
      </c>
      <c r="U10" s="122">
        <v>0.97106918238993711</v>
      </c>
      <c r="V10" s="123">
        <v>1590</v>
      </c>
      <c r="W10" s="128">
        <v>0.35</v>
      </c>
      <c r="X10" s="121">
        <v>1.1833333333333333</v>
      </c>
      <c r="Y10" s="122">
        <v>0.97097791798107258</v>
      </c>
      <c r="Z10" s="127">
        <v>1585</v>
      </c>
      <c r="AA10" s="121" t="s">
        <v>160</v>
      </c>
      <c r="AB10" s="121" t="s">
        <v>160</v>
      </c>
      <c r="AC10" s="122" t="s">
        <v>160</v>
      </c>
      <c r="AD10" s="123">
        <v>0</v>
      </c>
      <c r="AE10" s="128">
        <v>0.1</v>
      </c>
      <c r="AF10" s="121">
        <v>0.64666666666666661</v>
      </c>
      <c r="AG10" s="122">
        <v>1</v>
      </c>
      <c r="AH10" s="127">
        <v>5</v>
      </c>
      <c r="AI10" s="128">
        <v>0.38333333333333336</v>
      </c>
      <c r="AJ10" s="121">
        <v>1.2166666666666668</v>
      </c>
      <c r="AK10" s="122">
        <v>0.97527472527472525</v>
      </c>
      <c r="AL10" s="127">
        <v>364</v>
      </c>
      <c r="AM10" s="121">
        <v>0.31666666666666665</v>
      </c>
      <c r="AN10" s="121">
        <v>1.1333333333333333</v>
      </c>
      <c r="AO10" s="122">
        <v>0.96675900277008309</v>
      </c>
      <c r="AP10" s="123">
        <v>361</v>
      </c>
      <c r="AQ10" s="128">
        <v>0.35</v>
      </c>
      <c r="AR10" s="121">
        <v>1.1766666666666652</v>
      </c>
      <c r="AS10" s="122">
        <v>0.97109826589595372</v>
      </c>
      <c r="AT10" s="127">
        <v>865</v>
      </c>
      <c r="AU10" s="136">
        <v>394</v>
      </c>
      <c r="AV10" s="137">
        <v>802</v>
      </c>
      <c r="AW10" s="137">
        <v>199</v>
      </c>
      <c r="AX10" s="137">
        <v>81</v>
      </c>
      <c r="AY10" s="137">
        <v>46</v>
      </c>
      <c r="AZ10" s="137">
        <v>22</v>
      </c>
      <c r="BA10" s="137">
        <v>19</v>
      </c>
      <c r="BB10" s="137">
        <v>7</v>
      </c>
      <c r="BC10" s="137">
        <v>7</v>
      </c>
      <c r="BD10" s="137">
        <v>6</v>
      </c>
      <c r="BE10" s="137">
        <v>1</v>
      </c>
      <c r="BF10" s="137">
        <v>1</v>
      </c>
      <c r="BG10" s="137">
        <v>3</v>
      </c>
      <c r="BH10" s="137">
        <v>0</v>
      </c>
      <c r="BI10" s="137">
        <v>0</v>
      </c>
      <c r="BJ10" s="137">
        <v>1</v>
      </c>
      <c r="BK10" s="137">
        <v>1</v>
      </c>
      <c r="BL10" s="137">
        <v>0</v>
      </c>
      <c r="BM10" s="137">
        <v>0</v>
      </c>
      <c r="BN10" s="137">
        <v>0</v>
      </c>
      <c r="BO10" s="137">
        <v>0</v>
      </c>
      <c r="BP10" s="137">
        <v>0</v>
      </c>
      <c r="BQ10" s="137">
        <v>0</v>
      </c>
      <c r="BR10" s="137">
        <v>0</v>
      </c>
      <c r="BS10" s="137">
        <v>0</v>
      </c>
      <c r="BT10" s="138">
        <v>0</v>
      </c>
      <c r="BU10" s="139">
        <v>0.97115384615384615</v>
      </c>
      <c r="BV10" s="139">
        <v>0.93333333333333335</v>
      </c>
      <c r="BW10" s="139">
        <v>1</v>
      </c>
      <c r="BX10" s="139">
        <v>1</v>
      </c>
      <c r="BY10" s="139">
        <v>0</v>
      </c>
      <c r="BZ10" s="139">
        <v>0.94736842105263153</v>
      </c>
      <c r="CA10" s="139">
        <v>1</v>
      </c>
      <c r="CB10" s="139">
        <v>0</v>
      </c>
      <c r="CC10" s="139">
        <v>1</v>
      </c>
      <c r="CD10" s="139">
        <v>0.90909090909090906</v>
      </c>
      <c r="CE10" s="139">
        <v>1</v>
      </c>
      <c r="CF10" s="139">
        <v>1</v>
      </c>
      <c r="CG10" s="139">
        <v>0.91666666666666663</v>
      </c>
      <c r="CH10" s="139">
        <v>1</v>
      </c>
      <c r="CI10" s="139">
        <v>0.94444444444444442</v>
      </c>
      <c r="CJ10" s="139">
        <v>0.94444444444444442</v>
      </c>
      <c r="CK10" s="139">
        <v>1</v>
      </c>
      <c r="CL10" s="139">
        <v>0.95</v>
      </c>
      <c r="CM10" s="139">
        <v>0.9375</v>
      </c>
      <c r="CN10" s="139">
        <v>1</v>
      </c>
      <c r="CO10" s="139">
        <v>1</v>
      </c>
      <c r="CP10" s="139">
        <v>0.92307692307692313</v>
      </c>
      <c r="CQ10" s="139">
        <v>1</v>
      </c>
      <c r="CR10" s="139">
        <v>0.967741935483871</v>
      </c>
      <c r="CS10" s="139">
        <v>1</v>
      </c>
      <c r="CT10" s="139">
        <v>1</v>
      </c>
      <c r="CU10" s="139">
        <v>0.94444444444444442</v>
      </c>
      <c r="CV10" s="139">
        <v>1</v>
      </c>
      <c r="CW10" s="139">
        <v>1</v>
      </c>
      <c r="CX10" s="139">
        <v>1</v>
      </c>
      <c r="CY10" s="139">
        <v>0.96551724137931039</v>
      </c>
      <c r="CZ10" s="139">
        <v>1</v>
      </c>
      <c r="DA10" s="139">
        <v>0.95652173913043481</v>
      </c>
      <c r="DB10" s="139">
        <v>0.93939393939393945</v>
      </c>
      <c r="DC10" s="139">
        <v>0.92307692307692313</v>
      </c>
      <c r="DD10" s="139">
        <v>0.96875</v>
      </c>
      <c r="DE10" s="139">
        <v>0.94871794871794868</v>
      </c>
      <c r="DF10" s="139">
        <v>1</v>
      </c>
      <c r="DG10" s="139">
        <v>0.95</v>
      </c>
      <c r="DH10" s="139">
        <v>0.95652173913043481</v>
      </c>
      <c r="DI10" s="139">
        <v>0.96875</v>
      </c>
      <c r="DJ10" s="139">
        <v>1</v>
      </c>
      <c r="DK10" s="139">
        <v>1</v>
      </c>
      <c r="DL10" s="139">
        <v>1</v>
      </c>
      <c r="DM10" s="139">
        <v>0.82352941176470584</v>
      </c>
      <c r="DN10" s="139">
        <v>0.95238095238095233</v>
      </c>
      <c r="DO10" s="139">
        <v>1</v>
      </c>
      <c r="DP10" s="139">
        <v>1</v>
      </c>
      <c r="DQ10" s="140">
        <v>17.333333333333332</v>
      </c>
      <c r="DR10" s="140">
        <v>0.5</v>
      </c>
      <c r="DS10" s="140">
        <v>0.4</v>
      </c>
      <c r="DT10" s="140">
        <v>0.43333333333333335</v>
      </c>
      <c r="DU10" s="140">
        <v>0.9</v>
      </c>
      <c r="DV10" s="140">
        <v>0.6333333333333333</v>
      </c>
      <c r="DW10" s="140">
        <v>0.76666666666666672</v>
      </c>
      <c r="DX10" s="140">
        <v>0.6333333333333333</v>
      </c>
      <c r="DY10" s="140">
        <v>0.46666666666666667</v>
      </c>
      <c r="DZ10" s="140">
        <v>0.36666666666666664</v>
      </c>
      <c r="EA10" s="140">
        <v>0.56666666666666665</v>
      </c>
      <c r="EB10" s="140">
        <v>0.3</v>
      </c>
      <c r="EC10" s="140">
        <v>0.4</v>
      </c>
      <c r="ED10" s="140">
        <v>0.46666666666666667</v>
      </c>
      <c r="EE10" s="140">
        <v>0.6</v>
      </c>
      <c r="EF10" s="140">
        <v>0.6</v>
      </c>
      <c r="EG10" s="140">
        <v>0.83333333333333337</v>
      </c>
      <c r="EH10" s="140">
        <v>0.66666666666666663</v>
      </c>
      <c r="EI10" s="140">
        <v>1.0666666666666667</v>
      </c>
      <c r="EJ10" s="140">
        <v>1.1000000000000001</v>
      </c>
      <c r="EK10" s="140">
        <v>1.4</v>
      </c>
      <c r="EL10" s="140">
        <v>0.8666666666666667</v>
      </c>
      <c r="EM10" s="140">
        <v>0.83333333333333337</v>
      </c>
      <c r="EN10" s="140">
        <v>1.0333333333333334</v>
      </c>
      <c r="EO10" s="140">
        <v>0.83333333333333337</v>
      </c>
      <c r="EP10" s="140">
        <v>0.93333333333333335</v>
      </c>
      <c r="EQ10" s="140">
        <v>0.6</v>
      </c>
      <c r="ER10" s="140">
        <v>0.76666666666666672</v>
      </c>
      <c r="ES10" s="140">
        <v>0.76666666666666672</v>
      </c>
      <c r="ET10" s="140">
        <v>0.46666666666666667</v>
      </c>
      <c r="EU10" s="140">
        <v>0.96666666666666667</v>
      </c>
      <c r="EV10" s="140">
        <v>0.73333333333333328</v>
      </c>
      <c r="EW10" s="140">
        <v>0.76666666666666672</v>
      </c>
      <c r="EX10" s="140">
        <v>1.1000000000000001</v>
      </c>
      <c r="EY10" s="140">
        <v>0.8666666666666667</v>
      </c>
      <c r="EZ10" s="140">
        <v>1.0666666666666667</v>
      </c>
      <c r="FA10" s="140">
        <v>1.3</v>
      </c>
      <c r="FB10" s="140">
        <v>0.6333333333333333</v>
      </c>
      <c r="FC10" s="140">
        <v>0.66666666666666663</v>
      </c>
      <c r="FD10" s="140">
        <v>0.76666666666666672</v>
      </c>
      <c r="FE10" s="140">
        <v>1.0666666666666667</v>
      </c>
      <c r="FF10" s="140">
        <v>0.8666666666666667</v>
      </c>
      <c r="FG10" s="140">
        <v>0.76666666666666672</v>
      </c>
      <c r="FH10" s="140">
        <v>1.1000000000000001</v>
      </c>
      <c r="FI10" s="140">
        <v>0.56666666666666665</v>
      </c>
      <c r="FJ10" s="140">
        <v>0.7</v>
      </c>
      <c r="FK10" s="140">
        <v>0.66666666666666663</v>
      </c>
      <c r="FL10" s="140">
        <v>0.8666666666666667</v>
      </c>
      <c r="FM10" s="192">
        <v>1</v>
      </c>
      <c r="FN10" s="192">
        <v>0.92105263157894735</v>
      </c>
      <c r="FO10" s="192">
        <v>0.98076923076923073</v>
      </c>
      <c r="FP10" s="192">
        <v>0.96551724137931039</v>
      </c>
      <c r="FQ10" s="192">
        <v>0.98484848484848486</v>
      </c>
      <c r="FR10" s="192">
        <v>0.96703296703296704</v>
      </c>
      <c r="FS10" s="192">
        <v>0.98648648648648651</v>
      </c>
      <c r="FT10" s="192">
        <v>1</v>
      </c>
      <c r="FU10" s="192">
        <v>0.98630136986301364</v>
      </c>
      <c r="FV10" s="192">
        <v>0.96153846153846156</v>
      </c>
      <c r="FW10" s="192">
        <v>1</v>
      </c>
      <c r="FX10" s="192">
        <v>0.89583333333333337</v>
      </c>
      <c r="FY10" s="192">
        <v>1</v>
      </c>
      <c r="FZ10" s="192">
        <v>1</v>
      </c>
      <c r="GA10" s="192">
        <v>0.95522388059701491</v>
      </c>
      <c r="GB10" s="192">
        <v>0.93617021276595747</v>
      </c>
      <c r="GC10" s="192">
        <v>0.94805194805194803</v>
      </c>
      <c r="GD10" s="192">
        <v>0.95238095238095233</v>
      </c>
      <c r="GE10" s="192">
        <v>0.95348837209302328</v>
      </c>
      <c r="GF10" s="192">
        <v>0.9285714285714286</v>
      </c>
      <c r="GG10" s="192">
        <v>0.92592592592592593</v>
      </c>
      <c r="GH10" s="192">
        <v>0.95918367346938771</v>
      </c>
      <c r="GI10" s="192">
        <v>0.97590361445783136</v>
      </c>
      <c r="GJ10" s="192">
        <v>0.96</v>
      </c>
      <c r="GK10" s="192">
        <v>1</v>
      </c>
      <c r="GL10" s="192">
        <v>1</v>
      </c>
      <c r="GM10" s="192">
        <v>1</v>
      </c>
      <c r="GN10" s="192">
        <v>1</v>
      </c>
      <c r="GO10" s="192">
        <v>0.96551724137931039</v>
      </c>
      <c r="GP10" s="192">
        <v>0.96969696969696972</v>
      </c>
      <c r="GQ10" s="192" t="s">
        <v>119</v>
      </c>
    </row>
    <row r="11" spans="1:199" s="51" customFormat="1" ht="15" customHeight="1" x14ac:dyDescent="0.3">
      <c r="A11" s="141"/>
      <c r="B11" s="142"/>
      <c r="C11" s="42"/>
      <c r="D11" s="42"/>
      <c r="E11" s="143"/>
      <c r="F11" s="143"/>
      <c r="G11" s="143"/>
      <c r="H11" s="144"/>
      <c r="I11" s="191"/>
      <c r="J11" s="191"/>
      <c r="O11" s="134"/>
      <c r="P11" s="188" t="s">
        <v>162</v>
      </c>
      <c r="Q11" s="324"/>
      <c r="R11" s="135">
        <f>'Call Bell'!Q10</f>
        <v>44317</v>
      </c>
      <c r="S11" s="121">
        <v>0.4</v>
      </c>
      <c r="T11" s="121">
        <v>1.7399999999999978</v>
      </c>
      <c r="U11" s="122">
        <v>0.92467850581751376</v>
      </c>
      <c r="V11" s="123">
        <v>1633</v>
      </c>
      <c r="W11" s="128">
        <v>0.4</v>
      </c>
      <c r="X11" s="121">
        <v>1.7466666666666659</v>
      </c>
      <c r="Y11" s="122">
        <v>0.92492307692307696</v>
      </c>
      <c r="Z11" s="127">
        <v>1625</v>
      </c>
      <c r="AA11" s="121" t="s">
        <v>160</v>
      </c>
      <c r="AB11" s="121" t="s">
        <v>160</v>
      </c>
      <c r="AC11" s="122" t="s">
        <v>160</v>
      </c>
      <c r="AD11" s="123">
        <v>0</v>
      </c>
      <c r="AE11" s="128">
        <v>0.69166666666666665</v>
      </c>
      <c r="AF11" s="121">
        <v>1.4608333333333332</v>
      </c>
      <c r="AG11" s="122">
        <v>0.875</v>
      </c>
      <c r="AH11" s="127">
        <v>8</v>
      </c>
      <c r="AI11" s="128">
        <v>0.4</v>
      </c>
      <c r="AJ11" s="121">
        <v>1.8283333333333323</v>
      </c>
      <c r="AK11" s="122">
        <v>0.90862944162436543</v>
      </c>
      <c r="AL11" s="127">
        <v>394</v>
      </c>
      <c r="AM11" s="121">
        <v>0.4</v>
      </c>
      <c r="AN11" s="121">
        <v>1.7566666666666644</v>
      </c>
      <c r="AO11" s="122">
        <v>0.920844327176781</v>
      </c>
      <c r="AP11" s="123">
        <v>379</v>
      </c>
      <c r="AQ11" s="128">
        <v>0.4</v>
      </c>
      <c r="AR11" s="121">
        <v>1.7008333333333325</v>
      </c>
      <c r="AS11" s="122">
        <v>0.93372093023255809</v>
      </c>
      <c r="AT11" s="127">
        <v>860</v>
      </c>
      <c r="AU11" s="136">
        <v>333</v>
      </c>
      <c r="AV11" s="137">
        <v>700</v>
      </c>
      <c r="AW11" s="137">
        <v>241</v>
      </c>
      <c r="AX11" s="137">
        <v>121</v>
      </c>
      <c r="AY11" s="137">
        <v>79</v>
      </c>
      <c r="AZ11" s="137">
        <v>36</v>
      </c>
      <c r="BA11" s="137">
        <v>43</v>
      </c>
      <c r="BB11" s="137">
        <v>21</v>
      </c>
      <c r="BC11" s="137">
        <v>19</v>
      </c>
      <c r="BD11" s="137">
        <v>14</v>
      </c>
      <c r="BE11" s="137">
        <v>7</v>
      </c>
      <c r="BF11" s="137">
        <v>8</v>
      </c>
      <c r="BG11" s="137">
        <v>3</v>
      </c>
      <c r="BH11" s="137">
        <v>2</v>
      </c>
      <c r="BI11" s="137">
        <v>1</v>
      </c>
      <c r="BJ11" s="137">
        <v>2</v>
      </c>
      <c r="BK11" s="137">
        <v>1</v>
      </c>
      <c r="BL11" s="137">
        <v>0</v>
      </c>
      <c r="BM11" s="137">
        <v>1</v>
      </c>
      <c r="BN11" s="137">
        <v>1</v>
      </c>
      <c r="BO11" s="137">
        <v>0</v>
      </c>
      <c r="BP11" s="137">
        <v>0</v>
      </c>
      <c r="BQ11" s="137">
        <v>0</v>
      </c>
      <c r="BR11" s="137">
        <v>0</v>
      </c>
      <c r="BS11" s="137">
        <v>0</v>
      </c>
      <c r="BT11" s="138">
        <v>0</v>
      </c>
      <c r="BU11" s="139">
        <v>0.92610837438423643</v>
      </c>
      <c r="BV11" s="139">
        <v>1</v>
      </c>
      <c r="BW11" s="139">
        <v>1</v>
      </c>
      <c r="BX11" s="139">
        <v>1</v>
      </c>
      <c r="BY11" s="139">
        <v>0</v>
      </c>
      <c r="BZ11" s="139">
        <v>1</v>
      </c>
      <c r="CA11" s="139">
        <v>1</v>
      </c>
      <c r="CB11" s="139">
        <v>0</v>
      </c>
      <c r="CC11" s="139">
        <v>1</v>
      </c>
      <c r="CD11" s="139">
        <v>0.94444444444444442</v>
      </c>
      <c r="CE11" s="139">
        <v>0.76</v>
      </c>
      <c r="CF11" s="139">
        <v>0.9375</v>
      </c>
      <c r="CG11" s="139">
        <v>1</v>
      </c>
      <c r="CH11" s="139">
        <v>0.95238095238095233</v>
      </c>
      <c r="CI11" s="139">
        <v>0.94871794871794868</v>
      </c>
      <c r="CJ11" s="139">
        <v>0.88235294117647056</v>
      </c>
      <c r="CK11" s="139">
        <v>0.8571428571428571</v>
      </c>
      <c r="CL11" s="139">
        <v>1</v>
      </c>
      <c r="CM11" s="139">
        <v>0.88888888888888884</v>
      </c>
      <c r="CN11" s="139">
        <v>0.90625</v>
      </c>
      <c r="CO11" s="139">
        <v>0.93333333333333335</v>
      </c>
      <c r="CP11" s="139">
        <v>0.88235294117647056</v>
      </c>
      <c r="CQ11" s="139">
        <v>0.967741935483871</v>
      </c>
      <c r="CR11" s="139">
        <v>0.75</v>
      </c>
      <c r="CS11" s="139">
        <v>0.875</v>
      </c>
      <c r="CT11" s="139">
        <v>0.97560975609756095</v>
      </c>
      <c r="CU11" s="139">
        <v>0.8</v>
      </c>
      <c r="CV11" s="139">
        <v>1</v>
      </c>
      <c r="CW11" s="139">
        <v>0.9285714285714286</v>
      </c>
      <c r="CX11" s="139">
        <v>0.8928571428571429</v>
      </c>
      <c r="CY11" s="139">
        <v>0.95833333333333337</v>
      </c>
      <c r="CZ11" s="139">
        <v>0.86363636363636365</v>
      </c>
      <c r="DA11" s="139">
        <v>0.88</v>
      </c>
      <c r="DB11" s="139">
        <v>0.9642857142857143</v>
      </c>
      <c r="DC11" s="139">
        <v>0.95454545454545459</v>
      </c>
      <c r="DD11" s="139">
        <v>1</v>
      </c>
      <c r="DE11" s="139">
        <v>0.86206896551724133</v>
      </c>
      <c r="DF11" s="139">
        <v>0.82758620689655171</v>
      </c>
      <c r="DG11" s="139">
        <v>0.967741935483871</v>
      </c>
      <c r="DH11" s="139">
        <v>0.93939393939393945</v>
      </c>
      <c r="DI11" s="139">
        <v>0.967741935483871</v>
      </c>
      <c r="DJ11" s="139">
        <v>0.8928571428571429</v>
      </c>
      <c r="DK11" s="139">
        <v>0.9642857142857143</v>
      </c>
      <c r="DL11" s="139">
        <v>0.84375</v>
      </c>
      <c r="DM11" s="139">
        <v>0.77777777777777779</v>
      </c>
      <c r="DN11" s="139">
        <v>0.87096774193548387</v>
      </c>
      <c r="DO11" s="139">
        <v>0.93103448275862066</v>
      </c>
      <c r="DP11" s="139">
        <v>1</v>
      </c>
      <c r="DQ11" s="140">
        <v>13.096774193548388</v>
      </c>
      <c r="DR11" s="140">
        <v>0.93548387096774188</v>
      </c>
      <c r="DS11" s="140">
        <v>0.77419354838709675</v>
      </c>
      <c r="DT11" s="140">
        <v>0.54838709677419351</v>
      </c>
      <c r="DU11" s="140">
        <v>0.54838709677419351</v>
      </c>
      <c r="DV11" s="140">
        <v>0.74193548387096775</v>
      </c>
      <c r="DW11" s="140">
        <v>0.64516129032258063</v>
      </c>
      <c r="DX11" s="140">
        <v>0.80645161290322576</v>
      </c>
      <c r="DY11" s="140">
        <v>0.54838709677419351</v>
      </c>
      <c r="DZ11" s="140">
        <v>0.58064516129032262</v>
      </c>
      <c r="EA11" s="140">
        <v>0.80645161290322576</v>
      </c>
      <c r="EB11" s="140">
        <v>0.5161290322580645</v>
      </c>
      <c r="EC11" s="140">
        <v>0.83870967741935487</v>
      </c>
      <c r="ED11" s="140">
        <v>0.67741935483870963</v>
      </c>
      <c r="EE11" s="140">
        <v>1.2580645161290323</v>
      </c>
      <c r="EF11" s="140">
        <v>0.54838709677419351</v>
      </c>
      <c r="EG11" s="140">
        <v>0.67741935483870963</v>
      </c>
      <c r="EH11" s="140">
        <v>0.93548387096774188</v>
      </c>
      <c r="EI11" s="140">
        <v>0.87096774193548387</v>
      </c>
      <c r="EJ11" s="140">
        <v>1.032258064516129</v>
      </c>
      <c r="EK11" s="140">
        <v>0.967741935483871</v>
      </c>
      <c r="EL11" s="140">
        <v>1.096774193548387</v>
      </c>
      <c r="EM11" s="140">
        <v>1</v>
      </c>
      <c r="EN11" s="140">
        <v>1.1612903225806452</v>
      </c>
      <c r="EO11" s="140">
        <v>0.77419354838709675</v>
      </c>
      <c r="EP11" s="140">
        <v>1.3225806451612903</v>
      </c>
      <c r="EQ11" s="140">
        <v>0.4838709677419355</v>
      </c>
      <c r="ER11" s="140">
        <v>0.58064516129032262</v>
      </c>
      <c r="ES11" s="140">
        <v>0.90322580645161288</v>
      </c>
      <c r="ET11" s="140">
        <v>0.90322580645161288</v>
      </c>
      <c r="EU11" s="140">
        <v>0.77419354838709675</v>
      </c>
      <c r="EV11" s="140">
        <v>0.70967741935483875</v>
      </c>
      <c r="EW11" s="140">
        <v>0.80645161290322576</v>
      </c>
      <c r="EX11" s="140">
        <v>0.90322580645161288</v>
      </c>
      <c r="EY11" s="140">
        <v>0.70967741935483875</v>
      </c>
      <c r="EZ11" s="140">
        <v>0.67741935483870963</v>
      </c>
      <c r="FA11" s="140">
        <v>0.93548387096774188</v>
      </c>
      <c r="FB11" s="140">
        <v>0.93548387096774188</v>
      </c>
      <c r="FC11" s="140">
        <v>1</v>
      </c>
      <c r="FD11" s="140">
        <v>1.064516129032258</v>
      </c>
      <c r="FE11" s="140">
        <v>1</v>
      </c>
      <c r="FF11" s="140">
        <v>0.90322580645161288</v>
      </c>
      <c r="FG11" s="140">
        <v>0.90322580645161288</v>
      </c>
      <c r="FH11" s="140">
        <v>1.032258064516129</v>
      </c>
      <c r="FI11" s="140">
        <v>0.87096774193548387</v>
      </c>
      <c r="FJ11" s="140">
        <v>1</v>
      </c>
      <c r="FK11" s="140">
        <v>0.93548387096774188</v>
      </c>
      <c r="FL11" s="140">
        <v>0.93548387096774188</v>
      </c>
      <c r="FM11" s="192">
        <v>0.91379310344827591</v>
      </c>
      <c r="FN11" s="192">
        <v>1</v>
      </c>
      <c r="FO11" s="192">
        <v>0.92727272727272725</v>
      </c>
      <c r="FP11" s="192">
        <v>0.94594594594594594</v>
      </c>
      <c r="FQ11" s="192">
        <v>0.89189189189189189</v>
      </c>
      <c r="FR11" s="192">
        <v>0.89830508474576276</v>
      </c>
      <c r="FS11" s="192">
        <v>0.81818181818181823</v>
      </c>
      <c r="FT11" s="192">
        <v>0.91666666666666663</v>
      </c>
      <c r="FU11" s="192">
        <v>0.88571428571428568</v>
      </c>
      <c r="FV11" s="192">
        <v>0.98</v>
      </c>
      <c r="FW11" s="192">
        <v>0.95145631067961167</v>
      </c>
      <c r="FX11" s="192">
        <v>0.9242424242424242</v>
      </c>
      <c r="FY11" s="192">
        <v>0.91666666666666663</v>
      </c>
      <c r="FZ11" s="192">
        <v>0.8571428571428571</v>
      </c>
      <c r="GA11" s="192">
        <v>0.91803278688524592</v>
      </c>
      <c r="GB11" s="192">
        <v>0.95</v>
      </c>
      <c r="GC11" s="192">
        <v>0.92500000000000004</v>
      </c>
      <c r="GD11" s="192">
        <v>0.95454545454545459</v>
      </c>
      <c r="GE11" s="192">
        <v>1</v>
      </c>
      <c r="GF11" s="192">
        <v>1</v>
      </c>
      <c r="GG11" s="192">
        <v>0.83333333333333337</v>
      </c>
      <c r="GH11" s="192">
        <v>0.95121951219512191</v>
      </c>
      <c r="GI11" s="192">
        <v>0.88888888888888884</v>
      </c>
      <c r="GJ11" s="192">
        <v>0.96969696969696972</v>
      </c>
      <c r="GK11" s="192">
        <v>0.94594594594594594</v>
      </c>
      <c r="GL11" s="192">
        <v>0.98750000000000004</v>
      </c>
      <c r="GM11" s="192">
        <v>0.9</v>
      </c>
      <c r="GN11" s="192">
        <v>0.94871794871794868</v>
      </c>
      <c r="GO11" s="192">
        <v>0.93333333333333335</v>
      </c>
      <c r="GP11" s="192">
        <v>0.84210526315789469</v>
      </c>
      <c r="GQ11" s="192">
        <v>1</v>
      </c>
    </row>
    <row r="12" spans="1:199" s="51" customFormat="1" ht="15" customHeight="1" x14ac:dyDescent="0.3">
      <c r="A12" s="141"/>
      <c r="B12" s="142"/>
      <c r="C12" s="42"/>
      <c r="D12" s="42"/>
      <c r="E12" s="143"/>
      <c r="F12" s="143"/>
      <c r="G12" s="143"/>
      <c r="H12" s="144"/>
      <c r="I12" s="191"/>
      <c r="J12" s="191"/>
      <c r="P12" s="188" t="s">
        <v>163</v>
      </c>
      <c r="Q12" s="324"/>
      <c r="R12" s="135">
        <f>'Call Bell'!Q11</f>
        <v>44348</v>
      </c>
      <c r="S12" s="121">
        <v>0.36666666666666664</v>
      </c>
      <c r="T12" s="121">
        <v>1.1000000000000001</v>
      </c>
      <c r="U12" s="122">
        <v>0.9796587926509186</v>
      </c>
      <c r="V12" s="123">
        <v>1524</v>
      </c>
      <c r="W12" s="128">
        <v>0.36666666666666664</v>
      </c>
      <c r="X12" s="121">
        <v>1.1000000000000001</v>
      </c>
      <c r="Y12" s="122">
        <v>0.98023715415019763</v>
      </c>
      <c r="Z12" s="127">
        <v>1518</v>
      </c>
      <c r="AA12" s="121" t="s">
        <v>160</v>
      </c>
      <c r="AB12" s="121" t="s">
        <v>160</v>
      </c>
      <c r="AC12" s="122" t="s">
        <v>160</v>
      </c>
      <c r="AD12" s="123">
        <v>0</v>
      </c>
      <c r="AE12" s="128">
        <v>0.3833333333333333</v>
      </c>
      <c r="AF12" s="121">
        <v>1.625</v>
      </c>
      <c r="AG12" s="122">
        <v>0.83333333333333337</v>
      </c>
      <c r="AH12" s="127">
        <v>6</v>
      </c>
      <c r="AI12" s="128">
        <v>0.36666666666666664</v>
      </c>
      <c r="AJ12" s="121">
        <v>1.1258333333333335</v>
      </c>
      <c r="AK12" s="122">
        <v>0.98648648648648651</v>
      </c>
      <c r="AL12" s="127">
        <v>370</v>
      </c>
      <c r="AM12" s="121">
        <v>0.36666666666666664</v>
      </c>
      <c r="AN12" s="121">
        <v>0.98166666666666624</v>
      </c>
      <c r="AO12" s="122">
        <v>0.98655913978494625</v>
      </c>
      <c r="AP12" s="123">
        <v>372</v>
      </c>
      <c r="AQ12" s="128">
        <v>0.35</v>
      </c>
      <c r="AR12" s="121">
        <v>1.1166666666666667</v>
      </c>
      <c r="AS12" s="122">
        <v>0.97314578005115093</v>
      </c>
      <c r="AT12" s="127">
        <v>782</v>
      </c>
      <c r="AU12" s="136">
        <v>382</v>
      </c>
      <c r="AV12" s="137">
        <v>746</v>
      </c>
      <c r="AW12" s="137">
        <v>213</v>
      </c>
      <c r="AX12" s="137">
        <v>94</v>
      </c>
      <c r="AY12" s="137">
        <v>36</v>
      </c>
      <c r="AZ12" s="137">
        <v>22</v>
      </c>
      <c r="BA12" s="137">
        <v>13</v>
      </c>
      <c r="BB12" s="137">
        <v>6</v>
      </c>
      <c r="BC12" s="137">
        <v>2</v>
      </c>
      <c r="BD12" s="137">
        <v>1</v>
      </c>
      <c r="BE12" s="137">
        <v>2</v>
      </c>
      <c r="BF12" s="137">
        <v>1</v>
      </c>
      <c r="BG12" s="137">
        <v>2</v>
      </c>
      <c r="BH12" s="137">
        <v>0</v>
      </c>
      <c r="BI12" s="137">
        <v>0</v>
      </c>
      <c r="BJ12" s="137">
        <v>0</v>
      </c>
      <c r="BK12" s="137">
        <v>0</v>
      </c>
      <c r="BL12" s="137">
        <v>2</v>
      </c>
      <c r="BM12" s="137">
        <v>0</v>
      </c>
      <c r="BN12" s="137">
        <v>0</v>
      </c>
      <c r="BO12" s="137">
        <v>0</v>
      </c>
      <c r="BP12" s="137">
        <v>1</v>
      </c>
      <c r="BQ12" s="137">
        <v>0</v>
      </c>
      <c r="BR12" s="137">
        <v>0</v>
      </c>
      <c r="BS12" s="137">
        <v>1</v>
      </c>
      <c r="BT12" s="138">
        <v>0</v>
      </c>
      <c r="BU12" s="139">
        <v>0.96296296296296291</v>
      </c>
      <c r="BV12" s="139">
        <v>1</v>
      </c>
      <c r="BW12" s="139">
        <v>1</v>
      </c>
      <c r="BX12" s="139">
        <v>1</v>
      </c>
      <c r="BY12" s="139">
        <v>0</v>
      </c>
      <c r="BZ12" s="139">
        <v>1</v>
      </c>
      <c r="CA12" s="139">
        <v>1</v>
      </c>
      <c r="CB12" s="139">
        <v>0</v>
      </c>
      <c r="CC12" s="139">
        <v>1</v>
      </c>
      <c r="CD12" s="139">
        <v>1</v>
      </c>
      <c r="CE12" s="139">
        <v>1</v>
      </c>
      <c r="CF12" s="139">
        <v>0.88888888888888884</v>
      </c>
      <c r="CG12" s="139">
        <v>1</v>
      </c>
      <c r="CH12" s="139">
        <v>1</v>
      </c>
      <c r="CI12" s="139">
        <v>1</v>
      </c>
      <c r="CJ12" s="139">
        <v>1</v>
      </c>
      <c r="CK12" s="139">
        <v>1</v>
      </c>
      <c r="CL12" s="139">
        <v>1</v>
      </c>
      <c r="CM12" s="139">
        <v>0.94736842105263153</v>
      </c>
      <c r="CN12" s="139">
        <v>1</v>
      </c>
      <c r="CO12" s="139">
        <v>1</v>
      </c>
      <c r="CP12" s="139">
        <v>1</v>
      </c>
      <c r="CQ12" s="139">
        <v>1</v>
      </c>
      <c r="CR12" s="139">
        <v>0.95454545454545459</v>
      </c>
      <c r="CS12" s="139">
        <v>0.97674418604651159</v>
      </c>
      <c r="CT12" s="139">
        <v>0.97916666666666663</v>
      </c>
      <c r="CU12" s="139">
        <v>0.97222222222222221</v>
      </c>
      <c r="CV12" s="139">
        <v>1</v>
      </c>
      <c r="CW12" s="139">
        <v>1</v>
      </c>
      <c r="CX12" s="139">
        <v>1</v>
      </c>
      <c r="CY12" s="139">
        <v>1</v>
      </c>
      <c r="CZ12" s="139">
        <v>1</v>
      </c>
      <c r="DA12" s="139">
        <v>1</v>
      </c>
      <c r="DB12" s="139">
        <v>1</v>
      </c>
      <c r="DC12" s="139">
        <v>1</v>
      </c>
      <c r="DD12" s="139">
        <v>1</v>
      </c>
      <c r="DE12" s="139">
        <v>0.97222222222222221</v>
      </c>
      <c r="DF12" s="139">
        <v>0.97727272727272729</v>
      </c>
      <c r="DG12" s="139">
        <v>1</v>
      </c>
      <c r="DH12" s="139">
        <v>0.96875</v>
      </c>
      <c r="DI12" s="139">
        <v>0.96296296296296291</v>
      </c>
      <c r="DJ12" s="139">
        <v>0.9642857142857143</v>
      </c>
      <c r="DK12" s="139">
        <v>1</v>
      </c>
      <c r="DL12" s="139">
        <v>1</v>
      </c>
      <c r="DM12" s="139">
        <v>0.91304347826086951</v>
      </c>
      <c r="DN12" s="139">
        <v>1</v>
      </c>
      <c r="DO12" s="139">
        <v>1</v>
      </c>
      <c r="DP12" s="139">
        <v>1</v>
      </c>
      <c r="DQ12" s="140">
        <v>14.4</v>
      </c>
      <c r="DR12" s="140">
        <v>1</v>
      </c>
      <c r="DS12" s="140">
        <v>0.6333333333333333</v>
      </c>
      <c r="DT12" s="140">
        <v>0.6333333333333333</v>
      </c>
      <c r="DU12" s="140">
        <v>0.36666666666666664</v>
      </c>
      <c r="DV12" s="140">
        <v>0.53333333333333333</v>
      </c>
      <c r="DW12" s="140">
        <v>0.6333333333333333</v>
      </c>
      <c r="DX12" s="140">
        <v>0.43333333333333335</v>
      </c>
      <c r="DY12" s="140">
        <v>0.4</v>
      </c>
      <c r="DZ12" s="140">
        <v>0.6333333333333333</v>
      </c>
      <c r="EA12" s="140">
        <v>0.36666666666666664</v>
      </c>
      <c r="EB12" s="140">
        <v>0.6</v>
      </c>
      <c r="EC12" s="140">
        <v>0.3</v>
      </c>
      <c r="ED12" s="140">
        <v>0.5</v>
      </c>
      <c r="EE12" s="140">
        <v>0.6333333333333333</v>
      </c>
      <c r="EF12" s="140">
        <v>0.46666666666666667</v>
      </c>
      <c r="EG12" s="140">
        <v>0.5</v>
      </c>
      <c r="EH12" s="140">
        <v>0.46666666666666667</v>
      </c>
      <c r="EI12" s="140">
        <v>0.6333333333333333</v>
      </c>
      <c r="EJ12" s="140">
        <v>0.8</v>
      </c>
      <c r="EK12" s="140">
        <v>1.2666666666666666</v>
      </c>
      <c r="EL12" s="140">
        <v>1.1333333333333333</v>
      </c>
      <c r="EM12" s="140">
        <v>0.8666666666666667</v>
      </c>
      <c r="EN12" s="140">
        <v>0.73333333333333328</v>
      </c>
      <c r="EO12" s="140">
        <v>1.4333333333333333</v>
      </c>
      <c r="EP12" s="140">
        <v>1.6</v>
      </c>
      <c r="EQ12" s="140">
        <v>1.2</v>
      </c>
      <c r="ER12" s="140">
        <v>0.6</v>
      </c>
      <c r="ES12" s="140">
        <v>0.56666666666666665</v>
      </c>
      <c r="ET12" s="140">
        <v>0.6333333333333333</v>
      </c>
      <c r="EU12" s="140">
        <v>1.0333333333333334</v>
      </c>
      <c r="EV12" s="140">
        <v>0.43333333333333335</v>
      </c>
      <c r="EW12" s="140">
        <v>0.66666666666666663</v>
      </c>
      <c r="EX12" s="140">
        <v>0.73333333333333328</v>
      </c>
      <c r="EY12" s="140">
        <v>0.66666666666666663</v>
      </c>
      <c r="EZ12" s="140">
        <v>0.96666666666666667</v>
      </c>
      <c r="FA12" s="140">
        <v>1.2</v>
      </c>
      <c r="FB12" s="140">
        <v>1.4666666666666666</v>
      </c>
      <c r="FC12" s="140">
        <v>1.1333333333333333</v>
      </c>
      <c r="FD12" s="140">
        <v>1.0666666666666667</v>
      </c>
      <c r="FE12" s="140">
        <v>0.9</v>
      </c>
      <c r="FF12" s="140">
        <v>0.93333333333333335</v>
      </c>
      <c r="FG12" s="140">
        <v>0.8666666666666667</v>
      </c>
      <c r="FH12" s="140">
        <v>1.2</v>
      </c>
      <c r="FI12" s="140">
        <v>0.76666666666666672</v>
      </c>
      <c r="FJ12" s="140">
        <v>0.46666666666666667</v>
      </c>
      <c r="FK12" s="140">
        <v>0.83333333333333337</v>
      </c>
      <c r="FL12" s="140">
        <v>0.5</v>
      </c>
      <c r="FM12" s="192">
        <v>1</v>
      </c>
      <c r="FN12" s="192">
        <v>1</v>
      </c>
      <c r="FO12" s="192">
        <v>1</v>
      </c>
      <c r="FP12" s="192">
        <v>1</v>
      </c>
      <c r="FQ12" s="192">
        <v>1</v>
      </c>
      <c r="FR12" s="192">
        <v>0.97674418604651159</v>
      </c>
      <c r="FS12" s="192">
        <v>0.984375</v>
      </c>
      <c r="FT12" s="192">
        <v>0.94444444444444442</v>
      </c>
      <c r="FU12" s="192">
        <v>0.94736842105263153</v>
      </c>
      <c r="FV12" s="192">
        <v>1</v>
      </c>
      <c r="FW12" s="192">
        <v>0.98076923076923073</v>
      </c>
      <c r="FX12" s="192">
        <v>0.9838709677419355</v>
      </c>
      <c r="FY12" s="192">
        <v>0.98245614035087714</v>
      </c>
      <c r="FZ12" s="192">
        <v>0.94594594594594594</v>
      </c>
      <c r="GA12" s="192">
        <v>0.95348837209302328</v>
      </c>
      <c r="GB12" s="192">
        <v>0.98039215686274506</v>
      </c>
      <c r="GC12" s="192">
        <v>1</v>
      </c>
      <c r="GD12" s="192">
        <v>1</v>
      </c>
      <c r="GE12" s="192">
        <v>0.98113207547169812</v>
      </c>
      <c r="GF12" s="192">
        <v>1</v>
      </c>
      <c r="GG12" s="192">
        <v>1</v>
      </c>
      <c r="GH12" s="192">
        <v>0.96923076923076923</v>
      </c>
      <c r="GI12" s="192">
        <v>0.98360655737704916</v>
      </c>
      <c r="GJ12" s="192">
        <v>0.9375</v>
      </c>
      <c r="GK12" s="192">
        <v>0.93103448275862066</v>
      </c>
      <c r="GL12" s="192">
        <v>0.96078431372549022</v>
      </c>
      <c r="GM12" s="192">
        <v>1</v>
      </c>
      <c r="GN12" s="192">
        <v>0.94230769230769229</v>
      </c>
      <c r="GO12" s="192">
        <v>1</v>
      </c>
      <c r="GP12" s="192">
        <v>1</v>
      </c>
      <c r="GQ12" s="192" t="s">
        <v>119</v>
      </c>
    </row>
    <row r="13" spans="1:199" s="51" customFormat="1" ht="15" customHeight="1" x14ac:dyDescent="0.3">
      <c r="A13" s="141"/>
      <c r="B13" s="142"/>
      <c r="C13" s="42"/>
      <c r="D13" s="42"/>
      <c r="E13" s="143"/>
      <c r="F13" s="143"/>
      <c r="G13" s="143"/>
      <c r="H13" s="144"/>
      <c r="I13" s="191"/>
      <c r="J13" s="191"/>
      <c r="P13" s="188" t="s">
        <v>164</v>
      </c>
      <c r="Q13" s="324"/>
      <c r="R13" s="135">
        <f>'Call Bell'!Q12</f>
        <v>44378</v>
      </c>
      <c r="S13" s="121">
        <v>0.35</v>
      </c>
      <c r="T13" s="121">
        <v>1.1833333333333333</v>
      </c>
      <c r="U13" s="122">
        <v>0.96813902968863141</v>
      </c>
      <c r="V13" s="123">
        <v>1381</v>
      </c>
      <c r="W13" s="128">
        <v>0.35</v>
      </c>
      <c r="X13" s="121">
        <v>1.1833333333333333</v>
      </c>
      <c r="Y13" s="122">
        <v>0.96811594202898554</v>
      </c>
      <c r="Z13" s="127">
        <v>1380</v>
      </c>
      <c r="AA13" s="121" t="s">
        <v>160</v>
      </c>
      <c r="AB13" s="121" t="s">
        <v>160</v>
      </c>
      <c r="AC13" s="122" t="s">
        <v>160</v>
      </c>
      <c r="AD13" s="123">
        <v>0</v>
      </c>
      <c r="AE13" s="128">
        <v>0.3</v>
      </c>
      <c r="AF13" s="121">
        <v>0.3</v>
      </c>
      <c r="AG13" s="122">
        <v>1</v>
      </c>
      <c r="AH13" s="127">
        <v>1</v>
      </c>
      <c r="AI13" s="128">
        <v>0.35</v>
      </c>
      <c r="AJ13" s="121">
        <v>1.1300000000000001</v>
      </c>
      <c r="AK13" s="122">
        <v>0.97101449275362317</v>
      </c>
      <c r="AL13" s="127">
        <v>345</v>
      </c>
      <c r="AM13" s="121">
        <v>0.36666666666666664</v>
      </c>
      <c r="AN13" s="121">
        <v>0.9</v>
      </c>
      <c r="AO13" s="122">
        <v>0.98064516129032253</v>
      </c>
      <c r="AP13" s="123">
        <v>310</v>
      </c>
      <c r="AQ13" s="128">
        <v>0.35</v>
      </c>
      <c r="AR13" s="121">
        <v>1.2291666666666667</v>
      </c>
      <c r="AS13" s="122">
        <v>0.9614325068870524</v>
      </c>
      <c r="AT13" s="127">
        <v>726</v>
      </c>
      <c r="AU13" s="136">
        <v>327</v>
      </c>
      <c r="AV13" s="137">
        <v>736</v>
      </c>
      <c r="AW13" s="137">
        <v>161</v>
      </c>
      <c r="AX13" s="137">
        <v>66</v>
      </c>
      <c r="AY13" s="137">
        <v>35</v>
      </c>
      <c r="AZ13" s="137">
        <v>12</v>
      </c>
      <c r="BA13" s="137">
        <v>16</v>
      </c>
      <c r="BB13" s="137">
        <v>6</v>
      </c>
      <c r="BC13" s="137">
        <v>5</v>
      </c>
      <c r="BD13" s="137">
        <v>6</v>
      </c>
      <c r="BE13" s="137">
        <v>2</v>
      </c>
      <c r="BF13" s="137">
        <v>2</v>
      </c>
      <c r="BG13" s="137">
        <v>5</v>
      </c>
      <c r="BH13" s="137">
        <v>0</v>
      </c>
      <c r="BI13" s="137">
        <v>2</v>
      </c>
      <c r="BJ13" s="137">
        <v>0</v>
      </c>
      <c r="BK13" s="137">
        <v>0</v>
      </c>
      <c r="BL13" s="137">
        <v>0</v>
      </c>
      <c r="BM13" s="137">
        <v>0</v>
      </c>
      <c r="BN13" s="137">
        <v>0</v>
      </c>
      <c r="BO13" s="137">
        <v>0</v>
      </c>
      <c r="BP13" s="137">
        <v>0</v>
      </c>
      <c r="BQ13" s="137">
        <v>0</v>
      </c>
      <c r="BR13" s="137">
        <v>0</v>
      </c>
      <c r="BS13" s="137">
        <v>0</v>
      </c>
      <c r="BT13" s="138">
        <v>0</v>
      </c>
      <c r="BU13" s="139">
        <v>0.9555555555555556</v>
      </c>
      <c r="BV13" s="139">
        <v>0.93333333333333335</v>
      </c>
      <c r="BW13" s="139">
        <v>1</v>
      </c>
      <c r="BX13" s="139">
        <v>0.95833333333333337</v>
      </c>
      <c r="BY13" s="139">
        <v>0</v>
      </c>
      <c r="BZ13" s="139">
        <v>1</v>
      </c>
      <c r="CA13" s="139">
        <v>1</v>
      </c>
      <c r="CB13" s="139">
        <v>0</v>
      </c>
      <c r="CC13" s="139">
        <v>0.95</v>
      </c>
      <c r="CD13" s="139">
        <v>1</v>
      </c>
      <c r="CE13" s="139">
        <v>1</v>
      </c>
      <c r="CF13" s="139">
        <v>0.94736842105263153</v>
      </c>
      <c r="CG13" s="139">
        <v>1</v>
      </c>
      <c r="CH13" s="139">
        <v>1</v>
      </c>
      <c r="CI13" s="139">
        <v>1</v>
      </c>
      <c r="CJ13" s="139">
        <v>1</v>
      </c>
      <c r="CK13" s="139">
        <v>0.94117647058823528</v>
      </c>
      <c r="CL13" s="139">
        <v>0.95238095238095233</v>
      </c>
      <c r="CM13" s="139">
        <v>1</v>
      </c>
      <c r="CN13" s="139">
        <v>1</v>
      </c>
      <c r="CO13" s="139">
        <v>0.89655172413793105</v>
      </c>
      <c r="CP13" s="139">
        <v>1</v>
      </c>
      <c r="CQ13" s="139">
        <v>1</v>
      </c>
      <c r="CR13" s="139">
        <v>0.92</v>
      </c>
      <c r="CS13" s="139">
        <v>0.94444444444444442</v>
      </c>
      <c r="CT13" s="139">
        <v>0.95833333333333337</v>
      </c>
      <c r="CU13" s="139">
        <v>1</v>
      </c>
      <c r="CV13" s="139">
        <v>1</v>
      </c>
      <c r="CW13" s="139">
        <v>0.8571428571428571</v>
      </c>
      <c r="CX13" s="139">
        <v>1</v>
      </c>
      <c r="CY13" s="139">
        <v>0.95238095238095233</v>
      </c>
      <c r="CZ13" s="139">
        <v>0.9375</v>
      </c>
      <c r="DA13" s="139">
        <v>1</v>
      </c>
      <c r="DB13" s="139">
        <v>1</v>
      </c>
      <c r="DC13" s="139">
        <v>1</v>
      </c>
      <c r="DD13" s="139">
        <v>1</v>
      </c>
      <c r="DE13" s="139">
        <v>1</v>
      </c>
      <c r="DF13" s="139">
        <v>1</v>
      </c>
      <c r="DG13" s="139">
        <v>0.9</v>
      </c>
      <c r="DH13" s="139">
        <v>0.95652173913043481</v>
      </c>
      <c r="DI13" s="139">
        <v>1</v>
      </c>
      <c r="DJ13" s="139">
        <v>1</v>
      </c>
      <c r="DK13" s="139">
        <v>0.89473684210526316</v>
      </c>
      <c r="DL13" s="139">
        <v>0.92307692307692313</v>
      </c>
      <c r="DM13" s="139">
        <v>0.94736842105263153</v>
      </c>
      <c r="DN13" s="139">
        <v>1</v>
      </c>
      <c r="DO13" s="139">
        <v>1</v>
      </c>
      <c r="DP13" s="139">
        <v>0.9375</v>
      </c>
      <c r="DQ13" s="140">
        <v>10.161290322580646</v>
      </c>
      <c r="DR13" s="140">
        <v>0.4838709677419355</v>
      </c>
      <c r="DS13" s="140">
        <v>0.64516129032258063</v>
      </c>
      <c r="DT13" s="140">
        <v>0.77419354838709675</v>
      </c>
      <c r="DU13" s="140">
        <v>0.80645161290322576</v>
      </c>
      <c r="DV13" s="140">
        <v>0.61290322580645162</v>
      </c>
      <c r="DW13" s="140">
        <v>0.58064516129032262</v>
      </c>
      <c r="DX13" s="140">
        <v>0.74193548387096775</v>
      </c>
      <c r="DY13" s="140">
        <v>0.64516129032258063</v>
      </c>
      <c r="DZ13" s="140">
        <v>0.4838709677419355</v>
      </c>
      <c r="EA13" s="140">
        <v>0.74193548387096775</v>
      </c>
      <c r="EB13" s="140">
        <v>0.61290322580645162</v>
      </c>
      <c r="EC13" s="140">
        <v>0.58064516129032262</v>
      </c>
      <c r="ED13" s="140">
        <v>0.67741935483870963</v>
      </c>
      <c r="EE13" s="140">
        <v>0.83870967741935487</v>
      </c>
      <c r="EF13" s="140">
        <v>0.83870967741935487</v>
      </c>
      <c r="EG13" s="140">
        <v>0.54838709677419351</v>
      </c>
      <c r="EH13" s="140">
        <v>0.67741935483870963</v>
      </c>
      <c r="EI13" s="140">
        <v>1.2258064516129032</v>
      </c>
      <c r="EJ13" s="140">
        <v>0.87096774193548387</v>
      </c>
      <c r="EK13" s="140">
        <v>0.93548387096774188</v>
      </c>
      <c r="EL13" s="140">
        <v>0.64516129032258063</v>
      </c>
      <c r="EM13" s="140">
        <v>0.70967741935483875</v>
      </c>
      <c r="EN13" s="140">
        <v>0.80645161290322576</v>
      </c>
      <c r="EO13" s="140">
        <v>1.1612903225806452</v>
      </c>
      <c r="EP13" s="140">
        <v>0.77419354838709675</v>
      </c>
      <c r="EQ13" s="140">
        <v>0.4838709677419355</v>
      </c>
      <c r="ER13" s="140">
        <v>0.61290322580645162</v>
      </c>
      <c r="ES13" s="140">
        <v>0.22580645161290322</v>
      </c>
      <c r="ET13" s="140">
        <v>0.70967741935483875</v>
      </c>
      <c r="EU13" s="140">
        <v>0.67741935483870963</v>
      </c>
      <c r="EV13" s="140">
        <v>0.5161290322580645</v>
      </c>
      <c r="EW13" s="140">
        <v>0.80645161290322576</v>
      </c>
      <c r="EX13" s="140">
        <v>1</v>
      </c>
      <c r="EY13" s="140">
        <v>0.70967741935483875</v>
      </c>
      <c r="EZ13" s="140">
        <v>1.064516129032258</v>
      </c>
      <c r="FA13" s="140">
        <v>0.87096774193548387</v>
      </c>
      <c r="FB13" s="140">
        <v>0.74193548387096775</v>
      </c>
      <c r="FC13" s="140">
        <v>0.64516129032258063</v>
      </c>
      <c r="FD13" s="140">
        <v>0.74193548387096775</v>
      </c>
      <c r="FE13" s="140">
        <v>0.67741935483870963</v>
      </c>
      <c r="FF13" s="140">
        <v>0.61290322580645162</v>
      </c>
      <c r="FG13" s="140">
        <v>1.2258064516129032</v>
      </c>
      <c r="FH13" s="140">
        <v>0.83870967741935487</v>
      </c>
      <c r="FI13" s="140">
        <v>0.61290322580645162</v>
      </c>
      <c r="FJ13" s="140">
        <v>0.87096774193548387</v>
      </c>
      <c r="FK13" s="140">
        <v>0.80645161290322576</v>
      </c>
      <c r="FL13" s="140">
        <v>0.5161290322580645</v>
      </c>
      <c r="FM13" s="192">
        <v>0.96</v>
      </c>
      <c r="FN13" s="192">
        <v>1</v>
      </c>
      <c r="FO13" s="192">
        <v>1</v>
      </c>
      <c r="FP13" s="192">
        <v>1</v>
      </c>
      <c r="FQ13" s="192">
        <v>1</v>
      </c>
      <c r="FR13" s="192">
        <v>0.99065420560747663</v>
      </c>
      <c r="FS13" s="192">
        <v>0.9779411764705882</v>
      </c>
      <c r="FT13" s="192">
        <v>0.86170212765957444</v>
      </c>
      <c r="FU13" s="192">
        <v>0.94482758620689655</v>
      </c>
      <c r="FV13" s="192">
        <v>1</v>
      </c>
      <c r="FW13" s="192">
        <v>1</v>
      </c>
      <c r="FX13" s="192">
        <v>1</v>
      </c>
      <c r="FY13" s="192">
        <v>0.96551724137931039</v>
      </c>
      <c r="FZ13" s="192">
        <v>1</v>
      </c>
      <c r="GA13" s="192">
        <v>1</v>
      </c>
      <c r="GB13" s="192">
        <v>1</v>
      </c>
      <c r="GC13" s="192">
        <v>1</v>
      </c>
      <c r="GD13" s="192">
        <v>1</v>
      </c>
      <c r="GE13" s="192">
        <v>1</v>
      </c>
      <c r="GF13" s="192">
        <v>1</v>
      </c>
      <c r="GG13" s="192">
        <v>1</v>
      </c>
      <c r="GH13" s="192">
        <v>0.98245614035087714</v>
      </c>
      <c r="GI13" s="192">
        <v>0.95652173913043481</v>
      </c>
      <c r="GJ13" s="192">
        <v>1</v>
      </c>
      <c r="GK13" s="192">
        <v>0.96551724137931039</v>
      </c>
      <c r="GL13" s="192">
        <v>1</v>
      </c>
      <c r="GM13" s="192">
        <v>0.9178082191780822</v>
      </c>
      <c r="GN13" s="192">
        <v>0.93442622950819676</v>
      </c>
      <c r="GO13" s="192">
        <v>0.9285714285714286</v>
      </c>
      <c r="GP13" s="192">
        <v>1</v>
      </c>
      <c r="GQ13" s="192">
        <v>1</v>
      </c>
    </row>
    <row r="14" spans="1:199" s="51" customFormat="1" ht="15" customHeight="1" x14ac:dyDescent="0.3">
      <c r="A14" s="141"/>
      <c r="B14" s="142"/>
      <c r="C14" s="42"/>
      <c r="D14" s="42"/>
      <c r="E14" s="143"/>
      <c r="F14" s="143"/>
      <c r="G14" s="143"/>
      <c r="H14" s="144"/>
      <c r="I14" s="191"/>
      <c r="J14" s="191"/>
      <c r="P14" s="188" t="s">
        <v>165</v>
      </c>
      <c r="Q14" s="324"/>
      <c r="R14" s="135">
        <f>'Call Bell'!Q13</f>
        <v>44409</v>
      </c>
      <c r="S14" s="121">
        <v>0.33333333333333331</v>
      </c>
      <c r="T14" s="121">
        <v>1</v>
      </c>
      <c r="U14" s="122">
        <v>0.98650306748466254</v>
      </c>
      <c r="V14" s="123">
        <v>1630</v>
      </c>
      <c r="W14" s="128">
        <v>0.33333333333333331</v>
      </c>
      <c r="X14" s="121">
        <v>1</v>
      </c>
      <c r="Y14" s="122">
        <v>0.98645320197044339</v>
      </c>
      <c r="Z14" s="127">
        <v>1624</v>
      </c>
      <c r="AA14" s="121">
        <v>0.33333333333333331</v>
      </c>
      <c r="AB14" s="121">
        <v>0.33333333333333331</v>
      </c>
      <c r="AC14" s="122">
        <v>1</v>
      </c>
      <c r="AD14" s="123">
        <v>1</v>
      </c>
      <c r="AE14" s="128">
        <v>0.4</v>
      </c>
      <c r="AF14" s="121">
        <v>1.2133333333333334</v>
      </c>
      <c r="AG14" s="122">
        <v>1</v>
      </c>
      <c r="AH14" s="127">
        <v>5</v>
      </c>
      <c r="AI14" s="128">
        <v>0.38333333333333336</v>
      </c>
      <c r="AJ14" s="121">
        <v>1.1558333333333328</v>
      </c>
      <c r="AK14" s="122">
        <v>0.98223350253807107</v>
      </c>
      <c r="AL14" s="127">
        <v>394</v>
      </c>
      <c r="AM14" s="121">
        <v>0.34166666666666667</v>
      </c>
      <c r="AN14" s="121">
        <v>1.1383333333333325</v>
      </c>
      <c r="AO14" s="122">
        <v>0.97303921568627449</v>
      </c>
      <c r="AP14" s="123">
        <v>408</v>
      </c>
      <c r="AQ14" s="128">
        <v>0.31666666666666665</v>
      </c>
      <c r="AR14" s="121">
        <v>0.81666666666666665</v>
      </c>
      <c r="AS14" s="122">
        <v>0.99516908212560384</v>
      </c>
      <c r="AT14" s="127">
        <v>828</v>
      </c>
      <c r="AU14" s="136">
        <v>412</v>
      </c>
      <c r="AV14" s="137">
        <v>858</v>
      </c>
      <c r="AW14" s="137">
        <v>210</v>
      </c>
      <c r="AX14" s="137">
        <v>70</v>
      </c>
      <c r="AY14" s="137">
        <v>40</v>
      </c>
      <c r="AZ14" s="137">
        <v>18</v>
      </c>
      <c r="BA14" s="137">
        <v>6</v>
      </c>
      <c r="BB14" s="137">
        <v>6</v>
      </c>
      <c r="BC14" s="137">
        <v>5</v>
      </c>
      <c r="BD14" s="137">
        <v>3</v>
      </c>
      <c r="BE14" s="137">
        <v>0</v>
      </c>
      <c r="BF14" s="137">
        <v>2</v>
      </c>
      <c r="BG14" s="137">
        <v>0</v>
      </c>
      <c r="BH14" s="137">
        <v>0</v>
      </c>
      <c r="BI14" s="137">
        <v>0</v>
      </c>
      <c r="BJ14" s="137">
        <v>0</v>
      </c>
      <c r="BK14" s="137">
        <v>0</v>
      </c>
      <c r="BL14" s="137">
        <v>0</v>
      </c>
      <c r="BM14" s="137">
        <v>0</v>
      </c>
      <c r="BN14" s="137">
        <v>0</v>
      </c>
      <c r="BO14" s="137">
        <v>0</v>
      </c>
      <c r="BP14" s="137">
        <v>0</v>
      </c>
      <c r="BQ14" s="137">
        <v>0</v>
      </c>
      <c r="BR14" s="137">
        <v>0</v>
      </c>
      <c r="BS14" s="137">
        <v>0</v>
      </c>
      <c r="BT14" s="138">
        <v>0</v>
      </c>
      <c r="BU14" s="139">
        <v>0.99761904761904763</v>
      </c>
      <c r="BV14" s="139">
        <v>1</v>
      </c>
      <c r="BW14" s="139">
        <v>1</v>
      </c>
      <c r="BX14" s="139">
        <v>1</v>
      </c>
      <c r="BY14" s="139">
        <v>0</v>
      </c>
      <c r="BZ14" s="139">
        <v>1</v>
      </c>
      <c r="CA14" s="139">
        <v>1</v>
      </c>
      <c r="CB14" s="139">
        <v>0</v>
      </c>
      <c r="CC14" s="139">
        <v>1</v>
      </c>
      <c r="CD14" s="139">
        <v>1</v>
      </c>
      <c r="CE14" s="139">
        <v>1</v>
      </c>
      <c r="CF14" s="139">
        <v>1</v>
      </c>
      <c r="CG14" s="139">
        <v>1</v>
      </c>
      <c r="CH14" s="139">
        <v>1</v>
      </c>
      <c r="CI14" s="139">
        <v>1</v>
      </c>
      <c r="CJ14" s="139">
        <v>1</v>
      </c>
      <c r="CK14" s="139">
        <v>0.88888888888888884</v>
      </c>
      <c r="CL14" s="139">
        <v>0.95454545454545459</v>
      </c>
      <c r="CM14" s="139">
        <v>1</v>
      </c>
      <c r="CN14" s="139">
        <v>1</v>
      </c>
      <c r="CO14" s="139">
        <v>0.95833333333333337</v>
      </c>
      <c r="CP14" s="139">
        <v>1</v>
      </c>
      <c r="CQ14" s="139">
        <v>1</v>
      </c>
      <c r="CR14" s="139">
        <v>0.97916666666666663</v>
      </c>
      <c r="CS14" s="139">
        <v>0.96969696969696972</v>
      </c>
      <c r="CT14" s="139">
        <v>1</v>
      </c>
      <c r="CU14" s="139">
        <v>1</v>
      </c>
      <c r="CV14" s="139">
        <v>1</v>
      </c>
      <c r="CW14" s="139">
        <v>1</v>
      </c>
      <c r="CX14" s="139">
        <v>0.96296296296296291</v>
      </c>
      <c r="CY14" s="139">
        <v>0.95</v>
      </c>
      <c r="CZ14" s="139">
        <v>1</v>
      </c>
      <c r="DA14" s="139">
        <v>1</v>
      </c>
      <c r="DB14" s="139">
        <v>1</v>
      </c>
      <c r="DC14" s="139">
        <v>0.967741935483871</v>
      </c>
      <c r="DD14" s="139">
        <v>0.94594594594594594</v>
      </c>
      <c r="DE14" s="139">
        <v>0.91428571428571426</v>
      </c>
      <c r="DF14" s="139">
        <v>0.97297297297297303</v>
      </c>
      <c r="DG14" s="139">
        <v>1</v>
      </c>
      <c r="DH14" s="139">
        <v>0.96</v>
      </c>
      <c r="DI14" s="139">
        <v>0.967741935483871</v>
      </c>
      <c r="DJ14" s="139">
        <v>1</v>
      </c>
      <c r="DK14" s="139">
        <v>0.875</v>
      </c>
      <c r="DL14" s="139">
        <v>1</v>
      </c>
      <c r="DM14" s="139">
        <v>0.96969696969696972</v>
      </c>
      <c r="DN14" s="139">
        <v>1</v>
      </c>
      <c r="DO14" s="139">
        <v>1</v>
      </c>
      <c r="DP14" s="139">
        <v>1</v>
      </c>
      <c r="DQ14" s="140">
        <v>13.548387096774194</v>
      </c>
      <c r="DR14" s="140">
        <v>0.38709677419354838</v>
      </c>
      <c r="DS14" s="140">
        <v>0.77419354838709675</v>
      </c>
      <c r="DT14" s="140">
        <v>0.45161290322580644</v>
      </c>
      <c r="DU14" s="140">
        <v>0.64516129032258063</v>
      </c>
      <c r="DV14" s="140">
        <v>0.41935483870967744</v>
      </c>
      <c r="DW14" s="140">
        <v>0.70967741935483875</v>
      </c>
      <c r="DX14" s="140">
        <v>0.45161290322580644</v>
      </c>
      <c r="DY14" s="140">
        <v>0.70967741935483875</v>
      </c>
      <c r="DZ14" s="140">
        <v>1.032258064516129</v>
      </c>
      <c r="EA14" s="140">
        <v>0.38709677419354838</v>
      </c>
      <c r="EB14" s="140">
        <v>0.64516129032258063</v>
      </c>
      <c r="EC14" s="140">
        <v>0.967741935483871</v>
      </c>
      <c r="ED14" s="140">
        <v>0.64516129032258063</v>
      </c>
      <c r="EE14" s="140">
        <v>0.87096774193548387</v>
      </c>
      <c r="EF14" s="140">
        <v>0.35483870967741937</v>
      </c>
      <c r="EG14" s="140">
        <v>0.58064516129032262</v>
      </c>
      <c r="EH14" s="140">
        <v>0.70967741935483875</v>
      </c>
      <c r="EI14" s="140">
        <v>0.90322580645161288</v>
      </c>
      <c r="EJ14" s="140">
        <v>0.67741935483870963</v>
      </c>
      <c r="EK14" s="140">
        <v>1.5483870967741935</v>
      </c>
      <c r="EL14" s="140">
        <v>1.3225806451612903</v>
      </c>
      <c r="EM14" s="140">
        <v>1.032258064516129</v>
      </c>
      <c r="EN14" s="140">
        <v>1.5483870967741935</v>
      </c>
      <c r="EO14" s="140">
        <v>1.064516129032258</v>
      </c>
      <c r="EP14" s="140">
        <v>0.58064516129032262</v>
      </c>
      <c r="EQ14" s="140">
        <v>0.54838709677419351</v>
      </c>
      <c r="ER14" s="140">
        <v>0.967741935483871</v>
      </c>
      <c r="ES14" s="140">
        <v>0.74193548387096775</v>
      </c>
      <c r="ET14" s="140">
        <v>0.87096774193548387</v>
      </c>
      <c r="EU14" s="140">
        <v>0.64516129032258063</v>
      </c>
      <c r="EV14" s="140">
        <v>1.064516129032258</v>
      </c>
      <c r="EW14" s="140">
        <v>0.83870967741935487</v>
      </c>
      <c r="EX14" s="140">
        <v>0.83870967741935487</v>
      </c>
      <c r="EY14" s="140">
        <v>1</v>
      </c>
      <c r="EZ14" s="140">
        <v>1.1935483870967742</v>
      </c>
      <c r="FA14" s="140">
        <v>1.1290322580645162</v>
      </c>
      <c r="FB14" s="140">
        <v>1.1935483870967742</v>
      </c>
      <c r="FC14" s="140">
        <v>0.967741935483871</v>
      </c>
      <c r="FD14" s="140">
        <v>0.80645161290322576</v>
      </c>
      <c r="FE14" s="140">
        <v>1</v>
      </c>
      <c r="FF14" s="140">
        <v>0.87096774193548387</v>
      </c>
      <c r="FG14" s="140">
        <v>0.5161290322580645</v>
      </c>
      <c r="FH14" s="140">
        <v>0.90322580645161288</v>
      </c>
      <c r="FI14" s="140">
        <v>1.064516129032258</v>
      </c>
      <c r="FJ14" s="140">
        <v>1</v>
      </c>
      <c r="FK14" s="140">
        <v>0.90322580645161288</v>
      </c>
      <c r="FL14" s="140">
        <v>0.54838709677419351</v>
      </c>
      <c r="FM14" s="192">
        <v>0.66666666666666663</v>
      </c>
      <c r="FN14" s="192">
        <v>1</v>
      </c>
      <c r="FO14" s="192">
        <v>0.97297297297297303</v>
      </c>
      <c r="FP14" s="192">
        <v>1</v>
      </c>
      <c r="FQ14" s="192">
        <v>0.94285714285714284</v>
      </c>
      <c r="FR14" s="192">
        <v>0.96202531645569622</v>
      </c>
      <c r="FS14" s="192">
        <v>1</v>
      </c>
      <c r="FT14" s="192">
        <v>1</v>
      </c>
      <c r="FU14" s="192">
        <v>1</v>
      </c>
      <c r="FV14" s="192">
        <v>0.94444444444444442</v>
      </c>
      <c r="FW14" s="192">
        <v>0.83333333333333337</v>
      </c>
      <c r="FX14" s="192">
        <v>0.96666666666666667</v>
      </c>
      <c r="FY14" s="192">
        <v>1</v>
      </c>
      <c r="FZ14" s="192">
        <v>0.96666666666666667</v>
      </c>
      <c r="GA14" s="192">
        <v>0.96</v>
      </c>
      <c r="GB14" s="192">
        <v>1</v>
      </c>
      <c r="GC14" s="192">
        <v>0.98795180722891562</v>
      </c>
      <c r="GD14" s="192">
        <v>0.98989898989898994</v>
      </c>
      <c r="GE14" s="192">
        <v>1</v>
      </c>
      <c r="GF14" s="192">
        <v>0.97872340425531912</v>
      </c>
      <c r="GG14" s="192">
        <v>0.98780487804878048</v>
      </c>
      <c r="GH14" s="192">
        <v>1</v>
      </c>
      <c r="GI14" s="192">
        <v>0.99019607843137258</v>
      </c>
      <c r="GJ14" s="192">
        <v>1</v>
      </c>
      <c r="GK14" s="192">
        <v>1</v>
      </c>
      <c r="GL14" s="192">
        <v>1</v>
      </c>
      <c r="GM14" s="192">
        <v>0.98717948717948723</v>
      </c>
      <c r="GN14" s="192">
        <v>1</v>
      </c>
      <c r="GO14" s="192">
        <v>1</v>
      </c>
      <c r="GP14" s="192">
        <v>1</v>
      </c>
      <c r="GQ14" s="192">
        <v>1</v>
      </c>
    </row>
    <row r="15" spans="1:199" s="51" customFormat="1" ht="15" customHeight="1" x14ac:dyDescent="0.3">
      <c r="A15" s="141"/>
      <c r="B15" s="142"/>
      <c r="C15" s="42"/>
      <c r="D15" s="42"/>
      <c r="E15" s="143"/>
      <c r="F15" s="143"/>
      <c r="G15" s="143"/>
      <c r="H15" s="144"/>
      <c r="I15" s="191"/>
      <c r="J15" s="191"/>
      <c r="P15" s="188" t="s">
        <v>56</v>
      </c>
      <c r="Q15" s="324"/>
      <c r="R15" s="135">
        <f>'Call Bell'!Q14</f>
        <v>44440</v>
      </c>
      <c r="S15" s="121">
        <v>0.38333333333333336</v>
      </c>
      <c r="T15" s="121">
        <v>1.3799999999999992</v>
      </c>
      <c r="U15" s="122">
        <v>0.95646687697160881</v>
      </c>
      <c r="V15" s="123">
        <v>1585</v>
      </c>
      <c r="W15" s="128">
        <v>0.38333333333333336</v>
      </c>
      <c r="X15" s="121">
        <v>1.3666666666666667</v>
      </c>
      <c r="Y15" s="122">
        <v>0.956989247311828</v>
      </c>
      <c r="Z15" s="127">
        <v>1581</v>
      </c>
      <c r="AA15" s="121" t="s">
        <v>160</v>
      </c>
      <c r="AB15" s="121" t="s">
        <v>160</v>
      </c>
      <c r="AC15" s="122" t="s">
        <v>160</v>
      </c>
      <c r="AD15" s="123">
        <v>0</v>
      </c>
      <c r="AE15" s="128">
        <v>0.53333333333333333</v>
      </c>
      <c r="AF15" s="121">
        <v>1.8016666666666659</v>
      </c>
      <c r="AG15" s="122">
        <v>0.75</v>
      </c>
      <c r="AH15" s="127">
        <v>4</v>
      </c>
      <c r="AI15" s="145">
        <v>0.4</v>
      </c>
      <c r="AJ15" s="146">
        <v>1.3166666666666667</v>
      </c>
      <c r="AK15" s="147">
        <v>0.95833333333333337</v>
      </c>
      <c r="AL15" s="148">
        <v>360</v>
      </c>
      <c r="AM15" s="146">
        <v>0.38333333333333336</v>
      </c>
      <c r="AN15" s="146">
        <v>1.5366666666666664</v>
      </c>
      <c r="AO15" s="122">
        <v>0.94397759103641454</v>
      </c>
      <c r="AP15" s="123">
        <v>357</v>
      </c>
      <c r="AQ15" s="128">
        <v>0.38333333333333336</v>
      </c>
      <c r="AR15" s="121">
        <v>1.3166666666666667</v>
      </c>
      <c r="AS15" s="122">
        <v>0.96082949308755761</v>
      </c>
      <c r="AT15" s="127">
        <v>868</v>
      </c>
      <c r="AU15" s="136">
        <v>367</v>
      </c>
      <c r="AV15" s="137">
        <v>770</v>
      </c>
      <c r="AW15" s="137">
        <v>224</v>
      </c>
      <c r="AX15" s="137">
        <v>90</v>
      </c>
      <c r="AY15" s="137">
        <v>37</v>
      </c>
      <c r="AZ15" s="137">
        <v>28</v>
      </c>
      <c r="BA15" s="137">
        <v>25</v>
      </c>
      <c r="BB15" s="137">
        <v>17</v>
      </c>
      <c r="BC15" s="137">
        <v>8</v>
      </c>
      <c r="BD15" s="137">
        <v>9</v>
      </c>
      <c r="BE15" s="137">
        <v>4</v>
      </c>
      <c r="BF15" s="137">
        <v>1</v>
      </c>
      <c r="BG15" s="137">
        <v>1</v>
      </c>
      <c r="BH15" s="137">
        <v>0</v>
      </c>
      <c r="BI15" s="137">
        <v>3</v>
      </c>
      <c r="BJ15" s="137">
        <v>1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8">
        <v>0</v>
      </c>
      <c r="BU15" s="139">
        <v>0.94562647754137119</v>
      </c>
      <c r="BV15" s="139">
        <v>1</v>
      </c>
      <c r="BW15" s="139">
        <v>1</v>
      </c>
      <c r="BX15" s="139">
        <v>0.95</v>
      </c>
      <c r="BY15" s="139">
        <v>0</v>
      </c>
      <c r="BZ15" s="139">
        <v>1</v>
      </c>
      <c r="CA15" s="139">
        <v>1</v>
      </c>
      <c r="CB15" s="139">
        <v>0</v>
      </c>
      <c r="CC15" s="139">
        <v>1</v>
      </c>
      <c r="CD15" s="139">
        <v>1</v>
      </c>
      <c r="CE15" s="139">
        <v>0.95</v>
      </c>
      <c r="CF15" s="139">
        <v>1</v>
      </c>
      <c r="CG15" s="139">
        <v>0.95652173913043481</v>
      </c>
      <c r="CH15" s="139">
        <v>0.95454545454545459</v>
      </c>
      <c r="CI15" s="139">
        <v>1</v>
      </c>
      <c r="CJ15" s="139">
        <v>0.96296296296296291</v>
      </c>
      <c r="CK15" s="139">
        <v>0.90909090909090906</v>
      </c>
      <c r="CL15" s="139">
        <v>0.95652173913043481</v>
      </c>
      <c r="CM15" s="139">
        <v>1</v>
      </c>
      <c r="CN15" s="139">
        <v>1</v>
      </c>
      <c r="CO15" s="139">
        <v>0.97058823529411764</v>
      </c>
      <c r="CP15" s="139">
        <v>0.93939393939393945</v>
      </c>
      <c r="CQ15" s="139">
        <v>0.90322580645161288</v>
      </c>
      <c r="CR15" s="139">
        <v>0.9285714285714286</v>
      </c>
      <c r="CS15" s="139">
        <v>0.96666666666666667</v>
      </c>
      <c r="CT15" s="139">
        <v>0.91304347826086951</v>
      </c>
      <c r="CU15" s="139">
        <v>1</v>
      </c>
      <c r="CV15" s="139">
        <v>1</v>
      </c>
      <c r="CW15" s="139">
        <v>0.9642857142857143</v>
      </c>
      <c r="CX15" s="139">
        <v>0.94736842105263153</v>
      </c>
      <c r="CY15" s="139">
        <v>1</v>
      </c>
      <c r="CZ15" s="139">
        <v>0.96551724137931039</v>
      </c>
      <c r="DA15" s="139">
        <v>0.97058823529411764</v>
      </c>
      <c r="DB15" s="139">
        <v>0.95454545454545459</v>
      </c>
      <c r="DC15" s="139">
        <v>0.96</v>
      </c>
      <c r="DD15" s="139">
        <v>1</v>
      </c>
      <c r="DE15" s="139">
        <v>0.84615384615384615</v>
      </c>
      <c r="DF15" s="139">
        <v>0.84</v>
      </c>
      <c r="DG15" s="139">
        <v>1</v>
      </c>
      <c r="DH15" s="139">
        <v>0.9</v>
      </c>
      <c r="DI15" s="139">
        <v>0.90909090909090906</v>
      </c>
      <c r="DJ15" s="139">
        <v>1</v>
      </c>
      <c r="DK15" s="139">
        <v>1</v>
      </c>
      <c r="DL15" s="139">
        <v>0.91304347826086951</v>
      </c>
      <c r="DM15" s="139">
        <v>1</v>
      </c>
      <c r="DN15" s="139">
        <v>0.91891891891891897</v>
      </c>
      <c r="DO15" s="139">
        <v>1</v>
      </c>
      <c r="DP15" s="139">
        <v>0.92</v>
      </c>
      <c r="DQ15" s="140">
        <v>14.1</v>
      </c>
      <c r="DR15" s="140">
        <v>0.6333333333333333</v>
      </c>
      <c r="DS15" s="140">
        <v>0.7</v>
      </c>
      <c r="DT15" s="140">
        <v>0.66666666666666663</v>
      </c>
      <c r="DU15" s="140">
        <v>0.83333333333333337</v>
      </c>
      <c r="DV15" s="140">
        <v>0.8666666666666667</v>
      </c>
      <c r="DW15" s="140">
        <v>0.76666666666666672</v>
      </c>
      <c r="DX15" s="140">
        <v>0.8</v>
      </c>
      <c r="DY15" s="140">
        <v>0.96666666666666667</v>
      </c>
      <c r="DZ15" s="140">
        <v>0.66666666666666663</v>
      </c>
      <c r="EA15" s="140">
        <v>0.66666666666666663</v>
      </c>
      <c r="EB15" s="140">
        <v>0.56666666666666665</v>
      </c>
      <c r="EC15" s="140">
        <v>0.76666666666666672</v>
      </c>
      <c r="ED15" s="140">
        <v>0.73333333333333328</v>
      </c>
      <c r="EE15" s="140">
        <v>1</v>
      </c>
      <c r="EF15" s="140">
        <v>0.9</v>
      </c>
      <c r="EG15" s="140">
        <v>0.73333333333333328</v>
      </c>
      <c r="EH15" s="140">
        <v>0.76666666666666672</v>
      </c>
      <c r="EI15" s="140">
        <v>0.73333333333333328</v>
      </c>
      <c r="EJ15" s="140">
        <v>0.83333333333333337</v>
      </c>
      <c r="EK15" s="140">
        <v>1.1333333333333333</v>
      </c>
      <c r="EL15" s="140">
        <v>1.1000000000000001</v>
      </c>
      <c r="EM15" s="140">
        <v>1.0333333333333334</v>
      </c>
      <c r="EN15" s="140">
        <v>0.93333333333333335</v>
      </c>
      <c r="EO15" s="140">
        <v>1</v>
      </c>
      <c r="EP15" s="140">
        <v>0.76666666666666672</v>
      </c>
      <c r="EQ15" s="140">
        <v>0.43333333333333335</v>
      </c>
      <c r="ER15" s="140">
        <v>0.6333333333333333</v>
      </c>
      <c r="ES15" s="140">
        <v>0.93333333333333335</v>
      </c>
      <c r="ET15" s="140">
        <v>0.6333333333333333</v>
      </c>
      <c r="EU15" s="140">
        <v>0.73333333333333328</v>
      </c>
      <c r="EV15" s="140">
        <v>0.96666666666666667</v>
      </c>
      <c r="EW15" s="140">
        <v>1.1333333333333333</v>
      </c>
      <c r="EX15" s="140">
        <v>0.73333333333333328</v>
      </c>
      <c r="EY15" s="140">
        <v>0.83333333333333337</v>
      </c>
      <c r="EZ15" s="140">
        <v>0.93333333333333335</v>
      </c>
      <c r="FA15" s="140">
        <v>1.3</v>
      </c>
      <c r="FB15" s="140">
        <v>0.83333333333333337</v>
      </c>
      <c r="FC15" s="140">
        <v>1</v>
      </c>
      <c r="FD15" s="140">
        <v>0.66666666666666663</v>
      </c>
      <c r="FE15" s="140">
        <v>0.73333333333333328</v>
      </c>
      <c r="FF15" s="140">
        <v>0.46666666666666667</v>
      </c>
      <c r="FG15" s="140">
        <v>1</v>
      </c>
      <c r="FH15" s="140">
        <v>0.76666666666666672</v>
      </c>
      <c r="FI15" s="140">
        <v>0.83333333333333337</v>
      </c>
      <c r="FJ15" s="140">
        <v>1.2333333333333334</v>
      </c>
      <c r="FK15" s="140">
        <v>0.53333333333333333</v>
      </c>
      <c r="FL15" s="140">
        <v>0.83333333333333337</v>
      </c>
      <c r="FM15" s="192">
        <v>0.94915254237288138</v>
      </c>
      <c r="FN15" s="192">
        <v>1</v>
      </c>
      <c r="FO15" s="192">
        <v>0.97142857142857142</v>
      </c>
      <c r="FP15" s="192">
        <v>0.97101449275362317</v>
      </c>
      <c r="FQ15" s="192">
        <v>0.91666666666666663</v>
      </c>
      <c r="FR15" s="192">
        <v>0.98666666666666669</v>
      </c>
      <c r="FS15" s="192">
        <v>0.91666666666666663</v>
      </c>
      <c r="FT15" s="192">
        <v>0.96078431372549022</v>
      </c>
      <c r="FU15" s="192">
        <v>1</v>
      </c>
      <c r="FV15" s="192">
        <v>1</v>
      </c>
      <c r="FW15" s="192">
        <v>1</v>
      </c>
      <c r="FX15" s="192">
        <v>0.89473684210526316</v>
      </c>
      <c r="FY15" s="192">
        <v>1</v>
      </c>
      <c r="FZ15" s="192">
        <v>0.97222222222222221</v>
      </c>
      <c r="GA15" s="192">
        <v>0.93333333333333335</v>
      </c>
      <c r="GB15" s="192">
        <v>1</v>
      </c>
      <c r="GC15" s="192">
        <v>0.97499999999999998</v>
      </c>
      <c r="GD15" s="192">
        <v>0.9850746268656716</v>
      </c>
      <c r="GE15" s="192">
        <v>0.66666666666666663</v>
      </c>
      <c r="GF15" s="192">
        <v>0.97297297297297303</v>
      </c>
      <c r="GG15" s="192">
        <v>1</v>
      </c>
      <c r="GH15" s="192">
        <v>0.90476190476190477</v>
      </c>
      <c r="GI15" s="192">
        <v>0.93913043478260871</v>
      </c>
      <c r="GJ15" s="192">
        <v>0.98319327731092432</v>
      </c>
      <c r="GK15" s="192">
        <v>0.91139240506329111</v>
      </c>
      <c r="GL15" s="192">
        <v>0.92307692307692313</v>
      </c>
      <c r="GM15" s="192">
        <v>0.95454545454545459</v>
      </c>
      <c r="GN15" s="192">
        <v>1</v>
      </c>
      <c r="GO15" s="192">
        <v>0.90625</v>
      </c>
      <c r="GP15" s="192">
        <v>0.94117647058823528</v>
      </c>
      <c r="GQ15" s="192" t="s">
        <v>119</v>
      </c>
    </row>
    <row r="16" spans="1:199" s="51" customFormat="1" ht="15" customHeight="1" x14ac:dyDescent="0.3">
      <c r="A16" s="141"/>
      <c r="B16" s="142"/>
      <c r="C16" s="42"/>
      <c r="D16" s="42"/>
      <c r="E16" s="143"/>
      <c r="F16" s="143"/>
      <c r="G16" s="143"/>
      <c r="H16" s="144"/>
      <c r="I16" s="191"/>
      <c r="J16" s="191"/>
      <c r="P16" s="188" t="s">
        <v>121</v>
      </c>
      <c r="Q16" s="324"/>
      <c r="R16" s="135">
        <f>'Call Bell'!Q15</f>
        <v>44470</v>
      </c>
      <c r="S16" s="121">
        <v>0.36666666666666664</v>
      </c>
      <c r="T16" s="121">
        <v>1.3216666666666659</v>
      </c>
      <c r="U16" s="122">
        <v>0.96563380281690137</v>
      </c>
      <c r="V16" s="123">
        <v>1775</v>
      </c>
      <c r="W16" s="128">
        <v>0.36666666666666664</v>
      </c>
      <c r="X16" s="121">
        <v>1.325</v>
      </c>
      <c r="Y16" s="122">
        <v>0.96555618294748724</v>
      </c>
      <c r="Z16" s="127">
        <v>1771</v>
      </c>
      <c r="AA16" s="121" t="s">
        <v>160</v>
      </c>
      <c r="AB16" s="121" t="s">
        <v>160</v>
      </c>
      <c r="AC16" s="122" t="s">
        <v>160</v>
      </c>
      <c r="AD16" s="123">
        <v>0</v>
      </c>
      <c r="AE16" s="128">
        <v>0.30833333333333335</v>
      </c>
      <c r="AF16" s="121">
        <v>0.83499999999999985</v>
      </c>
      <c r="AG16" s="122">
        <v>1</v>
      </c>
      <c r="AH16" s="127">
        <v>4</v>
      </c>
      <c r="AI16" s="145">
        <v>0.38333333333333336</v>
      </c>
      <c r="AJ16" s="146">
        <v>1.3166666666666667</v>
      </c>
      <c r="AK16" s="147">
        <v>0.96625766871165641</v>
      </c>
      <c r="AL16" s="148">
        <v>326</v>
      </c>
      <c r="AM16" s="146">
        <v>0.33333333333333331</v>
      </c>
      <c r="AN16" s="146">
        <v>1.2433333333333327</v>
      </c>
      <c r="AO16" s="122">
        <v>0.98113207547169812</v>
      </c>
      <c r="AP16" s="123">
        <v>265</v>
      </c>
      <c r="AQ16" s="128">
        <v>0.36666666666666664</v>
      </c>
      <c r="AR16" s="121">
        <v>1.35</v>
      </c>
      <c r="AS16" s="122">
        <v>0.9619932432432432</v>
      </c>
      <c r="AT16" s="127">
        <v>1184</v>
      </c>
      <c r="AU16" s="136">
        <v>428</v>
      </c>
      <c r="AV16" s="137">
        <v>846</v>
      </c>
      <c r="AW16" s="137">
        <v>231</v>
      </c>
      <c r="AX16" s="137">
        <v>120</v>
      </c>
      <c r="AY16" s="137">
        <v>48</v>
      </c>
      <c r="AZ16" s="137">
        <v>41</v>
      </c>
      <c r="BA16" s="137">
        <v>19</v>
      </c>
      <c r="BB16" s="137">
        <v>22</v>
      </c>
      <c r="BC16" s="137">
        <v>8</v>
      </c>
      <c r="BD16" s="137">
        <v>4</v>
      </c>
      <c r="BE16" s="137">
        <v>3</v>
      </c>
      <c r="BF16" s="137">
        <v>2</v>
      </c>
      <c r="BG16" s="137">
        <v>1</v>
      </c>
      <c r="BH16" s="137">
        <v>0</v>
      </c>
      <c r="BI16" s="137">
        <v>1</v>
      </c>
      <c r="BJ16" s="137">
        <v>0</v>
      </c>
      <c r="BK16" s="137">
        <v>1</v>
      </c>
      <c r="BL16" s="137">
        <v>0</v>
      </c>
      <c r="BM16" s="137">
        <v>0</v>
      </c>
      <c r="BN16" s="137">
        <v>0</v>
      </c>
      <c r="BO16" s="137">
        <v>0</v>
      </c>
      <c r="BP16" s="137">
        <v>0</v>
      </c>
      <c r="BQ16" s="137">
        <v>0</v>
      </c>
      <c r="BR16" s="137">
        <v>0</v>
      </c>
      <c r="BS16" s="137">
        <v>0</v>
      </c>
      <c r="BT16" s="138">
        <v>0</v>
      </c>
      <c r="BU16" s="139">
        <v>0.94840294840294836</v>
      </c>
      <c r="BV16" s="139">
        <v>1</v>
      </c>
      <c r="BW16" s="139">
        <v>1</v>
      </c>
      <c r="BX16" s="139">
        <v>1</v>
      </c>
      <c r="BY16" s="139">
        <v>0</v>
      </c>
      <c r="BZ16" s="139">
        <v>1</v>
      </c>
      <c r="CA16" s="139">
        <v>0.96296296296296291</v>
      </c>
      <c r="CB16" s="139">
        <v>0</v>
      </c>
      <c r="CC16" s="139">
        <v>1</v>
      </c>
      <c r="CD16" s="139">
        <v>1</v>
      </c>
      <c r="CE16" s="139">
        <v>0.94117647058823528</v>
      </c>
      <c r="CF16" s="139">
        <v>1</v>
      </c>
      <c r="CG16" s="139">
        <v>1</v>
      </c>
      <c r="CH16" s="139">
        <v>1</v>
      </c>
      <c r="CI16" s="139">
        <v>0.95238095238095233</v>
      </c>
      <c r="CJ16" s="139">
        <v>0.94117647058823528</v>
      </c>
      <c r="CK16" s="139">
        <v>1</v>
      </c>
      <c r="CL16" s="139">
        <v>1</v>
      </c>
      <c r="CM16" s="139">
        <v>1</v>
      </c>
      <c r="CN16" s="139">
        <v>0.90909090909090906</v>
      </c>
      <c r="CO16" s="139">
        <v>1</v>
      </c>
      <c r="CP16" s="139">
        <v>0.95</v>
      </c>
      <c r="CQ16" s="139">
        <v>1</v>
      </c>
      <c r="CR16" s="139">
        <v>0.97222222222222221</v>
      </c>
      <c r="CS16" s="139">
        <v>0.90625</v>
      </c>
      <c r="CT16" s="139">
        <v>0.95</v>
      </c>
      <c r="CU16" s="139">
        <v>1</v>
      </c>
      <c r="CV16" s="139">
        <v>0.9285714285714286</v>
      </c>
      <c r="CW16" s="139">
        <v>0.91666666666666663</v>
      </c>
      <c r="CX16" s="139">
        <v>1</v>
      </c>
      <c r="CY16" s="139">
        <v>1</v>
      </c>
      <c r="CZ16" s="139">
        <v>1</v>
      </c>
      <c r="DA16" s="139">
        <v>1</v>
      </c>
      <c r="DB16" s="139">
        <v>1</v>
      </c>
      <c r="DC16" s="139">
        <v>1</v>
      </c>
      <c r="DD16" s="139">
        <v>1</v>
      </c>
      <c r="DE16" s="139">
        <v>0.95</v>
      </c>
      <c r="DF16" s="139">
        <v>1</v>
      </c>
      <c r="DG16" s="139">
        <v>1</v>
      </c>
      <c r="DH16" s="139">
        <v>0.94444444444444442</v>
      </c>
      <c r="DI16" s="139">
        <v>0.92</v>
      </c>
      <c r="DJ16" s="139">
        <v>1</v>
      </c>
      <c r="DK16" s="139">
        <v>1</v>
      </c>
      <c r="DL16" s="139">
        <v>0.95454545454545459</v>
      </c>
      <c r="DM16" s="139">
        <v>1</v>
      </c>
      <c r="DN16" s="139">
        <v>1</v>
      </c>
      <c r="DO16" s="139">
        <v>1</v>
      </c>
      <c r="DP16" s="139">
        <v>1</v>
      </c>
      <c r="DQ16" s="140">
        <v>26.258064516129032</v>
      </c>
      <c r="DR16" s="140">
        <v>0.45161290322580644</v>
      </c>
      <c r="DS16" s="140">
        <v>0.54838709677419351</v>
      </c>
      <c r="DT16" s="140">
        <v>0.64516129032258063</v>
      </c>
      <c r="DU16" s="140">
        <v>0.64516129032258063</v>
      </c>
      <c r="DV16" s="140">
        <v>0.58064516129032262</v>
      </c>
      <c r="DW16" s="140">
        <v>0.87096774193548387</v>
      </c>
      <c r="DX16" s="140">
        <v>0.64516129032258063</v>
      </c>
      <c r="DY16" s="140">
        <v>0.58064516129032262</v>
      </c>
      <c r="DZ16" s="140">
        <v>0.5161290322580645</v>
      </c>
      <c r="EA16" s="140">
        <v>0.54838709677419351</v>
      </c>
      <c r="EB16" s="140">
        <v>0.64516129032258063</v>
      </c>
      <c r="EC16" s="140">
        <v>0.67741935483870963</v>
      </c>
      <c r="ED16" s="140">
        <v>0.77419354838709675</v>
      </c>
      <c r="EE16" s="140">
        <v>0.67741935483870963</v>
      </c>
      <c r="EF16" s="140">
        <v>0.54838709677419351</v>
      </c>
      <c r="EG16" s="140">
        <v>0.64516129032258063</v>
      </c>
      <c r="EH16" s="140">
        <v>0.90322580645161288</v>
      </c>
      <c r="EI16" s="140">
        <v>1.064516129032258</v>
      </c>
      <c r="EJ16" s="140">
        <v>0.70967741935483875</v>
      </c>
      <c r="EK16" s="140">
        <v>0.87096774193548387</v>
      </c>
      <c r="EL16" s="140">
        <v>0.64516129032258063</v>
      </c>
      <c r="EM16" s="140">
        <v>0.67741935483870963</v>
      </c>
      <c r="EN16" s="140">
        <v>1.1612903225806452</v>
      </c>
      <c r="EO16" s="140">
        <v>1.032258064516129</v>
      </c>
      <c r="EP16" s="140">
        <v>0.64516129032258063</v>
      </c>
      <c r="EQ16" s="140">
        <v>0.4838709677419355</v>
      </c>
      <c r="ER16" s="140">
        <v>0.45161290322580644</v>
      </c>
      <c r="ES16" s="140">
        <v>0.38709677419354838</v>
      </c>
      <c r="ET16" s="140">
        <v>0.4838709677419355</v>
      </c>
      <c r="EU16" s="140">
        <v>0.54838709677419351</v>
      </c>
      <c r="EV16" s="140">
        <v>0.4838709677419355</v>
      </c>
      <c r="EW16" s="140">
        <v>0.29032258064516131</v>
      </c>
      <c r="EX16" s="140">
        <v>0.5161290322580645</v>
      </c>
      <c r="EY16" s="140">
        <v>0.61290322580645162</v>
      </c>
      <c r="EZ16" s="140">
        <v>0.80645161290322576</v>
      </c>
      <c r="FA16" s="140">
        <v>0.64516129032258063</v>
      </c>
      <c r="FB16" s="140">
        <v>0.83870967741935487</v>
      </c>
      <c r="FC16" s="140">
        <v>0.80645161290322576</v>
      </c>
      <c r="FD16" s="140">
        <v>0.58064516129032262</v>
      </c>
      <c r="FE16" s="140">
        <v>0.80645161290322576</v>
      </c>
      <c r="FF16" s="140">
        <v>0.74193548387096775</v>
      </c>
      <c r="FG16" s="140">
        <v>0.58064516129032262</v>
      </c>
      <c r="FH16" s="140">
        <v>0.70967741935483875</v>
      </c>
      <c r="FI16" s="140">
        <v>0.61290322580645162</v>
      </c>
      <c r="FJ16" s="140">
        <v>0.80645161290322576</v>
      </c>
      <c r="FK16" s="140">
        <v>0.35483870967741937</v>
      </c>
      <c r="FL16" s="140">
        <v>0.74193548387096775</v>
      </c>
      <c r="FM16" s="192">
        <v>0.98863636363636365</v>
      </c>
      <c r="FN16" s="192">
        <v>1</v>
      </c>
      <c r="FO16" s="192">
        <v>0.94117647058823528</v>
      </c>
      <c r="FP16" s="192">
        <v>0.92682926829268297</v>
      </c>
      <c r="FQ16" s="192">
        <v>0.9538461538461539</v>
      </c>
      <c r="FR16" s="192">
        <v>0.97560975609756095</v>
      </c>
      <c r="FS16" s="192">
        <v>1</v>
      </c>
      <c r="FT16" s="192">
        <v>0.95180722891566261</v>
      </c>
      <c r="FU16" s="192">
        <v>1</v>
      </c>
      <c r="FV16" s="192">
        <v>0.94444444444444442</v>
      </c>
      <c r="FW16" s="192">
        <v>0.94117647058823528</v>
      </c>
      <c r="FX16" s="192">
        <v>0.98181818181818181</v>
      </c>
      <c r="FY16" s="192">
        <v>0.97674418604651159</v>
      </c>
      <c r="FZ16" s="192">
        <v>1</v>
      </c>
      <c r="GA16" s="192">
        <v>1</v>
      </c>
      <c r="GB16" s="192">
        <v>1</v>
      </c>
      <c r="GC16" s="192">
        <v>1</v>
      </c>
      <c r="GD16" s="192">
        <v>1</v>
      </c>
      <c r="GE16" s="192">
        <v>1</v>
      </c>
      <c r="GF16" s="192">
        <v>1</v>
      </c>
      <c r="GG16" s="192">
        <v>0.96610169491525422</v>
      </c>
      <c r="GH16" s="192">
        <v>0.98684210526315785</v>
      </c>
      <c r="GI16" s="192">
        <v>0.93442622950819676</v>
      </c>
      <c r="GJ16" s="192">
        <v>0.9</v>
      </c>
      <c r="GK16" s="192">
        <v>1</v>
      </c>
      <c r="GL16" s="192">
        <v>0.92105263157894735</v>
      </c>
      <c r="GM16" s="192">
        <v>0.91666666666666663</v>
      </c>
      <c r="GN16" s="192">
        <v>0.93181818181818177</v>
      </c>
      <c r="GO16" s="192">
        <v>0.989247311827957</v>
      </c>
      <c r="GP16" s="192">
        <v>0.95238095238095233</v>
      </c>
      <c r="GQ16" s="192">
        <v>0.96875</v>
      </c>
    </row>
    <row r="17" spans="1:199" s="51" customFormat="1" ht="15" customHeight="1" x14ac:dyDescent="0.3">
      <c r="A17" s="361" t="s">
        <v>166</v>
      </c>
      <c r="B17" s="362"/>
      <c r="C17" s="362"/>
      <c r="D17" s="362"/>
      <c r="E17" s="362"/>
      <c r="F17" s="362"/>
      <c r="G17" s="362"/>
      <c r="H17" s="363"/>
      <c r="I17" s="191"/>
      <c r="J17" s="191"/>
      <c r="P17" s="51" t="s">
        <v>58</v>
      </c>
      <c r="Q17" s="324"/>
      <c r="R17" s="135">
        <f>'Call Bell'!Q16</f>
        <v>44501</v>
      </c>
      <c r="S17" s="121">
        <v>0.33333333333333331</v>
      </c>
      <c r="T17" s="121">
        <v>1.1833333333333333</v>
      </c>
      <c r="U17" s="122">
        <v>0.97340253000324362</v>
      </c>
      <c r="V17" s="123">
        <v>3083</v>
      </c>
      <c r="W17" s="128">
        <v>0.33333333333333331</v>
      </c>
      <c r="X17" s="121">
        <v>1.1833333333333333</v>
      </c>
      <c r="Y17" s="122">
        <v>0.97334200260078019</v>
      </c>
      <c r="Z17" s="127">
        <v>3076</v>
      </c>
      <c r="AA17" s="121">
        <v>1.2833333333333332</v>
      </c>
      <c r="AB17" s="121">
        <v>1.2833333333333332</v>
      </c>
      <c r="AC17" s="122">
        <v>1</v>
      </c>
      <c r="AD17" s="123">
        <v>1</v>
      </c>
      <c r="AE17" s="128">
        <v>0.43333333333333335</v>
      </c>
      <c r="AF17" s="121">
        <v>0.77916666666666667</v>
      </c>
      <c r="AG17" s="122">
        <v>1</v>
      </c>
      <c r="AH17" s="127">
        <v>6</v>
      </c>
      <c r="AI17" s="145">
        <v>0.31666666666666665</v>
      </c>
      <c r="AJ17" s="146">
        <v>1.2941666666666662</v>
      </c>
      <c r="AK17" s="147">
        <v>0.96212121212121215</v>
      </c>
      <c r="AL17" s="148">
        <v>528</v>
      </c>
      <c r="AM17" s="146">
        <v>0.33333333333333331</v>
      </c>
      <c r="AN17" s="146">
        <v>1.0833333333333333</v>
      </c>
      <c r="AO17" s="122">
        <v>0.97362637362637361</v>
      </c>
      <c r="AP17" s="123">
        <v>455</v>
      </c>
      <c r="AQ17" s="128">
        <v>0.33333333333333331</v>
      </c>
      <c r="AR17" s="121">
        <v>1.1674999999999993</v>
      </c>
      <c r="AS17" s="122">
        <v>0.97619047619047616</v>
      </c>
      <c r="AT17" s="127">
        <v>2100</v>
      </c>
      <c r="AU17" s="136">
        <v>845</v>
      </c>
      <c r="AV17" s="137">
        <v>1460</v>
      </c>
      <c r="AW17" s="137">
        <v>383</v>
      </c>
      <c r="AX17" s="137">
        <v>183</v>
      </c>
      <c r="AY17" s="137">
        <v>79</v>
      </c>
      <c r="AZ17" s="137">
        <v>51</v>
      </c>
      <c r="BA17" s="137">
        <v>25</v>
      </c>
      <c r="BB17" s="137">
        <v>17</v>
      </c>
      <c r="BC17" s="137">
        <v>11</v>
      </c>
      <c r="BD17" s="137">
        <v>8</v>
      </c>
      <c r="BE17" s="137">
        <v>8</v>
      </c>
      <c r="BF17" s="137">
        <v>8</v>
      </c>
      <c r="BG17" s="137">
        <v>2</v>
      </c>
      <c r="BH17" s="137">
        <v>0</v>
      </c>
      <c r="BI17" s="137">
        <v>0</v>
      </c>
      <c r="BJ17" s="137">
        <v>0</v>
      </c>
      <c r="BK17" s="137">
        <v>1</v>
      </c>
      <c r="BL17" s="137">
        <v>1</v>
      </c>
      <c r="BM17" s="137">
        <v>1</v>
      </c>
      <c r="BN17" s="137">
        <v>0</v>
      </c>
      <c r="BO17" s="137">
        <v>0</v>
      </c>
      <c r="BP17" s="137">
        <v>0</v>
      </c>
      <c r="BQ17" s="137">
        <v>0</v>
      </c>
      <c r="BR17" s="137">
        <v>0</v>
      </c>
      <c r="BS17" s="137">
        <v>0</v>
      </c>
      <c r="BT17" s="138">
        <v>0</v>
      </c>
      <c r="BU17" s="139">
        <v>0.97363344051446943</v>
      </c>
      <c r="BV17" s="139">
        <v>1</v>
      </c>
      <c r="BW17" s="139">
        <v>1</v>
      </c>
      <c r="BX17" s="139">
        <v>0.96296296296296291</v>
      </c>
      <c r="BY17" s="139">
        <v>0</v>
      </c>
      <c r="BZ17" s="139">
        <v>1</v>
      </c>
      <c r="CA17" s="139">
        <v>1</v>
      </c>
      <c r="CB17" s="139">
        <v>0</v>
      </c>
      <c r="CC17" s="139">
        <v>1</v>
      </c>
      <c r="CD17" s="139">
        <v>1</v>
      </c>
      <c r="CE17" s="139">
        <v>0.91666666666666663</v>
      </c>
      <c r="CF17" s="139">
        <v>0.93548387096774188</v>
      </c>
      <c r="CG17" s="139">
        <v>0.95454545454545459</v>
      </c>
      <c r="CH17" s="139">
        <v>1</v>
      </c>
      <c r="CI17" s="139">
        <v>0.98039215686274506</v>
      </c>
      <c r="CJ17" s="139">
        <v>0.93939393939393945</v>
      </c>
      <c r="CK17" s="139">
        <v>0.92592592592592593</v>
      </c>
      <c r="CL17" s="139">
        <v>0.93103448275862066</v>
      </c>
      <c r="CM17" s="139">
        <v>1</v>
      </c>
      <c r="CN17" s="139">
        <v>1</v>
      </c>
      <c r="CO17" s="139">
        <v>0.98148148148148151</v>
      </c>
      <c r="CP17" s="139">
        <v>0.96721311475409832</v>
      </c>
      <c r="CQ17" s="139">
        <v>0.93181818181818177</v>
      </c>
      <c r="CR17" s="139">
        <v>0.97872340425531912</v>
      </c>
      <c r="CS17" s="139">
        <v>0.92727272727272725</v>
      </c>
      <c r="CT17" s="139">
        <v>0.96</v>
      </c>
      <c r="CU17" s="139">
        <v>0.9285714285714286</v>
      </c>
      <c r="CV17" s="139">
        <v>1</v>
      </c>
      <c r="CW17" s="139">
        <v>1</v>
      </c>
      <c r="CX17" s="139">
        <v>1</v>
      </c>
      <c r="CY17" s="139">
        <v>1</v>
      </c>
      <c r="CZ17" s="139">
        <v>0.97222222222222221</v>
      </c>
      <c r="DA17" s="139">
        <v>1</v>
      </c>
      <c r="DB17" s="139">
        <v>0.94117647058823528</v>
      </c>
      <c r="DC17" s="139">
        <v>0.95238095238095233</v>
      </c>
      <c r="DD17" s="139">
        <v>0.88571428571428568</v>
      </c>
      <c r="DE17" s="139">
        <v>0.94444444444444442</v>
      </c>
      <c r="DF17" s="139">
        <v>1</v>
      </c>
      <c r="DG17" s="139">
        <v>1</v>
      </c>
      <c r="DH17" s="139">
        <v>1</v>
      </c>
      <c r="DI17" s="139">
        <v>1</v>
      </c>
      <c r="DJ17" s="139">
        <v>0.97435897435897434</v>
      </c>
      <c r="DK17" s="139">
        <v>1</v>
      </c>
      <c r="DL17" s="139">
        <v>0.96875</v>
      </c>
      <c r="DM17" s="139">
        <v>0.967741935483871</v>
      </c>
      <c r="DN17" s="139">
        <v>1</v>
      </c>
      <c r="DO17" s="139">
        <v>1</v>
      </c>
      <c r="DP17" s="139">
        <v>1</v>
      </c>
      <c r="DQ17" s="140">
        <v>51.833333333333336</v>
      </c>
      <c r="DR17" s="140">
        <v>0.9</v>
      </c>
      <c r="DS17" s="140">
        <v>1.1666666666666667</v>
      </c>
      <c r="DT17" s="140">
        <v>0.9</v>
      </c>
      <c r="DU17" s="140">
        <v>0.83333333333333337</v>
      </c>
      <c r="DV17" s="140">
        <v>0.8</v>
      </c>
      <c r="DW17" s="140">
        <v>0.6333333333333333</v>
      </c>
      <c r="DX17" s="140">
        <v>0.96666666666666667</v>
      </c>
      <c r="DY17" s="140">
        <v>0.9</v>
      </c>
      <c r="DZ17" s="140">
        <v>0.93333333333333335</v>
      </c>
      <c r="EA17" s="140">
        <v>0.8</v>
      </c>
      <c r="EB17" s="140">
        <v>1.0333333333333334</v>
      </c>
      <c r="EC17" s="140">
        <v>1.4666666666666666</v>
      </c>
      <c r="ED17" s="140">
        <v>1.6333333333333333</v>
      </c>
      <c r="EE17" s="140">
        <v>1.7</v>
      </c>
      <c r="EF17" s="140">
        <v>1.1000000000000001</v>
      </c>
      <c r="EG17" s="140">
        <v>0.9</v>
      </c>
      <c r="EH17" s="140">
        <v>0.96666666666666667</v>
      </c>
      <c r="EI17" s="140">
        <v>1.2666666666666666</v>
      </c>
      <c r="EJ17" s="140">
        <v>1.2</v>
      </c>
      <c r="EK17" s="140">
        <v>1.8</v>
      </c>
      <c r="EL17" s="140">
        <v>2.0333333333333332</v>
      </c>
      <c r="EM17" s="140">
        <v>1.4666666666666666</v>
      </c>
      <c r="EN17" s="140">
        <v>1.5666666666666667</v>
      </c>
      <c r="EO17" s="140">
        <v>1.8333333333333333</v>
      </c>
      <c r="EP17" s="140">
        <v>0.83333333333333337</v>
      </c>
      <c r="EQ17" s="140">
        <v>0.46666666666666667</v>
      </c>
      <c r="ER17" s="140">
        <v>0.46666666666666667</v>
      </c>
      <c r="ES17" s="140">
        <v>0.93333333333333335</v>
      </c>
      <c r="ET17" s="140">
        <v>1.1000000000000001</v>
      </c>
      <c r="EU17" s="140">
        <v>1.0666666666666667</v>
      </c>
      <c r="EV17" s="140">
        <v>1.2</v>
      </c>
      <c r="EW17" s="140">
        <v>1.0666666666666667</v>
      </c>
      <c r="EX17" s="140">
        <v>1.1333333333333333</v>
      </c>
      <c r="EY17" s="140">
        <v>1.4</v>
      </c>
      <c r="EZ17" s="140">
        <v>1.1666666666666667</v>
      </c>
      <c r="FA17" s="140">
        <v>1.2</v>
      </c>
      <c r="FB17" s="140">
        <v>1.1000000000000001</v>
      </c>
      <c r="FC17" s="140">
        <v>0.7</v>
      </c>
      <c r="FD17" s="140">
        <v>0.76666666666666672</v>
      </c>
      <c r="FE17" s="140">
        <v>1.0333333333333334</v>
      </c>
      <c r="FF17" s="140">
        <v>1.3</v>
      </c>
      <c r="FG17" s="140">
        <v>1.2333333333333334</v>
      </c>
      <c r="FH17" s="140">
        <v>1.0666666666666667</v>
      </c>
      <c r="FI17" s="140">
        <v>1.0333333333333334</v>
      </c>
      <c r="FJ17" s="140">
        <v>0.6</v>
      </c>
      <c r="FK17" s="140">
        <v>0.76666666666666672</v>
      </c>
      <c r="FL17" s="140">
        <v>0.5</v>
      </c>
      <c r="FM17" s="192">
        <v>0.98130841121495327</v>
      </c>
      <c r="FN17" s="192">
        <v>0.96739130434782605</v>
      </c>
      <c r="FO17" s="192">
        <v>0.98913043478260865</v>
      </c>
      <c r="FP17" s="192">
        <v>0.97647058823529409</v>
      </c>
      <c r="FQ17" s="192">
        <v>0.96363636363636362</v>
      </c>
      <c r="FR17" s="192">
        <v>0.96</v>
      </c>
      <c r="FS17" s="192">
        <v>0.98019801980198018</v>
      </c>
      <c r="FT17" s="192">
        <v>0.98412698412698407</v>
      </c>
      <c r="FU17" s="192">
        <v>0.9925373134328358</v>
      </c>
      <c r="FV17" s="192">
        <v>0.99371069182389937</v>
      </c>
      <c r="FW17" s="192">
        <v>0.95499999999999996</v>
      </c>
      <c r="FX17" s="192">
        <v>0.94610778443113774</v>
      </c>
      <c r="FY17" s="192">
        <v>0.97744360902255634</v>
      </c>
      <c r="FZ17" s="192">
        <v>1</v>
      </c>
      <c r="GA17" s="192">
        <v>0.97435897435897434</v>
      </c>
      <c r="GB17" s="192">
        <v>0.94117647058823528</v>
      </c>
      <c r="GC17" s="192">
        <v>0.98484848484848486</v>
      </c>
      <c r="GD17" s="192">
        <v>0.98550724637681164</v>
      </c>
      <c r="GE17" s="192">
        <v>0.93243243243243246</v>
      </c>
      <c r="GF17" s="192">
        <v>0.97826086956521741</v>
      </c>
      <c r="GG17" s="192">
        <v>0.9925373134328358</v>
      </c>
      <c r="GH17" s="192">
        <v>0.96491228070175439</v>
      </c>
      <c r="GI17" s="192">
        <v>0.99186991869918695</v>
      </c>
      <c r="GJ17" s="192">
        <v>0.98412698412698407</v>
      </c>
      <c r="GK17" s="192">
        <v>0.91044776119402981</v>
      </c>
      <c r="GL17" s="192">
        <v>0.96875</v>
      </c>
      <c r="GM17" s="192">
        <v>1</v>
      </c>
      <c r="GN17" s="192">
        <v>1</v>
      </c>
      <c r="GO17" s="192">
        <v>0.94444444444444442</v>
      </c>
      <c r="GP17" s="192">
        <v>0.93548387096774188</v>
      </c>
      <c r="GQ17" s="192" t="s">
        <v>119</v>
      </c>
    </row>
    <row r="18" spans="1:199" s="51" customFormat="1" ht="16" customHeight="1" x14ac:dyDescent="0.3">
      <c r="A18" s="364" t="s">
        <v>167</v>
      </c>
      <c r="B18" s="364"/>
      <c r="C18" s="364"/>
      <c r="D18" s="364"/>
      <c r="E18" s="364"/>
      <c r="F18" s="364"/>
      <c r="G18" s="364"/>
      <c r="H18" s="365"/>
      <c r="I18" s="191"/>
      <c r="J18" s="191"/>
      <c r="P18" s="51" t="s">
        <v>168</v>
      </c>
      <c r="Q18" s="324"/>
      <c r="R18" s="135">
        <f>'Call Bell'!Q17</f>
        <v>44531</v>
      </c>
      <c r="S18" s="121">
        <v>0.4</v>
      </c>
      <c r="T18" s="121">
        <v>1.3166666666666667</v>
      </c>
      <c r="U18" s="122">
        <v>0.96377388535031849</v>
      </c>
      <c r="V18" s="123">
        <v>2512</v>
      </c>
      <c r="W18" s="128">
        <v>0.4</v>
      </c>
      <c r="X18" s="121">
        <v>1.3166666666666667</v>
      </c>
      <c r="Y18" s="122">
        <v>0.96368715083798884</v>
      </c>
      <c r="Z18" s="127">
        <v>2506</v>
      </c>
      <c r="AA18" s="121" t="s">
        <v>160</v>
      </c>
      <c r="AB18" s="121" t="s">
        <v>160</v>
      </c>
      <c r="AC18" s="122" t="s">
        <v>160</v>
      </c>
      <c r="AD18" s="123">
        <v>0</v>
      </c>
      <c r="AE18" s="128">
        <v>0.10833333333333334</v>
      </c>
      <c r="AF18" s="121">
        <v>0.95416666666666672</v>
      </c>
      <c r="AG18" s="122">
        <v>1</v>
      </c>
      <c r="AH18" s="127">
        <v>6</v>
      </c>
      <c r="AI18" s="145">
        <v>0.4</v>
      </c>
      <c r="AJ18" s="146">
        <v>1.3949999999999989</v>
      </c>
      <c r="AK18" s="147">
        <v>0.95814977973568283</v>
      </c>
      <c r="AL18" s="148">
        <v>454</v>
      </c>
      <c r="AM18" s="146">
        <v>0.38333333333333336</v>
      </c>
      <c r="AN18" s="146">
        <v>1.3083333333333333</v>
      </c>
      <c r="AO18" s="122">
        <v>0.96059113300492616</v>
      </c>
      <c r="AP18" s="123">
        <v>406</v>
      </c>
      <c r="AQ18" s="128">
        <v>0.4</v>
      </c>
      <c r="AR18" s="121">
        <v>1.2241666666666637</v>
      </c>
      <c r="AS18" s="122">
        <v>0.96610169491525422</v>
      </c>
      <c r="AT18" s="127">
        <v>1652</v>
      </c>
      <c r="AU18" s="136">
        <v>579</v>
      </c>
      <c r="AV18" s="137">
        <v>1202</v>
      </c>
      <c r="AW18" s="137">
        <v>353</v>
      </c>
      <c r="AX18" s="137">
        <v>169</v>
      </c>
      <c r="AY18" s="137">
        <v>77</v>
      </c>
      <c r="AZ18" s="137">
        <v>41</v>
      </c>
      <c r="BA18" s="137">
        <v>43</v>
      </c>
      <c r="BB18" s="137">
        <v>20</v>
      </c>
      <c r="BC18" s="137">
        <v>15</v>
      </c>
      <c r="BD18" s="137">
        <v>1</v>
      </c>
      <c r="BE18" s="137">
        <v>2</v>
      </c>
      <c r="BF18" s="137">
        <v>4</v>
      </c>
      <c r="BG18" s="137">
        <v>1</v>
      </c>
      <c r="BH18" s="137">
        <v>1</v>
      </c>
      <c r="BI18" s="137">
        <v>2</v>
      </c>
      <c r="BJ18" s="137">
        <v>0</v>
      </c>
      <c r="BK18" s="137">
        <v>1</v>
      </c>
      <c r="BL18" s="137">
        <v>0</v>
      </c>
      <c r="BM18" s="137">
        <v>1</v>
      </c>
      <c r="BN18" s="137">
        <v>0</v>
      </c>
      <c r="BO18" s="137">
        <v>0</v>
      </c>
      <c r="BP18" s="137">
        <v>0</v>
      </c>
      <c r="BQ18" s="137">
        <v>0</v>
      </c>
      <c r="BR18" s="137">
        <v>0</v>
      </c>
      <c r="BS18" s="137">
        <v>0</v>
      </c>
      <c r="BT18" s="138">
        <v>0</v>
      </c>
      <c r="BU18" s="139">
        <v>0.96650326797385622</v>
      </c>
      <c r="BV18" s="139">
        <v>1</v>
      </c>
      <c r="BW18" s="139">
        <v>0.96296296296296291</v>
      </c>
      <c r="BX18" s="139">
        <v>0.9375</v>
      </c>
      <c r="BY18" s="139">
        <v>0</v>
      </c>
      <c r="BZ18" s="139">
        <v>0.94444444444444442</v>
      </c>
      <c r="CA18" s="139">
        <v>1</v>
      </c>
      <c r="CB18" s="139">
        <v>0</v>
      </c>
      <c r="CC18" s="139">
        <v>1</v>
      </c>
      <c r="CD18" s="139">
        <v>1</v>
      </c>
      <c r="CE18" s="139">
        <v>0.90909090909090906</v>
      </c>
      <c r="CF18" s="139">
        <v>0.9285714285714286</v>
      </c>
      <c r="CG18" s="139">
        <v>0.96551724137931039</v>
      </c>
      <c r="CH18" s="139">
        <v>0.9642857142857143</v>
      </c>
      <c r="CI18" s="139">
        <v>1</v>
      </c>
      <c r="CJ18" s="139">
        <v>1</v>
      </c>
      <c r="CK18" s="139">
        <v>0.79166666666666663</v>
      </c>
      <c r="CL18" s="139">
        <v>1</v>
      </c>
      <c r="CM18" s="139">
        <v>1</v>
      </c>
      <c r="CN18" s="139">
        <v>0.97222222222222221</v>
      </c>
      <c r="CO18" s="139">
        <v>0.97435897435897434</v>
      </c>
      <c r="CP18" s="139">
        <v>0.98275862068965514</v>
      </c>
      <c r="CQ18" s="139">
        <v>1</v>
      </c>
      <c r="CR18" s="139">
        <v>0.94871794871794868</v>
      </c>
      <c r="CS18" s="139">
        <v>0.94736842105263153</v>
      </c>
      <c r="CT18" s="139">
        <v>0.79166666666666663</v>
      </c>
      <c r="CU18" s="139">
        <v>1</v>
      </c>
      <c r="CV18" s="139">
        <v>0.92</v>
      </c>
      <c r="CW18" s="139">
        <v>0.9642857142857143</v>
      </c>
      <c r="CX18" s="139">
        <v>1</v>
      </c>
      <c r="CY18" s="139">
        <v>0.94736842105263153</v>
      </c>
      <c r="CZ18" s="139">
        <v>0.93939393939393945</v>
      </c>
      <c r="DA18" s="139">
        <v>0.95833333333333337</v>
      </c>
      <c r="DB18" s="139">
        <v>0.95</v>
      </c>
      <c r="DC18" s="139">
        <v>0.93103448275862066</v>
      </c>
      <c r="DD18" s="139">
        <v>0.91891891891891897</v>
      </c>
      <c r="DE18" s="139">
        <v>0.96875</v>
      </c>
      <c r="DF18" s="139">
        <v>0.96969696969696972</v>
      </c>
      <c r="DG18" s="139">
        <v>1</v>
      </c>
      <c r="DH18" s="139">
        <v>1</v>
      </c>
      <c r="DI18" s="139">
        <v>0.90909090909090906</v>
      </c>
      <c r="DJ18" s="139">
        <v>1</v>
      </c>
      <c r="DK18" s="139">
        <v>0.967741935483871</v>
      </c>
      <c r="DL18" s="139">
        <v>0.95238095238095233</v>
      </c>
      <c r="DM18" s="139">
        <v>0.92307692307692313</v>
      </c>
      <c r="DN18" s="139">
        <v>0.95833333333333337</v>
      </c>
      <c r="DO18" s="139">
        <v>1</v>
      </c>
      <c r="DP18" s="139">
        <v>1</v>
      </c>
      <c r="DQ18" s="140">
        <v>39.483870967741936</v>
      </c>
      <c r="DR18" s="140">
        <v>0.4838709677419355</v>
      </c>
      <c r="DS18" s="140">
        <v>0.87096774193548387</v>
      </c>
      <c r="DT18" s="140">
        <v>0.5161290322580645</v>
      </c>
      <c r="DU18" s="140">
        <v>0.74193548387096775</v>
      </c>
      <c r="DV18" s="140">
        <v>0.58064516129032262</v>
      </c>
      <c r="DW18" s="140">
        <v>0.67741935483870963</v>
      </c>
      <c r="DX18" s="140">
        <v>0.87096774193548387</v>
      </c>
      <c r="DY18" s="140">
        <v>0.54838709677419351</v>
      </c>
      <c r="DZ18" s="140">
        <v>0.70967741935483875</v>
      </c>
      <c r="EA18" s="140">
        <v>0.35483870967741937</v>
      </c>
      <c r="EB18" s="140">
        <v>0.45161290322580644</v>
      </c>
      <c r="EC18" s="140">
        <v>0.93548387096774188</v>
      </c>
      <c r="ED18" s="140">
        <v>0.90322580645161288</v>
      </c>
      <c r="EE18" s="140">
        <v>0.77419354838709675</v>
      </c>
      <c r="EF18" s="140">
        <v>0.70967741935483875</v>
      </c>
      <c r="EG18" s="140">
        <v>0.77419354838709675</v>
      </c>
      <c r="EH18" s="140">
        <v>0.967741935483871</v>
      </c>
      <c r="EI18" s="140">
        <v>1.3548387096774193</v>
      </c>
      <c r="EJ18" s="140">
        <v>1.1612903225806452</v>
      </c>
      <c r="EK18" s="140">
        <v>1.2580645161290323</v>
      </c>
      <c r="EL18" s="140">
        <v>1.8709677419354838</v>
      </c>
      <c r="EM18" s="140">
        <v>1.1612903225806452</v>
      </c>
      <c r="EN18" s="140">
        <v>1.2580645161290323</v>
      </c>
      <c r="EO18" s="140">
        <v>1.2258064516129032</v>
      </c>
      <c r="EP18" s="140">
        <v>0.77419354838709675</v>
      </c>
      <c r="EQ18" s="140">
        <v>0.54838709677419351</v>
      </c>
      <c r="ER18" s="140">
        <v>0.80645161290322576</v>
      </c>
      <c r="ES18" s="140">
        <v>0.90322580645161288</v>
      </c>
      <c r="ET18" s="140">
        <v>0.77419354838709675</v>
      </c>
      <c r="EU18" s="140">
        <v>0.61290322580645162</v>
      </c>
      <c r="EV18" s="140">
        <v>1.064516129032258</v>
      </c>
      <c r="EW18" s="140">
        <v>0.77419354838709675</v>
      </c>
      <c r="EX18" s="140">
        <v>1.2903225806451613</v>
      </c>
      <c r="EY18" s="140">
        <v>0.93548387096774188</v>
      </c>
      <c r="EZ18" s="140">
        <v>1.1935483870967742</v>
      </c>
      <c r="FA18" s="140">
        <v>1.032258064516129</v>
      </c>
      <c r="FB18" s="140">
        <v>1.064516129032258</v>
      </c>
      <c r="FC18" s="140">
        <v>1.032258064516129</v>
      </c>
      <c r="FD18" s="140">
        <v>0.83870967741935487</v>
      </c>
      <c r="FE18" s="140">
        <v>0.70967741935483875</v>
      </c>
      <c r="FF18" s="140">
        <v>0.87096774193548387</v>
      </c>
      <c r="FG18" s="140">
        <v>1</v>
      </c>
      <c r="FH18" s="140">
        <v>1.3548387096774193</v>
      </c>
      <c r="FI18" s="140">
        <v>0.83870967741935487</v>
      </c>
      <c r="FJ18" s="140">
        <v>0.77419354838709675</v>
      </c>
      <c r="FK18" s="140">
        <v>0.61290322580645162</v>
      </c>
      <c r="FL18" s="140">
        <v>0.58064516129032262</v>
      </c>
      <c r="FM18" s="192">
        <v>0.95918367346938771</v>
      </c>
      <c r="FN18" s="192">
        <v>0.94791666666666663</v>
      </c>
      <c r="FO18" s="192">
        <v>0.94017094017094016</v>
      </c>
      <c r="FP18" s="192">
        <v>0.93333333333333335</v>
      </c>
      <c r="FQ18" s="192">
        <v>0.94230769230769229</v>
      </c>
      <c r="FR18" s="192">
        <v>0.93137254901960786</v>
      </c>
      <c r="FS18" s="192">
        <v>0.94871794871794868</v>
      </c>
      <c r="FT18" s="192">
        <v>0.97560975609756095</v>
      </c>
      <c r="FU18" s="192">
        <v>0.970873786407767</v>
      </c>
      <c r="FV18" s="192">
        <v>0.97979797979797978</v>
      </c>
      <c r="FW18" s="192">
        <v>1</v>
      </c>
      <c r="FX18" s="192">
        <v>0.9882352941176471</v>
      </c>
      <c r="FY18" s="192">
        <v>0.95454545454545459</v>
      </c>
      <c r="FZ18" s="192">
        <v>0.97674418604651159</v>
      </c>
      <c r="GA18" s="192">
        <v>0.98571428571428577</v>
      </c>
      <c r="GB18" s="192">
        <v>0.98148148148148151</v>
      </c>
      <c r="GC18" s="192">
        <v>0.98863636363636365</v>
      </c>
      <c r="GD18" s="192">
        <v>0.99090909090909096</v>
      </c>
      <c r="GE18" s="192">
        <v>1</v>
      </c>
      <c r="GF18" s="192">
        <v>0.95</v>
      </c>
      <c r="GG18" s="192">
        <v>0.98684210526315785</v>
      </c>
      <c r="GH18" s="192">
        <v>0.94444444444444442</v>
      </c>
      <c r="GI18" s="192">
        <v>0.95061728395061729</v>
      </c>
      <c r="GJ18" s="192">
        <v>0.953125</v>
      </c>
      <c r="GK18" s="192">
        <v>0.91249999999999998</v>
      </c>
      <c r="GL18" s="192">
        <v>0.97560975609756095</v>
      </c>
      <c r="GM18" s="192">
        <v>0.92592592592592593</v>
      </c>
      <c r="GN18" s="192">
        <v>0.97560975609756095</v>
      </c>
      <c r="GO18" s="192">
        <v>0.96491228070175439</v>
      </c>
      <c r="GP18" s="192">
        <v>0.92682926829268297</v>
      </c>
      <c r="GQ18" s="192">
        <v>0.9910714285714286</v>
      </c>
    </row>
    <row r="19" spans="1:199" s="51" customFormat="1" ht="16" customHeight="1" x14ac:dyDescent="0.3">
      <c r="A19" s="366"/>
      <c r="B19" s="367"/>
      <c r="C19" s="367"/>
      <c r="D19" s="367"/>
      <c r="E19" s="367"/>
      <c r="F19" s="367"/>
      <c r="G19" s="367"/>
      <c r="H19" s="368"/>
      <c r="I19" s="191"/>
      <c r="J19" s="191"/>
      <c r="P19" s="51" t="s">
        <v>60</v>
      </c>
      <c r="Q19" s="324"/>
      <c r="R19" s="135">
        <f>'Call Bell'!Q18</f>
        <v>44562</v>
      </c>
      <c r="S19" s="149">
        <v>0.33333333333333331</v>
      </c>
      <c r="T19" s="149">
        <v>1</v>
      </c>
      <c r="U19" s="150">
        <v>0.98423423423423428</v>
      </c>
      <c r="V19" s="151">
        <v>1776</v>
      </c>
      <c r="W19" s="152">
        <v>0.33333333333333331</v>
      </c>
      <c r="X19" s="149">
        <v>1</v>
      </c>
      <c r="Y19" s="150">
        <v>0.98420755781161873</v>
      </c>
      <c r="Z19" s="153">
        <v>1773</v>
      </c>
      <c r="AA19" s="149" t="s">
        <v>160</v>
      </c>
      <c r="AB19" s="149" t="s">
        <v>160</v>
      </c>
      <c r="AC19" s="150" t="s">
        <v>160</v>
      </c>
      <c r="AD19" s="151">
        <v>0</v>
      </c>
      <c r="AE19" s="152">
        <v>0.2</v>
      </c>
      <c r="AF19" s="149">
        <v>0.27499999999999997</v>
      </c>
      <c r="AG19" s="150">
        <v>1</v>
      </c>
      <c r="AH19" s="153">
        <v>3</v>
      </c>
      <c r="AI19" s="154">
        <v>0.31666666666666665</v>
      </c>
      <c r="AJ19" s="155">
        <v>1.1399999999999997</v>
      </c>
      <c r="AK19" s="156">
        <v>0.98422712933753942</v>
      </c>
      <c r="AL19" s="157">
        <v>317</v>
      </c>
      <c r="AM19" s="155">
        <v>0.35</v>
      </c>
      <c r="AN19" s="155">
        <v>1.2416666666666667</v>
      </c>
      <c r="AO19" s="150">
        <v>0.97101449275362317</v>
      </c>
      <c r="AP19" s="151">
        <v>276</v>
      </c>
      <c r="AQ19" s="152">
        <v>0.33333333333333331</v>
      </c>
      <c r="AR19" s="149">
        <v>0.93333333333333335</v>
      </c>
      <c r="AS19" s="150">
        <v>0.9873203719357565</v>
      </c>
      <c r="AT19" s="153">
        <v>1183</v>
      </c>
      <c r="AU19" s="158">
        <v>487</v>
      </c>
      <c r="AV19" s="159">
        <v>888</v>
      </c>
      <c r="AW19" s="159">
        <v>213</v>
      </c>
      <c r="AX19" s="159">
        <v>104</v>
      </c>
      <c r="AY19" s="159">
        <v>33</v>
      </c>
      <c r="AZ19" s="159">
        <v>23</v>
      </c>
      <c r="BA19" s="159">
        <v>7</v>
      </c>
      <c r="BB19" s="159">
        <v>7</v>
      </c>
      <c r="BC19" s="159">
        <v>5</v>
      </c>
      <c r="BD19" s="159">
        <v>2</v>
      </c>
      <c r="BE19" s="159">
        <v>2</v>
      </c>
      <c r="BF19" s="159">
        <v>1</v>
      </c>
      <c r="BG19" s="159">
        <v>0</v>
      </c>
      <c r="BH19" s="159">
        <v>1</v>
      </c>
      <c r="BI19" s="159">
        <v>0</v>
      </c>
      <c r="BJ19" s="159">
        <v>2</v>
      </c>
      <c r="BK19" s="159">
        <v>0</v>
      </c>
      <c r="BL19" s="159">
        <v>0</v>
      </c>
      <c r="BM19" s="159">
        <v>1</v>
      </c>
      <c r="BN19" s="159">
        <v>0</v>
      </c>
      <c r="BO19" s="159">
        <v>0</v>
      </c>
      <c r="BP19" s="159">
        <v>0</v>
      </c>
      <c r="BQ19" s="159">
        <v>0</v>
      </c>
      <c r="BR19" s="159">
        <v>0</v>
      </c>
      <c r="BS19" s="159">
        <v>0</v>
      </c>
      <c r="BT19" s="160">
        <v>0</v>
      </c>
      <c r="BU19" s="161">
        <v>0.9848975188781014</v>
      </c>
      <c r="BV19" s="162">
        <v>1</v>
      </c>
      <c r="BW19" s="162">
        <v>1</v>
      </c>
      <c r="BX19" s="162">
        <v>1</v>
      </c>
      <c r="BY19" s="162">
        <v>0</v>
      </c>
      <c r="BZ19" s="162">
        <v>1</v>
      </c>
      <c r="CA19" s="162">
        <v>1</v>
      </c>
      <c r="CB19" s="162">
        <v>0</v>
      </c>
      <c r="CC19" s="162">
        <v>1</v>
      </c>
      <c r="CD19" s="162">
        <v>1</v>
      </c>
      <c r="CE19" s="162">
        <v>1</v>
      </c>
      <c r="CF19" s="162">
        <v>1</v>
      </c>
      <c r="CG19" s="162">
        <v>1</v>
      </c>
      <c r="CH19" s="162">
        <v>1</v>
      </c>
      <c r="CI19" s="162">
        <v>1</v>
      </c>
      <c r="CJ19" s="162">
        <v>1</v>
      </c>
      <c r="CK19" s="162">
        <v>1</v>
      </c>
      <c r="CL19" s="162">
        <v>1</v>
      </c>
      <c r="CM19" s="162">
        <v>1</v>
      </c>
      <c r="CN19" s="162">
        <v>1</v>
      </c>
      <c r="CO19" s="162">
        <v>1</v>
      </c>
      <c r="CP19" s="162">
        <v>1</v>
      </c>
      <c r="CQ19" s="162">
        <v>0.97142857142857142</v>
      </c>
      <c r="CR19" s="162">
        <v>0.94736842105263153</v>
      </c>
      <c r="CS19" s="162">
        <v>0.967741935483871</v>
      </c>
      <c r="CT19" s="162">
        <v>0.967741935483871</v>
      </c>
      <c r="CU19" s="162">
        <v>1</v>
      </c>
      <c r="CV19" s="162">
        <v>0.94736842105263153</v>
      </c>
      <c r="CW19" s="162">
        <v>1</v>
      </c>
      <c r="CX19" s="162">
        <v>1</v>
      </c>
      <c r="CY19" s="162">
        <v>0.95</v>
      </c>
      <c r="CZ19" s="162">
        <v>1</v>
      </c>
      <c r="DA19" s="162">
        <v>0.94736842105263153</v>
      </c>
      <c r="DB19" s="162">
        <v>0.95652173913043481</v>
      </c>
      <c r="DC19" s="162">
        <v>0.95</v>
      </c>
      <c r="DD19" s="162">
        <v>0.95652173913043481</v>
      </c>
      <c r="DE19" s="162">
        <v>1</v>
      </c>
      <c r="DF19" s="162">
        <v>0.92307692307692313</v>
      </c>
      <c r="DG19" s="162">
        <v>1</v>
      </c>
      <c r="DH19" s="162">
        <v>0.93333333333333335</v>
      </c>
      <c r="DI19" s="162">
        <v>0.95833333333333337</v>
      </c>
      <c r="DJ19" s="162">
        <v>1</v>
      </c>
      <c r="DK19" s="162">
        <v>1</v>
      </c>
      <c r="DL19" s="162">
        <v>1</v>
      </c>
      <c r="DM19" s="162">
        <v>1</v>
      </c>
      <c r="DN19" s="162">
        <v>1</v>
      </c>
      <c r="DO19" s="162">
        <v>1</v>
      </c>
      <c r="DP19" s="162">
        <v>1</v>
      </c>
      <c r="DQ19" s="163">
        <v>29.903225806451612</v>
      </c>
      <c r="DR19" s="163">
        <v>0.35483870967741937</v>
      </c>
      <c r="DS19" s="163">
        <v>0.45161290322580644</v>
      </c>
      <c r="DT19" s="163">
        <v>0.41935483870967744</v>
      </c>
      <c r="DU19" s="163">
        <v>0.67741935483870963</v>
      </c>
      <c r="DV19" s="163">
        <v>0.54838709677419351</v>
      </c>
      <c r="DW19" s="163">
        <v>0.4838709677419355</v>
      </c>
      <c r="DX19" s="163">
        <v>0.32258064516129031</v>
      </c>
      <c r="DY19" s="163">
        <v>0.5161290322580645</v>
      </c>
      <c r="DZ19" s="163">
        <v>0.5161290322580645</v>
      </c>
      <c r="EA19" s="163">
        <v>0.22580645161290322</v>
      </c>
      <c r="EB19" s="163">
        <v>0.41935483870967744</v>
      </c>
      <c r="EC19" s="163">
        <v>0.4838709677419355</v>
      </c>
      <c r="ED19" s="163">
        <v>0.35483870967741937</v>
      </c>
      <c r="EE19" s="163">
        <v>0.77419354838709675</v>
      </c>
      <c r="EF19" s="163">
        <v>0.38709677419354838</v>
      </c>
      <c r="EG19" s="163">
        <v>0.45161290322580644</v>
      </c>
      <c r="EH19" s="163">
        <v>0.70967741935483875</v>
      </c>
      <c r="EI19" s="163">
        <v>0.67741935483870963</v>
      </c>
      <c r="EJ19" s="163">
        <v>0.77419354838709675</v>
      </c>
      <c r="EK19" s="163">
        <v>0.80645161290322576</v>
      </c>
      <c r="EL19" s="163">
        <v>0.70967741935483875</v>
      </c>
      <c r="EM19" s="163">
        <v>1.1290322580645162</v>
      </c>
      <c r="EN19" s="163">
        <v>0.61290322580645162</v>
      </c>
      <c r="EO19" s="163">
        <v>1</v>
      </c>
      <c r="EP19" s="163">
        <v>1</v>
      </c>
      <c r="EQ19" s="163">
        <v>0.58064516129032262</v>
      </c>
      <c r="ER19" s="163">
        <v>0.61290322580645162</v>
      </c>
      <c r="ES19" s="163">
        <v>0.61290322580645162</v>
      </c>
      <c r="ET19" s="163">
        <v>0.61290322580645162</v>
      </c>
      <c r="EU19" s="163">
        <v>0.64516129032258063</v>
      </c>
      <c r="EV19" s="163">
        <v>0.45161290322580644</v>
      </c>
      <c r="EW19" s="163">
        <v>0.61290322580645162</v>
      </c>
      <c r="EX19" s="163">
        <v>0.74193548387096775</v>
      </c>
      <c r="EY19" s="163">
        <v>0.64516129032258063</v>
      </c>
      <c r="EZ19" s="163">
        <v>0.74193548387096775</v>
      </c>
      <c r="FA19" s="163">
        <v>0.87096774193548387</v>
      </c>
      <c r="FB19" s="163">
        <v>0.41935483870967744</v>
      </c>
      <c r="FC19" s="163">
        <v>0.54838709677419351</v>
      </c>
      <c r="FD19" s="163">
        <v>0.4838709677419355</v>
      </c>
      <c r="FE19" s="163">
        <v>0.77419354838709675</v>
      </c>
      <c r="FF19" s="163">
        <v>0.74193548387096775</v>
      </c>
      <c r="FG19" s="163">
        <v>0.4838709677419355</v>
      </c>
      <c r="FH19" s="163">
        <v>0.45161290322580644</v>
      </c>
      <c r="FI19" s="163">
        <v>0.38709677419354838</v>
      </c>
      <c r="FJ19" s="163">
        <v>0.54838709677419351</v>
      </c>
      <c r="FK19" s="163">
        <v>0.5161290322580645</v>
      </c>
      <c r="FL19" s="163">
        <v>9.6774193548387094E-2</v>
      </c>
      <c r="FM19" s="164">
        <v>0.97701149425287359</v>
      </c>
      <c r="FN19" s="164">
        <v>0.96923076923076923</v>
      </c>
      <c r="FO19" s="164">
        <v>0.98305084745762716</v>
      </c>
      <c r="FP19" s="164">
        <v>1</v>
      </c>
      <c r="FQ19" s="164">
        <v>1</v>
      </c>
      <c r="FR19" s="164">
        <v>0.97297297297297303</v>
      </c>
      <c r="FS19" s="164">
        <v>0.9859154929577465</v>
      </c>
      <c r="FT19" s="164">
        <v>1</v>
      </c>
      <c r="FU19" s="164">
        <v>0.97435897435897434</v>
      </c>
      <c r="FV19" s="164">
        <v>0.93023255813953487</v>
      </c>
      <c r="FW19" s="164">
        <v>0.96226415094339623</v>
      </c>
      <c r="FX19" s="164">
        <v>0.95833333333333337</v>
      </c>
      <c r="FY19" s="164">
        <v>0.98113207547169812</v>
      </c>
      <c r="FZ19" s="164">
        <v>0.953125</v>
      </c>
      <c r="GA19" s="164">
        <v>1</v>
      </c>
      <c r="GB19" s="164">
        <v>1</v>
      </c>
      <c r="GC19" s="164">
        <v>1</v>
      </c>
      <c r="GD19" s="164">
        <v>0.97499999999999998</v>
      </c>
      <c r="GE19" s="164">
        <v>1</v>
      </c>
      <c r="GF19" s="164">
        <v>0.98165137614678899</v>
      </c>
      <c r="GG19" s="164">
        <v>0.98734177215189878</v>
      </c>
      <c r="GH19" s="164">
        <v>1</v>
      </c>
      <c r="GI19" s="164">
        <v>0.95238095238095233</v>
      </c>
      <c r="GJ19" s="164">
        <v>0.93333333333333335</v>
      </c>
      <c r="GK19" s="164">
        <v>1</v>
      </c>
      <c r="GL19" s="164">
        <v>0.93333333333333335</v>
      </c>
      <c r="GM19" s="164">
        <v>1</v>
      </c>
      <c r="GN19" s="164">
        <v>1</v>
      </c>
      <c r="GO19" s="164">
        <v>1</v>
      </c>
      <c r="GP19" s="164">
        <v>1</v>
      </c>
      <c r="GQ19" s="164">
        <v>1</v>
      </c>
    </row>
    <row r="20" spans="1:199" s="51" customFormat="1" ht="16" customHeight="1" x14ac:dyDescent="0.3">
      <c r="A20" s="369"/>
      <c r="B20" s="367"/>
      <c r="C20" s="367"/>
      <c r="D20" s="367"/>
      <c r="E20" s="367"/>
      <c r="F20" s="367"/>
      <c r="G20" s="367"/>
      <c r="H20" s="368"/>
      <c r="I20" s="191"/>
      <c r="J20" s="191"/>
      <c r="P20" s="51" t="s">
        <v>169</v>
      </c>
      <c r="Q20" s="324" t="s">
        <v>42</v>
      </c>
      <c r="R20" s="135">
        <f>$R$5</f>
        <v>44136</v>
      </c>
      <c r="S20" s="121">
        <v>0.68333333333333335</v>
      </c>
      <c r="T20" s="121">
        <v>2.604166666666667</v>
      </c>
      <c r="U20" s="122">
        <v>0.84681008902077148</v>
      </c>
      <c r="V20" s="123">
        <v>2696</v>
      </c>
      <c r="W20" s="128">
        <v>0.68333333333333335</v>
      </c>
      <c r="X20" s="121">
        <v>2.6449999999999969</v>
      </c>
      <c r="Y20" s="122">
        <v>0.84273110855389333</v>
      </c>
      <c r="Z20" s="127">
        <v>2607</v>
      </c>
      <c r="AA20" s="121">
        <v>0.56666666666666665</v>
      </c>
      <c r="AB20" s="121">
        <v>1.25</v>
      </c>
      <c r="AC20" s="122">
        <v>0.9662921348314607</v>
      </c>
      <c r="AD20" s="123">
        <v>89</v>
      </c>
      <c r="AE20" s="128" t="s">
        <v>119</v>
      </c>
      <c r="AF20" s="121" t="s">
        <v>119</v>
      </c>
      <c r="AG20" s="122" t="s">
        <v>119</v>
      </c>
      <c r="AH20" s="127" t="s">
        <v>119</v>
      </c>
      <c r="AI20" s="145">
        <v>0.73333333333333328</v>
      </c>
      <c r="AJ20" s="146">
        <v>2.6683333333333317</v>
      </c>
      <c r="AK20" s="147">
        <v>0.8275229357798165</v>
      </c>
      <c r="AL20" s="148">
        <v>1090</v>
      </c>
      <c r="AM20" s="146">
        <v>0.66666666666666663</v>
      </c>
      <c r="AN20" s="146">
        <v>2.4816666666666642</v>
      </c>
      <c r="AO20" s="122">
        <v>0.8529411764705882</v>
      </c>
      <c r="AP20" s="123">
        <v>952</v>
      </c>
      <c r="AQ20" s="128">
        <v>0.6166666666666667</v>
      </c>
      <c r="AR20" s="121">
        <v>2.8225000000000007</v>
      </c>
      <c r="AS20" s="122">
        <v>0.87003058103975539</v>
      </c>
      <c r="AT20" s="127">
        <v>654</v>
      </c>
      <c r="AU20" s="136">
        <v>0</v>
      </c>
      <c r="AV20" s="137">
        <v>821</v>
      </c>
      <c r="AW20" s="137">
        <v>691</v>
      </c>
      <c r="AX20" s="137">
        <v>393</v>
      </c>
      <c r="AY20" s="137">
        <v>234</v>
      </c>
      <c r="AZ20" s="137">
        <v>144</v>
      </c>
      <c r="BA20" s="137">
        <v>106</v>
      </c>
      <c r="BB20" s="137">
        <v>81</v>
      </c>
      <c r="BC20" s="137">
        <v>49</v>
      </c>
      <c r="BD20" s="137">
        <v>30</v>
      </c>
      <c r="BE20" s="137">
        <v>22</v>
      </c>
      <c r="BF20" s="137">
        <v>27</v>
      </c>
      <c r="BG20" s="137">
        <v>20</v>
      </c>
      <c r="BH20" s="137">
        <v>13</v>
      </c>
      <c r="BI20" s="137">
        <v>10</v>
      </c>
      <c r="BJ20" s="137">
        <v>12</v>
      </c>
      <c r="BK20" s="137">
        <v>6</v>
      </c>
      <c r="BL20" s="137">
        <v>6</v>
      </c>
      <c r="BM20" s="137">
        <v>4</v>
      </c>
      <c r="BN20" s="137">
        <v>3</v>
      </c>
      <c r="BO20" s="137">
        <v>6</v>
      </c>
      <c r="BP20" s="137">
        <v>5</v>
      </c>
      <c r="BQ20" s="137">
        <v>3</v>
      </c>
      <c r="BR20" s="137">
        <v>2</v>
      </c>
      <c r="BS20" s="137">
        <v>2</v>
      </c>
      <c r="BT20" s="138">
        <v>6</v>
      </c>
      <c r="BU20" s="139">
        <v>0.96666666666666667</v>
      </c>
      <c r="BV20" s="139">
        <v>1</v>
      </c>
      <c r="BW20" s="139">
        <v>0.96</v>
      </c>
      <c r="BX20" s="139">
        <v>0.95652173913043481</v>
      </c>
      <c r="BY20" s="139">
        <v>0</v>
      </c>
      <c r="BZ20" s="139">
        <v>0.93333333333333335</v>
      </c>
      <c r="CA20" s="139">
        <v>1</v>
      </c>
      <c r="CB20" s="139">
        <v>0</v>
      </c>
      <c r="CC20" s="139">
        <v>0.96296296296296291</v>
      </c>
      <c r="CD20" s="139">
        <v>0.90909090909090906</v>
      </c>
      <c r="CE20" s="139">
        <v>1</v>
      </c>
      <c r="CF20" s="139">
        <v>0.8</v>
      </c>
      <c r="CG20" s="139">
        <v>0.86206896551724133</v>
      </c>
      <c r="CH20" s="139">
        <v>0.77777777777777779</v>
      </c>
      <c r="CI20" s="139">
        <v>0.94736842105263153</v>
      </c>
      <c r="CJ20" s="139">
        <v>0.8</v>
      </c>
      <c r="CK20" s="139">
        <v>0.81578947368421051</v>
      </c>
      <c r="CL20" s="139">
        <v>0.8125</v>
      </c>
      <c r="CM20" s="139">
        <v>0.76623376623376627</v>
      </c>
      <c r="CN20" s="139">
        <v>0.81521739130434778</v>
      </c>
      <c r="CO20" s="139">
        <v>0.90109890109890112</v>
      </c>
      <c r="CP20" s="139">
        <v>0.81395348837209303</v>
      </c>
      <c r="CQ20" s="139">
        <v>0.7415730337078652</v>
      </c>
      <c r="CR20" s="139">
        <v>0.8125</v>
      </c>
      <c r="CS20" s="139">
        <v>0.84722222222222221</v>
      </c>
      <c r="CT20" s="139">
        <v>0.9358974358974359</v>
      </c>
      <c r="CU20" s="139">
        <v>0.86746987951807231</v>
      </c>
      <c r="CV20" s="139">
        <v>0.75</v>
      </c>
      <c r="CW20" s="139">
        <v>0.77500000000000002</v>
      </c>
      <c r="CX20" s="139">
        <v>0.88888888888888884</v>
      </c>
      <c r="CY20" s="139">
        <v>0.82089552238805974</v>
      </c>
      <c r="CZ20" s="139">
        <v>0.88888888888888884</v>
      </c>
      <c r="DA20" s="139">
        <v>0.95</v>
      </c>
      <c r="DB20" s="139">
        <v>0.85483870967741937</v>
      </c>
      <c r="DC20" s="139">
        <v>0.78333333333333333</v>
      </c>
      <c r="DD20" s="139">
        <v>0.89473684210526316</v>
      </c>
      <c r="DE20" s="139">
        <v>0.86764705882352944</v>
      </c>
      <c r="DF20" s="139">
        <v>0.88888888888888884</v>
      </c>
      <c r="DG20" s="139">
        <v>0.80303030303030298</v>
      </c>
      <c r="DH20" s="139">
        <v>0.88157894736842102</v>
      </c>
      <c r="DI20" s="139">
        <v>0.81690140845070425</v>
      </c>
      <c r="DJ20" s="139">
        <v>0.82894736842105265</v>
      </c>
      <c r="DK20" s="139">
        <v>0.74025974025974028</v>
      </c>
      <c r="DL20" s="139">
        <v>0.73750000000000004</v>
      </c>
      <c r="DM20" s="139">
        <v>0.83606557377049184</v>
      </c>
      <c r="DN20" s="139">
        <v>0.85365853658536583</v>
      </c>
      <c r="DO20" s="139">
        <v>0.94594594594594594</v>
      </c>
      <c r="DP20" s="139">
        <v>0.9285714285714286</v>
      </c>
      <c r="DQ20" s="140">
        <v>1</v>
      </c>
      <c r="DR20" s="140">
        <v>0.76666666666666672</v>
      </c>
      <c r="DS20" s="140">
        <v>0.83333333333333337</v>
      </c>
      <c r="DT20" s="140">
        <v>0.76666666666666672</v>
      </c>
      <c r="DU20" s="140">
        <v>0.66666666666666663</v>
      </c>
      <c r="DV20" s="140">
        <v>0.5</v>
      </c>
      <c r="DW20" s="140">
        <v>0.6</v>
      </c>
      <c r="DX20" s="140">
        <v>0.36666666666666664</v>
      </c>
      <c r="DY20" s="140">
        <v>0.9</v>
      </c>
      <c r="DZ20" s="140">
        <v>0.73333333333333328</v>
      </c>
      <c r="EA20" s="140">
        <v>0.83333333333333337</v>
      </c>
      <c r="EB20" s="140">
        <v>1.1666666666666667</v>
      </c>
      <c r="EC20" s="140">
        <v>0.96666666666666667</v>
      </c>
      <c r="ED20" s="140">
        <v>0.9</v>
      </c>
      <c r="EE20" s="140">
        <v>1.2666666666666666</v>
      </c>
      <c r="EF20" s="140">
        <v>2</v>
      </c>
      <c r="EG20" s="140">
        <v>2.5333333333333332</v>
      </c>
      <c r="EH20" s="140">
        <v>3.2</v>
      </c>
      <c r="EI20" s="140">
        <v>2.5666666666666669</v>
      </c>
      <c r="EJ20" s="140">
        <v>3.0666666666666669</v>
      </c>
      <c r="EK20" s="140">
        <v>3.0333333333333332</v>
      </c>
      <c r="EL20" s="140">
        <v>2.8666666666666667</v>
      </c>
      <c r="EM20" s="140">
        <v>2.9666666666666668</v>
      </c>
      <c r="EN20" s="140">
        <v>3.2</v>
      </c>
      <c r="EO20" s="140">
        <v>2.4</v>
      </c>
      <c r="EP20" s="140">
        <v>2.6</v>
      </c>
      <c r="EQ20" s="140">
        <v>2.7666666666666666</v>
      </c>
      <c r="ER20" s="140">
        <v>1.8666666666666667</v>
      </c>
      <c r="ES20" s="140">
        <v>2.6666666666666665</v>
      </c>
      <c r="ET20" s="140">
        <v>1.8</v>
      </c>
      <c r="EU20" s="140">
        <v>2.2333333333333334</v>
      </c>
      <c r="EV20" s="140">
        <v>2.4</v>
      </c>
      <c r="EW20" s="140">
        <v>2.6666666666666665</v>
      </c>
      <c r="EX20" s="140">
        <v>2.0666666666666669</v>
      </c>
      <c r="EY20" s="140">
        <v>2</v>
      </c>
      <c r="EZ20" s="140">
        <v>1.9</v>
      </c>
      <c r="FA20" s="140">
        <v>2.2666666666666666</v>
      </c>
      <c r="FB20" s="140">
        <v>2.1</v>
      </c>
      <c r="FC20" s="140">
        <v>2.2000000000000002</v>
      </c>
      <c r="FD20" s="140">
        <v>2.5333333333333332</v>
      </c>
      <c r="FE20" s="140">
        <v>2.3666666666666667</v>
      </c>
      <c r="FF20" s="140">
        <v>2.5333333333333332</v>
      </c>
      <c r="FG20" s="140">
        <v>2.5666666666666669</v>
      </c>
      <c r="FH20" s="140">
        <v>2.6666666666666665</v>
      </c>
      <c r="FI20" s="140">
        <v>2.0333333333333332</v>
      </c>
      <c r="FJ20" s="140">
        <v>1.3666666666666667</v>
      </c>
      <c r="FK20" s="140">
        <v>1.2333333333333334</v>
      </c>
      <c r="FL20" s="140">
        <v>0.93333333333333335</v>
      </c>
      <c r="FM20" s="193">
        <v>0.8764044943820225</v>
      </c>
      <c r="FN20" s="193">
        <v>0.83495145631067957</v>
      </c>
      <c r="FO20" s="193">
        <v>0.81954887218045114</v>
      </c>
      <c r="FP20" s="193">
        <v>0.77862595419847325</v>
      </c>
      <c r="FQ20" s="193">
        <v>0.88709677419354838</v>
      </c>
      <c r="FR20" s="193">
        <v>0.83333333333333337</v>
      </c>
      <c r="FS20" s="193">
        <v>0.89583333333333337</v>
      </c>
      <c r="FT20" s="193">
        <v>0.86842105263157898</v>
      </c>
      <c r="FU20" s="193">
        <v>0.91463414634146345</v>
      </c>
      <c r="FV20" s="193">
        <v>0.84523809523809523</v>
      </c>
      <c r="FW20" s="193">
        <v>0.77669902912621358</v>
      </c>
      <c r="FX20" s="193">
        <v>0.86746987951807231</v>
      </c>
      <c r="FY20" s="193">
        <v>0.81818181818181823</v>
      </c>
      <c r="FZ20" s="193">
        <v>0.82894736842105265</v>
      </c>
      <c r="GA20" s="193">
        <v>0.91666666666666663</v>
      </c>
      <c r="GB20" s="193">
        <v>0.82222222222222219</v>
      </c>
      <c r="GC20" s="193">
        <v>0.93548387096774188</v>
      </c>
      <c r="GD20" s="193">
        <v>0.78205128205128205</v>
      </c>
      <c r="GE20" s="193">
        <v>0.6292134831460674</v>
      </c>
      <c r="GF20" s="193">
        <v>0.88235294117647056</v>
      </c>
      <c r="GG20" s="193">
        <v>0.75294117647058822</v>
      </c>
      <c r="GH20" s="193">
        <v>0.84722222222222221</v>
      </c>
      <c r="GI20" s="193">
        <v>0.91578947368421049</v>
      </c>
      <c r="GJ20" s="193">
        <v>0.95652173913043481</v>
      </c>
      <c r="GK20" s="193">
        <v>0.83132530120481929</v>
      </c>
      <c r="GL20" s="193">
        <v>0.88157894736842102</v>
      </c>
      <c r="GM20" s="193">
        <v>0.875</v>
      </c>
      <c r="GN20" s="193">
        <v>0.82222222222222219</v>
      </c>
      <c r="GO20" s="193">
        <v>0.87096774193548387</v>
      </c>
      <c r="GP20" s="193">
        <v>0.88607594936708856</v>
      </c>
      <c r="GQ20" s="193" t="s">
        <v>119</v>
      </c>
    </row>
    <row r="21" spans="1:199" s="51" customFormat="1" ht="16" customHeight="1" x14ac:dyDescent="0.3">
      <c r="A21" s="369"/>
      <c r="B21" s="367"/>
      <c r="C21" s="367"/>
      <c r="D21" s="367"/>
      <c r="E21" s="367"/>
      <c r="F21" s="367"/>
      <c r="G21" s="367"/>
      <c r="H21" s="368"/>
      <c r="I21" s="191"/>
      <c r="J21" s="191"/>
      <c r="Q21" s="324"/>
      <c r="R21" s="135">
        <f>$R$6</f>
        <v>44166</v>
      </c>
      <c r="S21" s="121">
        <v>0.6166666666666667</v>
      </c>
      <c r="T21" s="121">
        <v>2.2999999999999998</v>
      </c>
      <c r="U21" s="122">
        <v>0.86966420034149117</v>
      </c>
      <c r="V21" s="123">
        <v>1757</v>
      </c>
      <c r="W21" s="128">
        <v>0.6333333333333333</v>
      </c>
      <c r="X21" s="121">
        <v>2.3066666666666644</v>
      </c>
      <c r="Y21" s="122">
        <v>0.86650915534554052</v>
      </c>
      <c r="Z21" s="127">
        <v>1693</v>
      </c>
      <c r="AA21" s="121">
        <v>0.46666666666666667</v>
      </c>
      <c r="AB21" s="121">
        <v>1.3974999999999997</v>
      </c>
      <c r="AC21" s="122">
        <v>0.953125</v>
      </c>
      <c r="AD21" s="123">
        <v>64</v>
      </c>
      <c r="AE21" s="128" t="s">
        <v>119</v>
      </c>
      <c r="AF21" s="121" t="s">
        <v>119</v>
      </c>
      <c r="AG21" s="122" t="s">
        <v>119</v>
      </c>
      <c r="AH21" s="127" t="s">
        <v>119</v>
      </c>
      <c r="AI21" s="145">
        <v>0.66666666666666663</v>
      </c>
      <c r="AJ21" s="146">
        <v>2.5766666666666653</v>
      </c>
      <c r="AK21" s="147">
        <v>0.84563758389261745</v>
      </c>
      <c r="AL21" s="148">
        <v>745</v>
      </c>
      <c r="AM21" s="146">
        <v>0.6166666666666667</v>
      </c>
      <c r="AN21" s="146">
        <v>2.1166666666666667</v>
      </c>
      <c r="AO21" s="122">
        <v>0.87697715289982425</v>
      </c>
      <c r="AP21" s="123">
        <v>569</v>
      </c>
      <c r="AQ21" s="128">
        <v>0.55000000000000004</v>
      </c>
      <c r="AR21" s="121">
        <v>2.0833333333333335</v>
      </c>
      <c r="AS21" s="122">
        <v>0.90067720090293457</v>
      </c>
      <c r="AT21" s="127">
        <v>443</v>
      </c>
      <c r="AU21" s="136">
        <v>0</v>
      </c>
      <c r="AV21" s="137">
        <v>641</v>
      </c>
      <c r="AW21" s="137">
        <v>455</v>
      </c>
      <c r="AX21" s="137">
        <v>238</v>
      </c>
      <c r="AY21" s="137">
        <v>126</v>
      </c>
      <c r="AZ21" s="137">
        <v>68</v>
      </c>
      <c r="BA21" s="137">
        <v>59</v>
      </c>
      <c r="BB21" s="137">
        <v>44</v>
      </c>
      <c r="BC21" s="137">
        <v>30</v>
      </c>
      <c r="BD21" s="137">
        <v>23</v>
      </c>
      <c r="BE21" s="137">
        <v>9</v>
      </c>
      <c r="BF21" s="137">
        <v>17</v>
      </c>
      <c r="BG21" s="137">
        <v>11</v>
      </c>
      <c r="BH21" s="137">
        <v>6</v>
      </c>
      <c r="BI21" s="137">
        <v>3</v>
      </c>
      <c r="BJ21" s="137">
        <v>4</v>
      </c>
      <c r="BK21" s="137">
        <v>1</v>
      </c>
      <c r="BL21" s="137">
        <v>3</v>
      </c>
      <c r="BM21" s="137">
        <v>4</v>
      </c>
      <c r="BN21" s="137">
        <v>5</v>
      </c>
      <c r="BO21" s="137">
        <v>1</v>
      </c>
      <c r="BP21" s="137">
        <v>2</v>
      </c>
      <c r="BQ21" s="137">
        <v>1</v>
      </c>
      <c r="BR21" s="137">
        <v>1</v>
      </c>
      <c r="BS21" s="137">
        <v>0</v>
      </c>
      <c r="BT21" s="138">
        <v>4</v>
      </c>
      <c r="BU21" s="139">
        <v>0.95238095238095233</v>
      </c>
      <c r="BV21" s="139">
        <v>1</v>
      </c>
      <c r="BW21" s="139">
        <v>0.95238095238095233</v>
      </c>
      <c r="BX21" s="139">
        <v>1</v>
      </c>
      <c r="BY21" s="139">
        <v>0</v>
      </c>
      <c r="BZ21" s="139">
        <v>1</v>
      </c>
      <c r="CA21" s="139">
        <v>1</v>
      </c>
      <c r="CB21" s="139">
        <v>0</v>
      </c>
      <c r="CC21" s="139">
        <v>0.92307692307692313</v>
      </c>
      <c r="CD21" s="139">
        <v>0.875</v>
      </c>
      <c r="CE21" s="139">
        <v>0.78947368421052633</v>
      </c>
      <c r="CF21" s="139">
        <v>0.9285714285714286</v>
      </c>
      <c r="CG21" s="139">
        <v>0.85</v>
      </c>
      <c r="CH21" s="139">
        <v>0.8</v>
      </c>
      <c r="CI21" s="139">
        <v>0.75757575757575757</v>
      </c>
      <c r="CJ21" s="139">
        <v>0.85964912280701755</v>
      </c>
      <c r="CK21" s="139">
        <v>0.78947368421052633</v>
      </c>
      <c r="CL21" s="139">
        <v>0.93055555555555558</v>
      </c>
      <c r="CM21" s="139">
        <v>0.86153846153846159</v>
      </c>
      <c r="CN21" s="139">
        <v>0.82758620689655171</v>
      </c>
      <c r="CO21" s="139">
        <v>0.84905660377358494</v>
      </c>
      <c r="CP21" s="139">
        <v>0.859375</v>
      </c>
      <c r="CQ21" s="139">
        <v>0.78181818181818186</v>
      </c>
      <c r="CR21" s="139">
        <v>0.84210526315789469</v>
      </c>
      <c r="CS21" s="139">
        <v>0.91666666666666663</v>
      </c>
      <c r="CT21" s="139">
        <v>0.86842105263157898</v>
      </c>
      <c r="CU21" s="139">
        <v>0.8125</v>
      </c>
      <c r="CV21" s="139">
        <v>0.82499999999999996</v>
      </c>
      <c r="CW21" s="139">
        <v>0.89743589743589747</v>
      </c>
      <c r="CX21" s="139">
        <v>0.82692307692307687</v>
      </c>
      <c r="CY21" s="139">
        <v>0.89189189189189189</v>
      </c>
      <c r="CZ21" s="139">
        <v>0.8928571428571429</v>
      </c>
      <c r="DA21" s="139">
        <v>0.94736842105263153</v>
      </c>
      <c r="DB21" s="139">
        <v>0.88235294117647056</v>
      </c>
      <c r="DC21" s="139">
        <v>0.88461538461538458</v>
      </c>
      <c r="DD21" s="139">
        <v>0.87804878048780488</v>
      </c>
      <c r="DE21" s="139">
        <v>0.91666666666666663</v>
      </c>
      <c r="DF21" s="139">
        <v>0.90196078431372551</v>
      </c>
      <c r="DG21" s="139">
        <v>0.80434782608695654</v>
      </c>
      <c r="DH21" s="139">
        <v>0.72972972972972971</v>
      </c>
      <c r="DI21" s="139">
        <v>0.90476190476190477</v>
      </c>
      <c r="DJ21" s="139">
        <v>0.91935483870967738</v>
      </c>
      <c r="DK21" s="139">
        <v>0.94594594594594594</v>
      </c>
      <c r="DL21" s="139">
        <v>0.84615384615384615</v>
      </c>
      <c r="DM21" s="139">
        <v>0.83870967741935487</v>
      </c>
      <c r="DN21" s="139">
        <v>0.65384615384615385</v>
      </c>
      <c r="DO21" s="139">
        <v>1</v>
      </c>
      <c r="DP21" s="139">
        <v>0.8571428571428571</v>
      </c>
      <c r="DQ21" s="140">
        <v>0.67741935483870963</v>
      </c>
      <c r="DR21" s="140">
        <v>0.5161290322580645</v>
      </c>
      <c r="DS21" s="140">
        <v>0.67741935483870963</v>
      </c>
      <c r="DT21" s="140">
        <v>0.64516129032258063</v>
      </c>
      <c r="DU21" s="140">
        <v>0.4838709677419355</v>
      </c>
      <c r="DV21" s="140">
        <v>0.70967741935483875</v>
      </c>
      <c r="DW21" s="140">
        <v>0.41935483870967744</v>
      </c>
      <c r="DX21" s="140">
        <v>0.5161290322580645</v>
      </c>
      <c r="DY21" s="140">
        <v>0.41935483870967744</v>
      </c>
      <c r="DZ21" s="140">
        <v>0.5161290322580645</v>
      </c>
      <c r="EA21" s="140">
        <v>0.61290322580645162</v>
      </c>
      <c r="EB21" s="140">
        <v>0.90322580645161288</v>
      </c>
      <c r="EC21" s="140">
        <v>0.64516129032258063</v>
      </c>
      <c r="ED21" s="140">
        <v>0.64516129032258063</v>
      </c>
      <c r="EE21" s="140">
        <v>1.064516129032258</v>
      </c>
      <c r="EF21" s="140">
        <v>1.8387096774193548</v>
      </c>
      <c r="EG21" s="140">
        <v>1.8387096774193548</v>
      </c>
      <c r="EH21" s="140">
        <v>2.3225806451612905</v>
      </c>
      <c r="EI21" s="140">
        <v>2.096774193548387</v>
      </c>
      <c r="EJ21" s="140">
        <v>1.8709677419354838</v>
      </c>
      <c r="EK21" s="140">
        <v>1.7096774193548387</v>
      </c>
      <c r="EL21" s="140">
        <v>2.064516129032258</v>
      </c>
      <c r="EM21" s="140">
        <v>1.7741935483870968</v>
      </c>
      <c r="EN21" s="140">
        <v>1.8387096774193548</v>
      </c>
      <c r="EO21" s="140">
        <v>1.5483870967741935</v>
      </c>
      <c r="EP21" s="140">
        <v>1.2258064516129032</v>
      </c>
      <c r="EQ21" s="140">
        <v>1.5483870967741935</v>
      </c>
      <c r="ER21" s="140">
        <v>1.2903225806451613</v>
      </c>
      <c r="ES21" s="140">
        <v>1.2580645161290323</v>
      </c>
      <c r="ET21" s="140">
        <v>1.6774193548387097</v>
      </c>
      <c r="EU21" s="140">
        <v>1.1935483870967742</v>
      </c>
      <c r="EV21" s="140">
        <v>0.90322580645161288</v>
      </c>
      <c r="EW21" s="140">
        <v>1.2258064516129032</v>
      </c>
      <c r="EX21" s="140">
        <v>1.096774193548387</v>
      </c>
      <c r="EY21" s="140">
        <v>0.83870967741935487</v>
      </c>
      <c r="EZ21" s="140">
        <v>1.3225806451612903</v>
      </c>
      <c r="FA21" s="140">
        <v>1.1612903225806452</v>
      </c>
      <c r="FB21" s="140">
        <v>1.6451612903225807</v>
      </c>
      <c r="FC21" s="140">
        <v>1.4838709677419355</v>
      </c>
      <c r="FD21" s="140">
        <v>1.1935483870967742</v>
      </c>
      <c r="FE21" s="140">
        <v>1.3548387096774193</v>
      </c>
      <c r="FF21" s="140">
        <v>2</v>
      </c>
      <c r="FG21" s="140">
        <v>1.1935483870967742</v>
      </c>
      <c r="FH21" s="140">
        <v>1.2580645161290323</v>
      </c>
      <c r="FI21" s="140">
        <v>1</v>
      </c>
      <c r="FJ21" s="140">
        <v>0.83870967741935487</v>
      </c>
      <c r="FK21" s="140">
        <v>0.93548387096774188</v>
      </c>
      <c r="FL21" s="140">
        <v>0.67741935483870963</v>
      </c>
      <c r="FM21" s="193">
        <v>0.84848484848484851</v>
      </c>
      <c r="FN21" s="193">
        <v>0.83544303797468356</v>
      </c>
      <c r="FO21" s="193">
        <v>0.79069767441860461</v>
      </c>
      <c r="FP21" s="193">
        <v>0.82558139534883723</v>
      </c>
      <c r="FQ21" s="193">
        <v>0.91228070175438591</v>
      </c>
      <c r="FR21" s="193">
        <v>0.95744680851063835</v>
      </c>
      <c r="FS21" s="193">
        <v>0.80487804878048785</v>
      </c>
      <c r="FT21" s="193">
        <v>0.8771929824561403</v>
      </c>
      <c r="FU21" s="193">
        <v>0.91379310344827591</v>
      </c>
      <c r="FV21" s="193">
        <v>0.92307692307692313</v>
      </c>
      <c r="FW21" s="193">
        <v>0.93181818181818177</v>
      </c>
      <c r="FX21" s="193">
        <v>0.88636363636363635</v>
      </c>
      <c r="FY21" s="193">
        <v>0.93023255813953487</v>
      </c>
      <c r="FZ21" s="193">
        <v>0.89393939393939392</v>
      </c>
      <c r="GA21" s="193">
        <v>0.79411764705882348</v>
      </c>
      <c r="GB21" s="193">
        <v>0.72972972972972971</v>
      </c>
      <c r="GC21" s="193">
        <v>0.77108433734939763</v>
      </c>
      <c r="GD21" s="193">
        <v>0.82727272727272727</v>
      </c>
      <c r="GE21" s="193">
        <v>0.88524590163934425</v>
      </c>
      <c r="GF21" s="193">
        <v>0.95454545454545459</v>
      </c>
      <c r="GG21" s="193">
        <v>0.9464285714285714</v>
      </c>
      <c r="GH21" s="193">
        <v>0.95454545454545459</v>
      </c>
      <c r="GI21" s="193">
        <v>0.95121951219512191</v>
      </c>
      <c r="GJ21" s="193">
        <v>0.86842105263157898</v>
      </c>
      <c r="GK21" s="193">
        <v>0.87179487179487181</v>
      </c>
      <c r="GL21" s="193">
        <v>0.875</v>
      </c>
      <c r="GM21" s="193">
        <v>0.83333333333333337</v>
      </c>
      <c r="GN21" s="193">
        <v>0.91666666666666663</v>
      </c>
      <c r="GO21" s="193">
        <v>0.98039215686274506</v>
      </c>
      <c r="GP21" s="193">
        <v>0.92</v>
      </c>
      <c r="GQ21" s="193">
        <v>0.9375</v>
      </c>
    </row>
    <row r="22" spans="1:199" ht="16" customHeight="1" x14ac:dyDescent="0.3">
      <c r="A22" s="369"/>
      <c r="B22" s="367"/>
      <c r="C22" s="367"/>
      <c r="D22" s="367"/>
      <c r="E22" s="367"/>
      <c r="F22" s="367"/>
      <c r="G22" s="367"/>
      <c r="H22" s="368"/>
      <c r="P22" s="51"/>
      <c r="Q22" s="324"/>
      <c r="R22" s="135">
        <f>$R$7</f>
        <v>44197</v>
      </c>
      <c r="S22" s="121">
        <v>0.55000000000000004</v>
      </c>
      <c r="T22" s="121">
        <v>1.7333333333333334</v>
      </c>
      <c r="U22" s="122">
        <v>0.93148357870894682</v>
      </c>
      <c r="V22" s="123">
        <v>1766</v>
      </c>
      <c r="W22" s="128">
        <v>0.55000000000000004</v>
      </c>
      <c r="X22" s="121">
        <v>1.7483333333333311</v>
      </c>
      <c r="Y22" s="122">
        <v>0.93035403366221703</v>
      </c>
      <c r="Z22" s="127">
        <v>1723</v>
      </c>
      <c r="AA22" s="121">
        <v>0.48333333333333334</v>
      </c>
      <c r="AB22" s="121">
        <v>1.1933333333333331</v>
      </c>
      <c r="AC22" s="122">
        <v>0.97674418604651159</v>
      </c>
      <c r="AD22" s="123">
        <v>43</v>
      </c>
      <c r="AE22" s="128" t="s">
        <v>119</v>
      </c>
      <c r="AF22" s="121" t="s">
        <v>119</v>
      </c>
      <c r="AG22" s="122" t="s">
        <v>119</v>
      </c>
      <c r="AH22" s="127" t="s">
        <v>119</v>
      </c>
      <c r="AI22" s="145">
        <v>0.58333333333333337</v>
      </c>
      <c r="AJ22" s="146">
        <v>1.9166666666666667</v>
      </c>
      <c r="AK22" s="147">
        <v>0.91347517730496453</v>
      </c>
      <c r="AL22" s="148">
        <v>705</v>
      </c>
      <c r="AM22" s="146">
        <v>0.53333333333333333</v>
      </c>
      <c r="AN22" s="146">
        <v>1.4616666666666653</v>
      </c>
      <c r="AO22" s="122">
        <v>0.95429616087751368</v>
      </c>
      <c r="AP22" s="123">
        <v>547</v>
      </c>
      <c r="AQ22" s="128">
        <v>0.53333333333333333</v>
      </c>
      <c r="AR22" s="121">
        <v>1.7566666666666644</v>
      </c>
      <c r="AS22" s="122">
        <v>0.93190661478599224</v>
      </c>
      <c r="AT22" s="127">
        <v>514</v>
      </c>
      <c r="AU22" s="136">
        <v>0</v>
      </c>
      <c r="AV22" s="137">
        <v>745</v>
      </c>
      <c r="AW22" s="137">
        <v>498</v>
      </c>
      <c r="AX22" s="137">
        <v>221</v>
      </c>
      <c r="AY22" s="137">
        <v>120</v>
      </c>
      <c r="AZ22" s="137">
        <v>61</v>
      </c>
      <c r="BA22" s="137">
        <v>34</v>
      </c>
      <c r="BB22" s="137">
        <v>26</v>
      </c>
      <c r="BC22" s="137">
        <v>17</v>
      </c>
      <c r="BD22" s="137">
        <v>12</v>
      </c>
      <c r="BE22" s="137">
        <v>12</v>
      </c>
      <c r="BF22" s="137">
        <v>5</v>
      </c>
      <c r="BG22" s="137">
        <v>2</v>
      </c>
      <c r="BH22" s="137">
        <v>4</v>
      </c>
      <c r="BI22" s="137">
        <v>2</v>
      </c>
      <c r="BJ22" s="137">
        <v>2</v>
      </c>
      <c r="BK22" s="137">
        <v>1</v>
      </c>
      <c r="BL22" s="137">
        <v>1</v>
      </c>
      <c r="BM22" s="137">
        <v>1</v>
      </c>
      <c r="BN22" s="137">
        <v>0</v>
      </c>
      <c r="BO22" s="137">
        <v>1</v>
      </c>
      <c r="BP22" s="137">
        <v>1</v>
      </c>
      <c r="BQ22" s="137">
        <v>0</v>
      </c>
      <c r="BR22" s="137">
        <v>0</v>
      </c>
      <c r="BS22" s="137">
        <v>0</v>
      </c>
      <c r="BT22" s="138">
        <v>0</v>
      </c>
      <c r="BU22" s="139">
        <v>0.96</v>
      </c>
      <c r="BV22" s="139">
        <v>0.92307692307692313</v>
      </c>
      <c r="BW22" s="139">
        <v>1</v>
      </c>
      <c r="BX22" s="139">
        <v>0.90476190476190477</v>
      </c>
      <c r="BY22" s="139">
        <v>0</v>
      </c>
      <c r="BZ22" s="139">
        <v>1</v>
      </c>
      <c r="CA22" s="139">
        <v>1</v>
      </c>
      <c r="CB22" s="139">
        <v>0</v>
      </c>
      <c r="CC22" s="139">
        <v>0.95</v>
      </c>
      <c r="CD22" s="139">
        <v>0.92307692307692313</v>
      </c>
      <c r="CE22" s="139">
        <v>0.9285714285714286</v>
      </c>
      <c r="CF22" s="139">
        <v>0.88</v>
      </c>
      <c r="CG22" s="139">
        <v>0.96153846153846156</v>
      </c>
      <c r="CH22" s="139">
        <v>0.94736842105263153</v>
      </c>
      <c r="CI22" s="139">
        <v>0.9285714285714286</v>
      </c>
      <c r="CJ22" s="139">
        <v>0.92</v>
      </c>
      <c r="CK22" s="139">
        <v>0.87755102040816324</v>
      </c>
      <c r="CL22" s="139">
        <v>0.8545454545454545</v>
      </c>
      <c r="CM22" s="139">
        <v>0.8904109589041096</v>
      </c>
      <c r="CN22" s="139">
        <v>0.92156862745098034</v>
      </c>
      <c r="CO22" s="139">
        <v>0.92982456140350878</v>
      </c>
      <c r="CP22" s="139">
        <v>0.98181818181818181</v>
      </c>
      <c r="CQ22" s="139">
        <v>0.93442622950819676</v>
      </c>
      <c r="CR22" s="139">
        <v>0.90476190476190477</v>
      </c>
      <c r="CS22" s="139">
        <v>0.9</v>
      </c>
      <c r="CT22" s="139">
        <v>0.94339622641509435</v>
      </c>
      <c r="CU22" s="139">
        <v>0.88571428571428568</v>
      </c>
      <c r="CV22" s="139">
        <v>0.92</v>
      </c>
      <c r="CW22" s="139">
        <v>1</v>
      </c>
      <c r="CX22" s="139">
        <v>0.97142857142857142</v>
      </c>
      <c r="CY22" s="139">
        <v>0.97222222222222221</v>
      </c>
      <c r="CZ22" s="139">
        <v>0.9375</v>
      </c>
      <c r="DA22" s="139">
        <v>0.93103448275862066</v>
      </c>
      <c r="DB22" s="139">
        <v>0.92307692307692313</v>
      </c>
      <c r="DC22" s="139">
        <v>0.97499999999999998</v>
      </c>
      <c r="DD22" s="139">
        <v>0.97435897435897434</v>
      </c>
      <c r="DE22" s="139">
        <v>0.98</v>
      </c>
      <c r="DF22" s="139">
        <v>0.90243902439024393</v>
      </c>
      <c r="DG22" s="139">
        <v>0.97560975609756095</v>
      </c>
      <c r="DH22" s="139">
        <v>0.9285714285714286</v>
      </c>
      <c r="DI22" s="139">
        <v>0.94339622641509435</v>
      </c>
      <c r="DJ22" s="139">
        <v>0.92307692307692313</v>
      </c>
      <c r="DK22" s="139">
        <v>0.90697674418604646</v>
      </c>
      <c r="DL22" s="139">
        <v>0.78125</v>
      </c>
      <c r="DM22" s="139">
        <v>0.86486486486486491</v>
      </c>
      <c r="DN22" s="139">
        <v>0.96551724137931039</v>
      </c>
      <c r="DO22" s="139">
        <v>0.97777777777777775</v>
      </c>
      <c r="DP22" s="139">
        <v>0.95348837209302328</v>
      </c>
      <c r="DQ22" s="140">
        <v>0.80645161290322576</v>
      </c>
      <c r="DR22" s="140">
        <v>0.83870967741935487</v>
      </c>
      <c r="DS22" s="140">
        <v>0.61290322580645162</v>
      </c>
      <c r="DT22" s="140">
        <v>0.67741935483870963</v>
      </c>
      <c r="DU22" s="140">
        <v>0.38709677419354838</v>
      </c>
      <c r="DV22" s="140">
        <v>0.38709677419354838</v>
      </c>
      <c r="DW22" s="140">
        <v>0.25806451612903225</v>
      </c>
      <c r="DX22" s="140">
        <v>0.58064516129032262</v>
      </c>
      <c r="DY22" s="140">
        <v>0.64516129032258063</v>
      </c>
      <c r="DZ22" s="140">
        <v>0.83870967741935487</v>
      </c>
      <c r="EA22" s="140">
        <v>0.90322580645161288</v>
      </c>
      <c r="EB22" s="140">
        <v>0.80645161290322576</v>
      </c>
      <c r="EC22" s="140">
        <v>0.83870967741935487</v>
      </c>
      <c r="ED22" s="140">
        <v>0.61290322580645162</v>
      </c>
      <c r="EE22" s="140">
        <v>0.90322580645161288</v>
      </c>
      <c r="EF22" s="140">
        <v>1.6129032258064515</v>
      </c>
      <c r="EG22" s="140">
        <v>1.5806451612903225</v>
      </c>
      <c r="EH22" s="140">
        <v>1.7741935483870968</v>
      </c>
      <c r="EI22" s="140">
        <v>2.3548387096774195</v>
      </c>
      <c r="EJ22" s="140">
        <v>1.6451612903225807</v>
      </c>
      <c r="EK22" s="140">
        <v>1.8387096774193548</v>
      </c>
      <c r="EL22" s="140">
        <v>1.7741935483870968</v>
      </c>
      <c r="EM22" s="140">
        <v>1.967741935483871</v>
      </c>
      <c r="EN22" s="140">
        <v>2.032258064516129</v>
      </c>
      <c r="EO22" s="140">
        <v>1.6129032258064515</v>
      </c>
      <c r="EP22" s="140">
        <v>1.7096774193548387</v>
      </c>
      <c r="EQ22" s="140">
        <v>1.1290322580645162</v>
      </c>
      <c r="ER22" s="140">
        <v>0.80645161290322576</v>
      </c>
      <c r="ES22" s="140">
        <v>1.4193548387096775</v>
      </c>
      <c r="ET22" s="140">
        <v>1.1290322580645162</v>
      </c>
      <c r="EU22" s="140">
        <v>1.1612903225806452</v>
      </c>
      <c r="EV22" s="140">
        <v>1.032258064516129</v>
      </c>
      <c r="EW22" s="140">
        <v>0.93548387096774188</v>
      </c>
      <c r="EX22" s="140">
        <v>0.83870967741935487</v>
      </c>
      <c r="EY22" s="140">
        <v>1.2903225806451613</v>
      </c>
      <c r="EZ22" s="140">
        <v>1.2580645161290323</v>
      </c>
      <c r="FA22" s="140">
        <v>1.6129032258064515</v>
      </c>
      <c r="FB22" s="140">
        <v>1.3225806451612903</v>
      </c>
      <c r="FC22" s="140">
        <v>1.3225806451612903</v>
      </c>
      <c r="FD22" s="140">
        <v>1.3548387096774193</v>
      </c>
      <c r="FE22" s="140">
        <v>1.7096774193548387</v>
      </c>
      <c r="FF22" s="140">
        <v>1.2580645161290323</v>
      </c>
      <c r="FG22" s="140">
        <v>1.3870967741935485</v>
      </c>
      <c r="FH22" s="140">
        <v>1.032258064516129</v>
      </c>
      <c r="FI22" s="140">
        <v>1.1935483870967742</v>
      </c>
      <c r="FJ22" s="140">
        <v>0.93548387096774188</v>
      </c>
      <c r="FK22" s="140">
        <v>1.4516129032258065</v>
      </c>
      <c r="FL22" s="140">
        <v>1.3870967741935485</v>
      </c>
      <c r="FM22" s="193">
        <v>0.96551724137931039</v>
      </c>
      <c r="FN22" s="193">
        <v>0.9821428571428571</v>
      </c>
      <c r="FO22" s="193">
        <v>0.91891891891891897</v>
      </c>
      <c r="FP22" s="193">
        <v>0.91428571428571426</v>
      </c>
      <c r="FQ22" s="193">
        <v>0.90243902439024393</v>
      </c>
      <c r="FR22" s="193">
        <v>0.93650793650793651</v>
      </c>
      <c r="FS22" s="193">
        <v>0.9</v>
      </c>
      <c r="FT22" s="193">
        <v>0.91304347826086951</v>
      </c>
      <c r="FU22" s="193">
        <v>0.890625</v>
      </c>
      <c r="FV22" s="193">
        <v>0.86486486486486491</v>
      </c>
      <c r="FW22" s="193">
        <v>1</v>
      </c>
      <c r="FX22" s="193">
        <v>0.96551724137931039</v>
      </c>
      <c r="FY22" s="193">
        <v>0.96491228070175439</v>
      </c>
      <c r="FZ22" s="193">
        <v>0.93877551020408168</v>
      </c>
      <c r="GA22" s="193">
        <v>0.92753623188405798</v>
      </c>
      <c r="GB22" s="193">
        <v>0.92063492063492058</v>
      </c>
      <c r="GC22" s="193">
        <v>0.84210526315789469</v>
      </c>
      <c r="GD22" s="193">
        <v>0.95890410958904104</v>
      </c>
      <c r="GE22" s="193">
        <v>0.93478260869565222</v>
      </c>
      <c r="GF22" s="193">
        <v>0.93220338983050843</v>
      </c>
      <c r="GG22" s="193">
        <v>0.98245614035087714</v>
      </c>
      <c r="GH22" s="193">
        <v>0.94444444444444442</v>
      </c>
      <c r="GI22" s="193">
        <v>0.92156862745098034</v>
      </c>
      <c r="GJ22" s="193">
        <v>0.90243902439024393</v>
      </c>
      <c r="GK22" s="193">
        <v>0.96296296296296291</v>
      </c>
      <c r="GL22" s="193">
        <v>0.98734177215189878</v>
      </c>
      <c r="GM22" s="193">
        <v>0.94666666666666666</v>
      </c>
      <c r="GN22" s="193">
        <v>0.96551724137931039</v>
      </c>
      <c r="GO22" s="193">
        <v>0.90410958904109584</v>
      </c>
      <c r="GP22" s="193">
        <v>0.8970588235294118</v>
      </c>
      <c r="GQ22" s="193">
        <v>0.91549295774647887</v>
      </c>
    </row>
    <row r="23" spans="1:199" ht="18" customHeight="1" x14ac:dyDescent="0.3">
      <c r="A23" s="369"/>
      <c r="B23" s="367"/>
      <c r="C23" s="367"/>
      <c r="D23" s="367"/>
      <c r="E23" s="367"/>
      <c r="F23" s="367"/>
      <c r="G23" s="367"/>
      <c r="H23" s="368"/>
      <c r="Q23" s="324"/>
      <c r="R23" s="135">
        <f>$R$8</f>
        <v>44228</v>
      </c>
      <c r="S23" s="121">
        <v>0.58333333333333337</v>
      </c>
      <c r="T23" s="121">
        <v>1.9</v>
      </c>
      <c r="U23" s="122">
        <v>0.92023121387283235</v>
      </c>
      <c r="V23" s="123">
        <v>1730</v>
      </c>
      <c r="W23" s="128">
        <v>0.58333333333333337</v>
      </c>
      <c r="X23" s="121">
        <v>1.898333333333331</v>
      </c>
      <c r="Y23" s="122">
        <v>0.92156862745098034</v>
      </c>
      <c r="Z23" s="127">
        <v>1683</v>
      </c>
      <c r="AA23" s="121">
        <v>0.48333333333333334</v>
      </c>
      <c r="AB23" s="121">
        <v>1.8999999999999992</v>
      </c>
      <c r="AC23" s="122">
        <v>0.87234042553191493</v>
      </c>
      <c r="AD23" s="123">
        <v>47</v>
      </c>
      <c r="AE23" s="128" t="s">
        <v>119</v>
      </c>
      <c r="AF23" s="121" t="s">
        <v>119</v>
      </c>
      <c r="AG23" s="122" t="s">
        <v>119</v>
      </c>
      <c r="AH23" s="127" t="s">
        <v>119</v>
      </c>
      <c r="AI23" s="145">
        <v>0.6166666666666667</v>
      </c>
      <c r="AJ23" s="146">
        <v>1.9</v>
      </c>
      <c r="AK23" s="147">
        <v>0.90584878744650499</v>
      </c>
      <c r="AL23" s="148">
        <v>701</v>
      </c>
      <c r="AM23" s="146">
        <v>0.58333333333333337</v>
      </c>
      <c r="AN23" s="146">
        <v>1.890833333333332</v>
      </c>
      <c r="AO23" s="122">
        <v>0.92657342657342656</v>
      </c>
      <c r="AP23" s="123">
        <v>572</v>
      </c>
      <c r="AQ23" s="128">
        <v>0.53333333333333333</v>
      </c>
      <c r="AR23" s="121">
        <v>1.8799999999999992</v>
      </c>
      <c r="AS23" s="122">
        <v>0.93435448577680524</v>
      </c>
      <c r="AT23" s="127">
        <v>457</v>
      </c>
      <c r="AU23" s="136">
        <v>0</v>
      </c>
      <c r="AV23" s="137">
        <v>659</v>
      </c>
      <c r="AW23" s="137">
        <v>518</v>
      </c>
      <c r="AX23" s="137">
        <v>220</v>
      </c>
      <c r="AY23" s="137">
        <v>118</v>
      </c>
      <c r="AZ23" s="137">
        <v>77</v>
      </c>
      <c r="BA23" s="137">
        <v>39</v>
      </c>
      <c r="BB23" s="137">
        <v>25</v>
      </c>
      <c r="BC23" s="137">
        <v>27</v>
      </c>
      <c r="BD23" s="137">
        <v>10</v>
      </c>
      <c r="BE23" s="137">
        <v>9</v>
      </c>
      <c r="BF23" s="137">
        <v>7</v>
      </c>
      <c r="BG23" s="137">
        <v>2</v>
      </c>
      <c r="BH23" s="137">
        <v>6</v>
      </c>
      <c r="BI23" s="137">
        <v>4</v>
      </c>
      <c r="BJ23" s="137">
        <v>1</v>
      </c>
      <c r="BK23" s="137">
        <v>2</v>
      </c>
      <c r="BL23" s="137">
        <v>0</v>
      </c>
      <c r="BM23" s="137">
        <v>0</v>
      </c>
      <c r="BN23" s="137">
        <v>2</v>
      </c>
      <c r="BO23" s="137">
        <v>1</v>
      </c>
      <c r="BP23" s="137">
        <v>0</v>
      </c>
      <c r="BQ23" s="137">
        <v>1</v>
      </c>
      <c r="BR23" s="137">
        <v>0</v>
      </c>
      <c r="BS23" s="137">
        <v>0</v>
      </c>
      <c r="BT23" s="138">
        <v>2</v>
      </c>
      <c r="BU23" s="139">
        <v>0.93548387096774188</v>
      </c>
      <c r="BV23" s="139">
        <v>0.77777777777777779</v>
      </c>
      <c r="BW23" s="139">
        <v>0.96666666666666667</v>
      </c>
      <c r="BX23" s="139">
        <v>1</v>
      </c>
      <c r="BY23" s="139">
        <v>0</v>
      </c>
      <c r="BZ23" s="139">
        <v>1</v>
      </c>
      <c r="CA23" s="139">
        <v>1</v>
      </c>
      <c r="CB23" s="139">
        <v>0</v>
      </c>
      <c r="CC23" s="139">
        <v>0.9285714285714286</v>
      </c>
      <c r="CD23" s="139">
        <v>1</v>
      </c>
      <c r="CE23" s="139">
        <v>0.95</v>
      </c>
      <c r="CF23" s="139">
        <v>1</v>
      </c>
      <c r="CG23" s="139">
        <v>0.90476190476190477</v>
      </c>
      <c r="CH23" s="139">
        <v>1</v>
      </c>
      <c r="CI23" s="139">
        <v>0.95</v>
      </c>
      <c r="CJ23" s="139">
        <v>0.91304347826086951</v>
      </c>
      <c r="CK23" s="139">
        <v>0.94545454545454544</v>
      </c>
      <c r="CL23" s="139">
        <v>0.85365853658536583</v>
      </c>
      <c r="CM23" s="139">
        <v>0.84782608695652173</v>
      </c>
      <c r="CN23" s="139">
        <v>0.8571428571428571</v>
      </c>
      <c r="CO23" s="139">
        <v>0.9</v>
      </c>
      <c r="CP23" s="139">
        <v>0.96226415094339623</v>
      </c>
      <c r="CQ23" s="139">
        <v>0.88372093023255816</v>
      </c>
      <c r="CR23" s="139">
        <v>0.97727272727272729</v>
      </c>
      <c r="CS23" s="139">
        <v>0.92307692307692313</v>
      </c>
      <c r="CT23" s="139">
        <v>0.96153846153846156</v>
      </c>
      <c r="CU23" s="139">
        <v>0.9</v>
      </c>
      <c r="CV23" s="139">
        <v>0.8666666666666667</v>
      </c>
      <c r="CW23" s="139">
        <v>0.97499999999999998</v>
      </c>
      <c r="CX23" s="139">
        <v>0.97619047619047616</v>
      </c>
      <c r="CY23" s="139">
        <v>0.967741935483871</v>
      </c>
      <c r="CZ23" s="139">
        <v>0.87096774193548387</v>
      </c>
      <c r="DA23" s="139">
        <v>0.92682926829268297</v>
      </c>
      <c r="DB23" s="139">
        <v>0.94444444444444442</v>
      </c>
      <c r="DC23" s="139">
        <v>0.91891891891891897</v>
      </c>
      <c r="DD23" s="139">
        <v>0.95121951219512191</v>
      </c>
      <c r="DE23" s="139">
        <v>1</v>
      </c>
      <c r="DF23" s="139">
        <v>0.9</v>
      </c>
      <c r="DG23" s="139">
        <v>0.8666666666666667</v>
      </c>
      <c r="DH23" s="139">
        <v>0.9285714285714286</v>
      </c>
      <c r="DI23" s="139">
        <v>0.97368421052631582</v>
      </c>
      <c r="DJ23" s="139">
        <v>0.8545454545454545</v>
      </c>
      <c r="DK23" s="139">
        <v>0.97674418604651159</v>
      </c>
      <c r="DL23" s="139">
        <v>0.77500000000000002</v>
      </c>
      <c r="DM23" s="139">
        <v>0.94117647058823528</v>
      </c>
      <c r="DN23" s="139">
        <v>1</v>
      </c>
      <c r="DO23" s="139">
        <v>0.90909090909090906</v>
      </c>
      <c r="DP23" s="139">
        <v>0.89655172413793105</v>
      </c>
      <c r="DQ23" s="140">
        <v>1.1071428571428572</v>
      </c>
      <c r="DR23" s="140">
        <v>0.9642857142857143</v>
      </c>
      <c r="DS23" s="140">
        <v>1.0714285714285714</v>
      </c>
      <c r="DT23" s="140">
        <v>0.5</v>
      </c>
      <c r="DU23" s="140">
        <v>0.35714285714285715</v>
      </c>
      <c r="DV23" s="140">
        <v>0.5</v>
      </c>
      <c r="DW23" s="140">
        <v>0.42857142857142855</v>
      </c>
      <c r="DX23" s="140">
        <v>0.5357142857142857</v>
      </c>
      <c r="DY23" s="140">
        <v>0.5</v>
      </c>
      <c r="DZ23" s="140">
        <v>0.5</v>
      </c>
      <c r="EA23" s="140">
        <v>0.7142857142857143</v>
      </c>
      <c r="EB23" s="140">
        <v>0.5357142857142857</v>
      </c>
      <c r="EC23" s="140">
        <v>0.75</v>
      </c>
      <c r="ED23" s="140">
        <v>1</v>
      </c>
      <c r="EE23" s="140">
        <v>0.7142857142857143</v>
      </c>
      <c r="EF23" s="140">
        <v>1.6428571428571428</v>
      </c>
      <c r="EG23" s="140">
        <v>1.9642857142857142</v>
      </c>
      <c r="EH23" s="140">
        <v>2.9285714285714284</v>
      </c>
      <c r="EI23" s="140">
        <v>1.6428571428571428</v>
      </c>
      <c r="EJ23" s="140">
        <v>2.25</v>
      </c>
      <c r="EK23" s="140">
        <v>1.7857142857142858</v>
      </c>
      <c r="EL23" s="140">
        <v>1.8928571428571428</v>
      </c>
      <c r="EM23" s="140">
        <v>1.5357142857142858</v>
      </c>
      <c r="EN23" s="140">
        <v>1.5714285714285714</v>
      </c>
      <c r="EO23" s="140">
        <v>1.8571428571428572</v>
      </c>
      <c r="EP23" s="140">
        <v>1.8571428571428572</v>
      </c>
      <c r="EQ23" s="140">
        <v>1.7857142857142858</v>
      </c>
      <c r="ER23" s="140">
        <v>1.6071428571428572</v>
      </c>
      <c r="ES23" s="140">
        <v>1.4285714285714286</v>
      </c>
      <c r="ET23" s="140">
        <v>1.5</v>
      </c>
      <c r="EU23" s="140">
        <v>1.1071428571428572</v>
      </c>
      <c r="EV23" s="140">
        <v>1.1071428571428572</v>
      </c>
      <c r="EW23" s="140">
        <v>1.4642857142857142</v>
      </c>
      <c r="EX23" s="140">
        <v>1.2857142857142858</v>
      </c>
      <c r="EY23" s="140">
        <v>1.3214285714285714</v>
      </c>
      <c r="EZ23" s="140">
        <v>1.4642857142857142</v>
      </c>
      <c r="FA23" s="140">
        <v>1</v>
      </c>
      <c r="FB23" s="140">
        <v>1.7857142857142858</v>
      </c>
      <c r="FC23" s="140">
        <v>2.1428571428571428</v>
      </c>
      <c r="FD23" s="140">
        <v>1.5</v>
      </c>
      <c r="FE23" s="140">
        <v>1.3571428571428572</v>
      </c>
      <c r="FF23" s="140">
        <v>1.9642857142857142</v>
      </c>
      <c r="FG23" s="140">
        <v>1.5357142857142858</v>
      </c>
      <c r="FH23" s="140">
        <v>1.4285714285714286</v>
      </c>
      <c r="FI23" s="140">
        <v>1.2142857142857142</v>
      </c>
      <c r="FJ23" s="140">
        <v>0.8571428571428571</v>
      </c>
      <c r="FK23" s="140">
        <v>0.7857142857142857</v>
      </c>
      <c r="FL23" s="140">
        <v>1.0357142857142858</v>
      </c>
      <c r="FM23" s="193">
        <v>0.88749999999999996</v>
      </c>
      <c r="FN23" s="193">
        <v>0.94623655913978499</v>
      </c>
      <c r="FO23" s="193">
        <v>0.90625</v>
      </c>
      <c r="FP23" s="193">
        <v>0.88888888888888884</v>
      </c>
      <c r="FQ23" s="193">
        <v>0.90769230769230769</v>
      </c>
      <c r="FR23" s="193">
        <v>0.92307692307692313</v>
      </c>
      <c r="FS23" s="193">
        <v>0.96551724137931039</v>
      </c>
      <c r="FT23" s="193">
        <v>0.97727272727272729</v>
      </c>
      <c r="FU23" s="193">
        <v>0.82352941176470584</v>
      </c>
      <c r="FV23" s="193">
        <v>0.89230769230769236</v>
      </c>
      <c r="FW23" s="193">
        <v>0.87931034482758619</v>
      </c>
      <c r="FX23" s="193">
        <v>0.95833333333333337</v>
      </c>
      <c r="FY23" s="193">
        <v>0.97368421052631582</v>
      </c>
      <c r="FZ23" s="193">
        <v>0.9285714285714286</v>
      </c>
      <c r="GA23" s="193">
        <v>0.87654320987654322</v>
      </c>
      <c r="GB23" s="193">
        <v>0.92</v>
      </c>
      <c r="GC23" s="193">
        <v>0.86585365853658536</v>
      </c>
      <c r="GD23" s="193">
        <v>0.89830508474576276</v>
      </c>
      <c r="GE23" s="193">
        <v>0.97368421052631582</v>
      </c>
      <c r="GF23" s="193">
        <v>0.94736842105263153</v>
      </c>
      <c r="GG23" s="193">
        <v>0.88607594936708856</v>
      </c>
      <c r="GH23" s="193">
        <v>0.91111111111111109</v>
      </c>
      <c r="GI23" s="193">
        <v>0.93670886075949367</v>
      </c>
      <c r="GJ23" s="193">
        <v>0.8771929824561403</v>
      </c>
      <c r="GK23" s="193">
        <v>0.95081967213114749</v>
      </c>
      <c r="GL23" s="193">
        <v>1</v>
      </c>
      <c r="GM23" s="193">
        <v>0.94117647058823528</v>
      </c>
      <c r="GN23" s="193">
        <v>0.93617021276595747</v>
      </c>
      <c r="GO23" s="193" t="s">
        <v>119</v>
      </c>
      <c r="GP23" s="193" t="s">
        <v>119</v>
      </c>
      <c r="GQ23" s="193" t="s">
        <v>119</v>
      </c>
    </row>
    <row r="24" spans="1:199" ht="18" customHeight="1" x14ac:dyDescent="0.3">
      <c r="A24" s="370" t="s">
        <v>170</v>
      </c>
      <c r="B24" s="370"/>
      <c r="C24" s="370"/>
      <c r="D24" s="370"/>
      <c r="E24" s="370"/>
      <c r="F24" s="370"/>
      <c r="G24" s="370"/>
      <c r="H24" s="371"/>
      <c r="Q24" s="324"/>
      <c r="R24" s="135">
        <f>$R$9</f>
        <v>44256</v>
      </c>
      <c r="S24" s="121">
        <v>0.55000000000000004</v>
      </c>
      <c r="T24" s="121">
        <v>1.8333333333333333</v>
      </c>
      <c r="U24" s="122">
        <v>0.91842346471127401</v>
      </c>
      <c r="V24" s="123">
        <v>2182</v>
      </c>
      <c r="W24" s="128">
        <v>0.55000000000000004</v>
      </c>
      <c r="X24" s="121">
        <v>1.8266666666666651</v>
      </c>
      <c r="Y24" s="122">
        <v>0.91939307728781416</v>
      </c>
      <c r="Z24" s="127">
        <v>2109</v>
      </c>
      <c r="AA24" s="121">
        <v>0.52500000000000002</v>
      </c>
      <c r="AB24" s="121">
        <v>1.769166666666667</v>
      </c>
      <c r="AC24" s="122">
        <v>0.90277777777777779</v>
      </c>
      <c r="AD24" s="123">
        <v>72</v>
      </c>
      <c r="AE24" s="128" t="s">
        <v>119</v>
      </c>
      <c r="AF24" s="121" t="s">
        <v>119</v>
      </c>
      <c r="AG24" s="122" t="s">
        <v>119</v>
      </c>
      <c r="AH24" s="127" t="s">
        <v>119</v>
      </c>
      <c r="AI24" s="145">
        <v>0.6</v>
      </c>
      <c r="AJ24" s="146">
        <v>1.8341666666666658</v>
      </c>
      <c r="AK24" s="147">
        <v>0.90952380952380951</v>
      </c>
      <c r="AL24" s="148">
        <v>840</v>
      </c>
      <c r="AM24" s="146">
        <v>0.56666666666666665</v>
      </c>
      <c r="AN24" s="146">
        <v>1.85</v>
      </c>
      <c r="AO24" s="122">
        <v>0.91891891891891897</v>
      </c>
      <c r="AP24" s="123">
        <v>740</v>
      </c>
      <c r="AQ24" s="128">
        <v>0.5</v>
      </c>
      <c r="AR24" s="121">
        <v>1.7666666666666666</v>
      </c>
      <c r="AS24" s="122">
        <v>0.93178036605657233</v>
      </c>
      <c r="AT24" s="127">
        <v>601</v>
      </c>
      <c r="AU24" s="136">
        <v>0</v>
      </c>
      <c r="AV24" s="137">
        <v>934</v>
      </c>
      <c r="AW24" s="137">
        <v>587</v>
      </c>
      <c r="AX24" s="137">
        <v>264</v>
      </c>
      <c r="AY24" s="137">
        <v>145</v>
      </c>
      <c r="AZ24" s="137">
        <v>74</v>
      </c>
      <c r="BA24" s="137">
        <v>55</v>
      </c>
      <c r="BB24" s="137">
        <v>40</v>
      </c>
      <c r="BC24" s="137">
        <v>24</v>
      </c>
      <c r="BD24" s="137">
        <v>21</v>
      </c>
      <c r="BE24" s="137">
        <v>10</v>
      </c>
      <c r="BF24" s="137">
        <v>8</v>
      </c>
      <c r="BG24" s="137">
        <v>4</v>
      </c>
      <c r="BH24" s="137">
        <v>2</v>
      </c>
      <c r="BI24" s="137">
        <v>4</v>
      </c>
      <c r="BJ24" s="137">
        <v>1</v>
      </c>
      <c r="BK24" s="137">
        <v>2</v>
      </c>
      <c r="BL24" s="137">
        <v>2</v>
      </c>
      <c r="BM24" s="137">
        <v>0</v>
      </c>
      <c r="BN24" s="137">
        <v>1</v>
      </c>
      <c r="BO24" s="137">
        <v>0</v>
      </c>
      <c r="BP24" s="137">
        <v>0</v>
      </c>
      <c r="BQ24" s="137">
        <v>1</v>
      </c>
      <c r="BR24" s="137">
        <v>0</v>
      </c>
      <c r="BS24" s="137">
        <v>1</v>
      </c>
      <c r="BT24" s="138">
        <v>2</v>
      </c>
      <c r="BU24" s="139">
        <v>0.92156862745098034</v>
      </c>
      <c r="BV24" s="139">
        <v>1</v>
      </c>
      <c r="BW24" s="139">
        <v>0.96666666666666667</v>
      </c>
      <c r="BX24" s="139">
        <v>1</v>
      </c>
      <c r="BY24" s="139">
        <v>0</v>
      </c>
      <c r="BZ24" s="139">
        <v>0.95454545454545459</v>
      </c>
      <c r="CA24" s="139">
        <v>1</v>
      </c>
      <c r="CB24" s="139">
        <v>0</v>
      </c>
      <c r="CC24" s="139">
        <v>1</v>
      </c>
      <c r="CD24" s="139">
        <v>1</v>
      </c>
      <c r="CE24" s="139">
        <v>0.95238095238095233</v>
      </c>
      <c r="CF24" s="139">
        <v>1</v>
      </c>
      <c r="CG24" s="139">
        <v>0.875</v>
      </c>
      <c r="CH24" s="139">
        <v>1</v>
      </c>
      <c r="CI24" s="139">
        <v>0.86956521739130432</v>
      </c>
      <c r="CJ24" s="139">
        <v>1</v>
      </c>
      <c r="CK24" s="139">
        <v>0.91379310344827591</v>
      </c>
      <c r="CL24" s="139">
        <v>0.91044776119402981</v>
      </c>
      <c r="CM24" s="139">
        <v>0.87755102040816324</v>
      </c>
      <c r="CN24" s="139">
        <v>0.9</v>
      </c>
      <c r="CO24" s="139">
        <v>0.83606557377049184</v>
      </c>
      <c r="CP24" s="139">
        <v>0.92</v>
      </c>
      <c r="CQ24" s="139">
        <v>0.90476190476190477</v>
      </c>
      <c r="CR24" s="139">
        <v>0.9285714285714286</v>
      </c>
      <c r="CS24" s="139">
        <v>0.88235294117647056</v>
      </c>
      <c r="CT24" s="139">
        <v>0.94339622641509435</v>
      </c>
      <c r="CU24" s="139">
        <v>0.92592592592592593</v>
      </c>
      <c r="CV24" s="139">
        <v>1</v>
      </c>
      <c r="CW24" s="139">
        <v>0.9285714285714286</v>
      </c>
      <c r="CX24" s="139">
        <v>1</v>
      </c>
      <c r="CY24" s="139">
        <v>1</v>
      </c>
      <c r="CZ24" s="139">
        <v>1</v>
      </c>
      <c r="DA24" s="139">
        <v>0.8125</v>
      </c>
      <c r="DB24" s="139">
        <v>0.8</v>
      </c>
      <c r="DC24" s="139">
        <v>0.91803278688524592</v>
      </c>
      <c r="DD24" s="139">
        <v>0.92682926829268297</v>
      </c>
      <c r="DE24" s="139">
        <v>0.92207792207792205</v>
      </c>
      <c r="DF24" s="139">
        <v>1</v>
      </c>
      <c r="DG24" s="139">
        <v>0.87755102040816324</v>
      </c>
      <c r="DH24" s="139">
        <v>0.93055555555555558</v>
      </c>
      <c r="DI24" s="139">
        <v>0.921875</v>
      </c>
      <c r="DJ24" s="139">
        <v>0.87301587301587302</v>
      </c>
      <c r="DK24" s="139">
        <v>0.92063492063492058</v>
      </c>
      <c r="DL24" s="139">
        <v>0.8</v>
      </c>
      <c r="DM24" s="139">
        <v>0.80952380952380953</v>
      </c>
      <c r="DN24" s="139">
        <v>0.88235294117647056</v>
      </c>
      <c r="DO24" s="139">
        <v>0.96153846153846156</v>
      </c>
      <c r="DP24" s="139">
        <v>0.94444444444444442</v>
      </c>
      <c r="DQ24" s="140">
        <v>1.6451612903225807</v>
      </c>
      <c r="DR24" s="140">
        <v>0.61290322580645162</v>
      </c>
      <c r="DS24" s="140">
        <v>0.967741935483871</v>
      </c>
      <c r="DT24" s="140">
        <v>0.80645161290322576</v>
      </c>
      <c r="DU24" s="140">
        <v>0.5161290322580645</v>
      </c>
      <c r="DV24" s="140">
        <v>0.70967741935483875</v>
      </c>
      <c r="DW24" s="140">
        <v>0.67741935483870963</v>
      </c>
      <c r="DX24" s="140">
        <v>0.967741935483871</v>
      </c>
      <c r="DY24" s="140">
        <v>0.58064516129032262</v>
      </c>
      <c r="DZ24" s="140">
        <v>0.61290322580645162</v>
      </c>
      <c r="EA24" s="140">
        <v>0.67741935483870963</v>
      </c>
      <c r="EB24" s="140">
        <v>0.67741935483870963</v>
      </c>
      <c r="EC24" s="140">
        <v>1.2903225806451613</v>
      </c>
      <c r="ED24" s="140">
        <v>0.70967741935483875</v>
      </c>
      <c r="EE24" s="140">
        <v>0.74193548387096775</v>
      </c>
      <c r="EF24" s="140">
        <v>1.1290322580645162</v>
      </c>
      <c r="EG24" s="140">
        <v>1.8709677419354838</v>
      </c>
      <c r="EH24" s="140">
        <v>2.161290322580645</v>
      </c>
      <c r="EI24" s="140">
        <v>3.161290322580645</v>
      </c>
      <c r="EJ24" s="140">
        <v>2.903225806451613</v>
      </c>
      <c r="EK24" s="140">
        <v>1.967741935483871</v>
      </c>
      <c r="EL24" s="140">
        <v>1.6129032258064515</v>
      </c>
      <c r="EM24" s="140">
        <v>2.032258064516129</v>
      </c>
      <c r="EN24" s="140">
        <v>1.8064516129032258</v>
      </c>
      <c r="EO24" s="140">
        <v>2.7419354838709675</v>
      </c>
      <c r="EP24" s="140">
        <v>1.7096774193548387</v>
      </c>
      <c r="EQ24" s="140">
        <v>1.7419354838709677</v>
      </c>
      <c r="ER24" s="140">
        <v>1.5161290322580645</v>
      </c>
      <c r="ES24" s="140">
        <v>1.8064516129032258</v>
      </c>
      <c r="ET24" s="140">
        <v>1.1612903225806452</v>
      </c>
      <c r="EU24" s="140">
        <v>1.2258064516129032</v>
      </c>
      <c r="EV24" s="140">
        <v>1.4193548387096775</v>
      </c>
      <c r="EW24" s="140">
        <v>1.5483870967741935</v>
      </c>
      <c r="EX24" s="140">
        <v>1.4516129032258065</v>
      </c>
      <c r="EY24" s="140">
        <v>1.967741935483871</v>
      </c>
      <c r="EZ24" s="140">
        <v>1.3225806451612903</v>
      </c>
      <c r="FA24" s="140">
        <v>2.4838709677419355</v>
      </c>
      <c r="FB24" s="140">
        <v>1.4838709677419355</v>
      </c>
      <c r="FC24" s="140">
        <v>1.5806451612903225</v>
      </c>
      <c r="FD24" s="140">
        <v>2.3225806451612905</v>
      </c>
      <c r="FE24" s="140">
        <v>2.064516129032258</v>
      </c>
      <c r="FF24" s="140">
        <v>2.032258064516129</v>
      </c>
      <c r="FG24" s="140">
        <v>2.032258064516129</v>
      </c>
      <c r="FH24" s="140">
        <v>1.4516129032258065</v>
      </c>
      <c r="FI24" s="140">
        <v>1.3548387096774193</v>
      </c>
      <c r="FJ24" s="140">
        <v>1.096774193548387</v>
      </c>
      <c r="FK24" s="140">
        <v>0.83870967741935487</v>
      </c>
      <c r="FL24" s="140">
        <v>1.1612903225806452</v>
      </c>
      <c r="FM24" s="193">
        <v>0.92452830188679247</v>
      </c>
      <c r="FN24" s="193">
        <v>0.96923076923076923</v>
      </c>
      <c r="FO24" s="193">
        <v>0.94736842105263153</v>
      </c>
      <c r="FP24" s="193">
        <v>0.97435897435897434</v>
      </c>
      <c r="FQ24" s="193">
        <v>0.92592592592592593</v>
      </c>
      <c r="FR24" s="193">
        <v>1</v>
      </c>
      <c r="FS24" s="193">
        <v>1</v>
      </c>
      <c r="FT24" s="193">
        <v>0.89855072463768115</v>
      </c>
      <c r="FU24" s="193">
        <v>0.83132530120481929</v>
      </c>
      <c r="FV24" s="193">
        <v>0.95121951219512191</v>
      </c>
      <c r="FW24" s="193">
        <v>0.88888888888888884</v>
      </c>
      <c r="FX24" s="193">
        <v>0.94915254237288138</v>
      </c>
      <c r="FY24" s="193">
        <v>0.80882352941176472</v>
      </c>
      <c r="FZ24" s="193">
        <v>0.92156862745098034</v>
      </c>
      <c r="GA24" s="193">
        <v>0.921875</v>
      </c>
      <c r="GB24" s="193">
        <v>0.9</v>
      </c>
      <c r="GC24" s="193">
        <v>0.89583333333333337</v>
      </c>
      <c r="GD24" s="193">
        <v>0.9242424242424242</v>
      </c>
      <c r="GE24" s="193">
        <v>0.96103896103896103</v>
      </c>
      <c r="GF24" s="193">
        <v>0.92753623188405798</v>
      </c>
      <c r="GG24" s="193">
        <v>0.9285714285714286</v>
      </c>
      <c r="GH24" s="193">
        <v>0.98666666666666669</v>
      </c>
      <c r="GI24" s="193">
        <v>0.92307692307692313</v>
      </c>
      <c r="GJ24" s="193">
        <v>0.92537313432835822</v>
      </c>
      <c r="GK24" s="193">
        <v>0.92592592592592593</v>
      </c>
      <c r="GL24" s="193">
        <v>0.88888888888888884</v>
      </c>
      <c r="GM24" s="193">
        <v>0.8666666666666667</v>
      </c>
      <c r="GN24" s="193">
        <v>0.94444444444444442</v>
      </c>
      <c r="GO24" s="193">
        <v>0.80597014925373134</v>
      </c>
      <c r="GP24" s="193">
        <v>0.91891891891891897</v>
      </c>
      <c r="GQ24" s="193">
        <v>0.90109890109890112</v>
      </c>
    </row>
    <row r="25" spans="1:199" ht="18" customHeight="1" x14ac:dyDescent="0.3">
      <c r="A25" s="372"/>
      <c r="B25" s="373"/>
      <c r="C25" s="373"/>
      <c r="D25" s="373"/>
      <c r="E25" s="373"/>
      <c r="F25" s="373"/>
      <c r="G25" s="373"/>
      <c r="H25" s="374"/>
      <c r="I25" s="51"/>
      <c r="Q25" s="324"/>
      <c r="R25" s="135">
        <f>$R$10</f>
        <v>44287</v>
      </c>
      <c r="S25" s="121">
        <v>0.58333333333333337</v>
      </c>
      <c r="T25" s="121">
        <v>1.9166666666666667</v>
      </c>
      <c r="U25" s="122">
        <v>0.90883190883190879</v>
      </c>
      <c r="V25" s="123">
        <v>2106</v>
      </c>
      <c r="W25" s="128">
        <v>0.57499999999999996</v>
      </c>
      <c r="X25" s="121">
        <v>1.9166666666666667</v>
      </c>
      <c r="Y25" s="122">
        <v>0.90803484995159733</v>
      </c>
      <c r="Z25" s="127">
        <v>2066</v>
      </c>
      <c r="AA25" s="121">
        <v>0.59166666666666667</v>
      </c>
      <c r="AB25" s="121">
        <v>1.3741666666666617</v>
      </c>
      <c r="AC25" s="122">
        <v>0.95</v>
      </c>
      <c r="AD25" s="123">
        <v>40</v>
      </c>
      <c r="AE25" s="128" t="s">
        <v>119</v>
      </c>
      <c r="AF25" s="121" t="s">
        <v>119</v>
      </c>
      <c r="AG25" s="122" t="s">
        <v>119</v>
      </c>
      <c r="AH25" s="127" t="s">
        <v>119</v>
      </c>
      <c r="AI25" s="145">
        <v>0.6166666666666667</v>
      </c>
      <c r="AJ25" s="146">
        <v>1.9</v>
      </c>
      <c r="AK25" s="147">
        <v>0.90137614678899081</v>
      </c>
      <c r="AL25" s="148">
        <v>872</v>
      </c>
      <c r="AM25" s="146">
        <v>0.56666666666666665</v>
      </c>
      <c r="AN25" s="146">
        <v>2.0691666666666664</v>
      </c>
      <c r="AO25" s="122">
        <v>0.91297935103244843</v>
      </c>
      <c r="AP25" s="123">
        <v>678</v>
      </c>
      <c r="AQ25" s="128">
        <v>0.51666666666666672</v>
      </c>
      <c r="AR25" s="121">
        <v>1.8833333333333333</v>
      </c>
      <c r="AS25" s="122">
        <v>0.91546762589928055</v>
      </c>
      <c r="AT25" s="127">
        <v>556</v>
      </c>
      <c r="AU25" s="136">
        <v>0</v>
      </c>
      <c r="AV25" s="137">
        <v>850</v>
      </c>
      <c r="AW25" s="137">
        <v>572</v>
      </c>
      <c r="AX25" s="137">
        <v>273</v>
      </c>
      <c r="AY25" s="137">
        <v>121</v>
      </c>
      <c r="AZ25" s="137">
        <v>98</v>
      </c>
      <c r="BA25" s="137">
        <v>57</v>
      </c>
      <c r="BB25" s="137">
        <v>38</v>
      </c>
      <c r="BC25" s="137">
        <v>26</v>
      </c>
      <c r="BD25" s="137">
        <v>23</v>
      </c>
      <c r="BE25" s="137">
        <v>11</v>
      </c>
      <c r="BF25" s="137">
        <v>6</v>
      </c>
      <c r="BG25" s="137">
        <v>7</v>
      </c>
      <c r="BH25" s="137">
        <v>5</v>
      </c>
      <c r="BI25" s="137">
        <v>4</v>
      </c>
      <c r="BJ25" s="137">
        <v>5</v>
      </c>
      <c r="BK25" s="137">
        <v>3</v>
      </c>
      <c r="BL25" s="137">
        <v>2</v>
      </c>
      <c r="BM25" s="137">
        <v>1</v>
      </c>
      <c r="BN25" s="137">
        <v>1</v>
      </c>
      <c r="BO25" s="137">
        <v>2</v>
      </c>
      <c r="BP25" s="137">
        <v>0</v>
      </c>
      <c r="BQ25" s="137">
        <v>0</v>
      </c>
      <c r="BR25" s="137">
        <v>0</v>
      </c>
      <c r="BS25" s="137">
        <v>0</v>
      </c>
      <c r="BT25" s="138">
        <v>1</v>
      </c>
      <c r="BU25" s="139">
        <v>0.9642857142857143</v>
      </c>
      <c r="BV25" s="139">
        <v>1</v>
      </c>
      <c r="BW25" s="139">
        <v>0.967741935483871</v>
      </c>
      <c r="BX25" s="139">
        <v>1</v>
      </c>
      <c r="BY25" s="139">
        <v>0</v>
      </c>
      <c r="BZ25" s="139">
        <v>1</v>
      </c>
      <c r="CA25" s="139">
        <v>0.94117647058823528</v>
      </c>
      <c r="CB25" s="139">
        <v>0</v>
      </c>
      <c r="CC25" s="139">
        <v>0.94736842105263153</v>
      </c>
      <c r="CD25" s="139">
        <v>0.89655172413793105</v>
      </c>
      <c r="CE25" s="139">
        <v>0.9375</v>
      </c>
      <c r="CF25" s="139">
        <v>0.94444444444444442</v>
      </c>
      <c r="CG25" s="139">
        <v>1</v>
      </c>
      <c r="CH25" s="139">
        <v>1</v>
      </c>
      <c r="CI25" s="139">
        <v>0.95238095238095233</v>
      </c>
      <c r="CJ25" s="139">
        <v>0.82</v>
      </c>
      <c r="CK25" s="139">
        <v>0.94366197183098588</v>
      </c>
      <c r="CL25" s="139">
        <v>0.93243243243243246</v>
      </c>
      <c r="CM25" s="139">
        <v>0.90277777777777779</v>
      </c>
      <c r="CN25" s="139">
        <v>0.86250000000000004</v>
      </c>
      <c r="CO25" s="139">
        <v>0.95238095238095233</v>
      </c>
      <c r="CP25" s="139">
        <v>0.81578947368421051</v>
      </c>
      <c r="CQ25" s="139">
        <v>0.98275862068965514</v>
      </c>
      <c r="CR25" s="139">
        <v>0.87234042553191493</v>
      </c>
      <c r="CS25" s="139">
        <v>0.93333333333333335</v>
      </c>
      <c r="CT25" s="139">
        <v>0.93220338983050843</v>
      </c>
      <c r="CU25" s="139">
        <v>0.82456140350877194</v>
      </c>
      <c r="CV25" s="139">
        <v>0.90476190476190477</v>
      </c>
      <c r="CW25" s="139">
        <v>0.93333333333333335</v>
      </c>
      <c r="CX25" s="139">
        <v>0.93333333333333335</v>
      </c>
      <c r="CY25" s="139">
        <v>0.96969696969696972</v>
      </c>
      <c r="CZ25" s="139">
        <v>0.95918367346938771</v>
      </c>
      <c r="DA25" s="139">
        <v>0.94736842105263153</v>
      </c>
      <c r="DB25" s="139">
        <v>0.8928571428571429</v>
      </c>
      <c r="DC25" s="139">
        <v>0.90384615384615385</v>
      </c>
      <c r="DD25" s="139">
        <v>0.91666666666666663</v>
      </c>
      <c r="DE25" s="139">
        <v>0.9555555555555556</v>
      </c>
      <c r="DF25" s="139">
        <v>0.95918367346938771</v>
      </c>
      <c r="DG25" s="139">
        <v>0.86538461538461542</v>
      </c>
      <c r="DH25" s="139">
        <v>0.86538461538461542</v>
      </c>
      <c r="DI25" s="139">
        <v>0.79710144927536231</v>
      </c>
      <c r="DJ25" s="139">
        <v>0.97777777777777775</v>
      </c>
      <c r="DK25" s="139">
        <v>0.79729729729729726</v>
      </c>
      <c r="DL25" s="139">
        <v>0.85964912280701755</v>
      </c>
      <c r="DM25" s="139">
        <v>0.84375</v>
      </c>
      <c r="DN25" s="139">
        <v>0.90909090909090906</v>
      </c>
      <c r="DO25" s="139">
        <v>0.88888888888888884</v>
      </c>
      <c r="DP25" s="139">
        <v>0.93103448275862066</v>
      </c>
      <c r="DQ25" s="140">
        <v>0.93333333333333335</v>
      </c>
      <c r="DR25" s="140">
        <v>0.73333333333333328</v>
      </c>
      <c r="DS25" s="140">
        <v>1.0333333333333334</v>
      </c>
      <c r="DT25" s="140">
        <v>0.53333333333333333</v>
      </c>
      <c r="DU25" s="140">
        <v>0.56666666666666665</v>
      </c>
      <c r="DV25" s="140">
        <v>0.6</v>
      </c>
      <c r="DW25" s="140">
        <v>0.56666666666666665</v>
      </c>
      <c r="DX25" s="140">
        <v>0.8</v>
      </c>
      <c r="DY25" s="140">
        <v>0.6333333333333333</v>
      </c>
      <c r="DZ25" s="140">
        <v>0.96666666666666667</v>
      </c>
      <c r="EA25" s="140">
        <v>0.53333333333333333</v>
      </c>
      <c r="EB25" s="140">
        <v>0.6</v>
      </c>
      <c r="EC25" s="140">
        <v>0.7</v>
      </c>
      <c r="ED25" s="140">
        <v>0.6333333333333333</v>
      </c>
      <c r="EE25" s="140">
        <v>1.4</v>
      </c>
      <c r="EF25" s="140">
        <v>1.6666666666666667</v>
      </c>
      <c r="EG25" s="140">
        <v>2.3666666666666667</v>
      </c>
      <c r="EH25" s="140">
        <v>2.4666666666666668</v>
      </c>
      <c r="EI25" s="140">
        <v>2.4</v>
      </c>
      <c r="EJ25" s="140">
        <v>2.6666666666666665</v>
      </c>
      <c r="EK25" s="140">
        <v>2.1</v>
      </c>
      <c r="EL25" s="140">
        <v>2.5333333333333332</v>
      </c>
      <c r="EM25" s="140">
        <v>1.9333333333333333</v>
      </c>
      <c r="EN25" s="140">
        <v>1.5666666666666667</v>
      </c>
      <c r="EO25" s="140">
        <v>2</v>
      </c>
      <c r="EP25" s="140">
        <v>1.9666666666666666</v>
      </c>
      <c r="EQ25" s="140">
        <v>1.9</v>
      </c>
      <c r="ER25" s="140">
        <v>2.1</v>
      </c>
      <c r="ES25" s="140">
        <v>1.5</v>
      </c>
      <c r="ET25" s="140">
        <v>1.5</v>
      </c>
      <c r="EU25" s="140">
        <v>1.1000000000000001</v>
      </c>
      <c r="EV25" s="140">
        <v>1.6333333333333333</v>
      </c>
      <c r="EW25" s="140">
        <v>1.2666666666666666</v>
      </c>
      <c r="EX25" s="140">
        <v>1.8666666666666667</v>
      </c>
      <c r="EY25" s="140">
        <v>1.7333333333333334</v>
      </c>
      <c r="EZ25" s="140">
        <v>1.6</v>
      </c>
      <c r="FA25" s="140">
        <v>1.5</v>
      </c>
      <c r="FB25" s="140">
        <v>1.6333333333333333</v>
      </c>
      <c r="FC25" s="140">
        <v>1.7333333333333334</v>
      </c>
      <c r="FD25" s="140">
        <v>1.7333333333333334</v>
      </c>
      <c r="FE25" s="140">
        <v>2.2999999999999998</v>
      </c>
      <c r="FF25" s="140">
        <v>1.5</v>
      </c>
      <c r="FG25" s="140">
        <v>2.4666666666666668</v>
      </c>
      <c r="FH25" s="140">
        <v>1.9</v>
      </c>
      <c r="FI25" s="140">
        <v>1.0666666666666667</v>
      </c>
      <c r="FJ25" s="140">
        <v>1.1000000000000001</v>
      </c>
      <c r="FK25" s="140">
        <v>1.2</v>
      </c>
      <c r="FL25" s="140">
        <v>0.96666666666666667</v>
      </c>
      <c r="FM25" s="193">
        <v>0.85585585585585588</v>
      </c>
      <c r="FN25" s="193">
        <v>0.87058823529411766</v>
      </c>
      <c r="FO25" s="193">
        <v>0.93939393939393945</v>
      </c>
      <c r="FP25" s="193">
        <v>0.90410958904109584</v>
      </c>
      <c r="FQ25" s="193">
        <v>0.96825396825396826</v>
      </c>
      <c r="FR25" s="193">
        <v>0.9375</v>
      </c>
      <c r="FS25" s="193">
        <v>0.91891891891891897</v>
      </c>
      <c r="FT25" s="193">
        <v>0.953125</v>
      </c>
      <c r="FU25" s="193">
        <v>0.90361445783132532</v>
      </c>
      <c r="FV25" s="193">
        <v>0.92105263157894735</v>
      </c>
      <c r="FW25" s="193">
        <v>0.875</v>
      </c>
      <c r="FX25" s="193">
        <v>0.92405063291139244</v>
      </c>
      <c r="FY25" s="193">
        <v>0.92592592592592593</v>
      </c>
      <c r="FZ25" s="193">
        <v>0.87671232876712324</v>
      </c>
      <c r="GA25" s="193">
        <v>0.85507246376811596</v>
      </c>
      <c r="GB25" s="193">
        <v>0.93181818181818177</v>
      </c>
      <c r="GC25" s="193">
        <v>0.9642857142857143</v>
      </c>
      <c r="GD25" s="193">
        <v>0.94871794871794868</v>
      </c>
      <c r="GE25" s="193">
        <v>0.85964912280701755</v>
      </c>
      <c r="GF25" s="193">
        <v>0.89873417721518989</v>
      </c>
      <c r="GG25" s="193">
        <v>0.87692307692307692</v>
      </c>
      <c r="GH25" s="193">
        <v>0.87058823529411766</v>
      </c>
      <c r="GI25" s="193">
        <v>0.92105263157894735</v>
      </c>
      <c r="GJ25" s="193">
        <v>0.95833333333333337</v>
      </c>
      <c r="GK25" s="193">
        <v>0.90566037735849059</v>
      </c>
      <c r="GL25" s="193">
        <v>0.82432432432432434</v>
      </c>
      <c r="GM25" s="193">
        <v>0.91176470588235292</v>
      </c>
      <c r="GN25" s="193">
        <v>0.88235294117647056</v>
      </c>
      <c r="GO25" s="193">
        <v>0.94252873563218387</v>
      </c>
      <c r="GP25" s="193">
        <v>0.93650793650793651</v>
      </c>
      <c r="GQ25" s="193" t="s">
        <v>119</v>
      </c>
    </row>
    <row r="26" spans="1:199" ht="15" customHeight="1" x14ac:dyDescent="0.3">
      <c r="A26" s="375"/>
      <c r="B26" s="373"/>
      <c r="C26" s="373"/>
      <c r="D26" s="373"/>
      <c r="E26" s="373"/>
      <c r="F26" s="373"/>
      <c r="G26" s="373"/>
      <c r="H26" s="374"/>
      <c r="I26" s="51"/>
      <c r="Q26" s="324"/>
      <c r="R26" s="135">
        <f>$R$11</f>
        <v>44317</v>
      </c>
      <c r="S26" s="121">
        <v>0.6</v>
      </c>
      <c r="T26" s="121">
        <v>2.1166666666666667</v>
      </c>
      <c r="U26" s="122">
        <v>0.8884924174843889</v>
      </c>
      <c r="V26" s="123">
        <v>2242</v>
      </c>
      <c r="W26" s="128">
        <v>0.6</v>
      </c>
      <c r="X26" s="121">
        <v>2.1166666666666667</v>
      </c>
      <c r="Y26" s="122">
        <v>0.88873435326842842</v>
      </c>
      <c r="Z26" s="127">
        <v>2157</v>
      </c>
      <c r="AA26" s="121">
        <v>0.56666666666666665</v>
      </c>
      <c r="AB26" s="121">
        <v>2.344999999999998</v>
      </c>
      <c r="AC26" s="122">
        <v>0.88095238095238093</v>
      </c>
      <c r="AD26" s="123">
        <v>84</v>
      </c>
      <c r="AE26" s="128" t="s">
        <v>119</v>
      </c>
      <c r="AF26" s="121" t="s">
        <v>119</v>
      </c>
      <c r="AG26" s="122" t="s">
        <v>119</v>
      </c>
      <c r="AH26" s="127" t="s">
        <v>119</v>
      </c>
      <c r="AI26" s="145">
        <v>0.65</v>
      </c>
      <c r="AJ26" s="146">
        <v>2.2224999999999984</v>
      </c>
      <c r="AK26" s="147">
        <v>0.86353467561521258</v>
      </c>
      <c r="AL26" s="148">
        <v>894</v>
      </c>
      <c r="AM26" s="146">
        <v>0.6</v>
      </c>
      <c r="AN26" s="146">
        <v>1.9666666666666666</v>
      </c>
      <c r="AO26" s="122">
        <v>0.90488431876606679</v>
      </c>
      <c r="AP26" s="123">
        <v>778</v>
      </c>
      <c r="AQ26" s="128">
        <v>0.56666666666666665</v>
      </c>
      <c r="AR26" s="121">
        <v>2.1033333333333344</v>
      </c>
      <c r="AS26" s="122">
        <v>0.90509666080843587</v>
      </c>
      <c r="AT26" s="127">
        <v>569</v>
      </c>
      <c r="AU26" s="136">
        <v>0</v>
      </c>
      <c r="AV26" s="137">
        <v>844</v>
      </c>
      <c r="AW26" s="137">
        <v>598</v>
      </c>
      <c r="AX26" s="137">
        <v>279</v>
      </c>
      <c r="AY26" s="137">
        <v>163</v>
      </c>
      <c r="AZ26" s="137">
        <v>108</v>
      </c>
      <c r="BA26" s="137">
        <v>67</v>
      </c>
      <c r="BB26" s="137">
        <v>52</v>
      </c>
      <c r="BC26" s="137">
        <v>39</v>
      </c>
      <c r="BD26" s="137">
        <v>16</v>
      </c>
      <c r="BE26" s="137">
        <v>19</v>
      </c>
      <c r="BF26" s="137">
        <v>10</v>
      </c>
      <c r="BG26" s="137">
        <v>9</v>
      </c>
      <c r="BH26" s="137">
        <v>14</v>
      </c>
      <c r="BI26" s="137">
        <v>6</v>
      </c>
      <c r="BJ26" s="137">
        <v>3</v>
      </c>
      <c r="BK26" s="137">
        <v>4</v>
      </c>
      <c r="BL26" s="137">
        <v>4</v>
      </c>
      <c r="BM26" s="137">
        <v>2</v>
      </c>
      <c r="BN26" s="137">
        <v>1</v>
      </c>
      <c r="BO26" s="137">
        <v>0</v>
      </c>
      <c r="BP26" s="137">
        <v>1</v>
      </c>
      <c r="BQ26" s="137">
        <v>1</v>
      </c>
      <c r="BR26" s="137">
        <v>0</v>
      </c>
      <c r="BS26" s="137">
        <v>0</v>
      </c>
      <c r="BT26" s="138">
        <v>2</v>
      </c>
      <c r="BU26" s="139">
        <v>0.88888888888888884</v>
      </c>
      <c r="BV26" s="139">
        <v>0.96666666666666667</v>
      </c>
      <c r="BW26" s="139">
        <v>0.88461538461538458</v>
      </c>
      <c r="BX26" s="139">
        <v>0.9</v>
      </c>
      <c r="BY26" s="139">
        <v>0</v>
      </c>
      <c r="BZ26" s="139">
        <v>1</v>
      </c>
      <c r="CA26" s="139">
        <v>0.95652173913043481</v>
      </c>
      <c r="CB26" s="139">
        <v>0</v>
      </c>
      <c r="CC26" s="139">
        <v>0.95652173913043481</v>
      </c>
      <c r="CD26" s="139">
        <v>0.95652173913043481</v>
      </c>
      <c r="CE26" s="139">
        <v>0.84848484848484851</v>
      </c>
      <c r="CF26" s="139">
        <v>0.94736842105263153</v>
      </c>
      <c r="CG26" s="139">
        <v>0.8571428571428571</v>
      </c>
      <c r="CH26" s="139">
        <v>0.90909090909090906</v>
      </c>
      <c r="CI26" s="139">
        <v>0.85416666666666663</v>
      </c>
      <c r="CJ26" s="139">
        <v>0.86764705882352944</v>
      </c>
      <c r="CK26" s="139">
        <v>0.85882352941176465</v>
      </c>
      <c r="CL26" s="139">
        <v>0.88524590163934425</v>
      </c>
      <c r="CM26" s="139">
        <v>0.80769230769230771</v>
      </c>
      <c r="CN26" s="139">
        <v>0.87142857142857144</v>
      </c>
      <c r="CO26" s="139">
        <v>0.87951807228915657</v>
      </c>
      <c r="CP26" s="139">
        <v>0.8833333333333333</v>
      </c>
      <c r="CQ26" s="139">
        <v>0.87096774193548387</v>
      </c>
      <c r="CR26" s="139">
        <v>0.84782608695652173</v>
      </c>
      <c r="CS26" s="139">
        <v>0.88</v>
      </c>
      <c r="CT26" s="139">
        <v>0.94</v>
      </c>
      <c r="CU26" s="139">
        <v>0.8</v>
      </c>
      <c r="CV26" s="139">
        <v>0.89583333333333337</v>
      </c>
      <c r="CW26" s="139">
        <v>0.96551724137931039</v>
      </c>
      <c r="CX26" s="139">
        <v>0.88888888888888884</v>
      </c>
      <c r="CY26" s="139">
        <v>0.84444444444444444</v>
      </c>
      <c r="CZ26" s="139">
        <v>0.89583333333333337</v>
      </c>
      <c r="DA26" s="139">
        <v>0.9538461538461539</v>
      </c>
      <c r="DB26" s="139">
        <v>0.95833333333333337</v>
      </c>
      <c r="DC26" s="139">
        <v>0.9285714285714286</v>
      </c>
      <c r="DD26" s="139">
        <v>0.92307692307692313</v>
      </c>
      <c r="DE26" s="139">
        <v>0.90909090909090906</v>
      </c>
      <c r="DF26" s="139">
        <v>0.90909090909090906</v>
      </c>
      <c r="DG26" s="139">
        <v>0.88235294117647056</v>
      </c>
      <c r="DH26" s="139">
        <v>0.83018867924528306</v>
      </c>
      <c r="DI26" s="139">
        <v>0.8545454545454545</v>
      </c>
      <c r="DJ26" s="139">
        <v>0.90163934426229508</v>
      </c>
      <c r="DK26" s="139">
        <v>0.84</v>
      </c>
      <c r="DL26" s="139">
        <v>0.73913043478260865</v>
      </c>
      <c r="DM26" s="139">
        <v>0.82499999999999996</v>
      </c>
      <c r="DN26" s="139">
        <v>0.92307692307692313</v>
      </c>
      <c r="DO26" s="139">
        <v>1</v>
      </c>
      <c r="DP26" s="139">
        <v>0.96</v>
      </c>
      <c r="DQ26" s="140">
        <v>0.87096774193548387</v>
      </c>
      <c r="DR26" s="140">
        <v>0.967741935483871</v>
      </c>
      <c r="DS26" s="140">
        <v>0.83870967741935487</v>
      </c>
      <c r="DT26" s="140">
        <v>0.64516129032258063</v>
      </c>
      <c r="DU26" s="140">
        <v>0.87096774193548387</v>
      </c>
      <c r="DV26" s="140">
        <v>0.67741935483870963</v>
      </c>
      <c r="DW26" s="140">
        <v>0.74193548387096775</v>
      </c>
      <c r="DX26" s="140">
        <v>0.74193548387096775</v>
      </c>
      <c r="DY26" s="140">
        <v>0.74193548387096775</v>
      </c>
      <c r="DZ26" s="140">
        <v>0.74193548387096775</v>
      </c>
      <c r="EA26" s="140">
        <v>1.064516129032258</v>
      </c>
      <c r="EB26" s="140">
        <v>0.61290322580645162</v>
      </c>
      <c r="EC26" s="140">
        <v>0.90322580645161288</v>
      </c>
      <c r="ED26" s="140">
        <v>0.70967741935483875</v>
      </c>
      <c r="EE26" s="140">
        <v>1.5483870967741935</v>
      </c>
      <c r="EF26" s="140">
        <v>2.193548387096774</v>
      </c>
      <c r="EG26" s="140">
        <v>2.7419354838709675</v>
      </c>
      <c r="EH26" s="140">
        <v>1.967741935483871</v>
      </c>
      <c r="EI26" s="140">
        <v>2.5161290322580645</v>
      </c>
      <c r="EJ26" s="140">
        <v>2.2580645161290325</v>
      </c>
      <c r="EK26" s="140">
        <v>2.6774193548387095</v>
      </c>
      <c r="EL26" s="140">
        <v>1.935483870967742</v>
      </c>
      <c r="EM26" s="140">
        <v>2</v>
      </c>
      <c r="EN26" s="140">
        <v>1.4838709677419355</v>
      </c>
      <c r="EO26" s="140">
        <v>1.6129032258064515</v>
      </c>
      <c r="EP26" s="140">
        <v>1.6129032258064515</v>
      </c>
      <c r="EQ26" s="140">
        <v>2.7419354838709675</v>
      </c>
      <c r="ER26" s="140">
        <v>1.5483870967741935</v>
      </c>
      <c r="ES26" s="140">
        <v>1.8709677419354838</v>
      </c>
      <c r="ET26" s="140">
        <v>2.032258064516129</v>
      </c>
      <c r="EU26" s="140">
        <v>1.4516129032258065</v>
      </c>
      <c r="EV26" s="140">
        <v>1.5483870967741935</v>
      </c>
      <c r="EW26" s="140">
        <v>2.096774193548387</v>
      </c>
      <c r="EX26" s="140">
        <v>1.5483870967741935</v>
      </c>
      <c r="EY26" s="140">
        <v>1.8064516129032258</v>
      </c>
      <c r="EZ26" s="140">
        <v>2.096774193548387</v>
      </c>
      <c r="FA26" s="140">
        <v>1.7741935483870968</v>
      </c>
      <c r="FB26" s="140">
        <v>1.7741935483870968</v>
      </c>
      <c r="FC26" s="140">
        <v>1.6451612903225807</v>
      </c>
      <c r="FD26" s="140">
        <v>1.7096774193548387</v>
      </c>
      <c r="FE26" s="140">
        <v>1.7741935483870968</v>
      </c>
      <c r="FF26" s="140">
        <v>1.967741935483871</v>
      </c>
      <c r="FG26" s="140">
        <v>1.6129032258064515</v>
      </c>
      <c r="FH26" s="140">
        <v>1.4838709677419355</v>
      </c>
      <c r="FI26" s="140">
        <v>1.2903225806451613</v>
      </c>
      <c r="FJ26" s="140">
        <v>0.83870967741935487</v>
      </c>
      <c r="FK26" s="140">
        <v>1.1935483870967742</v>
      </c>
      <c r="FL26" s="140">
        <v>0.80645161290322576</v>
      </c>
      <c r="FM26" s="193">
        <v>0.87272727272727268</v>
      </c>
      <c r="FN26" s="193">
        <v>0.89130434782608692</v>
      </c>
      <c r="FO26" s="193">
        <v>0.86956521739130432</v>
      </c>
      <c r="FP26" s="193">
        <v>0.93975903614457834</v>
      </c>
      <c r="FQ26" s="193">
        <v>0.96666666666666667</v>
      </c>
      <c r="FR26" s="193">
        <v>0.91304347826086951</v>
      </c>
      <c r="FS26" s="193">
        <v>0.86206896551724133</v>
      </c>
      <c r="FT26" s="193">
        <v>0.77631578947368418</v>
      </c>
      <c r="FU26" s="193">
        <v>0.80821917808219179</v>
      </c>
      <c r="FV26" s="193">
        <v>0.98333333333333328</v>
      </c>
      <c r="FW26" s="193">
        <v>0.89473684210526316</v>
      </c>
      <c r="FX26" s="193">
        <v>0.92592592592592593</v>
      </c>
      <c r="FY26" s="193">
        <v>0.94845360824742264</v>
      </c>
      <c r="FZ26" s="193">
        <v>0.8271604938271605</v>
      </c>
      <c r="GA26" s="193">
        <v>0.94444444444444442</v>
      </c>
      <c r="GB26" s="193">
        <v>0.77941176470588236</v>
      </c>
      <c r="GC26" s="193">
        <v>0.86440677966101698</v>
      </c>
      <c r="GD26" s="193">
        <v>0.92957746478873238</v>
      </c>
      <c r="GE26" s="193">
        <v>0.91139240506329111</v>
      </c>
      <c r="GF26" s="193">
        <v>0.91891891891891897</v>
      </c>
      <c r="GG26" s="193">
        <v>0.87671232876712324</v>
      </c>
      <c r="GH26" s="193">
        <v>0.88235294117647056</v>
      </c>
      <c r="GI26" s="193">
        <v>0.8936170212765957</v>
      </c>
      <c r="GJ26" s="193">
        <v>0.90140845070422537</v>
      </c>
      <c r="GK26" s="193">
        <v>0.87804878048780488</v>
      </c>
      <c r="GL26" s="193">
        <v>0.95774647887323938</v>
      </c>
      <c r="GM26" s="193">
        <v>0.90277777777777779</v>
      </c>
      <c r="GN26" s="193">
        <v>0.89743589743589747</v>
      </c>
      <c r="GO26" s="193">
        <v>0.84931506849315064</v>
      </c>
      <c r="GP26" s="193">
        <v>0.88095238095238093</v>
      </c>
      <c r="GQ26" s="193">
        <v>0.77108433734939763</v>
      </c>
    </row>
    <row r="27" spans="1:199" ht="15" customHeight="1" x14ac:dyDescent="0.3">
      <c r="A27" s="375"/>
      <c r="B27" s="373"/>
      <c r="C27" s="373"/>
      <c r="D27" s="373"/>
      <c r="E27" s="373"/>
      <c r="F27" s="373"/>
      <c r="G27" s="373"/>
      <c r="H27" s="374"/>
      <c r="I27" s="51"/>
      <c r="Q27" s="324"/>
      <c r="R27" s="135">
        <f>$R$12</f>
        <v>44348</v>
      </c>
      <c r="S27" s="121">
        <v>0.58333333333333337</v>
      </c>
      <c r="T27" s="121">
        <v>2</v>
      </c>
      <c r="U27" s="122">
        <v>0.90734557595993326</v>
      </c>
      <c r="V27" s="123">
        <v>2396</v>
      </c>
      <c r="W27" s="128">
        <v>0.6</v>
      </c>
      <c r="X27" s="121">
        <v>2</v>
      </c>
      <c r="Y27" s="122">
        <v>0.90699658703071673</v>
      </c>
      <c r="Z27" s="127">
        <v>2344</v>
      </c>
      <c r="AA27" s="121">
        <v>0.48333333333333334</v>
      </c>
      <c r="AB27" s="121">
        <v>1.45</v>
      </c>
      <c r="AC27" s="122">
        <v>0.94117647058823528</v>
      </c>
      <c r="AD27" s="123">
        <v>51</v>
      </c>
      <c r="AE27" s="128" t="s">
        <v>119</v>
      </c>
      <c r="AF27" s="121" t="s">
        <v>119</v>
      </c>
      <c r="AG27" s="122" t="s">
        <v>119</v>
      </c>
      <c r="AH27" s="127" t="s">
        <v>119</v>
      </c>
      <c r="AI27" s="145">
        <v>0.65</v>
      </c>
      <c r="AJ27" s="146">
        <v>2.2466666666666657</v>
      </c>
      <c r="AK27" s="147">
        <v>0.88135593220338981</v>
      </c>
      <c r="AL27" s="148">
        <v>885</v>
      </c>
      <c r="AM27" s="146">
        <v>0.58333333333333337</v>
      </c>
      <c r="AN27" s="146">
        <v>1.8741666666666654</v>
      </c>
      <c r="AO27" s="122">
        <v>0.92316513761467889</v>
      </c>
      <c r="AP27" s="123">
        <v>872</v>
      </c>
      <c r="AQ27" s="128">
        <v>0.53333333333333333</v>
      </c>
      <c r="AR27" s="121">
        <v>1.8</v>
      </c>
      <c r="AS27" s="122">
        <v>0.92319749216300939</v>
      </c>
      <c r="AT27" s="127">
        <v>638</v>
      </c>
      <c r="AU27" s="136">
        <v>0</v>
      </c>
      <c r="AV27" s="137">
        <v>941</v>
      </c>
      <c r="AW27" s="137">
        <v>655</v>
      </c>
      <c r="AX27" s="137">
        <v>308</v>
      </c>
      <c r="AY27" s="137">
        <v>170</v>
      </c>
      <c r="AZ27" s="137">
        <v>100</v>
      </c>
      <c r="BA27" s="137">
        <v>67</v>
      </c>
      <c r="BB27" s="137">
        <v>37</v>
      </c>
      <c r="BC27" s="137">
        <v>27</v>
      </c>
      <c r="BD27" s="137">
        <v>19</v>
      </c>
      <c r="BE27" s="137">
        <v>16</v>
      </c>
      <c r="BF27" s="137">
        <v>13</v>
      </c>
      <c r="BG27" s="137">
        <v>13</v>
      </c>
      <c r="BH27" s="137">
        <v>6</v>
      </c>
      <c r="BI27" s="137">
        <v>6</v>
      </c>
      <c r="BJ27" s="137">
        <v>4</v>
      </c>
      <c r="BK27" s="137">
        <v>3</v>
      </c>
      <c r="BL27" s="137">
        <v>2</v>
      </c>
      <c r="BM27" s="137">
        <v>2</v>
      </c>
      <c r="BN27" s="137">
        <v>0</v>
      </c>
      <c r="BO27" s="137">
        <v>0</v>
      </c>
      <c r="BP27" s="137">
        <v>2</v>
      </c>
      <c r="BQ27" s="137">
        <v>0</v>
      </c>
      <c r="BR27" s="137">
        <v>1</v>
      </c>
      <c r="BS27" s="137">
        <v>2</v>
      </c>
      <c r="BT27" s="138">
        <v>2</v>
      </c>
      <c r="BU27" s="139">
        <v>1</v>
      </c>
      <c r="BV27" s="139">
        <v>1</v>
      </c>
      <c r="BW27" s="139">
        <v>0.97058823529411764</v>
      </c>
      <c r="BX27" s="139">
        <v>0.94117647058823528</v>
      </c>
      <c r="BY27" s="139">
        <v>0</v>
      </c>
      <c r="BZ27" s="139">
        <v>0.92307692307692313</v>
      </c>
      <c r="CA27" s="139">
        <v>1</v>
      </c>
      <c r="CB27" s="139">
        <v>0</v>
      </c>
      <c r="CC27" s="139">
        <v>0.95454545454545459</v>
      </c>
      <c r="CD27" s="139">
        <v>1</v>
      </c>
      <c r="CE27" s="139">
        <v>0.95833333333333337</v>
      </c>
      <c r="CF27" s="139">
        <v>0.92592592592592593</v>
      </c>
      <c r="CG27" s="139">
        <v>1</v>
      </c>
      <c r="CH27" s="139">
        <v>0.89655172413793105</v>
      </c>
      <c r="CI27" s="139">
        <v>0.97142857142857142</v>
      </c>
      <c r="CJ27" s="139">
        <v>0.95</v>
      </c>
      <c r="CK27" s="139">
        <v>0.80487804878048785</v>
      </c>
      <c r="CL27" s="139">
        <v>0.93975903614457834</v>
      </c>
      <c r="CM27" s="139">
        <v>0.85897435897435892</v>
      </c>
      <c r="CN27" s="139">
        <v>0.82499999999999996</v>
      </c>
      <c r="CO27" s="139">
        <v>0.9285714285714286</v>
      </c>
      <c r="CP27" s="139">
        <v>0.94736842105263153</v>
      </c>
      <c r="CQ27" s="139">
        <v>0.89333333333333331</v>
      </c>
      <c r="CR27" s="139">
        <v>0.86440677966101698</v>
      </c>
      <c r="CS27" s="139">
        <v>0.8214285714285714</v>
      </c>
      <c r="CT27" s="139">
        <v>0.78</v>
      </c>
      <c r="CU27" s="139">
        <v>0.9107142857142857</v>
      </c>
      <c r="CV27" s="139">
        <v>0.90625</v>
      </c>
      <c r="CW27" s="139">
        <v>0.96363636363636362</v>
      </c>
      <c r="CX27" s="139">
        <v>0.94202898550724634</v>
      </c>
      <c r="CY27" s="139">
        <v>0.85416666666666663</v>
      </c>
      <c r="CZ27" s="139">
        <v>0.95454545454545459</v>
      </c>
      <c r="DA27" s="139">
        <v>0.94915254237288138</v>
      </c>
      <c r="DB27" s="139">
        <v>0.96551724137931039</v>
      </c>
      <c r="DC27" s="139">
        <v>0.89552238805970152</v>
      </c>
      <c r="DD27" s="139">
        <v>0.9178082191780822</v>
      </c>
      <c r="DE27" s="139">
        <v>0.90163934426229508</v>
      </c>
      <c r="DF27" s="139">
        <v>0.90140845070422537</v>
      </c>
      <c r="DG27" s="139">
        <v>0.88235294117647056</v>
      </c>
      <c r="DH27" s="139">
        <v>0.90163934426229508</v>
      </c>
      <c r="DI27" s="139">
        <v>0.92753623188405798</v>
      </c>
      <c r="DJ27" s="139">
        <v>0.97872340425531912</v>
      </c>
      <c r="DK27" s="139">
        <v>0.86764705882352944</v>
      </c>
      <c r="DL27" s="139">
        <v>0.81428571428571428</v>
      </c>
      <c r="DM27" s="139">
        <v>0.80434782608695654</v>
      </c>
      <c r="DN27" s="139">
        <v>0.87179487179487181</v>
      </c>
      <c r="DO27" s="139">
        <v>0.96551724137931039</v>
      </c>
      <c r="DP27" s="139">
        <v>0.95238095238095233</v>
      </c>
      <c r="DQ27" s="140">
        <v>1.1000000000000001</v>
      </c>
      <c r="DR27" s="140">
        <v>0.83333333333333337</v>
      </c>
      <c r="DS27" s="140">
        <v>1.1333333333333333</v>
      </c>
      <c r="DT27" s="140">
        <v>0.56666666666666665</v>
      </c>
      <c r="DU27" s="140">
        <v>0.93333333333333335</v>
      </c>
      <c r="DV27" s="140">
        <v>0.8666666666666667</v>
      </c>
      <c r="DW27" s="140">
        <v>1.0666666666666667</v>
      </c>
      <c r="DX27" s="140">
        <v>0.6333333333333333</v>
      </c>
      <c r="DY27" s="140">
        <v>0.73333333333333328</v>
      </c>
      <c r="DZ27" s="140">
        <v>0.8666666666666667</v>
      </c>
      <c r="EA27" s="140">
        <v>0.8</v>
      </c>
      <c r="EB27" s="140">
        <v>0.9</v>
      </c>
      <c r="EC27" s="140">
        <v>0.76666666666666672</v>
      </c>
      <c r="ED27" s="140">
        <v>0.96666666666666667</v>
      </c>
      <c r="EE27" s="140">
        <v>1.1666666666666667</v>
      </c>
      <c r="EF27" s="140">
        <v>1.3333333333333333</v>
      </c>
      <c r="EG27" s="140">
        <v>2.7333333333333334</v>
      </c>
      <c r="EH27" s="140">
        <v>2.7666666666666666</v>
      </c>
      <c r="EI27" s="140">
        <v>2.6</v>
      </c>
      <c r="EJ27" s="140">
        <v>2.6666666666666665</v>
      </c>
      <c r="EK27" s="140">
        <v>2.3333333333333335</v>
      </c>
      <c r="EL27" s="140">
        <v>1.9</v>
      </c>
      <c r="EM27" s="140">
        <v>2.5</v>
      </c>
      <c r="EN27" s="140">
        <v>1.9666666666666666</v>
      </c>
      <c r="EO27" s="140">
        <v>1.8666666666666667</v>
      </c>
      <c r="EP27" s="140">
        <v>1.6666666666666667</v>
      </c>
      <c r="EQ27" s="140">
        <v>1.8666666666666667</v>
      </c>
      <c r="ER27" s="140">
        <v>2.1333333333333333</v>
      </c>
      <c r="ES27" s="140">
        <v>1.8333333333333333</v>
      </c>
      <c r="ET27" s="140">
        <v>2.2999999999999998</v>
      </c>
      <c r="EU27" s="140">
        <v>1.6</v>
      </c>
      <c r="EV27" s="140">
        <v>2.2000000000000002</v>
      </c>
      <c r="EW27" s="140">
        <v>1.9666666666666666</v>
      </c>
      <c r="EX27" s="140">
        <v>1.9333333333333333</v>
      </c>
      <c r="EY27" s="140">
        <v>2.2333333333333334</v>
      </c>
      <c r="EZ27" s="140">
        <v>2.4333333333333331</v>
      </c>
      <c r="FA27" s="140">
        <v>2.0333333333333332</v>
      </c>
      <c r="FB27" s="140">
        <v>2.3666666666666667</v>
      </c>
      <c r="FC27" s="140">
        <v>2.2666666666666666</v>
      </c>
      <c r="FD27" s="140">
        <v>2.0333333333333332</v>
      </c>
      <c r="FE27" s="140">
        <v>2.2999999999999998</v>
      </c>
      <c r="FF27" s="140">
        <v>1.5666666666666667</v>
      </c>
      <c r="FG27" s="140">
        <v>2.2666666666666666</v>
      </c>
      <c r="FH27" s="140">
        <v>2.3333333333333335</v>
      </c>
      <c r="FI27" s="140">
        <v>1.5333333333333334</v>
      </c>
      <c r="FJ27" s="140">
        <v>1.3</v>
      </c>
      <c r="FK27" s="140">
        <v>0.96666666666666667</v>
      </c>
      <c r="FL27" s="140">
        <v>0.7</v>
      </c>
      <c r="FM27" s="193">
        <v>0.98113207547169812</v>
      </c>
      <c r="FN27" s="193">
        <v>0.9285714285714286</v>
      </c>
      <c r="FO27" s="193">
        <v>0.84536082474226804</v>
      </c>
      <c r="FP27" s="193">
        <v>0.88695652173913042</v>
      </c>
      <c r="FQ27" s="193">
        <v>0.93023255813953487</v>
      </c>
      <c r="FR27" s="193">
        <v>0.9642857142857143</v>
      </c>
      <c r="FS27" s="193">
        <v>0.76923076923076927</v>
      </c>
      <c r="FT27" s="193">
        <v>0.971830985915493</v>
      </c>
      <c r="FU27" s="193">
        <v>0.82524271844660191</v>
      </c>
      <c r="FV27" s="193">
        <v>0.90517241379310343</v>
      </c>
      <c r="FW27" s="193">
        <v>0.8529411764705882</v>
      </c>
      <c r="FX27" s="193">
        <v>0.9358974358974359</v>
      </c>
      <c r="FY27" s="193">
        <v>0.95833333333333337</v>
      </c>
      <c r="FZ27" s="193">
        <v>0.84615384615384615</v>
      </c>
      <c r="GA27" s="193">
        <v>0.96969696969696972</v>
      </c>
      <c r="GB27" s="193">
        <v>0.88571428571428568</v>
      </c>
      <c r="GC27" s="193">
        <v>0.97222222222222221</v>
      </c>
      <c r="GD27" s="193">
        <v>0.93421052631578949</v>
      </c>
      <c r="GE27" s="193">
        <v>0.92941176470588238</v>
      </c>
      <c r="GF27" s="193">
        <v>0.90410958904109584</v>
      </c>
      <c r="GG27" s="193">
        <v>0.8571428571428571</v>
      </c>
      <c r="GH27" s="193">
        <v>0.92207792207792205</v>
      </c>
      <c r="GI27" s="193">
        <v>0.90909090909090906</v>
      </c>
      <c r="GJ27" s="193">
        <v>0.93103448275862066</v>
      </c>
      <c r="GK27" s="193">
        <v>0.96052631578947367</v>
      </c>
      <c r="GL27" s="193">
        <v>0.9042553191489362</v>
      </c>
      <c r="GM27" s="193">
        <v>0.8666666666666667</v>
      </c>
      <c r="GN27" s="193">
        <v>0.9</v>
      </c>
      <c r="GO27" s="193">
        <v>0.91836734693877553</v>
      </c>
      <c r="GP27" s="193">
        <v>0.94565217391304346</v>
      </c>
      <c r="GQ27" s="193" t="s">
        <v>119</v>
      </c>
    </row>
    <row r="28" spans="1:199" ht="15" customHeight="1" x14ac:dyDescent="0.3">
      <c r="A28" s="375"/>
      <c r="B28" s="373"/>
      <c r="C28" s="373"/>
      <c r="D28" s="373"/>
      <c r="E28" s="373"/>
      <c r="F28" s="373"/>
      <c r="G28" s="373"/>
      <c r="H28" s="374"/>
      <c r="I28" s="51"/>
      <c r="Q28" s="324"/>
      <c r="R28" s="135">
        <f>$R$13</f>
        <v>44378</v>
      </c>
      <c r="S28" s="121">
        <v>0.55000000000000004</v>
      </c>
      <c r="T28" s="121">
        <v>1.8333333333333333</v>
      </c>
      <c r="U28" s="122">
        <v>0.91881492881877647</v>
      </c>
      <c r="V28" s="123">
        <v>2599</v>
      </c>
      <c r="W28" s="128">
        <v>0.55000000000000004</v>
      </c>
      <c r="X28" s="121">
        <v>1.8333333333333333</v>
      </c>
      <c r="Y28" s="122">
        <v>0.91683247115001987</v>
      </c>
      <c r="Z28" s="127">
        <v>2513</v>
      </c>
      <c r="AA28" s="121">
        <v>0.5083333333333333</v>
      </c>
      <c r="AB28" s="121">
        <v>1.1625000000000001</v>
      </c>
      <c r="AC28" s="122">
        <v>0.97674418604651159</v>
      </c>
      <c r="AD28" s="123">
        <v>86</v>
      </c>
      <c r="AE28" s="128" t="s">
        <v>119</v>
      </c>
      <c r="AF28" s="121" t="s">
        <v>119</v>
      </c>
      <c r="AG28" s="122" t="s">
        <v>119</v>
      </c>
      <c r="AH28" s="127" t="s">
        <v>119</v>
      </c>
      <c r="AI28" s="145">
        <v>0.55000000000000004</v>
      </c>
      <c r="AJ28" s="146">
        <v>1.95</v>
      </c>
      <c r="AK28" s="147">
        <v>0.91703056768558955</v>
      </c>
      <c r="AL28" s="148">
        <v>916</v>
      </c>
      <c r="AM28" s="146">
        <v>0.55000000000000004</v>
      </c>
      <c r="AN28" s="146">
        <v>1.6674999999999993</v>
      </c>
      <c r="AO28" s="122">
        <v>0.92674418604651165</v>
      </c>
      <c r="AP28" s="123">
        <v>860</v>
      </c>
      <c r="AQ28" s="128">
        <v>0.53333333333333333</v>
      </c>
      <c r="AR28" s="121">
        <v>1.8949999999999987</v>
      </c>
      <c r="AS28" s="122">
        <v>0.9125151883353585</v>
      </c>
      <c r="AT28" s="127">
        <v>823</v>
      </c>
      <c r="AU28" s="136">
        <v>0</v>
      </c>
      <c r="AV28" s="137">
        <v>1167</v>
      </c>
      <c r="AW28" s="137">
        <v>654</v>
      </c>
      <c r="AX28" s="137">
        <v>315</v>
      </c>
      <c r="AY28" s="137">
        <v>172</v>
      </c>
      <c r="AZ28" s="137">
        <v>80</v>
      </c>
      <c r="BA28" s="137">
        <v>63</v>
      </c>
      <c r="BB28" s="137">
        <v>44</v>
      </c>
      <c r="BC28" s="137">
        <v>25</v>
      </c>
      <c r="BD28" s="137">
        <v>28</v>
      </c>
      <c r="BE28" s="137">
        <v>8</v>
      </c>
      <c r="BF28" s="137">
        <v>13</v>
      </c>
      <c r="BG28" s="137">
        <v>5</v>
      </c>
      <c r="BH28" s="137">
        <v>6</v>
      </c>
      <c r="BI28" s="137">
        <v>5</v>
      </c>
      <c r="BJ28" s="137">
        <v>1</v>
      </c>
      <c r="BK28" s="137">
        <v>1</v>
      </c>
      <c r="BL28" s="137">
        <v>4</v>
      </c>
      <c r="BM28" s="137">
        <v>1</v>
      </c>
      <c r="BN28" s="137">
        <v>1</v>
      </c>
      <c r="BO28" s="137">
        <v>1</v>
      </c>
      <c r="BP28" s="137">
        <v>2</v>
      </c>
      <c r="BQ28" s="137">
        <v>0</v>
      </c>
      <c r="BR28" s="137">
        <v>2</v>
      </c>
      <c r="BS28" s="137">
        <v>0</v>
      </c>
      <c r="BT28" s="138">
        <v>1</v>
      </c>
      <c r="BU28" s="139">
        <v>1</v>
      </c>
      <c r="BV28" s="139">
        <v>0.94871794871794868</v>
      </c>
      <c r="BW28" s="139">
        <v>1</v>
      </c>
      <c r="BX28" s="139">
        <v>1</v>
      </c>
      <c r="BY28" s="139">
        <v>0</v>
      </c>
      <c r="BZ28" s="139">
        <v>1</v>
      </c>
      <c r="CA28" s="139">
        <v>0.92105263157894735</v>
      </c>
      <c r="CB28" s="139">
        <v>0</v>
      </c>
      <c r="CC28" s="139">
        <v>1</v>
      </c>
      <c r="CD28" s="139">
        <v>0.93939393939393945</v>
      </c>
      <c r="CE28" s="139">
        <v>0.95</v>
      </c>
      <c r="CF28" s="139">
        <v>0.89655172413793105</v>
      </c>
      <c r="CG28" s="139">
        <v>0.92500000000000004</v>
      </c>
      <c r="CH28" s="139">
        <v>0.9375</v>
      </c>
      <c r="CI28" s="139">
        <v>0.96</v>
      </c>
      <c r="CJ28" s="139">
        <v>0.82352941176470584</v>
      </c>
      <c r="CK28" s="139">
        <v>0.82432432432432434</v>
      </c>
      <c r="CL28" s="139">
        <v>0.89830508474576276</v>
      </c>
      <c r="CM28" s="139">
        <v>0.98360655737704916</v>
      </c>
      <c r="CN28" s="139">
        <v>0.96</v>
      </c>
      <c r="CO28" s="139">
        <v>0.91891891891891897</v>
      </c>
      <c r="CP28" s="139">
        <v>0.96153846153846156</v>
      </c>
      <c r="CQ28" s="139">
        <v>0.9838709677419355</v>
      </c>
      <c r="CR28" s="139">
        <v>0.93442622950819676</v>
      </c>
      <c r="CS28" s="139">
        <v>0.9</v>
      </c>
      <c r="CT28" s="139">
        <v>0.86419753086419748</v>
      </c>
      <c r="CU28" s="139">
        <v>0.94117647058823528</v>
      </c>
      <c r="CV28" s="139">
        <v>0.94117647058823528</v>
      </c>
      <c r="CW28" s="139">
        <v>0.96610169491525422</v>
      </c>
      <c r="CX28" s="139">
        <v>0.96610169491525422</v>
      </c>
      <c r="CY28" s="139">
        <v>0.93333333333333335</v>
      </c>
      <c r="CZ28" s="139">
        <v>0.9642857142857143</v>
      </c>
      <c r="DA28" s="139">
        <v>0.94202898550724634</v>
      </c>
      <c r="DB28" s="139">
        <v>0.96</v>
      </c>
      <c r="DC28" s="139">
        <v>0.8771929824561403</v>
      </c>
      <c r="DD28" s="139">
        <v>0.91935483870967738</v>
      </c>
      <c r="DE28" s="139">
        <v>0.91463414634146345</v>
      </c>
      <c r="DF28" s="139">
        <v>0.90909090909090906</v>
      </c>
      <c r="DG28" s="139">
        <v>0.90666666666666662</v>
      </c>
      <c r="DH28" s="139">
        <v>0.8928571428571429</v>
      </c>
      <c r="DI28" s="139">
        <v>0.9285714285714286</v>
      </c>
      <c r="DJ28" s="139">
        <v>0.90566037735849059</v>
      </c>
      <c r="DK28" s="139">
        <v>0.85074626865671643</v>
      </c>
      <c r="DL28" s="139">
        <v>0.70512820512820518</v>
      </c>
      <c r="DM28" s="139">
        <v>0.86440677966101698</v>
      </c>
      <c r="DN28" s="139">
        <v>0.875</v>
      </c>
      <c r="DO28" s="139">
        <v>0.8936170212765957</v>
      </c>
      <c r="DP28" s="139">
        <v>0.95454545454545459</v>
      </c>
      <c r="DQ28" s="140">
        <v>0.93548387096774188</v>
      </c>
      <c r="DR28" s="140">
        <v>1.2580645161290323</v>
      </c>
      <c r="DS28" s="140">
        <v>0.87096774193548387</v>
      </c>
      <c r="DT28" s="140">
        <v>1.1290322580645162</v>
      </c>
      <c r="DU28" s="140">
        <v>1.032258064516129</v>
      </c>
      <c r="DV28" s="140">
        <v>0.74193548387096775</v>
      </c>
      <c r="DW28" s="140">
        <v>1.2258064516129032</v>
      </c>
      <c r="DX28" s="140">
        <v>0.967741935483871</v>
      </c>
      <c r="DY28" s="140">
        <v>1.1935483870967742</v>
      </c>
      <c r="DZ28" s="140">
        <v>1.064516129032258</v>
      </c>
      <c r="EA28" s="140">
        <v>1.2903225806451613</v>
      </c>
      <c r="EB28" s="140">
        <v>0.93548387096774188</v>
      </c>
      <c r="EC28" s="140">
        <v>1.2903225806451613</v>
      </c>
      <c r="ED28" s="140">
        <v>1.5483870967741935</v>
      </c>
      <c r="EE28" s="140">
        <v>1.6129032258064515</v>
      </c>
      <c r="EF28" s="140">
        <v>2.193548387096774</v>
      </c>
      <c r="EG28" s="140">
        <v>2.3870967741935485</v>
      </c>
      <c r="EH28" s="140">
        <v>1.903225806451613</v>
      </c>
      <c r="EI28" s="140">
        <v>1.967741935483871</v>
      </c>
      <c r="EJ28" s="140">
        <v>2.4193548387096775</v>
      </c>
      <c r="EK28" s="140">
        <v>2.3870967741935485</v>
      </c>
      <c r="EL28" s="140">
        <v>1.6774193548387097</v>
      </c>
      <c r="EM28" s="140">
        <v>2</v>
      </c>
      <c r="EN28" s="140">
        <v>1.967741935483871</v>
      </c>
      <c r="EO28" s="140">
        <v>2.5806451612903225</v>
      </c>
      <c r="EP28" s="140">
        <v>2.6129032258064515</v>
      </c>
      <c r="EQ28" s="140">
        <v>2.193548387096774</v>
      </c>
      <c r="ER28" s="140">
        <v>1.6451612903225807</v>
      </c>
      <c r="ES28" s="140">
        <v>1.903225806451613</v>
      </c>
      <c r="ET28" s="140">
        <v>1.903225806451613</v>
      </c>
      <c r="EU28" s="140">
        <v>1.935483870967742</v>
      </c>
      <c r="EV28" s="140">
        <v>1.8064516129032258</v>
      </c>
      <c r="EW28" s="140">
        <v>2.225806451612903</v>
      </c>
      <c r="EX28" s="140">
        <v>1.6129032258064515</v>
      </c>
      <c r="EY28" s="140">
        <v>1.8387096774193548</v>
      </c>
      <c r="EZ28" s="140">
        <v>2</v>
      </c>
      <c r="FA28" s="140">
        <v>2.6451612903225805</v>
      </c>
      <c r="FB28" s="140">
        <v>2.129032258064516</v>
      </c>
      <c r="FC28" s="140">
        <v>2.4193548387096775</v>
      </c>
      <c r="FD28" s="140">
        <v>1.8064516129032258</v>
      </c>
      <c r="FE28" s="140">
        <v>1.8064516129032258</v>
      </c>
      <c r="FF28" s="140">
        <v>1.7096774193548387</v>
      </c>
      <c r="FG28" s="140">
        <v>2.161290322580645</v>
      </c>
      <c r="FH28" s="140">
        <v>2.5161290322580645</v>
      </c>
      <c r="FI28" s="140">
        <v>1.903225806451613</v>
      </c>
      <c r="FJ28" s="140">
        <v>1.5483870967741935</v>
      </c>
      <c r="FK28" s="140">
        <v>1.5161290322580645</v>
      </c>
      <c r="FL28" s="140">
        <v>1.4193548387096775</v>
      </c>
      <c r="FM28" s="193">
        <v>0.92405063291139244</v>
      </c>
      <c r="FN28" s="193">
        <v>0.93333333333333335</v>
      </c>
      <c r="FO28" s="193">
        <v>0.95652173913043481</v>
      </c>
      <c r="FP28" s="193">
        <v>0.88888888888888884</v>
      </c>
      <c r="FQ28" s="193">
        <v>0.94594594594594594</v>
      </c>
      <c r="FR28" s="193">
        <v>0.98360655737704916</v>
      </c>
      <c r="FS28" s="193">
        <v>0.93846153846153846</v>
      </c>
      <c r="FT28" s="193">
        <v>0.97435897435897434</v>
      </c>
      <c r="FU28" s="193">
        <v>0.88235294117647056</v>
      </c>
      <c r="FV28" s="193">
        <v>0.8571428571428571</v>
      </c>
      <c r="FW28" s="193">
        <v>0.94594594594594594</v>
      </c>
      <c r="FX28" s="193">
        <v>0.82677165354330706</v>
      </c>
      <c r="FY28" s="193">
        <v>0.94656488549618323</v>
      </c>
      <c r="FZ28" s="193">
        <v>0.92436974789915971</v>
      </c>
      <c r="GA28" s="193">
        <v>0.9242424242424242</v>
      </c>
      <c r="GB28" s="193">
        <v>0.87387387387387383</v>
      </c>
      <c r="GC28" s="193">
        <v>0.84552845528455289</v>
      </c>
      <c r="GD28" s="193">
        <v>0.85185185185185186</v>
      </c>
      <c r="GE28" s="193">
        <v>0.9850746268656716</v>
      </c>
      <c r="GF28" s="193">
        <v>0.94594594594594594</v>
      </c>
      <c r="GG28" s="193">
        <v>0.89534883720930236</v>
      </c>
      <c r="GH28" s="193">
        <v>0.93975903614457834</v>
      </c>
      <c r="GI28" s="193">
        <v>0.92045454545454541</v>
      </c>
      <c r="GJ28" s="193">
        <v>0.85576923076923073</v>
      </c>
      <c r="GK28" s="193">
        <v>0.90434782608695652</v>
      </c>
      <c r="GL28" s="193">
        <v>0.96116504854368934</v>
      </c>
      <c r="GM28" s="193">
        <v>0.94252873563218387</v>
      </c>
      <c r="GN28" s="193">
        <v>0.95061728395061729</v>
      </c>
      <c r="GO28" s="193">
        <v>0.98795180722891562</v>
      </c>
      <c r="GP28" s="193">
        <v>0.88607594936708856</v>
      </c>
      <c r="GQ28" s="193">
        <v>1</v>
      </c>
    </row>
    <row r="29" spans="1:199" ht="15" customHeight="1" thickBot="1" x14ac:dyDescent="0.35">
      <c r="A29" s="376"/>
      <c r="B29" s="377"/>
      <c r="C29" s="377"/>
      <c r="D29" s="377"/>
      <c r="E29" s="377"/>
      <c r="F29" s="377"/>
      <c r="G29" s="377"/>
      <c r="H29" s="378"/>
      <c r="I29" s="51"/>
      <c r="Q29" s="324"/>
      <c r="R29" s="135">
        <f>$R$14</f>
        <v>44409</v>
      </c>
      <c r="S29" s="121">
        <v>0.53333333333333333</v>
      </c>
      <c r="T29" s="121">
        <v>1.8966666666666621</v>
      </c>
      <c r="U29" s="122">
        <v>0.92650334075723828</v>
      </c>
      <c r="V29" s="123">
        <v>2245</v>
      </c>
      <c r="W29" s="128">
        <v>0.53333333333333333</v>
      </c>
      <c r="X29" s="121">
        <v>1.9025000000000014</v>
      </c>
      <c r="Y29" s="122">
        <v>0.92584167424931751</v>
      </c>
      <c r="Z29" s="127">
        <v>2198</v>
      </c>
      <c r="AA29" s="121">
        <v>0.46666666666666667</v>
      </c>
      <c r="AB29" s="121">
        <v>1.2625</v>
      </c>
      <c r="AC29" s="122">
        <v>0.97826086956521741</v>
      </c>
      <c r="AD29" s="123">
        <v>46</v>
      </c>
      <c r="AE29" s="128" t="s">
        <v>119</v>
      </c>
      <c r="AF29" s="121" t="s">
        <v>119</v>
      </c>
      <c r="AG29" s="122" t="s">
        <v>119</v>
      </c>
      <c r="AH29" s="127" t="s">
        <v>119</v>
      </c>
      <c r="AI29" s="145">
        <v>0.55000000000000004</v>
      </c>
      <c r="AJ29" s="146">
        <v>1.9833333333333334</v>
      </c>
      <c r="AK29" s="147">
        <v>0.92297650130548303</v>
      </c>
      <c r="AL29" s="148">
        <v>766</v>
      </c>
      <c r="AM29" s="146">
        <v>0.53333333333333333</v>
      </c>
      <c r="AN29" s="146">
        <v>1.6833333333333333</v>
      </c>
      <c r="AO29" s="122">
        <v>0.94002607561929596</v>
      </c>
      <c r="AP29" s="123">
        <v>767</v>
      </c>
      <c r="AQ29" s="128">
        <v>0.51666666666666672</v>
      </c>
      <c r="AR29" s="121">
        <v>2.0499999999999998</v>
      </c>
      <c r="AS29" s="122">
        <v>0.91701828410689168</v>
      </c>
      <c r="AT29" s="127">
        <v>711</v>
      </c>
      <c r="AU29" s="136">
        <v>0</v>
      </c>
      <c r="AV29" s="137">
        <v>1046</v>
      </c>
      <c r="AW29" s="137">
        <v>549</v>
      </c>
      <c r="AX29" s="137">
        <v>276</v>
      </c>
      <c r="AY29" s="137">
        <v>128</v>
      </c>
      <c r="AZ29" s="137">
        <v>81</v>
      </c>
      <c r="BA29" s="137">
        <v>33</v>
      </c>
      <c r="BB29" s="137">
        <v>30</v>
      </c>
      <c r="BC29" s="137">
        <v>30</v>
      </c>
      <c r="BD29" s="137">
        <v>20</v>
      </c>
      <c r="BE29" s="137">
        <v>13</v>
      </c>
      <c r="BF29" s="137">
        <v>6</v>
      </c>
      <c r="BG29" s="137">
        <v>5</v>
      </c>
      <c r="BH29" s="137">
        <v>8</v>
      </c>
      <c r="BI29" s="137">
        <v>3</v>
      </c>
      <c r="BJ29" s="137">
        <v>5</v>
      </c>
      <c r="BK29" s="137">
        <v>1</v>
      </c>
      <c r="BL29" s="137">
        <v>1</v>
      </c>
      <c r="BM29" s="137">
        <v>2</v>
      </c>
      <c r="BN29" s="137">
        <v>0</v>
      </c>
      <c r="BO29" s="137">
        <v>0</v>
      </c>
      <c r="BP29" s="137">
        <v>0</v>
      </c>
      <c r="BQ29" s="137">
        <v>0</v>
      </c>
      <c r="BR29" s="137">
        <v>3</v>
      </c>
      <c r="BS29" s="137">
        <v>0</v>
      </c>
      <c r="BT29" s="138">
        <v>5</v>
      </c>
      <c r="BU29" s="139">
        <v>1</v>
      </c>
      <c r="BV29" s="139">
        <v>0.93939393939393945</v>
      </c>
      <c r="BW29" s="139">
        <v>1</v>
      </c>
      <c r="BX29" s="139">
        <v>0.91666666666666663</v>
      </c>
      <c r="BY29" s="139">
        <v>0</v>
      </c>
      <c r="BZ29" s="139">
        <v>0.92</v>
      </c>
      <c r="CA29" s="139">
        <v>0.92592592592592593</v>
      </c>
      <c r="CB29" s="139">
        <v>0</v>
      </c>
      <c r="CC29" s="139">
        <v>1</v>
      </c>
      <c r="CD29" s="139">
        <v>0.96</v>
      </c>
      <c r="CE29" s="139">
        <v>1</v>
      </c>
      <c r="CF29" s="139">
        <v>0.97297297297297303</v>
      </c>
      <c r="CG29" s="139">
        <v>0.9642857142857143</v>
      </c>
      <c r="CH29" s="139">
        <v>0.95</v>
      </c>
      <c r="CI29" s="139">
        <v>0.88888888888888884</v>
      </c>
      <c r="CJ29" s="139">
        <v>0.83636363636363631</v>
      </c>
      <c r="CK29" s="139">
        <v>0.83695652173913049</v>
      </c>
      <c r="CL29" s="139">
        <v>0.94339622641509435</v>
      </c>
      <c r="CM29" s="139">
        <v>0.96491228070175439</v>
      </c>
      <c r="CN29" s="139">
        <v>0.93617021276595747</v>
      </c>
      <c r="CO29" s="139">
        <v>0.94</v>
      </c>
      <c r="CP29" s="139">
        <v>0.96</v>
      </c>
      <c r="CQ29" s="139">
        <v>0.9555555555555556</v>
      </c>
      <c r="CR29" s="139">
        <v>0.98148148148148151</v>
      </c>
      <c r="CS29" s="139">
        <v>0.92</v>
      </c>
      <c r="CT29" s="139">
        <v>0.90769230769230769</v>
      </c>
      <c r="CU29" s="139">
        <v>0.96923076923076923</v>
      </c>
      <c r="CV29" s="139">
        <v>0.94736842105263153</v>
      </c>
      <c r="CW29" s="139">
        <v>0.9555555555555556</v>
      </c>
      <c r="CX29" s="139">
        <v>0.95833333333333337</v>
      </c>
      <c r="CY29" s="139">
        <v>0.97959183673469385</v>
      </c>
      <c r="CZ29" s="139">
        <v>1</v>
      </c>
      <c r="DA29" s="139">
        <v>0.97619047619047616</v>
      </c>
      <c r="DB29" s="139">
        <v>0.95744680851063835</v>
      </c>
      <c r="DC29" s="139">
        <v>0.9821428571428571</v>
      </c>
      <c r="DD29" s="139">
        <v>0.953125</v>
      </c>
      <c r="DE29" s="139">
        <v>0.8970588235294118</v>
      </c>
      <c r="DF29" s="139">
        <v>0.88571428571428568</v>
      </c>
      <c r="DG29" s="139">
        <v>0.96551724137931039</v>
      </c>
      <c r="DH29" s="139">
        <v>0.89473684210526316</v>
      </c>
      <c r="DI29" s="139">
        <v>0.9107142857142857</v>
      </c>
      <c r="DJ29" s="139">
        <v>0.89655172413793105</v>
      </c>
      <c r="DK29" s="139">
        <v>0.90277777777777779</v>
      </c>
      <c r="DL29" s="139">
        <v>0.72727272727272729</v>
      </c>
      <c r="DM29" s="139">
        <v>0.91304347826086951</v>
      </c>
      <c r="DN29" s="139">
        <v>0.94444444444444442</v>
      </c>
      <c r="DO29" s="139">
        <v>0.74285714285714288</v>
      </c>
      <c r="DP29" s="139">
        <v>0.93333333333333335</v>
      </c>
      <c r="DQ29" s="140">
        <v>1.2580645161290323</v>
      </c>
      <c r="DR29" s="140">
        <v>1.064516129032258</v>
      </c>
      <c r="DS29" s="140">
        <v>1</v>
      </c>
      <c r="DT29" s="140">
        <v>1.1612903225806452</v>
      </c>
      <c r="DU29" s="140">
        <v>0.77419354838709675</v>
      </c>
      <c r="DV29" s="140">
        <v>0.80645161290322576</v>
      </c>
      <c r="DW29" s="140">
        <v>0.87096774193548387</v>
      </c>
      <c r="DX29" s="140">
        <v>0.87096774193548387</v>
      </c>
      <c r="DY29" s="140">
        <v>0.87096774193548387</v>
      </c>
      <c r="DZ29" s="140">
        <v>0.80645161290322576</v>
      </c>
      <c r="EA29" s="140">
        <v>0.87096774193548387</v>
      </c>
      <c r="EB29" s="140">
        <v>1.1935483870967742</v>
      </c>
      <c r="EC29" s="140">
        <v>0.90322580645161288</v>
      </c>
      <c r="ED29" s="140">
        <v>1.2903225806451613</v>
      </c>
      <c r="EE29" s="140">
        <v>1.4516129032258065</v>
      </c>
      <c r="EF29" s="140">
        <v>1.7741935483870968</v>
      </c>
      <c r="EG29" s="140">
        <v>2.967741935483871</v>
      </c>
      <c r="EH29" s="140">
        <v>1.7096774193548387</v>
      </c>
      <c r="EI29" s="140">
        <v>1.8387096774193548</v>
      </c>
      <c r="EJ29" s="140">
        <v>1.5161290322580645</v>
      </c>
      <c r="EK29" s="140">
        <v>1.6129032258064515</v>
      </c>
      <c r="EL29" s="140">
        <v>1.6129032258064515</v>
      </c>
      <c r="EM29" s="140">
        <v>1.4516129032258065</v>
      </c>
      <c r="EN29" s="140">
        <v>1.7419354838709677</v>
      </c>
      <c r="EO29" s="140">
        <v>1.6129032258064515</v>
      </c>
      <c r="EP29" s="140">
        <v>2.096774193548387</v>
      </c>
      <c r="EQ29" s="140">
        <v>2.096774193548387</v>
      </c>
      <c r="ER29" s="140">
        <v>1.2258064516129032</v>
      </c>
      <c r="ES29" s="140">
        <v>1.4516129032258065</v>
      </c>
      <c r="ET29" s="140">
        <v>1.5483870967741935</v>
      </c>
      <c r="EU29" s="140">
        <v>1.5806451612903225</v>
      </c>
      <c r="EV29" s="140">
        <v>1.5806451612903225</v>
      </c>
      <c r="EW29" s="140">
        <v>1.3548387096774193</v>
      </c>
      <c r="EX29" s="140">
        <v>1.5161290322580645</v>
      </c>
      <c r="EY29" s="140">
        <v>1.8064516129032258</v>
      </c>
      <c r="EZ29" s="140">
        <v>2.064516129032258</v>
      </c>
      <c r="FA29" s="140">
        <v>2.193548387096774</v>
      </c>
      <c r="FB29" s="140">
        <v>2.2580645161290325</v>
      </c>
      <c r="FC29" s="140">
        <v>1.8709677419354838</v>
      </c>
      <c r="FD29" s="140">
        <v>1.8387096774193548</v>
      </c>
      <c r="FE29" s="140">
        <v>1.8064516129032258</v>
      </c>
      <c r="FF29" s="140">
        <v>1.8709677419354838</v>
      </c>
      <c r="FG29" s="140">
        <v>2.3225806451612905</v>
      </c>
      <c r="FH29" s="140">
        <v>2.129032258064516</v>
      </c>
      <c r="FI29" s="140">
        <v>1.4838709677419355</v>
      </c>
      <c r="FJ29" s="140">
        <v>1.1612903225806452</v>
      </c>
      <c r="FK29" s="140">
        <v>1.1290322580645162</v>
      </c>
      <c r="FL29" s="140">
        <v>0.967741935483871</v>
      </c>
      <c r="FM29" s="193">
        <v>0.91379310344827591</v>
      </c>
      <c r="FN29" s="193">
        <v>0.94202898550724634</v>
      </c>
      <c r="FO29" s="193">
        <v>0.95522388059701491</v>
      </c>
      <c r="FP29" s="193">
        <v>0.8571428571428571</v>
      </c>
      <c r="FQ29" s="193">
        <v>0.90625</v>
      </c>
      <c r="FR29" s="193">
        <v>0.94594594594594594</v>
      </c>
      <c r="FS29" s="193">
        <v>0.94252873563218387</v>
      </c>
      <c r="FT29" s="193">
        <v>0.90123456790123457</v>
      </c>
      <c r="FU29" s="193">
        <v>1</v>
      </c>
      <c r="FV29" s="193">
        <v>0.98076923076923073</v>
      </c>
      <c r="FW29" s="193">
        <v>1</v>
      </c>
      <c r="FX29" s="193">
        <v>0.9642857142857143</v>
      </c>
      <c r="FY29" s="193">
        <v>0.91044776119402981</v>
      </c>
      <c r="FZ29" s="193">
        <v>0.89189189189189189</v>
      </c>
      <c r="GA29" s="193">
        <v>0.9285714285714286</v>
      </c>
      <c r="GB29" s="193">
        <v>0.92079207920792083</v>
      </c>
      <c r="GC29" s="193">
        <v>0.90384615384615385</v>
      </c>
      <c r="GD29" s="193">
        <v>0.91596638655462181</v>
      </c>
      <c r="GE29" s="193">
        <v>0.9178082191780822</v>
      </c>
      <c r="GF29" s="193">
        <v>0.94505494505494503</v>
      </c>
      <c r="GG29" s="193">
        <v>0.86764705882352944</v>
      </c>
      <c r="GH29" s="193">
        <v>0.95833333333333337</v>
      </c>
      <c r="GI29" s="193">
        <v>0.88709677419354838</v>
      </c>
      <c r="GJ29" s="193">
        <v>0.9242424242424242</v>
      </c>
      <c r="GK29" s="193">
        <v>0.93103448275862066</v>
      </c>
      <c r="GL29" s="193">
        <v>0.97727272727272729</v>
      </c>
      <c r="GM29" s="193">
        <v>0.90625</v>
      </c>
      <c r="GN29" s="193">
        <v>0.93939393939393945</v>
      </c>
      <c r="GO29" s="193">
        <v>1</v>
      </c>
      <c r="GP29" s="193">
        <v>0.87378640776699024</v>
      </c>
      <c r="GQ29" s="193">
        <v>0.94047619047619047</v>
      </c>
    </row>
    <row r="30" spans="1:199" ht="15" customHeight="1" x14ac:dyDescent="0.3">
      <c r="A30" s="320" t="s">
        <v>171</v>
      </c>
      <c r="B30" s="353"/>
      <c r="C30" s="43" t="s">
        <v>162</v>
      </c>
      <c r="D30" s="354" t="s">
        <v>122</v>
      </c>
      <c r="E30" s="356" t="str">
        <f>C31</f>
        <v>Overall</v>
      </c>
      <c r="F30" s="356"/>
      <c r="G30" s="356"/>
      <c r="H30" s="357"/>
      <c r="I30" s="51"/>
      <c r="Q30" s="324"/>
      <c r="R30" s="135">
        <f>$R$15</f>
        <v>44440</v>
      </c>
      <c r="S30" s="121">
        <v>0.51666666666666672</v>
      </c>
      <c r="T30" s="121">
        <v>1.7166666666666666</v>
      </c>
      <c r="U30" s="122">
        <v>0.92690203878667332</v>
      </c>
      <c r="V30" s="123">
        <v>2011</v>
      </c>
      <c r="W30" s="128">
        <v>0.51666666666666672</v>
      </c>
      <c r="X30" s="121">
        <v>1.7166666666666666</v>
      </c>
      <c r="Y30" s="122">
        <v>0.9264931087289433</v>
      </c>
      <c r="Z30" s="127">
        <v>1959</v>
      </c>
      <c r="AA30" s="121">
        <v>0.52500000000000002</v>
      </c>
      <c r="AB30" s="121">
        <v>1.5599999999999994</v>
      </c>
      <c r="AC30" s="122">
        <v>0.94230769230769229</v>
      </c>
      <c r="AD30" s="123">
        <v>52</v>
      </c>
      <c r="AE30" s="128" t="s">
        <v>119</v>
      </c>
      <c r="AF30" s="121" t="s">
        <v>119</v>
      </c>
      <c r="AG30" s="122" t="s">
        <v>119</v>
      </c>
      <c r="AH30" s="127" t="s">
        <v>119</v>
      </c>
      <c r="AI30" s="145">
        <v>0.55000000000000004</v>
      </c>
      <c r="AJ30" s="146">
        <v>1.8333333333333333</v>
      </c>
      <c r="AK30" s="147">
        <v>0.91339648173207033</v>
      </c>
      <c r="AL30" s="148">
        <v>739</v>
      </c>
      <c r="AM30" s="146">
        <v>0.51666666666666672</v>
      </c>
      <c r="AN30" s="146">
        <v>1.7166666666666666</v>
      </c>
      <c r="AO30" s="122">
        <v>0.93353941267387941</v>
      </c>
      <c r="AP30" s="123">
        <v>647</v>
      </c>
      <c r="AQ30" s="128">
        <v>0.5</v>
      </c>
      <c r="AR30" s="121">
        <v>1.6</v>
      </c>
      <c r="AS30" s="122">
        <v>0.93600000000000005</v>
      </c>
      <c r="AT30" s="127">
        <v>625</v>
      </c>
      <c r="AU30" s="136">
        <v>0</v>
      </c>
      <c r="AV30" s="137">
        <v>950</v>
      </c>
      <c r="AW30" s="137">
        <v>544</v>
      </c>
      <c r="AX30" s="137">
        <v>213</v>
      </c>
      <c r="AY30" s="137">
        <v>105</v>
      </c>
      <c r="AZ30" s="137">
        <v>52</v>
      </c>
      <c r="BA30" s="137">
        <v>53</v>
      </c>
      <c r="BB30" s="137">
        <v>29</v>
      </c>
      <c r="BC30" s="137">
        <v>16</v>
      </c>
      <c r="BD30" s="137">
        <v>9</v>
      </c>
      <c r="BE30" s="137">
        <v>8</v>
      </c>
      <c r="BF30" s="137">
        <v>8</v>
      </c>
      <c r="BG30" s="137">
        <v>5</v>
      </c>
      <c r="BH30" s="137">
        <v>3</v>
      </c>
      <c r="BI30" s="137">
        <v>6</v>
      </c>
      <c r="BJ30" s="137">
        <v>1</v>
      </c>
      <c r="BK30" s="137">
        <v>1</v>
      </c>
      <c r="BL30" s="137">
        <v>0</v>
      </c>
      <c r="BM30" s="137">
        <v>2</v>
      </c>
      <c r="BN30" s="137">
        <v>4</v>
      </c>
      <c r="BO30" s="137">
        <v>1</v>
      </c>
      <c r="BP30" s="137">
        <v>1</v>
      </c>
      <c r="BQ30" s="137">
        <v>0</v>
      </c>
      <c r="BR30" s="137">
        <v>0</v>
      </c>
      <c r="BS30" s="137">
        <v>0</v>
      </c>
      <c r="BT30" s="138">
        <v>0</v>
      </c>
      <c r="BU30" s="139">
        <v>0.97222222222222221</v>
      </c>
      <c r="BV30" s="139">
        <v>1</v>
      </c>
      <c r="BW30" s="139">
        <v>1</v>
      </c>
      <c r="BX30" s="139">
        <v>0.93103448275862066</v>
      </c>
      <c r="BY30" s="139">
        <v>0</v>
      </c>
      <c r="BZ30" s="139">
        <v>0.94736842105263153</v>
      </c>
      <c r="CA30" s="139">
        <v>0.9375</v>
      </c>
      <c r="CB30" s="139">
        <v>0</v>
      </c>
      <c r="CC30" s="139">
        <v>1</v>
      </c>
      <c r="CD30" s="139">
        <v>1</v>
      </c>
      <c r="CE30" s="139">
        <v>0.93548387096774188</v>
      </c>
      <c r="CF30" s="139">
        <v>0.92</v>
      </c>
      <c r="CG30" s="139">
        <v>0.95652173913043481</v>
      </c>
      <c r="CH30" s="139">
        <v>0.95652173913043481</v>
      </c>
      <c r="CI30" s="139">
        <v>0.94444444444444442</v>
      </c>
      <c r="CJ30" s="139">
        <v>0.86956521739130432</v>
      </c>
      <c r="CK30" s="139">
        <v>0.88749999999999996</v>
      </c>
      <c r="CL30" s="139">
        <v>0.9107142857142857</v>
      </c>
      <c r="CM30" s="139">
        <v>0.9285714285714286</v>
      </c>
      <c r="CN30" s="139">
        <v>0.89090909090909087</v>
      </c>
      <c r="CO30" s="139">
        <v>0.87096774193548387</v>
      </c>
      <c r="CP30" s="139">
        <v>0.9555555555555556</v>
      </c>
      <c r="CQ30" s="139">
        <v>0.93877551020408168</v>
      </c>
      <c r="CR30" s="139">
        <v>0.95652173913043481</v>
      </c>
      <c r="CS30" s="139">
        <v>0.92</v>
      </c>
      <c r="CT30" s="139">
        <v>0.9285714285714286</v>
      </c>
      <c r="CU30" s="139">
        <v>0.92156862745098034</v>
      </c>
      <c r="CV30" s="139">
        <v>0.90196078431372551</v>
      </c>
      <c r="CW30" s="139">
        <v>0.93333333333333335</v>
      </c>
      <c r="CX30" s="139">
        <v>0.95348837209302328</v>
      </c>
      <c r="CY30" s="139">
        <v>0.96551724137931039</v>
      </c>
      <c r="CZ30" s="139">
        <v>0.93333333333333335</v>
      </c>
      <c r="DA30" s="139">
        <v>0.96969696969696972</v>
      </c>
      <c r="DB30" s="139">
        <v>0.96969696969696972</v>
      </c>
      <c r="DC30" s="139">
        <v>0.90243902439024393</v>
      </c>
      <c r="DD30" s="139">
        <v>0.96226415094339623</v>
      </c>
      <c r="DE30" s="139">
        <v>0.87179487179487181</v>
      </c>
      <c r="DF30" s="139">
        <v>0.984375</v>
      </c>
      <c r="DG30" s="139">
        <v>0.88888888888888884</v>
      </c>
      <c r="DH30" s="139">
        <v>0.93333333333333335</v>
      </c>
      <c r="DI30" s="139">
        <v>0.8833333333333333</v>
      </c>
      <c r="DJ30" s="139">
        <v>0.92982456140350878</v>
      </c>
      <c r="DK30" s="139">
        <v>0.86764705882352944</v>
      </c>
      <c r="DL30" s="139">
        <v>0.81355932203389836</v>
      </c>
      <c r="DM30" s="139">
        <v>0.84444444444444444</v>
      </c>
      <c r="DN30" s="139">
        <v>0.97368421052631582</v>
      </c>
      <c r="DO30" s="139">
        <v>1</v>
      </c>
      <c r="DP30" s="139">
        <v>1</v>
      </c>
      <c r="DQ30" s="140">
        <v>1.2</v>
      </c>
      <c r="DR30" s="140">
        <v>1.2333333333333334</v>
      </c>
      <c r="DS30" s="140">
        <v>0.6</v>
      </c>
      <c r="DT30" s="140">
        <v>0.96666666666666667</v>
      </c>
      <c r="DU30" s="140">
        <v>1.1000000000000001</v>
      </c>
      <c r="DV30" s="140">
        <v>0.6333333333333333</v>
      </c>
      <c r="DW30" s="140">
        <v>0.53333333333333333</v>
      </c>
      <c r="DX30" s="140">
        <v>0.7</v>
      </c>
      <c r="DY30" s="140">
        <v>0.76666666666666672</v>
      </c>
      <c r="DZ30" s="140">
        <v>0.6333333333333333</v>
      </c>
      <c r="EA30" s="140">
        <v>1.0333333333333334</v>
      </c>
      <c r="EB30" s="140">
        <v>0.83333333333333337</v>
      </c>
      <c r="EC30" s="140">
        <v>0.76666666666666672</v>
      </c>
      <c r="ED30" s="140">
        <v>0.76666666666666672</v>
      </c>
      <c r="EE30" s="140">
        <v>1.2</v>
      </c>
      <c r="EF30" s="140">
        <v>1.5333333333333334</v>
      </c>
      <c r="EG30" s="140">
        <v>2.6666666666666665</v>
      </c>
      <c r="EH30" s="140">
        <v>1.8666666666666667</v>
      </c>
      <c r="EI30" s="140">
        <v>1.8666666666666667</v>
      </c>
      <c r="EJ30" s="140">
        <v>1.8333333333333333</v>
      </c>
      <c r="EK30" s="140">
        <v>2.0666666666666669</v>
      </c>
      <c r="EL30" s="140">
        <v>1.5</v>
      </c>
      <c r="EM30" s="140">
        <v>1.6333333333333333</v>
      </c>
      <c r="EN30" s="140">
        <v>1.5333333333333334</v>
      </c>
      <c r="EO30" s="140">
        <v>1.6666666666666667</v>
      </c>
      <c r="EP30" s="140">
        <v>1.8666666666666667</v>
      </c>
      <c r="EQ30" s="140">
        <v>1.7</v>
      </c>
      <c r="ER30" s="140">
        <v>1.7</v>
      </c>
      <c r="ES30" s="140">
        <v>1.5</v>
      </c>
      <c r="ET30" s="140">
        <v>1.4333333333333333</v>
      </c>
      <c r="EU30" s="140">
        <v>0.96666666666666667</v>
      </c>
      <c r="EV30" s="140">
        <v>1.5</v>
      </c>
      <c r="EW30" s="140">
        <v>1.1000000000000001</v>
      </c>
      <c r="EX30" s="140">
        <v>1.1000000000000001</v>
      </c>
      <c r="EY30" s="140">
        <v>1.3666666666666667</v>
      </c>
      <c r="EZ30" s="140">
        <v>1.7666666666666666</v>
      </c>
      <c r="FA30" s="140">
        <v>1.3</v>
      </c>
      <c r="FB30" s="140">
        <v>2.1333333333333333</v>
      </c>
      <c r="FC30" s="140">
        <v>1.5</v>
      </c>
      <c r="FD30" s="140">
        <v>2</v>
      </c>
      <c r="FE30" s="140">
        <v>2</v>
      </c>
      <c r="FF30" s="140">
        <v>1.9</v>
      </c>
      <c r="FG30" s="140">
        <v>2.2666666666666666</v>
      </c>
      <c r="FH30" s="140">
        <v>1.9666666666666666</v>
      </c>
      <c r="FI30" s="140">
        <v>1.5</v>
      </c>
      <c r="FJ30" s="140">
        <v>1.2666666666666666</v>
      </c>
      <c r="FK30" s="140">
        <v>1.0666666666666667</v>
      </c>
      <c r="FL30" s="140">
        <v>1</v>
      </c>
      <c r="FM30" s="193">
        <v>0.83505154639175261</v>
      </c>
      <c r="FN30" s="193">
        <v>0.97619047619047616</v>
      </c>
      <c r="FO30" s="193">
        <v>0.92753623188405798</v>
      </c>
      <c r="FP30" s="193">
        <v>0.98333333333333328</v>
      </c>
      <c r="FQ30" s="193">
        <v>0.98148148148148151</v>
      </c>
      <c r="FR30" s="193">
        <v>0.93333333333333335</v>
      </c>
      <c r="FS30" s="193">
        <v>0.90163934426229508</v>
      </c>
      <c r="FT30" s="193">
        <v>0.88235294117647056</v>
      </c>
      <c r="FU30" s="193">
        <v>0.95774647887323938</v>
      </c>
      <c r="FV30" s="193">
        <v>0.92537313432835822</v>
      </c>
      <c r="FW30" s="193">
        <v>0.94545454545454544</v>
      </c>
      <c r="FX30" s="193">
        <v>0.89090909090909087</v>
      </c>
      <c r="FY30" s="193">
        <v>0.90909090909090906</v>
      </c>
      <c r="FZ30" s="193">
        <v>0.97619047619047616</v>
      </c>
      <c r="GA30" s="193">
        <v>0.96969696969696972</v>
      </c>
      <c r="GB30" s="193">
        <v>0.98412698412698407</v>
      </c>
      <c r="GC30" s="193">
        <v>0.8529411764705882</v>
      </c>
      <c r="GD30" s="193">
        <v>0.8928571428571429</v>
      </c>
      <c r="GE30" s="193">
        <v>0.95081967213114749</v>
      </c>
      <c r="GF30" s="193">
        <v>0.91379310344827591</v>
      </c>
      <c r="GG30" s="193">
        <v>0.96969696969696972</v>
      </c>
      <c r="GH30" s="193">
        <v>0.94936708860759489</v>
      </c>
      <c r="GI30" s="193">
        <v>0.86170212765957444</v>
      </c>
      <c r="GJ30" s="193">
        <v>0.83783783783783783</v>
      </c>
      <c r="GK30" s="193">
        <v>0.94444444444444442</v>
      </c>
      <c r="GL30" s="193">
        <v>0.97916666666666663</v>
      </c>
      <c r="GM30" s="193">
        <v>0.93975903614457834</v>
      </c>
      <c r="GN30" s="193">
        <v>0.97333333333333338</v>
      </c>
      <c r="GO30" s="193">
        <v>0.93243243243243246</v>
      </c>
      <c r="GP30" s="193">
        <v>0.94117647058823528</v>
      </c>
      <c r="GQ30" s="193" t="s">
        <v>119</v>
      </c>
    </row>
    <row r="31" spans="1:199" ht="15" customHeight="1" thickBot="1" x14ac:dyDescent="0.35">
      <c r="A31" s="358" t="s">
        <v>106</v>
      </c>
      <c r="B31" s="359"/>
      <c r="C31" s="43" t="s">
        <v>108</v>
      </c>
      <c r="D31" s="355"/>
      <c r="E31" s="328"/>
      <c r="F31" s="328"/>
      <c r="G31" s="328"/>
      <c r="H31" s="329"/>
      <c r="I31" s="51"/>
      <c r="Q31" s="324"/>
      <c r="R31" s="135">
        <f>$R$16</f>
        <v>44470</v>
      </c>
      <c r="S31" s="121">
        <v>0.56666666666666665</v>
      </c>
      <c r="T31" s="121">
        <v>1.9166666666666667</v>
      </c>
      <c r="U31" s="122">
        <v>0.92071731949032565</v>
      </c>
      <c r="V31" s="123">
        <v>2119</v>
      </c>
      <c r="W31" s="128">
        <v>0.56666666666666665</v>
      </c>
      <c r="X31" s="121">
        <v>1.9166666666666667</v>
      </c>
      <c r="Y31" s="122">
        <v>0.92013552758954498</v>
      </c>
      <c r="Z31" s="127">
        <v>2066</v>
      </c>
      <c r="AA31" s="121">
        <v>0.5</v>
      </c>
      <c r="AB31" s="121">
        <v>1.5233333333333328</v>
      </c>
      <c r="AC31" s="122">
        <v>0.94339622641509435</v>
      </c>
      <c r="AD31" s="123">
        <v>53</v>
      </c>
      <c r="AE31" s="128" t="s">
        <v>119</v>
      </c>
      <c r="AF31" s="121" t="s">
        <v>119</v>
      </c>
      <c r="AG31" s="122" t="s">
        <v>119</v>
      </c>
      <c r="AH31" s="127" t="s">
        <v>119</v>
      </c>
      <c r="AI31" s="145">
        <v>0.6</v>
      </c>
      <c r="AJ31" s="146">
        <v>1.7566666666666662</v>
      </c>
      <c r="AK31" s="147">
        <v>0.92164674634794153</v>
      </c>
      <c r="AL31" s="148">
        <v>753</v>
      </c>
      <c r="AM31" s="146">
        <v>0.55000000000000004</v>
      </c>
      <c r="AN31" s="146">
        <v>1.9200000000000008</v>
      </c>
      <c r="AO31" s="122">
        <v>0.92455418381344312</v>
      </c>
      <c r="AP31" s="123">
        <v>729</v>
      </c>
      <c r="AQ31" s="128">
        <v>0.53333333333333333</v>
      </c>
      <c r="AR31" s="121">
        <v>2</v>
      </c>
      <c r="AS31" s="122">
        <v>0.9152276295133438</v>
      </c>
      <c r="AT31" s="127">
        <v>637</v>
      </c>
      <c r="AU31" s="136">
        <v>0</v>
      </c>
      <c r="AV31" s="137">
        <v>923</v>
      </c>
      <c r="AW31" s="137">
        <v>551</v>
      </c>
      <c r="AX31" s="137">
        <v>257</v>
      </c>
      <c r="AY31" s="137">
        <v>125</v>
      </c>
      <c r="AZ31" s="137">
        <v>95</v>
      </c>
      <c r="BA31" s="137">
        <v>43</v>
      </c>
      <c r="BB31" s="137">
        <v>31</v>
      </c>
      <c r="BC31" s="137">
        <v>16</v>
      </c>
      <c r="BD31" s="137">
        <v>17</v>
      </c>
      <c r="BE31" s="137">
        <v>14</v>
      </c>
      <c r="BF31" s="137">
        <v>11</v>
      </c>
      <c r="BG31" s="137">
        <v>7</v>
      </c>
      <c r="BH31" s="137">
        <v>9</v>
      </c>
      <c r="BI31" s="137">
        <v>4</v>
      </c>
      <c r="BJ31" s="137">
        <v>0</v>
      </c>
      <c r="BK31" s="137">
        <v>2</v>
      </c>
      <c r="BL31" s="137">
        <v>2</v>
      </c>
      <c r="BM31" s="137">
        <v>4</v>
      </c>
      <c r="BN31" s="137">
        <v>2</v>
      </c>
      <c r="BO31" s="137">
        <v>1</v>
      </c>
      <c r="BP31" s="137">
        <v>1</v>
      </c>
      <c r="BQ31" s="137">
        <v>2</v>
      </c>
      <c r="BR31" s="137">
        <v>0</v>
      </c>
      <c r="BS31" s="137">
        <v>0</v>
      </c>
      <c r="BT31" s="138">
        <v>1</v>
      </c>
      <c r="BU31" s="139">
        <v>1</v>
      </c>
      <c r="BV31" s="139">
        <v>0.96875</v>
      </c>
      <c r="BW31" s="139">
        <v>0.95238095238095233</v>
      </c>
      <c r="BX31" s="139">
        <v>0.9375</v>
      </c>
      <c r="BY31" s="139">
        <v>0</v>
      </c>
      <c r="BZ31" s="139">
        <v>1</v>
      </c>
      <c r="CA31" s="139">
        <v>1</v>
      </c>
      <c r="CB31" s="139">
        <v>0</v>
      </c>
      <c r="CC31" s="139">
        <v>1</v>
      </c>
      <c r="CD31" s="139">
        <v>1</v>
      </c>
      <c r="CE31" s="139">
        <v>0.967741935483871</v>
      </c>
      <c r="CF31" s="139">
        <v>0.86956521739130432</v>
      </c>
      <c r="CG31" s="139">
        <v>0.77272727272727271</v>
      </c>
      <c r="CH31" s="139">
        <v>0.967741935483871</v>
      </c>
      <c r="CI31" s="139">
        <v>0.90243902439024393</v>
      </c>
      <c r="CJ31" s="139">
        <v>0.93478260869565222</v>
      </c>
      <c r="CK31" s="139">
        <v>0.86075949367088611</v>
      </c>
      <c r="CL31" s="139">
        <v>0.98305084745762716</v>
      </c>
      <c r="CM31" s="139">
        <v>0.8125</v>
      </c>
      <c r="CN31" s="139">
        <v>0.9464285714285714</v>
      </c>
      <c r="CO31" s="139">
        <v>0.95</v>
      </c>
      <c r="CP31" s="139">
        <v>0.8666666666666667</v>
      </c>
      <c r="CQ31" s="139">
        <v>1</v>
      </c>
      <c r="CR31" s="139">
        <v>0.96551724137931039</v>
      </c>
      <c r="CS31" s="139">
        <v>1</v>
      </c>
      <c r="CT31" s="139">
        <v>0.86440677966101698</v>
      </c>
      <c r="CU31" s="139">
        <v>0.91836734693877553</v>
      </c>
      <c r="CV31" s="139">
        <v>0.95121951219512191</v>
      </c>
      <c r="CW31" s="139">
        <v>1</v>
      </c>
      <c r="CX31" s="139">
        <v>0.96078431372549022</v>
      </c>
      <c r="CY31" s="139">
        <v>0.94117647058823528</v>
      </c>
      <c r="CZ31" s="139">
        <v>1</v>
      </c>
      <c r="DA31" s="139">
        <v>0.98</v>
      </c>
      <c r="DB31" s="139">
        <v>0.94</v>
      </c>
      <c r="DC31" s="139">
        <v>0.94827586206896552</v>
      </c>
      <c r="DD31" s="139">
        <v>0.97727272727272729</v>
      </c>
      <c r="DE31" s="139">
        <v>0.9452054794520548</v>
      </c>
      <c r="DF31" s="139">
        <v>0.86206896551724133</v>
      </c>
      <c r="DG31" s="139">
        <v>0.84745762711864403</v>
      </c>
      <c r="DH31" s="139">
        <v>0.81818181818181823</v>
      </c>
      <c r="DI31" s="139">
        <v>0.96078431372549022</v>
      </c>
      <c r="DJ31" s="139">
        <v>0.8571428571428571</v>
      </c>
      <c r="DK31" s="139">
        <v>0.80645161290322576</v>
      </c>
      <c r="DL31" s="139">
        <v>0.73333333333333328</v>
      </c>
      <c r="DM31" s="139">
        <v>0.89090909090909087</v>
      </c>
      <c r="DN31" s="139">
        <v>0.9</v>
      </c>
      <c r="DO31" s="139">
        <v>0.94285714285714284</v>
      </c>
      <c r="DP31" s="139">
        <v>1</v>
      </c>
      <c r="DQ31" s="140">
        <v>0.967741935483871</v>
      </c>
      <c r="DR31" s="140">
        <v>1.032258064516129</v>
      </c>
      <c r="DS31" s="140">
        <v>0.67741935483870963</v>
      </c>
      <c r="DT31" s="140">
        <v>1.032258064516129</v>
      </c>
      <c r="DU31" s="140">
        <v>0.967741935483871</v>
      </c>
      <c r="DV31" s="140">
        <v>0.61290322580645162</v>
      </c>
      <c r="DW31" s="140">
        <v>0.58064516129032262</v>
      </c>
      <c r="DX31" s="140">
        <v>0.87096774193548387</v>
      </c>
      <c r="DY31" s="140">
        <v>0.80645161290322576</v>
      </c>
      <c r="DZ31" s="140">
        <v>0.74193548387096775</v>
      </c>
      <c r="EA31" s="140">
        <v>1</v>
      </c>
      <c r="EB31" s="140">
        <v>0.74193548387096775</v>
      </c>
      <c r="EC31" s="140">
        <v>0.70967741935483875</v>
      </c>
      <c r="ED31" s="140">
        <v>1</v>
      </c>
      <c r="EE31" s="140">
        <v>1.3225806451612903</v>
      </c>
      <c r="EF31" s="140">
        <v>1.4838709677419355</v>
      </c>
      <c r="EG31" s="140">
        <v>2.5483870967741935</v>
      </c>
      <c r="EH31" s="140">
        <v>1.903225806451613</v>
      </c>
      <c r="EI31" s="140">
        <v>2.064516129032258</v>
      </c>
      <c r="EJ31" s="140">
        <v>1.8064516129032258</v>
      </c>
      <c r="EK31" s="140">
        <v>1.935483870967742</v>
      </c>
      <c r="EL31" s="140">
        <v>1.4516129032258065</v>
      </c>
      <c r="EM31" s="140">
        <v>1.2580645161290323</v>
      </c>
      <c r="EN31" s="140">
        <v>1.8709677419354838</v>
      </c>
      <c r="EO31" s="140">
        <v>1.8387096774193548</v>
      </c>
      <c r="EP31" s="140">
        <v>1.903225806451613</v>
      </c>
      <c r="EQ31" s="140">
        <v>1.5806451612903225</v>
      </c>
      <c r="ER31" s="140">
        <v>1.3225806451612903</v>
      </c>
      <c r="ES31" s="140">
        <v>1.1290322580645162</v>
      </c>
      <c r="ET31" s="140">
        <v>1.6451612903225807</v>
      </c>
      <c r="EU31" s="140">
        <v>1.6451612903225807</v>
      </c>
      <c r="EV31" s="140">
        <v>1</v>
      </c>
      <c r="EW31" s="140">
        <v>1.6129032258064515</v>
      </c>
      <c r="EX31" s="140">
        <v>1.6129032258064515</v>
      </c>
      <c r="EY31" s="140">
        <v>1.8709677419354838</v>
      </c>
      <c r="EZ31" s="140">
        <v>1.4193548387096775</v>
      </c>
      <c r="FA31" s="140">
        <v>2.3548387096774195</v>
      </c>
      <c r="FB31" s="140">
        <v>1.8709677419354838</v>
      </c>
      <c r="FC31" s="140">
        <v>1.903225806451613</v>
      </c>
      <c r="FD31" s="140">
        <v>1.7741935483870968</v>
      </c>
      <c r="FE31" s="140">
        <v>1.6451612903225807</v>
      </c>
      <c r="FF31" s="140">
        <v>2.032258064516129</v>
      </c>
      <c r="FG31" s="140">
        <v>2</v>
      </c>
      <c r="FH31" s="140">
        <v>1.935483870967742</v>
      </c>
      <c r="FI31" s="140">
        <v>1.7741935483870968</v>
      </c>
      <c r="FJ31" s="140">
        <v>0.64516129032258063</v>
      </c>
      <c r="FK31" s="140">
        <v>1.1290322580645162</v>
      </c>
      <c r="FL31" s="140">
        <v>1.3225806451612903</v>
      </c>
      <c r="FM31" s="193">
        <v>0.96666666666666667</v>
      </c>
      <c r="FN31" s="193">
        <v>0.875</v>
      </c>
      <c r="FO31" s="193">
        <v>0.87804878048780488</v>
      </c>
      <c r="FP31" s="193">
        <v>0.95918367346938771</v>
      </c>
      <c r="FQ31" s="193">
        <v>0.8666666666666667</v>
      </c>
      <c r="FR31" s="193">
        <v>0.95588235294117652</v>
      </c>
      <c r="FS31" s="193">
        <v>0.93150684931506844</v>
      </c>
      <c r="FT31" s="193">
        <v>0.89682539682539686</v>
      </c>
      <c r="FU31" s="193">
        <v>0.90322580645161288</v>
      </c>
      <c r="FV31" s="193">
        <v>0.9642857142857143</v>
      </c>
      <c r="FW31" s="193">
        <v>1</v>
      </c>
      <c r="FX31" s="193">
        <v>0.9285714285714286</v>
      </c>
      <c r="FY31" s="193">
        <v>0.92771084337349397</v>
      </c>
      <c r="FZ31" s="193">
        <v>0.94791666666666663</v>
      </c>
      <c r="GA31" s="193">
        <v>0.91111111111111109</v>
      </c>
      <c r="GB31" s="193">
        <v>0.8928571428571429</v>
      </c>
      <c r="GC31" s="193">
        <v>0.97435897435897434</v>
      </c>
      <c r="GD31" s="193">
        <v>0.89552238805970152</v>
      </c>
      <c r="GE31" s="193">
        <v>0.78749999999999998</v>
      </c>
      <c r="GF31" s="193">
        <v>0.9375</v>
      </c>
      <c r="GG31" s="193">
        <v>0.87142857142857144</v>
      </c>
      <c r="GH31" s="193">
        <v>0.90697674418604646</v>
      </c>
      <c r="GI31" s="193">
        <v>0.93846153846153846</v>
      </c>
      <c r="GJ31" s="193">
        <v>0.97142857142857142</v>
      </c>
      <c r="GK31" s="193">
        <v>0.90909090909090906</v>
      </c>
      <c r="GL31" s="193">
        <v>0.96610169491525422</v>
      </c>
      <c r="GM31" s="193">
        <v>0.9375</v>
      </c>
      <c r="GN31" s="193">
        <v>0.95890410958904104</v>
      </c>
      <c r="GO31" s="193">
        <v>0.98245614035087714</v>
      </c>
      <c r="GP31" s="193">
        <v>0.88</v>
      </c>
      <c r="GQ31" s="193">
        <v>0.90196078431372551</v>
      </c>
    </row>
    <row r="32" spans="1:199" ht="15" customHeight="1" x14ac:dyDescent="0.3">
      <c r="A32" s="279" t="s">
        <v>92</v>
      </c>
      <c r="B32" s="281" t="s">
        <v>93</v>
      </c>
      <c r="C32" s="282"/>
      <c r="D32" s="283"/>
      <c r="E32" s="284" t="s">
        <v>94</v>
      </c>
      <c r="F32" s="285"/>
      <c r="G32" s="285"/>
      <c r="H32" s="286"/>
      <c r="I32" s="51"/>
      <c r="Q32" s="324"/>
      <c r="R32" s="135">
        <f>$R$17</f>
        <v>44501</v>
      </c>
      <c r="S32" s="121">
        <v>0.55000000000000004</v>
      </c>
      <c r="T32" s="121">
        <v>1.8833333333333333</v>
      </c>
      <c r="U32" s="122">
        <v>0.92020440251572322</v>
      </c>
      <c r="V32" s="123">
        <v>2544</v>
      </c>
      <c r="W32" s="128">
        <v>0.55000000000000004</v>
      </c>
      <c r="X32" s="121">
        <v>1.8883333333333288</v>
      </c>
      <c r="Y32" s="122">
        <v>0.91919191919191923</v>
      </c>
      <c r="Z32" s="127">
        <v>2475</v>
      </c>
      <c r="AA32" s="121">
        <v>0.41666666666666669</v>
      </c>
      <c r="AB32" s="121">
        <v>1.3233333333333326</v>
      </c>
      <c r="AC32" s="122">
        <v>0.95652173913043481</v>
      </c>
      <c r="AD32" s="123">
        <v>69</v>
      </c>
      <c r="AE32" s="128" t="s">
        <v>119</v>
      </c>
      <c r="AF32" s="121" t="s">
        <v>119</v>
      </c>
      <c r="AG32" s="122" t="s">
        <v>119</v>
      </c>
      <c r="AH32" s="127" t="s">
        <v>119</v>
      </c>
      <c r="AI32" s="145">
        <v>0.6166666666666667</v>
      </c>
      <c r="AJ32" s="146">
        <v>2.1333333333333333</v>
      </c>
      <c r="AK32" s="147">
        <v>0.89771490750816108</v>
      </c>
      <c r="AL32" s="148">
        <v>919</v>
      </c>
      <c r="AM32" s="146">
        <v>0.53333333333333333</v>
      </c>
      <c r="AN32" s="146">
        <v>1.739999999999994</v>
      </c>
      <c r="AO32" s="122">
        <v>0.9278230500582072</v>
      </c>
      <c r="AP32" s="123">
        <v>859</v>
      </c>
      <c r="AQ32" s="128">
        <v>0.53333333333333333</v>
      </c>
      <c r="AR32" s="121">
        <v>1.6791666666666667</v>
      </c>
      <c r="AS32" s="122">
        <v>0.93864229765013052</v>
      </c>
      <c r="AT32" s="127">
        <v>766</v>
      </c>
      <c r="AU32" s="136">
        <v>0</v>
      </c>
      <c r="AV32" s="137">
        <v>1084</v>
      </c>
      <c r="AW32" s="137">
        <v>688</v>
      </c>
      <c r="AX32" s="137">
        <v>299</v>
      </c>
      <c r="AY32" s="137">
        <v>168</v>
      </c>
      <c r="AZ32" s="137">
        <v>102</v>
      </c>
      <c r="BA32" s="137">
        <v>54</v>
      </c>
      <c r="BB32" s="137">
        <v>44</v>
      </c>
      <c r="BC32" s="137">
        <v>28</v>
      </c>
      <c r="BD32" s="137">
        <v>21</v>
      </c>
      <c r="BE32" s="137">
        <v>9</v>
      </c>
      <c r="BF32" s="137">
        <v>11</v>
      </c>
      <c r="BG32" s="137">
        <v>10</v>
      </c>
      <c r="BH32" s="137">
        <v>6</v>
      </c>
      <c r="BI32" s="137">
        <v>4</v>
      </c>
      <c r="BJ32" s="137">
        <v>4</v>
      </c>
      <c r="BK32" s="137">
        <v>3</v>
      </c>
      <c r="BL32" s="137">
        <v>0</v>
      </c>
      <c r="BM32" s="137">
        <v>1</v>
      </c>
      <c r="BN32" s="137">
        <v>5</v>
      </c>
      <c r="BO32" s="137">
        <v>1</v>
      </c>
      <c r="BP32" s="137">
        <v>0</v>
      </c>
      <c r="BQ32" s="137">
        <v>2</v>
      </c>
      <c r="BR32" s="137">
        <v>0</v>
      </c>
      <c r="BS32" s="137">
        <v>0</v>
      </c>
      <c r="BT32" s="138">
        <v>0</v>
      </c>
      <c r="BU32" s="139">
        <v>1</v>
      </c>
      <c r="BV32" s="139">
        <v>1</v>
      </c>
      <c r="BW32" s="139">
        <v>1</v>
      </c>
      <c r="BX32" s="139">
        <v>0.95652173913043481</v>
      </c>
      <c r="BY32" s="139">
        <v>0</v>
      </c>
      <c r="BZ32" s="139">
        <v>1</v>
      </c>
      <c r="CA32" s="139">
        <v>1</v>
      </c>
      <c r="CB32" s="139">
        <v>0</v>
      </c>
      <c r="CC32" s="139">
        <v>1</v>
      </c>
      <c r="CD32" s="139">
        <v>0.96875</v>
      </c>
      <c r="CE32" s="139">
        <v>1</v>
      </c>
      <c r="CF32" s="139">
        <v>0.78787878787878785</v>
      </c>
      <c r="CG32" s="139">
        <v>0.9</v>
      </c>
      <c r="CH32" s="139">
        <v>1</v>
      </c>
      <c r="CI32" s="139">
        <v>0.875</v>
      </c>
      <c r="CJ32" s="139">
        <v>0.84210526315789469</v>
      </c>
      <c r="CK32" s="139">
        <v>0.88311688311688308</v>
      </c>
      <c r="CL32" s="139">
        <v>0.9</v>
      </c>
      <c r="CM32" s="139">
        <v>0.87323943661971826</v>
      </c>
      <c r="CN32" s="139">
        <v>0.81666666666666665</v>
      </c>
      <c r="CO32" s="139">
        <v>0.9</v>
      </c>
      <c r="CP32" s="139">
        <v>0.96923076923076923</v>
      </c>
      <c r="CQ32" s="139">
        <v>0.90123456790123457</v>
      </c>
      <c r="CR32" s="139">
        <v>0.94117647058823528</v>
      </c>
      <c r="CS32" s="139">
        <v>0.92771084337349397</v>
      </c>
      <c r="CT32" s="139">
        <v>0.88888888888888884</v>
      </c>
      <c r="CU32" s="139">
        <v>0.93617021276595747</v>
      </c>
      <c r="CV32" s="139">
        <v>0.90769230769230769</v>
      </c>
      <c r="CW32" s="139">
        <v>0.8833333333333333</v>
      </c>
      <c r="CX32" s="139">
        <v>0.91666666666666663</v>
      </c>
      <c r="CY32" s="139">
        <v>0.95081967213114749</v>
      </c>
      <c r="CZ32" s="139">
        <v>0.92727272727272725</v>
      </c>
      <c r="DA32" s="139">
        <v>0.98113207547169812</v>
      </c>
      <c r="DB32" s="139">
        <v>0.94805194805194803</v>
      </c>
      <c r="DC32" s="139">
        <v>0.96226415094339623</v>
      </c>
      <c r="DD32" s="139">
        <v>0.95588235294117652</v>
      </c>
      <c r="DE32" s="139">
        <v>0.95</v>
      </c>
      <c r="DF32" s="139">
        <v>0.90163934426229508</v>
      </c>
      <c r="DG32" s="139">
        <v>0.9107142857142857</v>
      </c>
      <c r="DH32" s="139">
        <v>0.82758620689655171</v>
      </c>
      <c r="DI32" s="139">
        <v>0.93243243243243246</v>
      </c>
      <c r="DJ32" s="139">
        <v>0.92727272727272725</v>
      </c>
      <c r="DK32" s="139">
        <v>0.94444444444444442</v>
      </c>
      <c r="DL32" s="139">
        <v>0.86486486486486491</v>
      </c>
      <c r="DM32" s="139">
        <v>0.83561643835616439</v>
      </c>
      <c r="DN32" s="139">
        <v>0.89090909090909087</v>
      </c>
      <c r="DO32" s="139">
        <v>0.92307692307692313</v>
      </c>
      <c r="DP32" s="139">
        <v>0.967741935483871</v>
      </c>
      <c r="DQ32" s="140">
        <v>1.4333333333333333</v>
      </c>
      <c r="DR32" s="140">
        <v>1.2666666666666666</v>
      </c>
      <c r="DS32" s="140">
        <v>1.3333333333333333</v>
      </c>
      <c r="DT32" s="140">
        <v>0.76666666666666672</v>
      </c>
      <c r="DU32" s="140">
        <v>1.2666666666666666</v>
      </c>
      <c r="DV32" s="140">
        <v>1.1000000000000001</v>
      </c>
      <c r="DW32" s="140">
        <v>0.9</v>
      </c>
      <c r="DX32" s="140">
        <v>0.7</v>
      </c>
      <c r="DY32" s="140">
        <v>1.2333333333333334</v>
      </c>
      <c r="DZ32" s="140">
        <v>1.0666666666666667</v>
      </c>
      <c r="EA32" s="140">
        <v>0.56666666666666665</v>
      </c>
      <c r="EB32" s="140">
        <v>1.1000000000000001</v>
      </c>
      <c r="EC32" s="140">
        <v>1</v>
      </c>
      <c r="ED32" s="140">
        <v>1.3666666666666667</v>
      </c>
      <c r="EE32" s="140">
        <v>1.3333333333333333</v>
      </c>
      <c r="EF32" s="140">
        <v>1.9</v>
      </c>
      <c r="EG32" s="140">
        <v>2.5666666666666669</v>
      </c>
      <c r="EH32" s="140">
        <v>2.3333333333333335</v>
      </c>
      <c r="EI32" s="140">
        <v>2.3666666666666667</v>
      </c>
      <c r="EJ32" s="140">
        <v>2</v>
      </c>
      <c r="EK32" s="140">
        <v>2.6666666666666665</v>
      </c>
      <c r="EL32" s="140">
        <v>2.1666666666666665</v>
      </c>
      <c r="EM32" s="140">
        <v>2.7</v>
      </c>
      <c r="EN32" s="140">
        <v>1.7</v>
      </c>
      <c r="EO32" s="140">
        <v>2.7666666666666666</v>
      </c>
      <c r="EP32" s="140">
        <v>2.4</v>
      </c>
      <c r="EQ32" s="140">
        <v>1.5666666666666667</v>
      </c>
      <c r="ER32" s="140">
        <v>2.1666666666666665</v>
      </c>
      <c r="ES32" s="140">
        <v>2</v>
      </c>
      <c r="ET32" s="140">
        <v>1.6</v>
      </c>
      <c r="EU32" s="140">
        <v>2.0333333333333332</v>
      </c>
      <c r="EV32" s="140">
        <v>1.8333333333333333</v>
      </c>
      <c r="EW32" s="140">
        <v>1.7666666666666666</v>
      </c>
      <c r="EX32" s="140">
        <v>2.5666666666666669</v>
      </c>
      <c r="EY32" s="140">
        <v>1.7666666666666666</v>
      </c>
      <c r="EZ32" s="140">
        <v>2.2666666666666666</v>
      </c>
      <c r="FA32" s="140">
        <v>2.6666666666666665</v>
      </c>
      <c r="FB32" s="140">
        <v>2.0333333333333332</v>
      </c>
      <c r="FC32" s="140">
        <v>1.8666666666666667</v>
      </c>
      <c r="FD32" s="140">
        <v>1.9333333333333333</v>
      </c>
      <c r="FE32" s="140">
        <v>2.4666666666666668</v>
      </c>
      <c r="FF32" s="140">
        <v>1.8333333333333333</v>
      </c>
      <c r="FG32" s="140">
        <v>1.8</v>
      </c>
      <c r="FH32" s="140">
        <v>2.4666666666666668</v>
      </c>
      <c r="FI32" s="140">
        <v>2.4333333333333331</v>
      </c>
      <c r="FJ32" s="140">
        <v>1.8333333333333333</v>
      </c>
      <c r="FK32" s="140">
        <v>0.8666666666666667</v>
      </c>
      <c r="FL32" s="140">
        <v>1.0333333333333334</v>
      </c>
      <c r="FM32" s="193">
        <v>0.9135802469135802</v>
      </c>
      <c r="FN32" s="193">
        <v>0.81818181818181823</v>
      </c>
      <c r="FO32" s="193">
        <v>0.95348837209302328</v>
      </c>
      <c r="FP32" s="193">
        <v>0.97499999999999998</v>
      </c>
      <c r="FQ32" s="193">
        <v>0.90163934426229508</v>
      </c>
      <c r="FR32" s="193">
        <v>0.95833333333333337</v>
      </c>
      <c r="FS32" s="193">
        <v>0.89090909090909087</v>
      </c>
      <c r="FT32" s="193">
        <v>0.90789473684210531</v>
      </c>
      <c r="FU32" s="193">
        <v>0.89719626168224298</v>
      </c>
      <c r="FV32" s="193">
        <v>0.90540540540540537</v>
      </c>
      <c r="FW32" s="193">
        <v>0.93103448275862066</v>
      </c>
      <c r="FX32" s="193">
        <v>0.95833333333333337</v>
      </c>
      <c r="FY32" s="193">
        <v>0.94545454545454544</v>
      </c>
      <c r="FZ32" s="193">
        <v>0.93846153846153846</v>
      </c>
      <c r="GA32" s="193">
        <v>0.92156862745098034</v>
      </c>
      <c r="GB32" s="193">
        <v>0.96153846153846156</v>
      </c>
      <c r="GC32" s="193">
        <v>0.90816326530612246</v>
      </c>
      <c r="GD32" s="193">
        <v>0.94782608695652171</v>
      </c>
      <c r="GE32" s="193">
        <v>0.95604395604395609</v>
      </c>
      <c r="GF32" s="193">
        <v>0.89610389610389607</v>
      </c>
      <c r="GG32" s="193">
        <v>0.95833333333333337</v>
      </c>
      <c r="GH32" s="193">
        <v>0.88095238095238093</v>
      </c>
      <c r="GI32" s="193">
        <v>0.84693877551020413</v>
      </c>
      <c r="GJ32" s="193">
        <v>0.88</v>
      </c>
      <c r="GK32" s="193">
        <v>0.94392523364485981</v>
      </c>
      <c r="GL32" s="193">
        <v>0.93396226415094341</v>
      </c>
      <c r="GM32" s="193">
        <v>0.96190476190476193</v>
      </c>
      <c r="GN32" s="193">
        <v>0.83333333333333337</v>
      </c>
      <c r="GO32" s="193">
        <v>0.89247311827956988</v>
      </c>
      <c r="GP32" s="193">
        <v>0.90196078431372551</v>
      </c>
      <c r="GQ32" s="193" t="s">
        <v>119</v>
      </c>
    </row>
    <row r="33" spans="1:199" ht="15" customHeight="1" x14ac:dyDescent="0.3">
      <c r="A33" s="280"/>
      <c r="B33" s="287" t="s">
        <v>172</v>
      </c>
      <c r="C33" s="288"/>
      <c r="D33" s="289"/>
      <c r="E33" s="290" t="s">
        <v>173</v>
      </c>
      <c r="F33" s="291"/>
      <c r="G33" s="291"/>
      <c r="H33" s="292"/>
      <c r="I33" s="51"/>
      <c r="Q33" s="324"/>
      <c r="R33" s="135">
        <f>$R$18</f>
        <v>44531</v>
      </c>
      <c r="S33" s="121">
        <v>0.56666666666666665</v>
      </c>
      <c r="T33" s="121">
        <v>2.0474999999999981</v>
      </c>
      <c r="U33" s="122">
        <v>0.9096916299559471</v>
      </c>
      <c r="V33" s="123">
        <v>2724</v>
      </c>
      <c r="W33" s="128">
        <v>0.56666666666666665</v>
      </c>
      <c r="X33" s="121">
        <v>2.0499999999999998</v>
      </c>
      <c r="Y33" s="122">
        <v>0.90963629546306712</v>
      </c>
      <c r="Z33" s="127">
        <v>2667</v>
      </c>
      <c r="AA33" s="121">
        <v>0.5</v>
      </c>
      <c r="AB33" s="121">
        <v>1.6666666666666667</v>
      </c>
      <c r="AC33" s="122">
        <v>0.91228070175438591</v>
      </c>
      <c r="AD33" s="123">
        <v>57</v>
      </c>
      <c r="AE33" s="128" t="s">
        <v>119</v>
      </c>
      <c r="AF33" s="121" t="s">
        <v>119</v>
      </c>
      <c r="AG33" s="122" t="s">
        <v>119</v>
      </c>
      <c r="AH33" s="127" t="s">
        <v>119</v>
      </c>
      <c r="AI33" s="145">
        <v>0.6</v>
      </c>
      <c r="AJ33" s="146">
        <v>2.0891666666666633</v>
      </c>
      <c r="AK33" s="147">
        <v>0.90316205533596838</v>
      </c>
      <c r="AL33" s="148">
        <v>1012</v>
      </c>
      <c r="AM33" s="146">
        <v>0.56666666666666665</v>
      </c>
      <c r="AN33" s="146">
        <v>1.8</v>
      </c>
      <c r="AO33" s="122">
        <v>0.92170818505338081</v>
      </c>
      <c r="AP33" s="123">
        <v>843</v>
      </c>
      <c r="AQ33" s="128">
        <v>0.55000000000000004</v>
      </c>
      <c r="AR33" s="121">
        <v>2.1699999999999968</v>
      </c>
      <c r="AS33" s="122">
        <v>0.90563866513233604</v>
      </c>
      <c r="AT33" s="127">
        <v>869</v>
      </c>
      <c r="AU33" s="136">
        <v>0</v>
      </c>
      <c r="AV33" s="137">
        <v>1126</v>
      </c>
      <c r="AW33" s="137">
        <v>744</v>
      </c>
      <c r="AX33" s="137">
        <v>326</v>
      </c>
      <c r="AY33" s="137">
        <v>164</v>
      </c>
      <c r="AZ33" s="137">
        <v>118</v>
      </c>
      <c r="BA33" s="137">
        <v>62</v>
      </c>
      <c r="BB33" s="137">
        <v>44</v>
      </c>
      <c r="BC33" s="137">
        <v>37</v>
      </c>
      <c r="BD33" s="137">
        <v>22</v>
      </c>
      <c r="BE33" s="137">
        <v>21</v>
      </c>
      <c r="BF33" s="137">
        <v>12</v>
      </c>
      <c r="BG33" s="137">
        <v>10</v>
      </c>
      <c r="BH33" s="137">
        <v>9</v>
      </c>
      <c r="BI33" s="137">
        <v>10</v>
      </c>
      <c r="BJ33" s="137">
        <v>2</v>
      </c>
      <c r="BK33" s="137">
        <v>3</v>
      </c>
      <c r="BL33" s="137">
        <v>6</v>
      </c>
      <c r="BM33" s="137">
        <v>2</v>
      </c>
      <c r="BN33" s="137">
        <v>0</v>
      </c>
      <c r="BO33" s="137">
        <v>1</v>
      </c>
      <c r="BP33" s="137">
        <v>2</v>
      </c>
      <c r="BQ33" s="137">
        <v>0</v>
      </c>
      <c r="BR33" s="137">
        <v>0</v>
      </c>
      <c r="BS33" s="137">
        <v>0</v>
      </c>
      <c r="BT33" s="138">
        <v>3</v>
      </c>
      <c r="BU33" s="139">
        <v>0.95</v>
      </c>
      <c r="BV33" s="139">
        <v>1</v>
      </c>
      <c r="BW33" s="139">
        <v>1</v>
      </c>
      <c r="BX33" s="139">
        <v>0.96153846153846156</v>
      </c>
      <c r="BY33" s="139">
        <v>0</v>
      </c>
      <c r="BZ33" s="139">
        <v>0.94444444444444442</v>
      </c>
      <c r="CA33" s="139">
        <v>1</v>
      </c>
      <c r="CB33" s="139">
        <v>0</v>
      </c>
      <c r="CC33" s="139">
        <v>1</v>
      </c>
      <c r="CD33" s="139">
        <v>0.93333333333333335</v>
      </c>
      <c r="CE33" s="139">
        <v>0.90909090909090906</v>
      </c>
      <c r="CF33" s="139">
        <v>0.79629629629629628</v>
      </c>
      <c r="CG33" s="139">
        <v>0.82758620689655171</v>
      </c>
      <c r="CH33" s="139">
        <v>0.95121951219512191</v>
      </c>
      <c r="CI33" s="139">
        <v>0.89130434782608692</v>
      </c>
      <c r="CJ33" s="139">
        <v>0.86567164179104472</v>
      </c>
      <c r="CK33" s="139">
        <v>0.85869565217391308</v>
      </c>
      <c r="CL33" s="139">
        <v>0.96153846153846156</v>
      </c>
      <c r="CM33" s="139">
        <v>0.90361445783132532</v>
      </c>
      <c r="CN33" s="139">
        <v>0.84782608695652173</v>
      </c>
      <c r="CO33" s="139">
        <v>0.88095238095238093</v>
      </c>
      <c r="CP33" s="139">
        <v>0.92753623188405798</v>
      </c>
      <c r="CQ33" s="139">
        <v>0.94594594594594594</v>
      </c>
      <c r="CR33" s="139">
        <v>0.90566037735849059</v>
      </c>
      <c r="CS33" s="139">
        <v>0.92</v>
      </c>
      <c r="CT33" s="139">
        <v>0.94871794871794868</v>
      </c>
      <c r="CU33" s="139">
        <v>0.90140845070422537</v>
      </c>
      <c r="CV33" s="139">
        <v>0.9</v>
      </c>
      <c r="CW33" s="139">
        <v>0.9464285714285714</v>
      </c>
      <c r="CX33" s="139">
        <v>0.9464285714285714</v>
      </c>
      <c r="CY33" s="139">
        <v>0.97499999999999998</v>
      </c>
      <c r="CZ33" s="139">
        <v>0.90243902439024393</v>
      </c>
      <c r="DA33" s="139">
        <v>0.94339622641509435</v>
      </c>
      <c r="DB33" s="139">
        <v>0.93103448275862066</v>
      </c>
      <c r="DC33" s="139">
        <v>0.88311688311688308</v>
      </c>
      <c r="DD33" s="139">
        <v>0.94285714285714284</v>
      </c>
      <c r="DE33" s="139">
        <v>0.91891891891891897</v>
      </c>
      <c r="DF33" s="139">
        <v>0.88405797101449279</v>
      </c>
      <c r="DG33" s="139">
        <v>0.86885245901639341</v>
      </c>
      <c r="DH33" s="139">
        <v>0.8970588235294118</v>
      </c>
      <c r="DI33" s="139">
        <v>0.93617021276595747</v>
      </c>
      <c r="DJ33" s="139">
        <v>0.95890410958904104</v>
      </c>
      <c r="DK33" s="139">
        <v>0.8529411764705882</v>
      </c>
      <c r="DL33" s="139">
        <v>0.68604651162790697</v>
      </c>
      <c r="DM33" s="139">
        <v>0.86842105263157898</v>
      </c>
      <c r="DN33" s="139">
        <v>0.9464285714285714</v>
      </c>
      <c r="DO33" s="139">
        <v>0.94285714285714284</v>
      </c>
      <c r="DP33" s="139">
        <v>0.97727272727272729</v>
      </c>
      <c r="DQ33" s="140">
        <v>1.2903225806451613</v>
      </c>
      <c r="DR33" s="140">
        <v>1.2580645161290323</v>
      </c>
      <c r="DS33" s="140">
        <v>1.064516129032258</v>
      </c>
      <c r="DT33" s="140">
        <v>0.83870967741935487</v>
      </c>
      <c r="DU33" s="140">
        <v>0.90322580645161288</v>
      </c>
      <c r="DV33" s="140">
        <v>1.1612903225806452</v>
      </c>
      <c r="DW33" s="140">
        <v>1.3548387096774193</v>
      </c>
      <c r="DX33" s="140">
        <v>1.1612903225806452</v>
      </c>
      <c r="DY33" s="140">
        <v>1.1935483870967742</v>
      </c>
      <c r="DZ33" s="140">
        <v>0.967741935483871</v>
      </c>
      <c r="EA33" s="140">
        <v>1.064516129032258</v>
      </c>
      <c r="EB33" s="140">
        <v>1.7419354838709677</v>
      </c>
      <c r="EC33" s="140">
        <v>0.93548387096774188</v>
      </c>
      <c r="ED33" s="140">
        <v>1.3225806451612903</v>
      </c>
      <c r="EE33" s="140">
        <v>1.4838709677419355</v>
      </c>
      <c r="EF33" s="140">
        <v>2.161290322580645</v>
      </c>
      <c r="EG33" s="140">
        <v>2.967741935483871</v>
      </c>
      <c r="EH33" s="140">
        <v>2.5161290322580645</v>
      </c>
      <c r="EI33" s="140">
        <v>2.6774193548387095</v>
      </c>
      <c r="EJ33" s="140">
        <v>2.967741935483871</v>
      </c>
      <c r="EK33" s="140">
        <v>2.7096774193548385</v>
      </c>
      <c r="EL33" s="140">
        <v>2.225806451612903</v>
      </c>
      <c r="EM33" s="140">
        <v>2.3870967741935485</v>
      </c>
      <c r="EN33" s="140">
        <v>1.7096774193548387</v>
      </c>
      <c r="EO33" s="140">
        <v>2.4193548387096775</v>
      </c>
      <c r="EP33" s="140">
        <v>2.5161290322580645</v>
      </c>
      <c r="EQ33" s="140">
        <v>2.2903225806451615</v>
      </c>
      <c r="ER33" s="140">
        <v>1.6129032258064515</v>
      </c>
      <c r="ES33" s="140">
        <v>1.8064516129032258</v>
      </c>
      <c r="ET33" s="140">
        <v>1.8064516129032258</v>
      </c>
      <c r="EU33" s="140">
        <v>1.2903225806451613</v>
      </c>
      <c r="EV33" s="140">
        <v>1.3225806451612903</v>
      </c>
      <c r="EW33" s="140">
        <v>1.7096774193548387</v>
      </c>
      <c r="EX33" s="140">
        <v>1.8709677419354838</v>
      </c>
      <c r="EY33" s="140">
        <v>2.4838709677419355</v>
      </c>
      <c r="EZ33" s="140">
        <v>2.2580645161290325</v>
      </c>
      <c r="FA33" s="140">
        <v>2.3870967741935485</v>
      </c>
      <c r="FB33" s="140">
        <v>2.225806451612903</v>
      </c>
      <c r="FC33" s="140">
        <v>1.967741935483871</v>
      </c>
      <c r="FD33" s="140">
        <v>2.193548387096774</v>
      </c>
      <c r="FE33" s="140">
        <v>1.5161290322580645</v>
      </c>
      <c r="FF33" s="140">
        <v>2.3548387096774195</v>
      </c>
      <c r="FG33" s="140">
        <v>2.193548387096774</v>
      </c>
      <c r="FH33" s="140">
        <v>2.774193548387097</v>
      </c>
      <c r="FI33" s="140">
        <v>2.4516129032258065</v>
      </c>
      <c r="FJ33" s="140">
        <v>1.8064516129032258</v>
      </c>
      <c r="FK33" s="140">
        <v>1.1290322580645162</v>
      </c>
      <c r="FL33" s="140">
        <v>1.4193548387096775</v>
      </c>
      <c r="FM33" s="192">
        <v>0.92708333333333337</v>
      </c>
      <c r="FN33" s="192">
        <v>0.94495412844036697</v>
      </c>
      <c r="FO33" s="192">
        <v>0.88695652173913042</v>
      </c>
      <c r="FP33" s="192">
        <v>0.93203883495145634</v>
      </c>
      <c r="FQ33" s="192">
        <v>0.89898989898989901</v>
      </c>
      <c r="FR33" s="192">
        <v>0.91743119266055051</v>
      </c>
      <c r="FS33" s="192">
        <v>0.83464566929133854</v>
      </c>
      <c r="FT33" s="192">
        <v>0.87943262411347523</v>
      </c>
      <c r="FU33" s="192">
        <v>0.85245901639344257</v>
      </c>
      <c r="FV33" s="192">
        <v>0.90384615384615385</v>
      </c>
      <c r="FW33" s="192">
        <v>0.81451612903225812</v>
      </c>
      <c r="FX33" s="192">
        <v>0.96052631578947367</v>
      </c>
      <c r="FY33" s="192">
        <v>0.85087719298245612</v>
      </c>
      <c r="FZ33" s="192">
        <v>0.92413793103448272</v>
      </c>
      <c r="GA33" s="192">
        <v>0.92</v>
      </c>
      <c r="GB33" s="192">
        <v>0.79611650485436891</v>
      </c>
      <c r="GC33" s="192">
        <v>0.90816326530612246</v>
      </c>
      <c r="GD33" s="192">
        <v>0.96</v>
      </c>
      <c r="GE33" s="192">
        <v>0.96923076923076923</v>
      </c>
      <c r="GF33" s="192">
        <v>0.97530864197530864</v>
      </c>
      <c r="GG33" s="192">
        <v>0.95522388059701491</v>
      </c>
      <c r="GH33" s="192">
        <v>0.98333333333333328</v>
      </c>
      <c r="GI33" s="192">
        <v>0.88888888888888884</v>
      </c>
      <c r="GJ33" s="192">
        <v>1</v>
      </c>
      <c r="GK33" s="192">
        <v>0.95</v>
      </c>
      <c r="GL33" s="192">
        <v>0.93220338983050843</v>
      </c>
      <c r="GM33" s="192">
        <v>0.9</v>
      </c>
      <c r="GN33" s="192">
        <v>1</v>
      </c>
      <c r="GO33" s="192">
        <v>0.86764705882352944</v>
      </c>
      <c r="GP33" s="192">
        <v>0.9538461538461539</v>
      </c>
      <c r="GQ33" s="192">
        <v>1</v>
      </c>
    </row>
    <row r="34" spans="1:199" s="51" customFormat="1" ht="15" customHeight="1" x14ac:dyDescent="0.3">
      <c r="A34" s="74">
        <f>$R$5</f>
        <v>44136</v>
      </c>
      <c r="B34" s="75">
        <f t="shared" ref="B34:B48" si="0">IF(OR(C$30="WARD 11",C$30="WARD 12",C$30="WARD 13",C$30="WARD 14",C$30="WARD 15",C$30="L&amp;D",C$30="Dayward"),Z324,R324)</f>
        <v>0</v>
      </c>
      <c r="C34" s="76">
        <v>1</v>
      </c>
      <c r="D34" s="77">
        <v>1.5</v>
      </c>
      <c r="E34" s="78">
        <f t="shared" ref="E34:E48" si="1">IF(OR(C$30="WARD 11",C$30="WARD 12",C$30="WARD 13",C$30="WARD 14",C$30="WARD 15",C$30="L&amp;D",C$30="Dayward"),AA324,S324)</f>
        <v>0</v>
      </c>
      <c r="F34" s="79">
        <v>2</v>
      </c>
      <c r="G34" s="79">
        <v>3</v>
      </c>
      <c r="H34" s="80"/>
      <c r="J34" s="191"/>
      <c r="K34" s="191"/>
      <c r="L34" s="191"/>
      <c r="M34" s="191"/>
      <c r="N34" s="191"/>
      <c r="O34" s="191"/>
      <c r="P34" s="191"/>
      <c r="Q34" s="324"/>
      <c r="R34" s="166">
        <f>$R$19</f>
        <v>44562</v>
      </c>
      <c r="S34" s="149">
        <v>0.53333333333333333</v>
      </c>
      <c r="T34" s="149">
        <v>1.7333333333333334</v>
      </c>
      <c r="U34" s="150">
        <v>0.93345008756567427</v>
      </c>
      <c r="V34" s="151">
        <v>2284</v>
      </c>
      <c r="W34" s="152">
        <v>0.53333333333333333</v>
      </c>
      <c r="X34" s="149">
        <v>1.7424999999999955</v>
      </c>
      <c r="Y34" s="150">
        <v>0.93257918552036201</v>
      </c>
      <c r="Z34" s="153">
        <v>2210</v>
      </c>
      <c r="AA34" s="149">
        <v>0.5</v>
      </c>
      <c r="AB34" s="149">
        <v>1.319999999999999</v>
      </c>
      <c r="AC34" s="150">
        <v>0.95945945945945943</v>
      </c>
      <c r="AD34" s="151">
        <v>74</v>
      </c>
      <c r="AE34" s="152" t="s">
        <v>119</v>
      </c>
      <c r="AF34" s="149" t="s">
        <v>119</v>
      </c>
      <c r="AG34" s="150" t="s">
        <v>119</v>
      </c>
      <c r="AH34" s="153" t="s">
        <v>119</v>
      </c>
      <c r="AI34" s="154">
        <v>0.55000000000000004</v>
      </c>
      <c r="AJ34" s="155">
        <v>1.7333333333333334</v>
      </c>
      <c r="AK34" s="156">
        <v>0.9335839598997494</v>
      </c>
      <c r="AL34" s="157">
        <v>798</v>
      </c>
      <c r="AM34" s="155">
        <v>0.51666666666666672</v>
      </c>
      <c r="AN34" s="155">
        <v>1.5033333333333341</v>
      </c>
      <c r="AO34" s="150">
        <v>0.94922425952045131</v>
      </c>
      <c r="AP34" s="151">
        <v>709</v>
      </c>
      <c r="AQ34" s="152">
        <v>0.53333333333333333</v>
      </c>
      <c r="AR34" s="149">
        <v>1.9199999999999988</v>
      </c>
      <c r="AS34" s="150">
        <v>0.91891891891891897</v>
      </c>
      <c r="AT34" s="153">
        <v>777</v>
      </c>
      <c r="AU34" s="158">
        <v>0</v>
      </c>
      <c r="AV34" s="159">
        <v>1058</v>
      </c>
      <c r="AW34" s="159">
        <v>626</v>
      </c>
      <c r="AX34" s="159">
        <v>233</v>
      </c>
      <c r="AY34" s="159">
        <v>136</v>
      </c>
      <c r="AZ34" s="159">
        <v>79</v>
      </c>
      <c r="BA34" s="159">
        <v>44</v>
      </c>
      <c r="BB34" s="159">
        <v>27</v>
      </c>
      <c r="BC34" s="159">
        <v>22</v>
      </c>
      <c r="BD34" s="159">
        <v>12</v>
      </c>
      <c r="BE34" s="159">
        <v>13</v>
      </c>
      <c r="BF34" s="159">
        <v>10</v>
      </c>
      <c r="BG34" s="159">
        <v>2</v>
      </c>
      <c r="BH34" s="159">
        <v>3</v>
      </c>
      <c r="BI34" s="159">
        <v>6</v>
      </c>
      <c r="BJ34" s="159">
        <v>6</v>
      </c>
      <c r="BK34" s="159">
        <v>0</v>
      </c>
      <c r="BL34" s="159">
        <v>0</v>
      </c>
      <c r="BM34" s="159">
        <v>2</v>
      </c>
      <c r="BN34" s="159">
        <v>1</v>
      </c>
      <c r="BO34" s="159">
        <v>1</v>
      </c>
      <c r="BP34" s="159">
        <v>2</v>
      </c>
      <c r="BQ34" s="159">
        <v>0</v>
      </c>
      <c r="BR34" s="159">
        <v>0</v>
      </c>
      <c r="BS34" s="159">
        <v>0</v>
      </c>
      <c r="BT34" s="160">
        <v>1</v>
      </c>
      <c r="BU34" s="161">
        <v>0.94871794871794868</v>
      </c>
      <c r="BV34" s="162">
        <v>0.96296296296296291</v>
      </c>
      <c r="BW34" s="162">
        <v>0.96875</v>
      </c>
      <c r="BX34" s="162">
        <v>1</v>
      </c>
      <c r="BY34" s="162">
        <v>0</v>
      </c>
      <c r="BZ34" s="162">
        <v>0.96551724137931039</v>
      </c>
      <c r="CA34" s="162">
        <v>1</v>
      </c>
      <c r="CB34" s="162">
        <v>0</v>
      </c>
      <c r="CC34" s="162">
        <v>0.89189189189189189</v>
      </c>
      <c r="CD34" s="162">
        <v>0.9375</v>
      </c>
      <c r="CE34" s="162">
        <v>0.86956521739130432</v>
      </c>
      <c r="CF34" s="162">
        <v>0.72222222222222221</v>
      </c>
      <c r="CG34" s="162">
        <v>0.9375</v>
      </c>
      <c r="CH34" s="162">
        <v>0.97619047619047616</v>
      </c>
      <c r="CI34" s="162">
        <v>0.93023255813953487</v>
      </c>
      <c r="CJ34" s="162">
        <v>0.91228070175438591</v>
      </c>
      <c r="CK34" s="162">
        <v>0.97222222222222221</v>
      </c>
      <c r="CL34" s="162">
        <v>0.84931506849315064</v>
      </c>
      <c r="CM34" s="162">
        <v>0.96491228070175439</v>
      </c>
      <c r="CN34" s="162">
        <v>0.95522388059701491</v>
      </c>
      <c r="CO34" s="162">
        <v>0.95522388059701491</v>
      </c>
      <c r="CP34" s="162">
        <v>0.92</v>
      </c>
      <c r="CQ34" s="162">
        <v>1</v>
      </c>
      <c r="CR34" s="162">
        <v>0.88461538461538458</v>
      </c>
      <c r="CS34" s="162">
        <v>0.93877551020408168</v>
      </c>
      <c r="CT34" s="162">
        <v>0.94230769230769229</v>
      </c>
      <c r="CU34" s="162">
        <v>0.96153846153846156</v>
      </c>
      <c r="CV34" s="162">
        <v>0.88461538461538458</v>
      </c>
      <c r="CW34" s="162">
        <v>0.90163934426229508</v>
      </c>
      <c r="CX34" s="162">
        <v>1</v>
      </c>
      <c r="CY34" s="162">
        <v>0.95918367346938771</v>
      </c>
      <c r="CZ34" s="162">
        <v>1</v>
      </c>
      <c r="DA34" s="162">
        <v>0.97368421052631582</v>
      </c>
      <c r="DB34" s="162">
        <v>0.98412698412698407</v>
      </c>
      <c r="DC34" s="162">
        <v>0.98181818181818181</v>
      </c>
      <c r="DD34" s="162">
        <v>0.91891891891891897</v>
      </c>
      <c r="DE34" s="162">
        <v>0.90163934426229508</v>
      </c>
      <c r="DF34" s="162">
        <v>0.92982456140350878</v>
      </c>
      <c r="DG34" s="162">
        <v>0.98333333333333328</v>
      </c>
      <c r="DH34" s="162">
        <v>0.93617021276595747</v>
      </c>
      <c r="DI34" s="162">
        <v>0.9285714285714286</v>
      </c>
      <c r="DJ34" s="162">
        <v>0.9</v>
      </c>
      <c r="DK34" s="162">
        <v>0.88135593220338981</v>
      </c>
      <c r="DL34" s="162">
        <v>0.82432432432432434</v>
      </c>
      <c r="DM34" s="162">
        <v>0.89230769230769236</v>
      </c>
      <c r="DN34" s="162">
        <v>0.95918367346938771</v>
      </c>
      <c r="DO34" s="162">
        <v>0.98</v>
      </c>
      <c r="DP34" s="162">
        <v>0.93478260869565222</v>
      </c>
      <c r="DQ34" s="163">
        <v>1.2580645161290323</v>
      </c>
      <c r="DR34" s="163">
        <v>0.87096774193548387</v>
      </c>
      <c r="DS34" s="163">
        <v>1.032258064516129</v>
      </c>
      <c r="DT34" s="163">
        <v>0.93548387096774188</v>
      </c>
      <c r="DU34" s="163">
        <v>0.93548387096774188</v>
      </c>
      <c r="DV34" s="163">
        <v>0.93548387096774188</v>
      </c>
      <c r="DW34" s="163">
        <v>0.70967741935483875</v>
      </c>
      <c r="DX34" s="163">
        <v>0.80645161290322576</v>
      </c>
      <c r="DY34" s="163">
        <v>1.1935483870967742</v>
      </c>
      <c r="DZ34" s="163">
        <v>1.032258064516129</v>
      </c>
      <c r="EA34" s="163">
        <v>0.74193548387096775</v>
      </c>
      <c r="EB34" s="163">
        <v>1.1612903225806452</v>
      </c>
      <c r="EC34" s="163">
        <v>1.032258064516129</v>
      </c>
      <c r="ED34" s="163">
        <v>1.3548387096774193</v>
      </c>
      <c r="EE34" s="163">
        <v>1.3870967741935485</v>
      </c>
      <c r="EF34" s="163">
        <v>1.8387096774193548</v>
      </c>
      <c r="EG34" s="163">
        <v>2.3225806451612905</v>
      </c>
      <c r="EH34" s="163">
        <v>2.3548387096774195</v>
      </c>
      <c r="EI34" s="163">
        <v>1.8387096774193548</v>
      </c>
      <c r="EJ34" s="163">
        <v>2.161290322580645</v>
      </c>
      <c r="EK34" s="163">
        <v>2.161290322580645</v>
      </c>
      <c r="EL34" s="163">
        <v>1.6129032258064515</v>
      </c>
      <c r="EM34" s="163">
        <v>1.7741935483870968</v>
      </c>
      <c r="EN34" s="163">
        <v>1.6774193548387097</v>
      </c>
      <c r="EO34" s="163">
        <v>1.5806451612903225</v>
      </c>
      <c r="EP34" s="163">
        <v>1.6774193548387097</v>
      </c>
      <c r="EQ34" s="163">
        <v>1.6774193548387097</v>
      </c>
      <c r="ER34" s="163">
        <v>1.6774193548387097</v>
      </c>
      <c r="ES34" s="163">
        <v>1.967741935483871</v>
      </c>
      <c r="ET34" s="163">
        <v>1.3548387096774193</v>
      </c>
      <c r="EU34" s="163">
        <v>1.5806451612903225</v>
      </c>
      <c r="EV34" s="163">
        <v>1.5161290322580645</v>
      </c>
      <c r="EW34" s="163">
        <v>1.2258064516129032</v>
      </c>
      <c r="EX34" s="163">
        <v>2.032258064516129</v>
      </c>
      <c r="EY34" s="163">
        <v>1.7741935483870968</v>
      </c>
      <c r="EZ34" s="163">
        <v>1.1935483870967742</v>
      </c>
      <c r="FA34" s="163">
        <v>1.967741935483871</v>
      </c>
      <c r="FB34" s="163">
        <v>1.8387096774193548</v>
      </c>
      <c r="FC34" s="163">
        <v>1.935483870967742</v>
      </c>
      <c r="FD34" s="163">
        <v>1.5161290322580645</v>
      </c>
      <c r="FE34" s="163">
        <v>1.3548387096774193</v>
      </c>
      <c r="FF34" s="163">
        <v>1.6129032258064515</v>
      </c>
      <c r="FG34" s="163">
        <v>1.903225806451613</v>
      </c>
      <c r="FH34" s="163">
        <v>2.3870967741935485</v>
      </c>
      <c r="FI34" s="163">
        <v>2.096774193548387</v>
      </c>
      <c r="FJ34" s="163">
        <v>1.5806451612903225</v>
      </c>
      <c r="FK34" s="163">
        <v>1.6129032258064515</v>
      </c>
      <c r="FL34" s="163">
        <v>1.4838709677419355</v>
      </c>
      <c r="FM34" s="164">
        <v>0.88888888888888884</v>
      </c>
      <c r="FN34" s="164">
        <v>1</v>
      </c>
      <c r="FO34" s="164">
        <v>1</v>
      </c>
      <c r="FP34" s="164">
        <v>1</v>
      </c>
      <c r="FQ34" s="164">
        <v>1</v>
      </c>
      <c r="FR34" s="164">
        <v>0.95652173913043481</v>
      </c>
      <c r="FS34" s="164">
        <v>0.98305084745762716</v>
      </c>
      <c r="FT34" s="164">
        <v>0.97560975609756095</v>
      </c>
      <c r="FU34" s="164">
        <v>0.89583333333333337</v>
      </c>
      <c r="FV34" s="164">
        <v>0.98181818181818181</v>
      </c>
      <c r="FW34" s="164">
        <v>0.95238095238095233</v>
      </c>
      <c r="FX34" s="164">
        <v>0.97333333333333338</v>
      </c>
      <c r="FY34" s="164">
        <v>0.94174757281553401</v>
      </c>
      <c r="FZ34" s="164">
        <v>0.96969696969696972</v>
      </c>
      <c r="GA34" s="164">
        <v>0.98701298701298701</v>
      </c>
      <c r="GB34" s="164">
        <v>0.93243243243243246</v>
      </c>
      <c r="GC34" s="164">
        <v>0.8214285714285714</v>
      </c>
      <c r="GD34" s="164">
        <v>0.98039215686274506</v>
      </c>
      <c r="GE34" s="164">
        <v>0.87313432835820892</v>
      </c>
      <c r="GF34" s="164">
        <v>0.92452830188679247</v>
      </c>
      <c r="GG34" s="164">
        <v>0.92125984251968507</v>
      </c>
      <c r="GH34" s="164">
        <v>0.89583333333333337</v>
      </c>
      <c r="GI34" s="164">
        <v>0.93181818181818177</v>
      </c>
      <c r="GJ34" s="164">
        <v>0.89411764705882357</v>
      </c>
      <c r="GK34" s="164">
        <v>0.88288288288288286</v>
      </c>
      <c r="GL34" s="164">
        <v>0.91666666666666663</v>
      </c>
      <c r="GM34" s="164">
        <v>0.91764705882352937</v>
      </c>
      <c r="GN34" s="164">
        <v>0.95890410958904104</v>
      </c>
      <c r="GO34" s="164">
        <v>0.96153846153846156</v>
      </c>
      <c r="GP34" s="164">
        <v>0.97014925373134331</v>
      </c>
      <c r="GQ34" s="164">
        <v>1</v>
      </c>
    </row>
    <row r="35" spans="1:199" ht="15" customHeight="1" x14ac:dyDescent="0.3">
      <c r="A35" s="74">
        <f>$R$6</f>
        <v>44166</v>
      </c>
      <c r="B35" s="81">
        <f t="shared" si="0"/>
        <v>0</v>
      </c>
      <c r="C35" s="76">
        <v>1</v>
      </c>
      <c r="D35" s="77">
        <v>1.5</v>
      </c>
      <c r="E35" s="78">
        <f t="shared" si="1"/>
        <v>0</v>
      </c>
      <c r="F35" s="79">
        <v>2</v>
      </c>
      <c r="G35" s="79">
        <v>3</v>
      </c>
      <c r="H35" s="80"/>
      <c r="I35" s="51"/>
      <c r="Q35" s="324" t="s">
        <v>43</v>
      </c>
      <c r="R35" s="135">
        <f>$R$5</f>
        <v>44136</v>
      </c>
      <c r="S35" s="121">
        <v>0.43333333333333335</v>
      </c>
      <c r="T35" s="121">
        <v>1.9783333333333304</v>
      </c>
      <c r="U35" s="122">
        <v>0.92221808708596953</v>
      </c>
      <c r="V35" s="123">
        <v>2687</v>
      </c>
      <c r="W35" s="128">
        <v>0.46666666666666667</v>
      </c>
      <c r="X35" s="121">
        <v>2.0333333333333332</v>
      </c>
      <c r="Y35" s="122">
        <v>0.91940174491067717</v>
      </c>
      <c r="Z35" s="127">
        <v>2407</v>
      </c>
      <c r="AA35" s="121">
        <v>0.14166666666666666</v>
      </c>
      <c r="AB35" s="121">
        <v>1.6783333333333321</v>
      </c>
      <c r="AC35" s="122">
        <v>0.94047619047619047</v>
      </c>
      <c r="AD35" s="123">
        <v>252</v>
      </c>
      <c r="AE35" s="128">
        <v>0</v>
      </c>
      <c r="AF35" s="121">
        <v>0.21583333333333327</v>
      </c>
      <c r="AG35" s="121">
        <v>1</v>
      </c>
      <c r="AH35" s="127">
        <v>28</v>
      </c>
      <c r="AI35" s="128">
        <v>0.45</v>
      </c>
      <c r="AJ35" s="121">
        <v>2.0091666666666619</v>
      </c>
      <c r="AK35" s="122">
        <v>0.92886178861788615</v>
      </c>
      <c r="AL35" s="127">
        <v>984</v>
      </c>
      <c r="AM35" s="121">
        <v>0.45</v>
      </c>
      <c r="AN35" s="121">
        <v>2.0741666666666658</v>
      </c>
      <c r="AO35" s="122">
        <v>0.91416309012875541</v>
      </c>
      <c r="AP35" s="123">
        <v>932</v>
      </c>
      <c r="AQ35" s="128">
        <v>0.43333333333333335</v>
      </c>
      <c r="AR35" s="121">
        <v>1.8583333333333334</v>
      </c>
      <c r="AS35" s="122">
        <v>0.92347600518806749</v>
      </c>
      <c r="AT35" s="127">
        <v>771</v>
      </c>
      <c r="AU35" s="136">
        <v>620</v>
      </c>
      <c r="AV35" s="137">
        <v>949</v>
      </c>
      <c r="AW35" s="137">
        <v>497</v>
      </c>
      <c r="AX35" s="137">
        <v>254</v>
      </c>
      <c r="AY35" s="137">
        <v>95</v>
      </c>
      <c r="AZ35" s="137">
        <v>63</v>
      </c>
      <c r="BA35" s="137">
        <v>42</v>
      </c>
      <c r="BB35" s="137">
        <v>33</v>
      </c>
      <c r="BC35" s="137">
        <v>31</v>
      </c>
      <c r="BD35" s="137">
        <v>20</v>
      </c>
      <c r="BE35" s="137">
        <v>16</v>
      </c>
      <c r="BF35" s="137">
        <v>8</v>
      </c>
      <c r="BG35" s="137">
        <v>14</v>
      </c>
      <c r="BH35" s="137">
        <v>6</v>
      </c>
      <c r="BI35" s="137">
        <v>3</v>
      </c>
      <c r="BJ35" s="137">
        <v>4</v>
      </c>
      <c r="BK35" s="137">
        <v>6</v>
      </c>
      <c r="BL35" s="137">
        <v>5</v>
      </c>
      <c r="BM35" s="137">
        <v>2</v>
      </c>
      <c r="BN35" s="137">
        <v>1</v>
      </c>
      <c r="BO35" s="137">
        <v>3</v>
      </c>
      <c r="BP35" s="137">
        <v>0</v>
      </c>
      <c r="BQ35" s="137">
        <v>2</v>
      </c>
      <c r="BR35" s="137">
        <v>2</v>
      </c>
      <c r="BS35" s="137">
        <v>2</v>
      </c>
      <c r="BT35" s="138">
        <v>9</v>
      </c>
      <c r="BU35" s="139">
        <v>0.97674418604651159</v>
      </c>
      <c r="BV35" s="139">
        <v>0.94444444444444442</v>
      </c>
      <c r="BW35" s="139">
        <v>0.96551724137931039</v>
      </c>
      <c r="BX35" s="139">
        <v>1</v>
      </c>
      <c r="BY35" s="139">
        <v>0</v>
      </c>
      <c r="BZ35" s="139">
        <v>1</v>
      </c>
      <c r="CA35" s="139">
        <v>1</v>
      </c>
      <c r="CB35" s="139">
        <v>0</v>
      </c>
      <c r="CC35" s="139">
        <v>0.9375</v>
      </c>
      <c r="CD35" s="139">
        <v>0.94736842105263153</v>
      </c>
      <c r="CE35" s="139">
        <v>0.83333333333333337</v>
      </c>
      <c r="CF35" s="139">
        <v>0.96</v>
      </c>
      <c r="CG35" s="139">
        <v>0.88888888888888884</v>
      </c>
      <c r="CH35" s="139">
        <v>0.92727272727272725</v>
      </c>
      <c r="CI35" s="139">
        <v>0.88571428571428568</v>
      </c>
      <c r="CJ35" s="139">
        <v>0.86274509803921573</v>
      </c>
      <c r="CK35" s="139">
        <v>0.96666666666666667</v>
      </c>
      <c r="CL35" s="139">
        <v>0.94845360824742264</v>
      </c>
      <c r="CM35" s="139">
        <v>0.95945945945945943</v>
      </c>
      <c r="CN35" s="139">
        <v>0.90909090909090906</v>
      </c>
      <c r="CO35" s="139">
        <v>0.95833333333333337</v>
      </c>
      <c r="CP35" s="139">
        <v>0.92307692307692313</v>
      </c>
      <c r="CQ35" s="139">
        <v>0.98701298701298701</v>
      </c>
      <c r="CR35" s="139">
        <v>0.94915254237288138</v>
      </c>
      <c r="CS35" s="139">
        <v>0.9375</v>
      </c>
      <c r="CT35" s="139">
        <v>0.96103896103896103</v>
      </c>
      <c r="CU35" s="139">
        <v>0.88524590163934425</v>
      </c>
      <c r="CV35" s="139">
        <v>0.79365079365079361</v>
      </c>
      <c r="CW35" s="139">
        <v>0.86956521739130432</v>
      </c>
      <c r="CX35" s="139">
        <v>0.95833333333333337</v>
      </c>
      <c r="CY35" s="139">
        <v>0.98529411764705888</v>
      </c>
      <c r="CZ35" s="139">
        <v>0.98076923076923073</v>
      </c>
      <c r="DA35" s="139">
        <v>0.93055555555555558</v>
      </c>
      <c r="DB35" s="139">
        <v>0.96666666666666667</v>
      </c>
      <c r="DC35" s="139">
        <v>0.86842105263157898</v>
      </c>
      <c r="DD35" s="139">
        <v>0.859375</v>
      </c>
      <c r="DE35" s="139">
        <v>0.85507246376811596</v>
      </c>
      <c r="DF35" s="139">
        <v>0.89189189189189189</v>
      </c>
      <c r="DG35" s="139">
        <v>0.9285714285714286</v>
      </c>
      <c r="DH35" s="139">
        <v>0.9242424242424242</v>
      </c>
      <c r="DI35" s="139">
        <v>0.87878787878787878</v>
      </c>
      <c r="DJ35" s="139">
        <v>0.9358974358974359</v>
      </c>
      <c r="DK35" s="139">
        <v>0.84615384615384615</v>
      </c>
      <c r="DL35" s="139">
        <v>0.89473684210526316</v>
      </c>
      <c r="DM35" s="139">
        <v>0.84210526315789469</v>
      </c>
      <c r="DN35" s="139">
        <v>0.94117647058823528</v>
      </c>
      <c r="DO35" s="139">
        <v>0.90476190476190477</v>
      </c>
      <c r="DP35" s="139">
        <v>0.97826086956521741</v>
      </c>
      <c r="DQ35" s="140">
        <v>1.4333333333333333</v>
      </c>
      <c r="DR35" s="140">
        <v>1.2</v>
      </c>
      <c r="DS35" s="140">
        <v>0.96666666666666667</v>
      </c>
      <c r="DT35" s="140">
        <v>1.0333333333333334</v>
      </c>
      <c r="DU35" s="140">
        <v>0.8</v>
      </c>
      <c r="DV35" s="140">
        <v>0.83333333333333337</v>
      </c>
      <c r="DW35" s="140">
        <v>0.7</v>
      </c>
      <c r="DX35" s="140">
        <v>1.1333333333333333</v>
      </c>
      <c r="DY35" s="140">
        <v>1.0666666666666667</v>
      </c>
      <c r="DZ35" s="140">
        <v>0.6333333333333333</v>
      </c>
      <c r="EA35" s="140">
        <v>0.8</v>
      </c>
      <c r="EB35" s="140">
        <v>0.83333333333333337</v>
      </c>
      <c r="EC35" s="140">
        <v>1.2</v>
      </c>
      <c r="ED35" s="140">
        <v>1.8333333333333333</v>
      </c>
      <c r="EE35" s="140">
        <v>1.1666666666666667</v>
      </c>
      <c r="EF35" s="140">
        <v>1.7</v>
      </c>
      <c r="EG35" s="140">
        <v>3</v>
      </c>
      <c r="EH35" s="140">
        <v>3.2333333333333334</v>
      </c>
      <c r="EI35" s="140">
        <v>2.4666666666666668</v>
      </c>
      <c r="EJ35" s="140">
        <v>3.3</v>
      </c>
      <c r="EK35" s="140">
        <v>2.4</v>
      </c>
      <c r="EL35" s="140">
        <v>2.1666666666666665</v>
      </c>
      <c r="EM35" s="140">
        <v>2.5666666666666669</v>
      </c>
      <c r="EN35" s="140">
        <v>1.9666666666666666</v>
      </c>
      <c r="EO35" s="140">
        <v>2.1333333333333333</v>
      </c>
      <c r="EP35" s="140">
        <v>2.5666666666666669</v>
      </c>
      <c r="EQ35" s="140">
        <v>2.0333333333333332</v>
      </c>
      <c r="ER35" s="140">
        <v>2.1</v>
      </c>
      <c r="ES35" s="140">
        <v>2.2999999999999998</v>
      </c>
      <c r="ET35" s="140">
        <v>1.6</v>
      </c>
      <c r="EU35" s="140">
        <v>2.2666666666666666</v>
      </c>
      <c r="EV35" s="140">
        <v>1.7333333333333334</v>
      </c>
      <c r="EW35" s="140">
        <v>2.4</v>
      </c>
      <c r="EX35" s="140">
        <v>2</v>
      </c>
      <c r="EY35" s="140">
        <v>2.5333333333333332</v>
      </c>
      <c r="EZ35" s="140">
        <v>2.1333333333333333</v>
      </c>
      <c r="FA35" s="140">
        <v>2.2999999999999998</v>
      </c>
      <c r="FB35" s="140">
        <v>2.4666666666666668</v>
      </c>
      <c r="FC35" s="140">
        <v>2.3333333333333335</v>
      </c>
      <c r="FD35" s="140">
        <v>2.2000000000000002</v>
      </c>
      <c r="FE35" s="140">
        <v>2.2000000000000002</v>
      </c>
      <c r="FF35" s="140">
        <v>2.6</v>
      </c>
      <c r="FG35" s="140">
        <v>2.1666666666666665</v>
      </c>
      <c r="FH35" s="140">
        <v>1.9</v>
      </c>
      <c r="FI35" s="140">
        <v>2.5333333333333332</v>
      </c>
      <c r="FJ35" s="140">
        <v>1.7</v>
      </c>
      <c r="FK35" s="140">
        <v>1.4</v>
      </c>
      <c r="FL35" s="140">
        <v>1.5333333333333334</v>
      </c>
      <c r="FM35" s="192">
        <v>0.96052631578947367</v>
      </c>
      <c r="FN35" s="192">
        <v>0.92592592592592593</v>
      </c>
      <c r="FO35" s="192">
        <v>0.89772727272727271</v>
      </c>
      <c r="FP35" s="192">
        <v>0.94680851063829785</v>
      </c>
      <c r="FQ35" s="192">
        <v>0.94029850746268662</v>
      </c>
      <c r="FR35" s="192">
        <v>0.85897435897435892</v>
      </c>
      <c r="FS35" s="192">
        <v>0.87368421052631584</v>
      </c>
      <c r="FT35" s="192">
        <v>0.90789473684210531</v>
      </c>
      <c r="FU35" s="192">
        <v>0.9</v>
      </c>
      <c r="FV35" s="192">
        <v>0.93577981651376152</v>
      </c>
      <c r="FW35" s="192">
        <v>0.92622950819672134</v>
      </c>
      <c r="FX35" s="192">
        <v>0.91549295774647887</v>
      </c>
      <c r="FY35" s="192">
        <v>0.85815602836879434</v>
      </c>
      <c r="FZ35" s="192">
        <v>0.95081967213114749</v>
      </c>
      <c r="GA35" s="192">
        <v>0.94186046511627908</v>
      </c>
      <c r="GB35" s="192">
        <v>0.9821428571428571</v>
      </c>
      <c r="GC35" s="192">
        <v>0.82692307692307687</v>
      </c>
      <c r="GD35" s="192">
        <v>0.81914893617021278</v>
      </c>
      <c r="GE35" s="192">
        <v>0.90099009900990101</v>
      </c>
      <c r="GF35" s="192">
        <v>0.91346153846153844</v>
      </c>
      <c r="GG35" s="192">
        <v>0.967741935483871</v>
      </c>
      <c r="GH35" s="192">
        <v>0.94827586206896552</v>
      </c>
      <c r="GI35" s="192">
        <v>0.96907216494845361</v>
      </c>
      <c r="GJ35" s="192">
        <v>0.95620437956204385</v>
      </c>
      <c r="GK35" s="192">
        <v>0.95238095238095233</v>
      </c>
      <c r="GL35" s="192">
        <v>0.9285714285714286</v>
      </c>
      <c r="GM35" s="192">
        <v>0.87804878048780488</v>
      </c>
      <c r="GN35" s="192">
        <v>0.967741935483871</v>
      </c>
      <c r="GO35" s="192">
        <v>0.93442622950819676</v>
      </c>
      <c r="GP35" s="192">
        <v>0.96078431372549022</v>
      </c>
      <c r="GQ35" s="192" t="s">
        <v>119</v>
      </c>
    </row>
    <row r="36" spans="1:199" ht="15" customHeight="1" x14ac:dyDescent="0.3">
      <c r="A36" s="74">
        <f>$R$7</f>
        <v>44197</v>
      </c>
      <c r="B36" s="81">
        <f t="shared" si="0"/>
        <v>0.48333333333333334</v>
      </c>
      <c r="C36" s="76">
        <v>1</v>
      </c>
      <c r="D36" s="77">
        <v>1.5</v>
      </c>
      <c r="E36" s="78">
        <f t="shared" si="1"/>
        <v>1.3833333333333333</v>
      </c>
      <c r="F36" s="79">
        <v>2</v>
      </c>
      <c r="G36" s="79">
        <v>3</v>
      </c>
      <c r="H36" s="80"/>
      <c r="I36" s="51"/>
      <c r="Q36" s="324"/>
      <c r="R36" s="135">
        <f>$R$6</f>
        <v>44166</v>
      </c>
      <c r="S36" s="121">
        <v>0.5</v>
      </c>
      <c r="T36" s="121">
        <v>2.8166666666666669</v>
      </c>
      <c r="U36" s="122">
        <v>0.87524687294272552</v>
      </c>
      <c r="V36" s="123">
        <v>3038</v>
      </c>
      <c r="W36" s="128">
        <v>0.51666666666666672</v>
      </c>
      <c r="X36" s="121">
        <v>2.8733333333333348</v>
      </c>
      <c r="Y36" s="122">
        <v>0.87234042553191493</v>
      </c>
      <c r="Z36" s="127">
        <v>2773</v>
      </c>
      <c r="AA36" s="121">
        <v>0.13333333333333333</v>
      </c>
      <c r="AB36" s="121">
        <v>2.3583333333333263</v>
      </c>
      <c r="AC36" s="122">
        <v>0.90196078431372551</v>
      </c>
      <c r="AD36" s="123">
        <v>255</v>
      </c>
      <c r="AE36" s="128">
        <v>8.3333333333333332E-3</v>
      </c>
      <c r="AF36" s="121">
        <v>0.25333333333333324</v>
      </c>
      <c r="AG36" s="122">
        <v>1</v>
      </c>
      <c r="AH36" s="127">
        <v>10</v>
      </c>
      <c r="AI36" s="128">
        <v>0.51666666666666672</v>
      </c>
      <c r="AJ36" s="121">
        <v>3.145833333333333</v>
      </c>
      <c r="AK36" s="122">
        <v>0.86267605633802813</v>
      </c>
      <c r="AL36" s="127">
        <v>1136</v>
      </c>
      <c r="AM36" s="121">
        <v>0.5</v>
      </c>
      <c r="AN36" s="121">
        <v>2.5766666666666653</v>
      </c>
      <c r="AO36" s="122">
        <v>0.88019323671497585</v>
      </c>
      <c r="AP36" s="123">
        <v>1035</v>
      </c>
      <c r="AQ36" s="128">
        <v>0.46666666666666667</v>
      </c>
      <c r="AR36" s="121">
        <v>2.6966666666666623</v>
      </c>
      <c r="AS36" s="122">
        <v>0.88581314878892736</v>
      </c>
      <c r="AT36" s="127">
        <v>867</v>
      </c>
      <c r="AU36" s="136">
        <v>643</v>
      </c>
      <c r="AV36" s="137">
        <v>909</v>
      </c>
      <c r="AW36" s="137">
        <v>570</v>
      </c>
      <c r="AX36" s="137">
        <v>309</v>
      </c>
      <c r="AY36" s="137">
        <v>151</v>
      </c>
      <c r="AZ36" s="137">
        <v>77</v>
      </c>
      <c r="BA36" s="137">
        <v>62</v>
      </c>
      <c r="BB36" s="137">
        <v>60</v>
      </c>
      <c r="BC36" s="137">
        <v>39</v>
      </c>
      <c r="BD36" s="137">
        <v>29</v>
      </c>
      <c r="BE36" s="137">
        <v>29</v>
      </c>
      <c r="BF36" s="137">
        <v>27</v>
      </c>
      <c r="BG36" s="137">
        <v>22</v>
      </c>
      <c r="BH36" s="137">
        <v>15</v>
      </c>
      <c r="BI36" s="137">
        <v>12</v>
      </c>
      <c r="BJ36" s="137">
        <v>9</v>
      </c>
      <c r="BK36" s="137">
        <v>12</v>
      </c>
      <c r="BL36" s="137">
        <v>10</v>
      </c>
      <c r="BM36" s="137">
        <v>9</v>
      </c>
      <c r="BN36" s="137">
        <v>8</v>
      </c>
      <c r="BO36" s="137">
        <v>4</v>
      </c>
      <c r="BP36" s="137">
        <v>3</v>
      </c>
      <c r="BQ36" s="137">
        <v>3</v>
      </c>
      <c r="BR36" s="137">
        <v>6</v>
      </c>
      <c r="BS36" s="137">
        <v>3</v>
      </c>
      <c r="BT36" s="138">
        <v>17</v>
      </c>
      <c r="BU36" s="139">
        <v>0.95744680851063835</v>
      </c>
      <c r="BV36" s="139">
        <v>0.94736842105263153</v>
      </c>
      <c r="BW36" s="139">
        <v>0.94117647058823528</v>
      </c>
      <c r="BX36" s="139">
        <v>1</v>
      </c>
      <c r="BY36" s="139">
        <v>0</v>
      </c>
      <c r="BZ36" s="139">
        <v>0.94117647058823528</v>
      </c>
      <c r="CA36" s="139">
        <v>1</v>
      </c>
      <c r="CB36" s="139">
        <v>0</v>
      </c>
      <c r="CC36" s="139">
        <v>0.93939393939393945</v>
      </c>
      <c r="CD36" s="139">
        <v>0.8571428571428571</v>
      </c>
      <c r="CE36" s="139">
        <v>0.82222222222222219</v>
      </c>
      <c r="CF36" s="139">
        <v>0.8571428571428571</v>
      </c>
      <c r="CG36" s="139">
        <v>0.875</v>
      </c>
      <c r="CH36" s="139">
        <v>0.83333333333333337</v>
      </c>
      <c r="CI36" s="139">
        <v>0.91935483870967738</v>
      </c>
      <c r="CJ36" s="139">
        <v>0.83076923076923082</v>
      </c>
      <c r="CK36" s="139">
        <v>0.84782608695652173</v>
      </c>
      <c r="CL36" s="139">
        <v>0.87878787878787878</v>
      </c>
      <c r="CM36" s="139">
        <v>0.83695652173913049</v>
      </c>
      <c r="CN36" s="139">
        <v>0.90361445783132532</v>
      </c>
      <c r="CO36" s="139">
        <v>0.9</v>
      </c>
      <c r="CP36" s="139">
        <v>0.92405063291139244</v>
      </c>
      <c r="CQ36" s="139">
        <v>0.91208791208791207</v>
      </c>
      <c r="CR36" s="139">
        <v>0.88888888888888884</v>
      </c>
      <c r="CS36" s="139">
        <v>0.86111111111111116</v>
      </c>
      <c r="CT36" s="139">
        <v>0.77464788732394363</v>
      </c>
      <c r="CU36" s="139">
        <v>0.87179487179487181</v>
      </c>
      <c r="CV36" s="139">
        <v>0.71604938271604934</v>
      </c>
      <c r="CW36" s="139">
        <v>0.81481481481481477</v>
      </c>
      <c r="CX36" s="139">
        <v>0.90666666666666662</v>
      </c>
      <c r="CY36" s="139">
        <v>0.86585365853658536</v>
      </c>
      <c r="CZ36" s="139">
        <v>0.953125</v>
      </c>
      <c r="DA36" s="139">
        <v>0.875</v>
      </c>
      <c r="DB36" s="139">
        <v>0.89583333333333337</v>
      </c>
      <c r="DC36" s="139">
        <v>0.9135802469135802</v>
      </c>
      <c r="DD36" s="139">
        <v>0.88505747126436785</v>
      </c>
      <c r="DE36" s="139">
        <v>0.87301587301587302</v>
      </c>
      <c r="DF36" s="139">
        <v>0.91428571428571426</v>
      </c>
      <c r="DG36" s="139">
        <v>0.89610389610389607</v>
      </c>
      <c r="DH36" s="139">
        <v>0.77906976744186052</v>
      </c>
      <c r="DI36" s="139">
        <v>0.87</v>
      </c>
      <c r="DJ36" s="139">
        <v>0.89130434782608692</v>
      </c>
      <c r="DK36" s="139">
        <v>0.79220779220779225</v>
      </c>
      <c r="DL36" s="139">
        <v>0.8</v>
      </c>
      <c r="DM36" s="139">
        <v>0.79166666666666663</v>
      </c>
      <c r="DN36" s="139">
        <v>0.92982456140350878</v>
      </c>
      <c r="DO36" s="139">
        <v>0.89795918367346939</v>
      </c>
      <c r="DP36" s="139">
        <v>0.95161290322580649</v>
      </c>
      <c r="DQ36" s="140">
        <v>1.5161290322580645</v>
      </c>
      <c r="DR36" s="140">
        <v>1.2258064516129032</v>
      </c>
      <c r="DS36" s="140">
        <v>1.096774193548387</v>
      </c>
      <c r="DT36" s="140">
        <v>1.064516129032258</v>
      </c>
      <c r="DU36" s="140">
        <v>0.83870967741935487</v>
      </c>
      <c r="DV36" s="140">
        <v>0.54838709677419351</v>
      </c>
      <c r="DW36" s="140">
        <v>0.80645161290322576</v>
      </c>
      <c r="DX36" s="140">
        <v>0.74193548387096775</v>
      </c>
      <c r="DY36" s="140">
        <v>1.064516129032258</v>
      </c>
      <c r="DZ36" s="140">
        <v>0.67741935483870963</v>
      </c>
      <c r="EA36" s="140">
        <v>1.4516129032258065</v>
      </c>
      <c r="EB36" s="140">
        <v>1.3548387096774193</v>
      </c>
      <c r="EC36" s="140">
        <v>1.8064516129032258</v>
      </c>
      <c r="ED36" s="140">
        <v>1.7419354838709677</v>
      </c>
      <c r="EE36" s="140">
        <v>2</v>
      </c>
      <c r="EF36" s="140">
        <v>2.096774193548387</v>
      </c>
      <c r="EG36" s="140">
        <v>2.967741935483871</v>
      </c>
      <c r="EH36" s="140">
        <v>3.193548387096774</v>
      </c>
      <c r="EI36" s="140">
        <v>2.967741935483871</v>
      </c>
      <c r="EJ36" s="140">
        <v>2.6774193548387095</v>
      </c>
      <c r="EK36" s="140">
        <v>2.903225806451613</v>
      </c>
      <c r="EL36" s="140">
        <v>2.5483870967741935</v>
      </c>
      <c r="EM36" s="140">
        <v>2.935483870967742</v>
      </c>
      <c r="EN36" s="140">
        <v>2.6129032258064515</v>
      </c>
      <c r="EO36" s="140">
        <v>2.3225806451612905</v>
      </c>
      <c r="EP36" s="140">
        <v>2.2903225806451615</v>
      </c>
      <c r="EQ36" s="140">
        <v>2.5161290322580645</v>
      </c>
      <c r="ER36" s="140">
        <v>2.6129032258064515</v>
      </c>
      <c r="ES36" s="140">
        <v>1.7419354838709677</v>
      </c>
      <c r="ET36" s="140">
        <v>2.4193548387096775</v>
      </c>
      <c r="EU36" s="140">
        <v>2.6451612903225805</v>
      </c>
      <c r="EV36" s="140">
        <v>2.064516129032258</v>
      </c>
      <c r="EW36" s="140">
        <v>1.8064516129032258</v>
      </c>
      <c r="EX36" s="140">
        <v>1.5483870967741935</v>
      </c>
      <c r="EY36" s="140">
        <v>2.6129032258064515</v>
      </c>
      <c r="EZ36" s="140">
        <v>2.806451612903226</v>
      </c>
      <c r="FA36" s="140">
        <v>2.032258064516129</v>
      </c>
      <c r="FB36" s="140">
        <v>2.2580645161290325</v>
      </c>
      <c r="FC36" s="140">
        <v>2.4838709677419355</v>
      </c>
      <c r="FD36" s="140">
        <v>2.774193548387097</v>
      </c>
      <c r="FE36" s="140">
        <v>3.225806451612903</v>
      </c>
      <c r="FF36" s="140">
        <v>2.967741935483871</v>
      </c>
      <c r="FG36" s="140">
        <v>2.4838709677419355</v>
      </c>
      <c r="FH36" s="140">
        <v>2.5806451612903225</v>
      </c>
      <c r="FI36" s="140">
        <v>1.5483870967741935</v>
      </c>
      <c r="FJ36" s="140">
        <v>1.8387096774193548</v>
      </c>
      <c r="FK36" s="140">
        <v>1.5806451612903225</v>
      </c>
      <c r="FL36" s="140">
        <v>2</v>
      </c>
      <c r="FM36" s="192">
        <v>0.82758620689655171</v>
      </c>
      <c r="FN36" s="192">
        <v>0.96875</v>
      </c>
      <c r="FO36" s="192">
        <v>0.91228070175438591</v>
      </c>
      <c r="FP36" s="192">
        <v>0.89743589743589747</v>
      </c>
      <c r="FQ36" s="192">
        <v>0.86486486486486491</v>
      </c>
      <c r="FR36" s="192">
        <v>1</v>
      </c>
      <c r="FS36" s="192">
        <v>0.91891891891891897</v>
      </c>
      <c r="FT36" s="192">
        <v>0.9375</v>
      </c>
      <c r="FU36" s="192">
        <v>0.92125984251968507</v>
      </c>
      <c r="FV36" s="192">
        <v>0.80681818181818177</v>
      </c>
      <c r="FW36" s="192">
        <v>0.89090909090909087</v>
      </c>
      <c r="FX36" s="192">
        <v>0.898876404494382</v>
      </c>
      <c r="FY36" s="192">
        <v>0.94505494505494503</v>
      </c>
      <c r="FZ36" s="192">
        <v>0.88421052631578945</v>
      </c>
      <c r="GA36" s="192">
        <v>0.8828125</v>
      </c>
      <c r="GB36" s="192">
        <v>0.87394957983193278</v>
      </c>
      <c r="GC36" s="192">
        <v>0.79591836734693877</v>
      </c>
      <c r="GD36" s="192">
        <v>0.81954887218045114</v>
      </c>
      <c r="GE36" s="192">
        <v>0.80991735537190079</v>
      </c>
      <c r="GF36" s="192">
        <v>0.75</v>
      </c>
      <c r="GG36" s="192">
        <v>0.8188405797101449</v>
      </c>
      <c r="GH36" s="192">
        <v>0.92647058823529416</v>
      </c>
      <c r="GI36" s="192">
        <v>0.87323943661971826</v>
      </c>
      <c r="GJ36" s="192">
        <v>0.88461538461538458</v>
      </c>
      <c r="GK36" s="192">
        <v>0.8571428571428571</v>
      </c>
      <c r="GL36" s="192">
        <v>0.94680851063829785</v>
      </c>
      <c r="GM36" s="192">
        <v>0.88043478260869568</v>
      </c>
      <c r="GN36" s="192">
        <v>0.85106382978723405</v>
      </c>
      <c r="GO36" s="192">
        <v>0.90140845070422537</v>
      </c>
      <c r="GP36" s="192">
        <v>0.90476190476190477</v>
      </c>
      <c r="GQ36" s="192">
        <v>0.86904761904761907</v>
      </c>
    </row>
    <row r="37" spans="1:199" ht="15" customHeight="1" x14ac:dyDescent="0.3">
      <c r="A37" s="74">
        <f>$R$8</f>
        <v>44228</v>
      </c>
      <c r="B37" s="81">
        <f t="shared" si="0"/>
        <v>0.4</v>
      </c>
      <c r="C37" s="76">
        <v>1</v>
      </c>
      <c r="D37" s="77">
        <v>1.5</v>
      </c>
      <c r="E37" s="78">
        <f t="shared" si="1"/>
        <v>1.0458333333333334</v>
      </c>
      <c r="F37" s="79">
        <v>2</v>
      </c>
      <c r="G37" s="79">
        <v>3</v>
      </c>
      <c r="H37" s="80"/>
      <c r="I37" s="51"/>
      <c r="Q37" s="324"/>
      <c r="R37" s="135">
        <f>$R$7</f>
        <v>44197</v>
      </c>
      <c r="S37" s="121">
        <v>0.45</v>
      </c>
      <c r="T37" s="121">
        <v>1.9150000000000016</v>
      </c>
      <c r="U37" s="122">
        <v>0.91913389306230664</v>
      </c>
      <c r="V37" s="123">
        <v>2263</v>
      </c>
      <c r="W37" s="128">
        <v>0.45</v>
      </c>
      <c r="X37" s="121">
        <v>1.95</v>
      </c>
      <c r="Y37" s="122">
        <v>0.91606714628297359</v>
      </c>
      <c r="Z37" s="127">
        <v>2085</v>
      </c>
      <c r="AA37" s="121">
        <v>0.1</v>
      </c>
      <c r="AB37" s="121">
        <v>1.4199999999999997</v>
      </c>
      <c r="AC37" s="122">
        <v>0.9526627218934911</v>
      </c>
      <c r="AD37" s="123">
        <v>169</v>
      </c>
      <c r="AE37" s="128">
        <v>3.3333333333333333E-2</v>
      </c>
      <c r="AF37" s="121">
        <v>0.24333333333333332</v>
      </c>
      <c r="AG37" s="122">
        <v>1</v>
      </c>
      <c r="AH37" s="127">
        <v>9</v>
      </c>
      <c r="AI37" s="128">
        <v>0.48333333333333334</v>
      </c>
      <c r="AJ37" s="121">
        <v>2.0966666666666658</v>
      </c>
      <c r="AK37" s="122">
        <v>0.89354473386183464</v>
      </c>
      <c r="AL37" s="127">
        <v>883</v>
      </c>
      <c r="AM37" s="121">
        <v>0.45</v>
      </c>
      <c r="AN37" s="121">
        <v>2.0833333333333335</v>
      </c>
      <c r="AO37" s="122">
        <v>0.91402116402116407</v>
      </c>
      <c r="AP37" s="123">
        <v>756</v>
      </c>
      <c r="AQ37" s="128">
        <v>0.4</v>
      </c>
      <c r="AR37" s="121">
        <v>1.3616666666666675</v>
      </c>
      <c r="AS37" s="122">
        <v>0.96153846153846156</v>
      </c>
      <c r="AT37" s="127">
        <v>624</v>
      </c>
      <c r="AU37" s="136">
        <v>496</v>
      </c>
      <c r="AV37" s="137">
        <v>808</v>
      </c>
      <c r="AW37" s="137">
        <v>429</v>
      </c>
      <c r="AX37" s="137">
        <v>204</v>
      </c>
      <c r="AY37" s="137">
        <v>88</v>
      </c>
      <c r="AZ37" s="137">
        <v>55</v>
      </c>
      <c r="BA37" s="137">
        <v>45</v>
      </c>
      <c r="BB37" s="137">
        <v>37</v>
      </c>
      <c r="BC37" s="137">
        <v>19</v>
      </c>
      <c r="BD37" s="137">
        <v>18</v>
      </c>
      <c r="BE37" s="137">
        <v>9</v>
      </c>
      <c r="BF37" s="137">
        <v>7</v>
      </c>
      <c r="BG37" s="137">
        <v>8</v>
      </c>
      <c r="BH37" s="137">
        <v>5</v>
      </c>
      <c r="BI37" s="137">
        <v>5</v>
      </c>
      <c r="BJ37" s="137">
        <v>7</v>
      </c>
      <c r="BK37" s="137">
        <v>4</v>
      </c>
      <c r="BL37" s="137">
        <v>4</v>
      </c>
      <c r="BM37" s="137">
        <v>3</v>
      </c>
      <c r="BN37" s="137">
        <v>3</v>
      </c>
      <c r="BO37" s="137">
        <v>0</v>
      </c>
      <c r="BP37" s="137">
        <v>2</v>
      </c>
      <c r="BQ37" s="137">
        <v>1</v>
      </c>
      <c r="BR37" s="137">
        <v>1</v>
      </c>
      <c r="BS37" s="137">
        <v>2</v>
      </c>
      <c r="BT37" s="138">
        <v>3</v>
      </c>
      <c r="BU37" s="139">
        <v>0.9285714285714286</v>
      </c>
      <c r="BV37" s="139">
        <v>1</v>
      </c>
      <c r="BW37" s="139">
        <v>1</v>
      </c>
      <c r="BX37" s="139">
        <v>1</v>
      </c>
      <c r="BY37" s="139">
        <v>0</v>
      </c>
      <c r="BZ37" s="139">
        <v>0.96296296296296291</v>
      </c>
      <c r="CA37" s="139">
        <v>1</v>
      </c>
      <c r="CB37" s="139">
        <v>0</v>
      </c>
      <c r="CC37" s="139">
        <v>1</v>
      </c>
      <c r="CD37" s="139">
        <v>1</v>
      </c>
      <c r="CE37" s="139">
        <v>1</v>
      </c>
      <c r="CF37" s="139">
        <v>1</v>
      </c>
      <c r="CG37" s="139">
        <v>0.8928571428571429</v>
      </c>
      <c r="CH37" s="139">
        <v>0.92592592592592593</v>
      </c>
      <c r="CI37" s="139">
        <v>0.93023255813953487</v>
      </c>
      <c r="CJ37" s="139">
        <v>0.859375</v>
      </c>
      <c r="CK37" s="139">
        <v>0.83098591549295775</v>
      </c>
      <c r="CL37" s="139">
        <v>0.93814432989690721</v>
      </c>
      <c r="CM37" s="139">
        <v>0.82499999999999996</v>
      </c>
      <c r="CN37" s="139">
        <v>0.96969696969696972</v>
      </c>
      <c r="CO37" s="139">
        <v>0.92307692307692313</v>
      </c>
      <c r="CP37" s="139">
        <v>0.8771929824561403</v>
      </c>
      <c r="CQ37" s="139">
        <v>0.9242424242424242</v>
      </c>
      <c r="CR37" s="139">
        <v>0.98039215686274506</v>
      </c>
      <c r="CS37" s="139">
        <v>0.90697674418604646</v>
      </c>
      <c r="CT37" s="139">
        <v>0.83823529411764708</v>
      </c>
      <c r="CU37" s="139">
        <v>0.90163934426229508</v>
      </c>
      <c r="CV37" s="139">
        <v>0.78947368421052633</v>
      </c>
      <c r="CW37" s="139">
        <v>0.88888888888888884</v>
      </c>
      <c r="CX37" s="139">
        <v>0.91228070175438591</v>
      </c>
      <c r="CY37" s="139">
        <v>0.90476190476190477</v>
      </c>
      <c r="CZ37" s="139">
        <v>0.88888888888888884</v>
      </c>
      <c r="DA37" s="139">
        <v>0.98076923076923073</v>
      </c>
      <c r="DB37" s="139">
        <v>0.93478260869565222</v>
      </c>
      <c r="DC37" s="139">
        <v>0.9285714285714286</v>
      </c>
      <c r="DD37" s="139">
        <v>0.95081967213114749</v>
      </c>
      <c r="DE37" s="139">
        <v>0.9242424242424242</v>
      </c>
      <c r="DF37" s="139">
        <v>0.95652173913043481</v>
      </c>
      <c r="DG37" s="139">
        <v>0.83870967741935487</v>
      </c>
      <c r="DH37" s="139">
        <v>0.9</v>
      </c>
      <c r="DI37" s="139">
        <v>0.83333333333333337</v>
      </c>
      <c r="DJ37" s="139">
        <v>0.96969696969696972</v>
      </c>
      <c r="DK37" s="139">
        <v>0.967741935483871</v>
      </c>
      <c r="DL37" s="139">
        <v>0.93478260869565222</v>
      </c>
      <c r="DM37" s="139">
        <v>0.83673469387755106</v>
      </c>
      <c r="DN37" s="139">
        <v>0.98039215686274506</v>
      </c>
      <c r="DO37" s="139">
        <v>0.97560975609756095</v>
      </c>
      <c r="DP37" s="139">
        <v>1</v>
      </c>
      <c r="DQ37" s="140">
        <v>0.90322580645161288</v>
      </c>
      <c r="DR37" s="140">
        <v>0.87096774193548387</v>
      </c>
      <c r="DS37" s="140">
        <v>0.67741935483870963</v>
      </c>
      <c r="DT37" s="140">
        <v>0.80645161290322576</v>
      </c>
      <c r="DU37" s="140">
        <v>1.032258064516129</v>
      </c>
      <c r="DV37" s="140">
        <v>0.87096774193548387</v>
      </c>
      <c r="DW37" s="140">
        <v>0.4838709677419355</v>
      </c>
      <c r="DX37" s="140">
        <v>0.4838709677419355</v>
      </c>
      <c r="DY37" s="140">
        <v>0.54838709677419351</v>
      </c>
      <c r="DZ37" s="140">
        <v>0.87096774193548387</v>
      </c>
      <c r="EA37" s="140">
        <v>0.77419354838709675</v>
      </c>
      <c r="EB37" s="140">
        <v>0.80645161290322576</v>
      </c>
      <c r="EC37" s="140">
        <v>0.90322580645161288</v>
      </c>
      <c r="ED37" s="140">
        <v>0.87096774193548387</v>
      </c>
      <c r="EE37" s="140">
        <v>1.3870967741935485</v>
      </c>
      <c r="EF37" s="140">
        <v>2.064516129032258</v>
      </c>
      <c r="EG37" s="140">
        <v>2.2903225806451615</v>
      </c>
      <c r="EH37" s="140">
        <v>3.129032258064516</v>
      </c>
      <c r="EI37" s="140">
        <v>2.5806451612903225</v>
      </c>
      <c r="EJ37" s="140">
        <v>2.129032258064516</v>
      </c>
      <c r="EK37" s="140">
        <v>2.5161290322580645</v>
      </c>
      <c r="EL37" s="140">
        <v>1.8387096774193548</v>
      </c>
      <c r="EM37" s="140">
        <v>2.129032258064516</v>
      </c>
      <c r="EN37" s="140">
        <v>1.6451612903225807</v>
      </c>
      <c r="EO37" s="140">
        <v>1.3870967741935485</v>
      </c>
      <c r="EP37" s="140">
        <v>2.193548387096774</v>
      </c>
      <c r="EQ37" s="140">
        <v>1.967741935483871</v>
      </c>
      <c r="ER37" s="140">
        <v>1.2258064516129032</v>
      </c>
      <c r="ES37" s="140">
        <v>1.4516129032258065</v>
      </c>
      <c r="ET37" s="140">
        <v>1.8387096774193548</v>
      </c>
      <c r="EU37" s="140">
        <v>1.3548387096774193</v>
      </c>
      <c r="EV37" s="140">
        <v>1.4516129032258065</v>
      </c>
      <c r="EW37" s="140">
        <v>1.6774193548387097</v>
      </c>
      <c r="EX37" s="140">
        <v>1.4838709677419355</v>
      </c>
      <c r="EY37" s="140">
        <v>1.3548387096774193</v>
      </c>
      <c r="EZ37" s="140">
        <v>1.967741935483871</v>
      </c>
      <c r="FA37" s="140">
        <v>2.129032258064516</v>
      </c>
      <c r="FB37" s="140">
        <v>1.4838709677419355</v>
      </c>
      <c r="FC37" s="140">
        <v>2</v>
      </c>
      <c r="FD37" s="140">
        <v>1.935483870967742</v>
      </c>
      <c r="FE37" s="140">
        <v>2.129032258064516</v>
      </c>
      <c r="FF37" s="140">
        <v>2.129032258064516</v>
      </c>
      <c r="FG37" s="140">
        <v>2</v>
      </c>
      <c r="FH37" s="140">
        <v>1.4838709677419355</v>
      </c>
      <c r="FI37" s="140">
        <v>1.5806451612903225</v>
      </c>
      <c r="FJ37" s="140">
        <v>1.6451612903225807</v>
      </c>
      <c r="FK37" s="140">
        <v>1.3225806451612903</v>
      </c>
      <c r="FL37" s="140">
        <v>1.1935483870967742</v>
      </c>
      <c r="FM37" s="192">
        <v>0.93333333333333335</v>
      </c>
      <c r="FN37" s="192">
        <v>0.9285714285714286</v>
      </c>
      <c r="FO37" s="192">
        <v>0.84126984126984128</v>
      </c>
      <c r="FP37" s="192">
        <v>0.88607594936708856</v>
      </c>
      <c r="FQ37" s="192">
        <v>0.9375</v>
      </c>
      <c r="FR37" s="192">
        <v>0.83132530120481929</v>
      </c>
      <c r="FS37" s="192">
        <v>0.92592592592592593</v>
      </c>
      <c r="FT37" s="192">
        <v>0.90123456790123457</v>
      </c>
      <c r="FU37" s="192">
        <v>0.93506493506493504</v>
      </c>
      <c r="FV37" s="192">
        <v>0.93506493506493504</v>
      </c>
      <c r="FW37" s="192">
        <v>0.8571428571428571</v>
      </c>
      <c r="FX37" s="192">
        <v>0.94047619047619047</v>
      </c>
      <c r="FY37" s="192">
        <v>0.93333333333333335</v>
      </c>
      <c r="FZ37" s="192">
        <v>0.95121951219512191</v>
      </c>
      <c r="GA37" s="192">
        <v>0.91304347826086951</v>
      </c>
      <c r="GB37" s="192">
        <v>0.97142857142857142</v>
      </c>
      <c r="GC37" s="192">
        <v>0.96875</v>
      </c>
      <c r="GD37" s="192">
        <v>0.80555555555555558</v>
      </c>
      <c r="GE37" s="192">
        <v>0.91249999999999998</v>
      </c>
      <c r="GF37" s="192">
        <v>0.88095238095238093</v>
      </c>
      <c r="GG37" s="192">
        <v>0.98717948717948723</v>
      </c>
      <c r="GH37" s="192">
        <v>0.88976377952755903</v>
      </c>
      <c r="GI37" s="192">
        <v>0.87378640776699024</v>
      </c>
      <c r="GJ37" s="192">
        <v>0.96153846153846156</v>
      </c>
      <c r="GK37" s="192">
        <v>0.9452054794520548</v>
      </c>
      <c r="GL37" s="192">
        <v>0.91111111111111109</v>
      </c>
      <c r="GM37" s="192">
        <v>0.89830508474576276</v>
      </c>
      <c r="GN37" s="192">
        <v>0.94117647058823528</v>
      </c>
      <c r="GO37" s="192">
        <v>0.94936708860759489</v>
      </c>
      <c r="GP37" s="192">
        <v>0.96250000000000002</v>
      </c>
      <c r="GQ37" s="192">
        <v>0.98305084745762716</v>
      </c>
    </row>
    <row r="38" spans="1:199" ht="15" customHeight="1" x14ac:dyDescent="0.3">
      <c r="A38" s="74">
        <f>$R$9</f>
        <v>44256</v>
      </c>
      <c r="B38" s="81">
        <f t="shared" si="0"/>
        <v>0.43333333333333335</v>
      </c>
      <c r="C38" s="76">
        <v>1</v>
      </c>
      <c r="D38" s="77">
        <v>1.5</v>
      </c>
      <c r="E38" s="78">
        <f t="shared" si="1"/>
        <v>1.0666666666666667</v>
      </c>
      <c r="F38" s="79">
        <v>2</v>
      </c>
      <c r="G38" s="79">
        <v>3</v>
      </c>
      <c r="H38" s="80"/>
      <c r="I38" s="51"/>
      <c r="Q38" s="324"/>
      <c r="R38" s="135">
        <f>$R$8</f>
        <v>44228</v>
      </c>
      <c r="S38" s="121">
        <v>0.46666666666666667</v>
      </c>
      <c r="T38" s="121">
        <v>2.1166666666666667</v>
      </c>
      <c r="U38" s="122">
        <v>0.91319107662463628</v>
      </c>
      <c r="V38" s="123">
        <v>2062</v>
      </c>
      <c r="W38" s="128">
        <v>0.46666666666666667</v>
      </c>
      <c r="X38" s="121">
        <v>2.125</v>
      </c>
      <c r="Y38" s="122">
        <v>0.91313448456305601</v>
      </c>
      <c r="Z38" s="127">
        <v>1911</v>
      </c>
      <c r="AA38" s="121">
        <v>8.3333333333333329E-2</v>
      </c>
      <c r="AB38" s="121">
        <v>2.049999999999998</v>
      </c>
      <c r="AC38" s="122">
        <v>0.90972222222222221</v>
      </c>
      <c r="AD38" s="123">
        <v>144</v>
      </c>
      <c r="AE38" s="128">
        <v>1.6666666666666666E-2</v>
      </c>
      <c r="AF38" s="121">
        <v>0.3899999999999999</v>
      </c>
      <c r="AG38" s="121">
        <v>1</v>
      </c>
      <c r="AH38" s="127">
        <v>7</v>
      </c>
      <c r="AI38" s="128">
        <v>0.48333333333333334</v>
      </c>
      <c r="AJ38" s="121">
        <v>2.3166666666666669</v>
      </c>
      <c r="AK38" s="122">
        <v>0.90013495276653166</v>
      </c>
      <c r="AL38" s="127">
        <v>741</v>
      </c>
      <c r="AM38" s="121">
        <v>0.46666666666666667</v>
      </c>
      <c r="AN38" s="121">
        <v>2.1666666666666665</v>
      </c>
      <c r="AO38" s="122">
        <v>0.90885750962772782</v>
      </c>
      <c r="AP38" s="123">
        <v>779</v>
      </c>
      <c r="AQ38" s="128">
        <v>0.43333333333333335</v>
      </c>
      <c r="AR38" s="121">
        <v>1.8324999999999987</v>
      </c>
      <c r="AS38" s="122">
        <v>0.9372693726937269</v>
      </c>
      <c r="AT38" s="127">
        <v>542</v>
      </c>
      <c r="AU38" s="136">
        <v>437</v>
      </c>
      <c r="AV38" s="137">
        <v>709</v>
      </c>
      <c r="AW38" s="137">
        <v>418</v>
      </c>
      <c r="AX38" s="137">
        <v>186</v>
      </c>
      <c r="AY38" s="137">
        <v>93</v>
      </c>
      <c r="AZ38" s="137">
        <v>40</v>
      </c>
      <c r="BA38" s="137">
        <v>30</v>
      </c>
      <c r="BB38" s="137">
        <v>28</v>
      </c>
      <c r="BC38" s="137">
        <v>28</v>
      </c>
      <c r="BD38" s="137">
        <v>17</v>
      </c>
      <c r="BE38" s="137">
        <v>10</v>
      </c>
      <c r="BF38" s="137">
        <v>11</v>
      </c>
      <c r="BG38" s="137">
        <v>8</v>
      </c>
      <c r="BH38" s="137">
        <v>8</v>
      </c>
      <c r="BI38" s="137">
        <v>4</v>
      </c>
      <c r="BJ38" s="137">
        <v>4</v>
      </c>
      <c r="BK38" s="137">
        <v>5</v>
      </c>
      <c r="BL38" s="137">
        <v>0</v>
      </c>
      <c r="BM38" s="137">
        <v>2</v>
      </c>
      <c r="BN38" s="137">
        <v>4</v>
      </c>
      <c r="BO38" s="137">
        <v>4</v>
      </c>
      <c r="BP38" s="137">
        <v>0</v>
      </c>
      <c r="BQ38" s="137">
        <v>2</v>
      </c>
      <c r="BR38" s="137">
        <v>1</v>
      </c>
      <c r="BS38" s="137">
        <v>1</v>
      </c>
      <c r="BT38" s="138">
        <v>9</v>
      </c>
      <c r="BU38" s="139">
        <v>1</v>
      </c>
      <c r="BV38" s="139">
        <v>1</v>
      </c>
      <c r="BW38" s="139">
        <v>0.83333333333333337</v>
      </c>
      <c r="BX38" s="139">
        <v>0.93333333333333335</v>
      </c>
      <c r="BY38" s="139">
        <v>0</v>
      </c>
      <c r="BZ38" s="139">
        <v>1</v>
      </c>
      <c r="CA38" s="139">
        <v>0.95238095238095233</v>
      </c>
      <c r="CB38" s="139">
        <v>0</v>
      </c>
      <c r="CC38" s="139">
        <v>1</v>
      </c>
      <c r="CD38" s="139">
        <v>1</v>
      </c>
      <c r="CE38" s="139">
        <v>0.8928571428571429</v>
      </c>
      <c r="CF38" s="139">
        <v>0.95833333333333337</v>
      </c>
      <c r="CG38" s="139">
        <v>1</v>
      </c>
      <c r="CH38" s="139">
        <v>0.90476190476190477</v>
      </c>
      <c r="CI38" s="139">
        <v>0.95238095238095233</v>
      </c>
      <c r="CJ38" s="139">
        <v>0.91666666666666663</v>
      </c>
      <c r="CK38" s="139">
        <v>0.86153846153846159</v>
      </c>
      <c r="CL38" s="139">
        <v>0.89610389610389607</v>
      </c>
      <c r="CM38" s="139">
        <v>0.92982456140350878</v>
      </c>
      <c r="CN38" s="139">
        <v>0.91044776119402981</v>
      </c>
      <c r="CO38" s="139">
        <v>0.88888888888888884</v>
      </c>
      <c r="CP38" s="139">
        <v>0.89473684210526316</v>
      </c>
      <c r="CQ38" s="139">
        <v>0.95454545454545459</v>
      </c>
      <c r="CR38" s="139">
        <v>0.92105263157894735</v>
      </c>
      <c r="CS38" s="139">
        <v>0.96153846153846156</v>
      </c>
      <c r="CT38" s="139">
        <v>0.94</v>
      </c>
      <c r="CU38" s="139">
        <v>0.80434782608695654</v>
      </c>
      <c r="CV38" s="139">
        <v>0.80392156862745101</v>
      </c>
      <c r="CW38" s="139">
        <v>0.87234042553191493</v>
      </c>
      <c r="CX38" s="139">
        <v>0.97619047619047616</v>
      </c>
      <c r="CY38" s="139">
        <v>0.92592592592592593</v>
      </c>
      <c r="CZ38" s="139">
        <v>0.8936170212765957</v>
      </c>
      <c r="DA38" s="139">
        <v>0.93877551020408168</v>
      </c>
      <c r="DB38" s="139">
        <v>0.98076923076923073</v>
      </c>
      <c r="DC38" s="139">
        <v>0.97468354430379744</v>
      </c>
      <c r="DD38" s="139">
        <v>0.8867924528301887</v>
      </c>
      <c r="DE38" s="139">
        <v>0.91111111111111109</v>
      </c>
      <c r="DF38" s="139">
        <v>0.81034482758620685</v>
      </c>
      <c r="DG38" s="139">
        <v>0.89473684210526316</v>
      </c>
      <c r="DH38" s="139">
        <v>0.9107142857142857</v>
      </c>
      <c r="DI38" s="139">
        <v>0.86301369863013699</v>
      </c>
      <c r="DJ38" s="139">
        <v>0.89552238805970152</v>
      </c>
      <c r="DK38" s="139">
        <v>0.8</v>
      </c>
      <c r="DL38" s="139">
        <v>0.87755102040816324</v>
      </c>
      <c r="DM38" s="139">
        <v>0.94827586206896552</v>
      </c>
      <c r="DN38" s="139">
        <v>0.93939393939393945</v>
      </c>
      <c r="DO38" s="139">
        <v>0.967741935483871</v>
      </c>
      <c r="DP38" s="139">
        <v>0.93939393939393945</v>
      </c>
      <c r="DQ38" s="140">
        <v>1.3214285714285714</v>
      </c>
      <c r="DR38" s="140">
        <v>0.75</v>
      </c>
      <c r="DS38" s="140">
        <v>0.42857142857142855</v>
      </c>
      <c r="DT38" s="140">
        <v>0.5357142857142857</v>
      </c>
      <c r="DU38" s="140">
        <v>0.5357142857142857</v>
      </c>
      <c r="DV38" s="140">
        <v>0.6071428571428571</v>
      </c>
      <c r="DW38" s="140">
        <v>0.75</v>
      </c>
      <c r="DX38" s="140">
        <v>0.7857142857142857</v>
      </c>
      <c r="DY38" s="140">
        <v>0.6071428571428571</v>
      </c>
      <c r="DZ38" s="140">
        <v>0.8928571428571429</v>
      </c>
      <c r="EA38" s="140">
        <v>1</v>
      </c>
      <c r="EB38" s="140">
        <v>0.8571428571428571</v>
      </c>
      <c r="EC38" s="140">
        <v>0.4642857142857143</v>
      </c>
      <c r="ED38" s="140">
        <v>0.75</v>
      </c>
      <c r="EE38" s="140">
        <v>0.75</v>
      </c>
      <c r="EF38" s="140">
        <v>0.8571428571428571</v>
      </c>
      <c r="EG38" s="140">
        <v>2.3214285714285716</v>
      </c>
      <c r="EH38" s="140">
        <v>2.75</v>
      </c>
      <c r="EI38" s="140">
        <v>2.0357142857142856</v>
      </c>
      <c r="EJ38" s="140">
        <v>2.3928571428571428</v>
      </c>
      <c r="EK38" s="140">
        <v>1.9285714285714286</v>
      </c>
      <c r="EL38" s="140">
        <v>2.0357142857142856</v>
      </c>
      <c r="EM38" s="140">
        <v>1.5714285714285714</v>
      </c>
      <c r="EN38" s="140">
        <v>2.7142857142857144</v>
      </c>
      <c r="EO38" s="140">
        <v>1.8571428571428572</v>
      </c>
      <c r="EP38" s="140">
        <v>1.7857142857142858</v>
      </c>
      <c r="EQ38" s="140">
        <v>1.6428571428571428</v>
      </c>
      <c r="ER38" s="140">
        <v>1.8214285714285714</v>
      </c>
      <c r="ES38" s="140">
        <v>1.6785714285714286</v>
      </c>
      <c r="ET38" s="140">
        <v>1.5</v>
      </c>
      <c r="EU38" s="140">
        <v>1.9285714285714286</v>
      </c>
      <c r="EV38" s="140">
        <v>1.6785714285714286</v>
      </c>
      <c r="EW38" s="140">
        <v>1.75</v>
      </c>
      <c r="EX38" s="140">
        <v>1.8571428571428572</v>
      </c>
      <c r="EY38" s="140">
        <v>2.8214285714285716</v>
      </c>
      <c r="EZ38" s="140">
        <v>1.8928571428571428</v>
      </c>
      <c r="FA38" s="140">
        <v>1.6071428571428572</v>
      </c>
      <c r="FB38" s="140">
        <v>2.0714285714285716</v>
      </c>
      <c r="FC38" s="140">
        <v>2.0357142857142856</v>
      </c>
      <c r="FD38" s="140">
        <v>2</v>
      </c>
      <c r="FE38" s="140">
        <v>2.6071428571428572</v>
      </c>
      <c r="FF38" s="140">
        <v>2.3928571428571428</v>
      </c>
      <c r="FG38" s="140">
        <v>1.7857142857142858</v>
      </c>
      <c r="FH38" s="140">
        <v>1.75</v>
      </c>
      <c r="FI38" s="140">
        <v>2.0714285714285716</v>
      </c>
      <c r="FJ38" s="140">
        <v>1.1785714285714286</v>
      </c>
      <c r="FK38" s="140">
        <v>1.1071428571428572</v>
      </c>
      <c r="FL38" s="140">
        <v>1.1785714285714286</v>
      </c>
      <c r="FM38" s="192">
        <v>0.88888888888888884</v>
      </c>
      <c r="FN38" s="192">
        <v>0.93333333333333335</v>
      </c>
      <c r="FO38" s="192">
        <v>0.86813186813186816</v>
      </c>
      <c r="FP38" s="192">
        <v>0.91249999999999998</v>
      </c>
      <c r="FQ38" s="192">
        <v>0.96103896103896103</v>
      </c>
      <c r="FR38" s="192">
        <v>0.92941176470588238</v>
      </c>
      <c r="FS38" s="192">
        <v>0.88888888888888884</v>
      </c>
      <c r="FT38" s="192">
        <v>0.89523809523809528</v>
      </c>
      <c r="FU38" s="192">
        <v>0.85106382978723405</v>
      </c>
      <c r="FV38" s="192">
        <v>0.91549295774647887</v>
      </c>
      <c r="FW38" s="192">
        <v>0.85074626865671643</v>
      </c>
      <c r="FX38" s="192">
        <v>0.96</v>
      </c>
      <c r="FY38" s="192">
        <v>0.87878787878787878</v>
      </c>
      <c r="FZ38" s="192">
        <v>0.97916666666666663</v>
      </c>
      <c r="GA38" s="192">
        <v>0.87356321839080464</v>
      </c>
      <c r="GB38" s="192">
        <v>0.90697674418604646</v>
      </c>
      <c r="GC38" s="192">
        <v>0.93103448275862066</v>
      </c>
      <c r="GD38" s="192">
        <v>0.89240506329113922</v>
      </c>
      <c r="GE38" s="192">
        <v>0.93269230769230771</v>
      </c>
      <c r="GF38" s="192">
        <v>0.94936708860759489</v>
      </c>
      <c r="GG38" s="192">
        <v>0.90384615384615385</v>
      </c>
      <c r="GH38" s="192">
        <v>0.92307692307692313</v>
      </c>
      <c r="GI38" s="192">
        <v>0.98</v>
      </c>
      <c r="GJ38" s="192">
        <v>0.96721311475409832</v>
      </c>
      <c r="GK38" s="192">
        <v>0.92727272727272725</v>
      </c>
      <c r="GL38" s="192">
        <v>0.87878787878787878</v>
      </c>
      <c r="GM38" s="192">
        <v>0.90476190476190477</v>
      </c>
      <c r="GN38" s="192">
        <v>0.97727272727272729</v>
      </c>
      <c r="GO38" s="192" t="s">
        <v>119</v>
      </c>
      <c r="GP38" s="192" t="s">
        <v>119</v>
      </c>
      <c r="GQ38" s="192" t="s">
        <v>119</v>
      </c>
    </row>
    <row r="39" spans="1:199" ht="15" customHeight="1" x14ac:dyDescent="0.3">
      <c r="A39" s="74">
        <f>$R$10</f>
        <v>44287</v>
      </c>
      <c r="B39" s="81">
        <f t="shared" si="0"/>
        <v>0.48333333333333334</v>
      </c>
      <c r="C39" s="76">
        <v>1</v>
      </c>
      <c r="D39" s="77">
        <v>1.5</v>
      </c>
      <c r="E39" s="78">
        <f t="shared" si="1"/>
        <v>1.505000000000003</v>
      </c>
      <c r="F39" s="79">
        <v>2</v>
      </c>
      <c r="G39" s="79">
        <v>3</v>
      </c>
      <c r="H39" s="80"/>
      <c r="I39" s="51"/>
      <c r="Q39" s="324"/>
      <c r="R39" s="135">
        <f>$R$9</f>
        <v>44256</v>
      </c>
      <c r="S39" s="121">
        <v>0.43333333333333335</v>
      </c>
      <c r="T39" s="121">
        <v>2.0499999999999998</v>
      </c>
      <c r="U39" s="122">
        <v>0.91772598870056499</v>
      </c>
      <c r="V39" s="123">
        <v>2832</v>
      </c>
      <c r="W39" s="128">
        <v>0.45</v>
      </c>
      <c r="X39" s="121">
        <v>2.0783333333333305</v>
      </c>
      <c r="Y39" s="122">
        <v>0.91615853658536583</v>
      </c>
      <c r="Z39" s="127">
        <v>2624</v>
      </c>
      <c r="AA39" s="121">
        <v>1.6666666666666666E-2</v>
      </c>
      <c r="AB39" s="121">
        <v>1.7083333333333335</v>
      </c>
      <c r="AC39" s="122">
        <v>0.93367346938775508</v>
      </c>
      <c r="AD39" s="123">
        <v>196</v>
      </c>
      <c r="AE39" s="128">
        <v>1.6666666666666666E-2</v>
      </c>
      <c r="AF39" s="121">
        <v>0.25166666666666648</v>
      </c>
      <c r="AG39" s="122">
        <v>1</v>
      </c>
      <c r="AH39" s="127">
        <v>12</v>
      </c>
      <c r="AI39" s="128">
        <v>0.46666666666666667</v>
      </c>
      <c r="AJ39" s="121">
        <v>2.244999999999997</v>
      </c>
      <c r="AK39" s="122">
        <v>0.903353057199211</v>
      </c>
      <c r="AL39" s="127">
        <v>1014</v>
      </c>
      <c r="AM39" s="121">
        <v>0.45</v>
      </c>
      <c r="AN39" s="121">
        <v>2.0499999999999998</v>
      </c>
      <c r="AO39" s="122">
        <v>0.91991786447638602</v>
      </c>
      <c r="AP39" s="123">
        <v>974</v>
      </c>
      <c r="AQ39" s="128">
        <v>0.41666666666666669</v>
      </c>
      <c r="AR39" s="121">
        <v>1.7833333333333334</v>
      </c>
      <c r="AS39" s="122">
        <v>0.93246445497630337</v>
      </c>
      <c r="AT39" s="127">
        <v>844</v>
      </c>
      <c r="AU39" s="136">
        <v>638</v>
      </c>
      <c r="AV39" s="137">
        <v>984</v>
      </c>
      <c r="AW39" s="137">
        <v>514</v>
      </c>
      <c r="AX39" s="137">
        <v>277</v>
      </c>
      <c r="AY39" s="137">
        <v>115</v>
      </c>
      <c r="AZ39" s="137">
        <v>71</v>
      </c>
      <c r="BA39" s="137">
        <v>42</v>
      </c>
      <c r="BB39" s="137">
        <v>45</v>
      </c>
      <c r="BC39" s="137">
        <v>24</v>
      </c>
      <c r="BD39" s="137">
        <v>28</v>
      </c>
      <c r="BE39" s="137">
        <v>22</v>
      </c>
      <c r="BF39" s="137">
        <v>18</v>
      </c>
      <c r="BG39" s="137">
        <v>9</v>
      </c>
      <c r="BH39" s="137">
        <v>7</v>
      </c>
      <c r="BI39" s="137">
        <v>5</v>
      </c>
      <c r="BJ39" s="137">
        <v>6</v>
      </c>
      <c r="BK39" s="137">
        <v>3</v>
      </c>
      <c r="BL39" s="137">
        <v>4</v>
      </c>
      <c r="BM39" s="137">
        <v>2</v>
      </c>
      <c r="BN39" s="137">
        <v>4</v>
      </c>
      <c r="BO39" s="137">
        <v>3</v>
      </c>
      <c r="BP39" s="137">
        <v>0</v>
      </c>
      <c r="BQ39" s="137">
        <v>2</v>
      </c>
      <c r="BR39" s="137">
        <v>2</v>
      </c>
      <c r="BS39" s="137">
        <v>1</v>
      </c>
      <c r="BT39" s="138">
        <v>5</v>
      </c>
      <c r="BU39" s="139">
        <v>0.95744680851063835</v>
      </c>
      <c r="BV39" s="139">
        <v>1</v>
      </c>
      <c r="BW39" s="139">
        <v>0.90625</v>
      </c>
      <c r="BX39" s="139">
        <v>0.93548387096774188</v>
      </c>
      <c r="BY39" s="139">
        <v>0</v>
      </c>
      <c r="BZ39" s="139">
        <v>1</v>
      </c>
      <c r="CA39" s="139">
        <v>0.88888888888888884</v>
      </c>
      <c r="CB39" s="139">
        <v>0</v>
      </c>
      <c r="CC39" s="139">
        <v>1</v>
      </c>
      <c r="CD39" s="139">
        <v>0.95454545454545459</v>
      </c>
      <c r="CE39" s="139">
        <v>0.9</v>
      </c>
      <c r="CF39" s="139">
        <v>0.96153846153846156</v>
      </c>
      <c r="CG39" s="139">
        <v>0.94117647058823528</v>
      </c>
      <c r="CH39" s="139">
        <v>0.97142857142857142</v>
      </c>
      <c r="CI39" s="139">
        <v>0.95348837209302328</v>
      </c>
      <c r="CJ39" s="139">
        <v>0.88</v>
      </c>
      <c r="CK39" s="139">
        <v>0.93333333333333335</v>
      </c>
      <c r="CL39" s="139">
        <v>0.88157894736842102</v>
      </c>
      <c r="CM39" s="139">
        <v>0.92233009708737868</v>
      </c>
      <c r="CN39" s="139">
        <v>0.96923076923076923</v>
      </c>
      <c r="CO39" s="139">
        <v>0.89411764705882357</v>
      </c>
      <c r="CP39" s="139">
        <v>0.88888888888888884</v>
      </c>
      <c r="CQ39" s="139">
        <v>0.8928571428571429</v>
      </c>
      <c r="CR39" s="139">
        <v>0.88405797101449279</v>
      </c>
      <c r="CS39" s="139">
        <v>0.90740740740740744</v>
      </c>
      <c r="CT39" s="139">
        <v>0.93333333333333335</v>
      </c>
      <c r="CU39" s="139">
        <v>0.82608695652173914</v>
      </c>
      <c r="CV39" s="139">
        <v>0.88571428571428568</v>
      </c>
      <c r="CW39" s="139">
        <v>0.89873417721518989</v>
      </c>
      <c r="CX39" s="139">
        <v>0.91379310344827591</v>
      </c>
      <c r="CY39" s="139">
        <v>0.94545454545454544</v>
      </c>
      <c r="CZ39" s="139">
        <v>0.98529411764705888</v>
      </c>
      <c r="DA39" s="139">
        <v>0.95161290322580649</v>
      </c>
      <c r="DB39" s="139">
        <v>0.90909090909090906</v>
      </c>
      <c r="DC39" s="139">
        <v>0.90196078431372551</v>
      </c>
      <c r="DD39" s="139">
        <v>0.9242424242424242</v>
      </c>
      <c r="DE39" s="139">
        <v>0.88888888888888884</v>
      </c>
      <c r="DF39" s="139">
        <v>0.87096774193548387</v>
      </c>
      <c r="DG39" s="139">
        <v>0.91549295774647887</v>
      </c>
      <c r="DH39" s="139">
        <v>0.90217391304347827</v>
      </c>
      <c r="DI39" s="139">
        <v>0.92708333333333337</v>
      </c>
      <c r="DJ39" s="139">
        <v>0.94117647058823528</v>
      </c>
      <c r="DK39" s="139">
        <v>0.93333333333333335</v>
      </c>
      <c r="DL39" s="139">
        <v>0.83333333333333337</v>
      </c>
      <c r="DM39" s="139">
        <v>0.87012987012987009</v>
      </c>
      <c r="DN39" s="139">
        <v>0.93442622950819676</v>
      </c>
      <c r="DO39" s="139">
        <v>1</v>
      </c>
      <c r="DP39" s="139">
        <v>0.9285714285714286</v>
      </c>
      <c r="DQ39" s="140">
        <v>1.5161290322580645</v>
      </c>
      <c r="DR39" s="140">
        <v>1</v>
      </c>
      <c r="DS39" s="140">
        <v>1.032258064516129</v>
      </c>
      <c r="DT39" s="140">
        <v>1</v>
      </c>
      <c r="DU39" s="140">
        <v>0.967741935483871</v>
      </c>
      <c r="DV39" s="140">
        <v>1.096774193548387</v>
      </c>
      <c r="DW39" s="140">
        <v>1.4516129032258065</v>
      </c>
      <c r="DX39" s="140">
        <v>1.032258064516129</v>
      </c>
      <c r="DY39" s="140">
        <v>0.83870967741935487</v>
      </c>
      <c r="DZ39" s="140">
        <v>1.4193548387096775</v>
      </c>
      <c r="EA39" s="140">
        <v>0.967741935483871</v>
      </c>
      <c r="EB39" s="140">
        <v>0.83870967741935487</v>
      </c>
      <c r="EC39" s="140">
        <v>1.096774193548387</v>
      </c>
      <c r="ED39" s="140">
        <v>1.1290322580645162</v>
      </c>
      <c r="EE39" s="140">
        <v>1.3870967741935485</v>
      </c>
      <c r="EF39" s="140">
        <v>1.6129032258064515</v>
      </c>
      <c r="EG39" s="140">
        <v>2.903225806451613</v>
      </c>
      <c r="EH39" s="140">
        <v>2.4516129032258065</v>
      </c>
      <c r="EI39" s="140">
        <v>3.3225806451612905</v>
      </c>
      <c r="EJ39" s="140">
        <v>2.096774193548387</v>
      </c>
      <c r="EK39" s="140">
        <v>2.7419354838709675</v>
      </c>
      <c r="EL39" s="140">
        <v>2.6129032258064515</v>
      </c>
      <c r="EM39" s="140">
        <v>2.7096774193548385</v>
      </c>
      <c r="EN39" s="140">
        <v>2.225806451612903</v>
      </c>
      <c r="EO39" s="140">
        <v>1.7419354838709677</v>
      </c>
      <c r="EP39" s="140">
        <v>2.4193548387096775</v>
      </c>
      <c r="EQ39" s="140">
        <v>2.225806451612903</v>
      </c>
      <c r="ER39" s="140">
        <v>2.2580645161290325</v>
      </c>
      <c r="ES39" s="140">
        <v>2.5483870967741935</v>
      </c>
      <c r="ET39" s="140">
        <v>1.8709677419354838</v>
      </c>
      <c r="EU39" s="140">
        <v>1.7741935483870968</v>
      </c>
      <c r="EV39" s="140">
        <v>2.193548387096774</v>
      </c>
      <c r="EW39" s="140">
        <v>2</v>
      </c>
      <c r="EX39" s="140">
        <v>2.129032258064516</v>
      </c>
      <c r="EY39" s="140">
        <v>1.6451612903225807</v>
      </c>
      <c r="EZ39" s="140">
        <v>2.129032258064516</v>
      </c>
      <c r="FA39" s="140">
        <v>2.032258064516129</v>
      </c>
      <c r="FB39" s="140">
        <v>2</v>
      </c>
      <c r="FC39" s="140">
        <v>2.2903225806451615</v>
      </c>
      <c r="FD39" s="140">
        <v>2.967741935483871</v>
      </c>
      <c r="FE39" s="140">
        <v>3.096774193548387</v>
      </c>
      <c r="FF39" s="140">
        <v>2.7419354838709675</v>
      </c>
      <c r="FG39" s="140">
        <v>2.4193548387096775</v>
      </c>
      <c r="FH39" s="140">
        <v>2.5161290322580645</v>
      </c>
      <c r="FI39" s="140">
        <v>2.4838709677419355</v>
      </c>
      <c r="FJ39" s="140">
        <v>1.967741935483871</v>
      </c>
      <c r="FK39" s="140">
        <v>1.096774193548387</v>
      </c>
      <c r="FL39" s="140">
        <v>1.3548387096774193</v>
      </c>
      <c r="FM39" s="192">
        <v>0.93939393939393945</v>
      </c>
      <c r="FN39" s="192">
        <v>0.91</v>
      </c>
      <c r="FO39" s="192">
        <v>0.84158415841584155</v>
      </c>
      <c r="FP39" s="192">
        <v>0.90109890109890112</v>
      </c>
      <c r="FQ39" s="192">
        <v>0.92233009708737868</v>
      </c>
      <c r="FR39" s="192">
        <v>0.96202531645569622</v>
      </c>
      <c r="FS39" s="192">
        <v>0.98113207547169812</v>
      </c>
      <c r="FT39" s="192">
        <v>0.94666666666666666</v>
      </c>
      <c r="FU39" s="192">
        <v>0.94505494505494503</v>
      </c>
      <c r="FV39" s="192">
        <v>0.93069306930693074</v>
      </c>
      <c r="FW39" s="192">
        <v>0.90151515151515149</v>
      </c>
      <c r="FX39" s="192">
        <v>0.84677419354838712</v>
      </c>
      <c r="FY39" s="192">
        <v>0.89403973509933776</v>
      </c>
      <c r="FZ39" s="192">
        <v>0.9464285714285714</v>
      </c>
      <c r="GA39" s="192">
        <v>0.96052631578947367</v>
      </c>
      <c r="GB39" s="192">
        <v>0.94117647058823528</v>
      </c>
      <c r="GC39" s="192">
        <v>0.91208791208791207</v>
      </c>
      <c r="GD39" s="192">
        <v>0.88235294117647056</v>
      </c>
      <c r="GE39" s="192">
        <v>1</v>
      </c>
      <c r="GF39" s="192">
        <v>0.92753623188405798</v>
      </c>
      <c r="GG39" s="192">
        <v>0.93103448275862066</v>
      </c>
      <c r="GH39" s="192">
        <v>0.95</v>
      </c>
      <c r="GI39" s="192">
        <v>0.82417582417582413</v>
      </c>
      <c r="GJ39" s="192">
        <v>0.91566265060240959</v>
      </c>
      <c r="GK39" s="192">
        <v>0.95238095238095233</v>
      </c>
      <c r="GL39" s="192">
        <v>0.9</v>
      </c>
      <c r="GM39" s="192">
        <v>0.92913385826771655</v>
      </c>
      <c r="GN39" s="192">
        <v>0.94339622641509435</v>
      </c>
      <c r="GO39" s="192">
        <v>0.88636363636363635</v>
      </c>
      <c r="GP39" s="192">
        <v>0.90099009900990101</v>
      </c>
      <c r="GQ39" s="192">
        <v>0.93333333333333335</v>
      </c>
    </row>
    <row r="40" spans="1:199" ht="15" customHeight="1" x14ac:dyDescent="0.3">
      <c r="A40" s="74">
        <f>$R$11</f>
        <v>44317</v>
      </c>
      <c r="B40" s="81">
        <f t="shared" si="0"/>
        <v>0.53333333333333333</v>
      </c>
      <c r="C40" s="76">
        <v>1</v>
      </c>
      <c r="D40" s="77">
        <v>1.5</v>
      </c>
      <c r="E40" s="78">
        <f t="shared" si="1"/>
        <v>1.8666666666666667</v>
      </c>
      <c r="F40" s="79">
        <v>2</v>
      </c>
      <c r="G40" s="79">
        <v>3</v>
      </c>
      <c r="H40" s="80"/>
      <c r="I40" s="51"/>
      <c r="O40" s="165"/>
      <c r="Q40" s="324"/>
      <c r="R40" s="135">
        <f>$R$10</f>
        <v>44287</v>
      </c>
      <c r="S40" s="121">
        <v>0.43333333333333335</v>
      </c>
      <c r="T40" s="121">
        <v>2</v>
      </c>
      <c r="U40" s="122">
        <v>0.91663579103371617</v>
      </c>
      <c r="V40" s="123">
        <v>2699</v>
      </c>
      <c r="W40" s="128">
        <v>0.44166666666666665</v>
      </c>
      <c r="X40" s="121">
        <v>2.0258333333333285</v>
      </c>
      <c r="Y40" s="122">
        <v>0.91474103585657374</v>
      </c>
      <c r="Z40" s="127">
        <v>2510</v>
      </c>
      <c r="AA40" s="121">
        <v>7.4999999999999997E-2</v>
      </c>
      <c r="AB40" s="121">
        <v>1.7208333333333332</v>
      </c>
      <c r="AC40" s="122">
        <v>0.9375</v>
      </c>
      <c r="AD40" s="123">
        <v>176</v>
      </c>
      <c r="AE40" s="128">
        <v>1.6666666666666666E-2</v>
      </c>
      <c r="AF40" s="121">
        <v>0.32999999999999963</v>
      </c>
      <c r="AG40" s="122">
        <v>1</v>
      </c>
      <c r="AH40" s="127">
        <v>13</v>
      </c>
      <c r="AI40" s="128">
        <v>0.46666666666666667</v>
      </c>
      <c r="AJ40" s="121">
        <v>2.1633333333333287</v>
      </c>
      <c r="AK40" s="122">
        <v>0.9039923954372624</v>
      </c>
      <c r="AL40" s="127">
        <v>1052</v>
      </c>
      <c r="AM40" s="121">
        <v>0.42500000000000004</v>
      </c>
      <c r="AN40" s="121">
        <v>2.0158333333333323</v>
      </c>
      <c r="AO40" s="122">
        <v>0.91763341067285387</v>
      </c>
      <c r="AP40" s="123">
        <v>862</v>
      </c>
      <c r="AQ40" s="128">
        <v>0.41666666666666669</v>
      </c>
      <c r="AR40" s="121">
        <v>1.7833333333333334</v>
      </c>
      <c r="AS40" s="122">
        <v>0.93248407643312103</v>
      </c>
      <c r="AT40" s="127">
        <v>785</v>
      </c>
      <c r="AU40" s="136">
        <v>610</v>
      </c>
      <c r="AV40" s="137">
        <v>962</v>
      </c>
      <c r="AW40" s="137">
        <v>496</v>
      </c>
      <c r="AX40" s="137">
        <v>228</v>
      </c>
      <c r="AY40" s="137">
        <v>114</v>
      </c>
      <c r="AZ40" s="137">
        <v>64</v>
      </c>
      <c r="BA40" s="137">
        <v>47</v>
      </c>
      <c r="BB40" s="137">
        <v>44</v>
      </c>
      <c r="BC40" s="137">
        <v>29</v>
      </c>
      <c r="BD40" s="137">
        <v>20</v>
      </c>
      <c r="BE40" s="137">
        <v>12</v>
      </c>
      <c r="BF40" s="137">
        <v>16</v>
      </c>
      <c r="BG40" s="137">
        <v>12</v>
      </c>
      <c r="BH40" s="137">
        <v>4</v>
      </c>
      <c r="BI40" s="137">
        <v>10</v>
      </c>
      <c r="BJ40" s="137">
        <v>6</v>
      </c>
      <c r="BK40" s="137">
        <v>3</v>
      </c>
      <c r="BL40" s="137">
        <v>4</v>
      </c>
      <c r="BM40" s="137">
        <v>2</v>
      </c>
      <c r="BN40" s="137">
        <v>0</v>
      </c>
      <c r="BO40" s="137">
        <v>0</v>
      </c>
      <c r="BP40" s="137">
        <v>2</v>
      </c>
      <c r="BQ40" s="137">
        <v>2</v>
      </c>
      <c r="BR40" s="137">
        <v>2</v>
      </c>
      <c r="BS40" s="137">
        <v>2</v>
      </c>
      <c r="BT40" s="138">
        <v>7</v>
      </c>
      <c r="BU40" s="139">
        <v>0.95454545454545459</v>
      </c>
      <c r="BV40" s="139">
        <v>0.97222222222222221</v>
      </c>
      <c r="BW40" s="139">
        <v>0.967741935483871</v>
      </c>
      <c r="BX40" s="139">
        <v>1</v>
      </c>
      <c r="BY40" s="139">
        <v>0</v>
      </c>
      <c r="BZ40" s="139">
        <v>0.93939393939393945</v>
      </c>
      <c r="CA40" s="139">
        <v>0.91428571428571426</v>
      </c>
      <c r="CB40" s="139">
        <v>0</v>
      </c>
      <c r="CC40" s="139">
        <v>0.96153846153846156</v>
      </c>
      <c r="CD40" s="139">
        <v>0.94285714285714284</v>
      </c>
      <c r="CE40" s="139">
        <v>0.8</v>
      </c>
      <c r="CF40" s="139">
        <v>0.9642857142857143</v>
      </c>
      <c r="CG40" s="139">
        <v>0.96551724137931039</v>
      </c>
      <c r="CH40" s="139">
        <v>0.92682926829268297</v>
      </c>
      <c r="CI40" s="139">
        <v>0.95121951219512191</v>
      </c>
      <c r="CJ40" s="139">
        <v>0.91489361702127658</v>
      </c>
      <c r="CK40" s="139">
        <v>0.95041322314049592</v>
      </c>
      <c r="CL40" s="139">
        <v>0.89423076923076927</v>
      </c>
      <c r="CM40" s="139">
        <v>0.88235294117647056</v>
      </c>
      <c r="CN40" s="139">
        <v>0.91666666666666663</v>
      </c>
      <c r="CO40" s="139">
        <v>0.91860465116279066</v>
      </c>
      <c r="CP40" s="139">
        <v>0.94117647058823528</v>
      </c>
      <c r="CQ40" s="139">
        <v>0.91666666666666663</v>
      </c>
      <c r="CR40" s="139">
        <v>0.92063492063492058</v>
      </c>
      <c r="CS40" s="139">
        <v>0.91935483870967738</v>
      </c>
      <c r="CT40" s="139">
        <v>0.90140845070422537</v>
      </c>
      <c r="CU40" s="139">
        <v>0.81666666666666665</v>
      </c>
      <c r="CV40" s="139">
        <v>0.81927710843373491</v>
      </c>
      <c r="CW40" s="139">
        <v>0.85106382978723405</v>
      </c>
      <c r="CX40" s="139">
        <v>1</v>
      </c>
      <c r="CY40" s="139">
        <v>0.94444444444444442</v>
      </c>
      <c r="CZ40" s="139">
        <v>0.87096774193548387</v>
      </c>
      <c r="DA40" s="139">
        <v>0.96551724137931039</v>
      </c>
      <c r="DB40" s="139">
        <v>0.91549295774647887</v>
      </c>
      <c r="DC40" s="139">
        <v>1</v>
      </c>
      <c r="DD40" s="139">
        <v>0.90384615384615385</v>
      </c>
      <c r="DE40" s="139">
        <v>0.90476190476190477</v>
      </c>
      <c r="DF40" s="139">
        <v>0.83333333333333337</v>
      </c>
      <c r="DG40" s="139">
        <v>0.89655172413793105</v>
      </c>
      <c r="DH40" s="139">
        <v>0.93548387096774188</v>
      </c>
      <c r="DI40" s="139">
        <v>0.87323943661971826</v>
      </c>
      <c r="DJ40" s="139">
        <v>0.93421052631578949</v>
      </c>
      <c r="DK40" s="139">
        <v>0.92592592592592593</v>
      </c>
      <c r="DL40" s="139">
        <v>0.87341772151898733</v>
      </c>
      <c r="DM40" s="139">
        <v>0.93478260869565222</v>
      </c>
      <c r="DN40" s="139">
        <v>0.875</v>
      </c>
      <c r="DO40" s="139">
        <v>0.94</v>
      </c>
      <c r="DP40" s="139">
        <v>0.96363636363636362</v>
      </c>
      <c r="DQ40" s="140">
        <v>1.4666666666666666</v>
      </c>
      <c r="DR40" s="140">
        <v>1.2</v>
      </c>
      <c r="DS40" s="140">
        <v>1.0333333333333334</v>
      </c>
      <c r="DT40" s="140">
        <v>0.96666666666666667</v>
      </c>
      <c r="DU40" s="140">
        <v>0.8666666666666667</v>
      </c>
      <c r="DV40" s="140">
        <v>1.1000000000000001</v>
      </c>
      <c r="DW40" s="140">
        <v>1.1666666666666667</v>
      </c>
      <c r="DX40" s="140">
        <v>0.9</v>
      </c>
      <c r="DY40" s="140">
        <v>0.8666666666666667</v>
      </c>
      <c r="DZ40" s="140">
        <v>1.1666666666666667</v>
      </c>
      <c r="EA40" s="140">
        <v>0.83333333333333337</v>
      </c>
      <c r="EB40" s="140">
        <v>0.93333333333333335</v>
      </c>
      <c r="EC40" s="140">
        <v>0.96666666666666667</v>
      </c>
      <c r="ED40" s="140">
        <v>1.3666666666666667</v>
      </c>
      <c r="EE40" s="140">
        <v>1.3666666666666667</v>
      </c>
      <c r="EF40" s="140">
        <v>1.5666666666666667</v>
      </c>
      <c r="EG40" s="140">
        <v>4.0333333333333332</v>
      </c>
      <c r="EH40" s="140">
        <v>3.4666666666666668</v>
      </c>
      <c r="EI40" s="140">
        <v>3.4</v>
      </c>
      <c r="EJ40" s="140">
        <v>2.4</v>
      </c>
      <c r="EK40" s="140">
        <v>2.8666666666666667</v>
      </c>
      <c r="EL40" s="140">
        <v>2.2666666666666666</v>
      </c>
      <c r="EM40" s="140">
        <v>2.4</v>
      </c>
      <c r="EN40" s="140">
        <v>2.1</v>
      </c>
      <c r="EO40" s="140">
        <v>2.0666666666666669</v>
      </c>
      <c r="EP40" s="140">
        <v>2.3666666666666667</v>
      </c>
      <c r="EQ40" s="140">
        <v>2</v>
      </c>
      <c r="ER40" s="140">
        <v>2.7666666666666666</v>
      </c>
      <c r="ES40" s="140">
        <v>1.5666666666666667</v>
      </c>
      <c r="ET40" s="140">
        <v>2.2333333333333334</v>
      </c>
      <c r="EU40" s="140">
        <v>1.8</v>
      </c>
      <c r="EV40" s="140">
        <v>2.0666666666666669</v>
      </c>
      <c r="EW40" s="140">
        <v>1.9333333333333333</v>
      </c>
      <c r="EX40" s="140">
        <v>2.3666666666666667</v>
      </c>
      <c r="EY40" s="140">
        <v>2.0333333333333332</v>
      </c>
      <c r="EZ40" s="140">
        <v>1.7333333333333334</v>
      </c>
      <c r="FA40" s="140">
        <v>2.1</v>
      </c>
      <c r="FB40" s="140">
        <v>2</v>
      </c>
      <c r="FC40" s="140">
        <v>1.9333333333333333</v>
      </c>
      <c r="FD40" s="140">
        <v>2.0666666666666669</v>
      </c>
      <c r="FE40" s="140">
        <v>2.3666666666666667</v>
      </c>
      <c r="FF40" s="140">
        <v>2.5333333333333332</v>
      </c>
      <c r="FG40" s="140">
        <v>1.8</v>
      </c>
      <c r="FH40" s="140">
        <v>2.6333333333333333</v>
      </c>
      <c r="FI40" s="140">
        <v>1.5333333333333334</v>
      </c>
      <c r="FJ40" s="140">
        <v>1.8666666666666667</v>
      </c>
      <c r="FK40" s="140">
        <v>1.6666666666666667</v>
      </c>
      <c r="FL40" s="140">
        <v>1.8333333333333333</v>
      </c>
      <c r="FM40" s="192">
        <v>0.95714285714285718</v>
      </c>
      <c r="FN40" s="192">
        <v>0.94444444444444442</v>
      </c>
      <c r="FO40" s="192">
        <v>0.95890410958904104</v>
      </c>
      <c r="FP40" s="192">
        <v>0.91666666666666663</v>
      </c>
      <c r="FQ40" s="192">
        <v>0.93670886075949367</v>
      </c>
      <c r="FR40" s="192">
        <v>0.87654320987654322</v>
      </c>
      <c r="FS40" s="192">
        <v>0.95121951219512191</v>
      </c>
      <c r="FT40" s="192">
        <v>0.92307692307692313</v>
      </c>
      <c r="FU40" s="192">
        <v>0.9147286821705426</v>
      </c>
      <c r="FV40" s="192">
        <v>0.94505494505494503</v>
      </c>
      <c r="FW40" s="192">
        <v>0.91176470588235292</v>
      </c>
      <c r="FX40" s="192">
        <v>0.91752577319587625</v>
      </c>
      <c r="FY40" s="192">
        <v>0.90526315789473688</v>
      </c>
      <c r="FZ40" s="192">
        <v>0.92105263157894735</v>
      </c>
      <c r="GA40" s="192">
        <v>0.90434782608695652</v>
      </c>
      <c r="GB40" s="192">
        <v>0.91304347826086951</v>
      </c>
      <c r="GC40" s="192">
        <v>0.90322580645161288</v>
      </c>
      <c r="GD40" s="192">
        <v>0.96078431372549022</v>
      </c>
      <c r="GE40" s="192">
        <v>0.92647058823529416</v>
      </c>
      <c r="GF40" s="192">
        <v>0.91208791208791207</v>
      </c>
      <c r="GG40" s="192">
        <v>0.87037037037037035</v>
      </c>
      <c r="GH40" s="192">
        <v>0.89655172413793105</v>
      </c>
      <c r="GI40" s="192">
        <v>0.91240875912408759</v>
      </c>
      <c r="GJ40" s="192">
        <v>0.89473684210526316</v>
      </c>
      <c r="GK40" s="192">
        <v>0.9152542372881356</v>
      </c>
      <c r="GL40" s="192">
        <v>0.96721311475409832</v>
      </c>
      <c r="GM40" s="192">
        <v>0.87301587301587302</v>
      </c>
      <c r="GN40" s="192">
        <v>0.8351648351648352</v>
      </c>
      <c r="GO40" s="192">
        <v>0.94594594594594594</v>
      </c>
      <c r="GP40" s="192">
        <v>0.91200000000000003</v>
      </c>
      <c r="GQ40" s="192" t="s">
        <v>119</v>
      </c>
    </row>
    <row r="41" spans="1:199" ht="15" customHeight="1" x14ac:dyDescent="0.3">
      <c r="A41" s="74">
        <f>$R$12</f>
        <v>44348</v>
      </c>
      <c r="B41" s="81">
        <f t="shared" si="0"/>
        <v>0.6</v>
      </c>
      <c r="C41" s="76">
        <v>1</v>
      </c>
      <c r="D41" s="77">
        <v>1.5</v>
      </c>
      <c r="E41" s="78">
        <f t="shared" si="1"/>
        <v>2.0499999999999998</v>
      </c>
      <c r="F41" s="79">
        <v>2</v>
      </c>
      <c r="G41" s="79">
        <v>3</v>
      </c>
      <c r="H41" s="80"/>
      <c r="I41" s="51"/>
      <c r="O41" s="165"/>
      <c r="P41" s="194"/>
      <c r="Q41" s="324"/>
      <c r="R41" s="135">
        <f>$R$11</f>
        <v>44317</v>
      </c>
      <c r="S41" s="121">
        <v>0.5</v>
      </c>
      <c r="T41" s="121">
        <v>2.1</v>
      </c>
      <c r="U41" s="122">
        <v>0.9</v>
      </c>
      <c r="V41" s="123">
        <v>2041</v>
      </c>
      <c r="W41" s="128">
        <v>0.5</v>
      </c>
      <c r="X41" s="121">
        <v>2.1</v>
      </c>
      <c r="Y41" s="122">
        <v>0.9</v>
      </c>
      <c r="Z41" s="127">
        <v>1944</v>
      </c>
      <c r="AA41" s="121">
        <v>0</v>
      </c>
      <c r="AB41" s="121">
        <v>1.7</v>
      </c>
      <c r="AC41" s="122">
        <v>0.9</v>
      </c>
      <c r="AD41" s="123">
        <v>88</v>
      </c>
      <c r="AE41" s="128">
        <v>0.1</v>
      </c>
      <c r="AF41" s="121">
        <v>1.8</v>
      </c>
      <c r="AG41" s="122">
        <v>0.9</v>
      </c>
      <c r="AH41" s="127">
        <v>9</v>
      </c>
      <c r="AI41" s="128">
        <v>0.5</v>
      </c>
      <c r="AJ41" s="121">
        <v>2.2000000000000002</v>
      </c>
      <c r="AK41" s="122">
        <v>0.9</v>
      </c>
      <c r="AL41" s="127">
        <v>824</v>
      </c>
      <c r="AM41" s="121">
        <v>0.5</v>
      </c>
      <c r="AN41" s="121">
        <v>1.9</v>
      </c>
      <c r="AO41" s="122">
        <v>0.9</v>
      </c>
      <c r="AP41" s="123">
        <v>671</v>
      </c>
      <c r="AQ41" s="128">
        <v>0.5</v>
      </c>
      <c r="AR41" s="121">
        <v>1.6</v>
      </c>
      <c r="AS41" s="122">
        <v>0.9</v>
      </c>
      <c r="AT41" s="127">
        <v>546</v>
      </c>
      <c r="AU41" s="136">
        <v>331</v>
      </c>
      <c r="AV41" s="137">
        <v>760</v>
      </c>
      <c r="AW41" s="137">
        <v>428</v>
      </c>
      <c r="AX41" s="137">
        <v>196</v>
      </c>
      <c r="AY41" s="137">
        <v>104</v>
      </c>
      <c r="AZ41" s="137">
        <v>51</v>
      </c>
      <c r="BA41" s="137">
        <v>35</v>
      </c>
      <c r="BB41" s="137">
        <v>30</v>
      </c>
      <c r="BC41" s="137">
        <v>29</v>
      </c>
      <c r="BD41" s="137">
        <v>14</v>
      </c>
      <c r="BE41" s="137">
        <v>9</v>
      </c>
      <c r="BF41" s="137">
        <v>7</v>
      </c>
      <c r="BG41" s="137">
        <v>11</v>
      </c>
      <c r="BH41" s="137">
        <v>4</v>
      </c>
      <c r="BI41" s="137">
        <v>7</v>
      </c>
      <c r="BJ41" s="137">
        <v>3</v>
      </c>
      <c r="BK41" s="137">
        <v>3</v>
      </c>
      <c r="BL41" s="137">
        <v>6</v>
      </c>
      <c r="BM41" s="137">
        <v>2</v>
      </c>
      <c r="BN41" s="137">
        <v>2</v>
      </c>
      <c r="BO41" s="137">
        <v>3</v>
      </c>
      <c r="BP41" s="137">
        <v>1</v>
      </c>
      <c r="BQ41" s="137">
        <v>1</v>
      </c>
      <c r="BR41" s="137">
        <v>1</v>
      </c>
      <c r="BS41" s="137">
        <v>0</v>
      </c>
      <c r="BT41" s="138">
        <v>3</v>
      </c>
      <c r="BU41" s="139">
        <v>1</v>
      </c>
      <c r="BV41" s="139">
        <v>0.9</v>
      </c>
      <c r="BW41" s="139">
        <v>1</v>
      </c>
      <c r="BX41" s="139">
        <v>0.9</v>
      </c>
      <c r="BY41" s="139">
        <v>0</v>
      </c>
      <c r="BZ41" s="139">
        <v>1</v>
      </c>
      <c r="CA41" s="139">
        <v>0.9</v>
      </c>
      <c r="CB41" s="139">
        <v>0</v>
      </c>
      <c r="CC41" s="139">
        <v>1</v>
      </c>
      <c r="CD41" s="139">
        <v>1</v>
      </c>
      <c r="CE41" s="139">
        <v>1</v>
      </c>
      <c r="CF41" s="139">
        <v>0.9</v>
      </c>
      <c r="CG41" s="139">
        <v>0.9</v>
      </c>
      <c r="CH41" s="139">
        <v>0.9</v>
      </c>
      <c r="CI41" s="139">
        <v>0.9</v>
      </c>
      <c r="CJ41" s="139">
        <v>0.9</v>
      </c>
      <c r="CK41" s="139">
        <v>0.9</v>
      </c>
      <c r="CL41" s="139">
        <v>0.9</v>
      </c>
      <c r="CM41" s="139">
        <v>0.9</v>
      </c>
      <c r="CN41" s="139">
        <v>0.9</v>
      </c>
      <c r="CO41" s="139">
        <v>0.9</v>
      </c>
      <c r="CP41" s="139">
        <v>0.9</v>
      </c>
      <c r="CQ41" s="139">
        <v>0.9</v>
      </c>
      <c r="CR41" s="139">
        <v>0.9</v>
      </c>
      <c r="CS41" s="139">
        <v>0.9</v>
      </c>
      <c r="CT41" s="139">
        <v>0.9</v>
      </c>
      <c r="CU41" s="139">
        <v>0.8</v>
      </c>
      <c r="CV41" s="139">
        <v>0.8</v>
      </c>
      <c r="CW41" s="139">
        <v>1</v>
      </c>
      <c r="CX41" s="139">
        <v>1</v>
      </c>
      <c r="CY41" s="139">
        <v>0.9</v>
      </c>
      <c r="CZ41" s="139">
        <v>1</v>
      </c>
      <c r="DA41" s="139">
        <v>1</v>
      </c>
      <c r="DB41" s="139">
        <v>0.9</v>
      </c>
      <c r="DC41" s="139">
        <v>0.9</v>
      </c>
      <c r="DD41" s="139">
        <v>1</v>
      </c>
      <c r="DE41" s="139">
        <v>0.9</v>
      </c>
      <c r="DF41" s="139">
        <v>0.9</v>
      </c>
      <c r="DG41" s="139">
        <v>0.9</v>
      </c>
      <c r="DH41" s="139">
        <v>0.9</v>
      </c>
      <c r="DI41" s="139">
        <v>0.9</v>
      </c>
      <c r="DJ41" s="139">
        <v>0.9</v>
      </c>
      <c r="DK41" s="139">
        <v>0.9</v>
      </c>
      <c r="DL41" s="139">
        <v>0.8</v>
      </c>
      <c r="DM41" s="139">
        <v>1</v>
      </c>
      <c r="DN41" s="139">
        <v>0.9</v>
      </c>
      <c r="DO41" s="139">
        <v>1</v>
      </c>
      <c r="DP41" s="139">
        <v>0.9</v>
      </c>
      <c r="DQ41" s="140">
        <v>1.3</v>
      </c>
      <c r="DR41" s="140">
        <v>1.2</v>
      </c>
      <c r="DS41" s="140">
        <v>0.6</v>
      </c>
      <c r="DT41" s="140">
        <v>0.5</v>
      </c>
      <c r="DU41" s="140">
        <v>0.6</v>
      </c>
      <c r="DV41" s="140">
        <v>0.6</v>
      </c>
      <c r="DW41" s="140">
        <v>0.6</v>
      </c>
      <c r="DX41" s="140">
        <v>0.9</v>
      </c>
      <c r="DY41" s="140">
        <v>0.9</v>
      </c>
      <c r="DZ41" s="140">
        <v>0.5</v>
      </c>
      <c r="EA41" s="140">
        <v>0.8</v>
      </c>
      <c r="EB41" s="140">
        <v>0.6</v>
      </c>
      <c r="EC41" s="140">
        <v>0.5</v>
      </c>
      <c r="ED41" s="140">
        <v>0.8</v>
      </c>
      <c r="EE41" s="140">
        <v>1.1000000000000001</v>
      </c>
      <c r="EF41" s="140">
        <v>1.5</v>
      </c>
      <c r="EG41" s="140">
        <v>2.8</v>
      </c>
      <c r="EH41" s="140">
        <v>2.2999999999999998</v>
      </c>
      <c r="EI41" s="140">
        <v>2.2000000000000002</v>
      </c>
      <c r="EJ41" s="140">
        <v>1.9</v>
      </c>
      <c r="EK41" s="140">
        <v>1.9</v>
      </c>
      <c r="EL41" s="140">
        <v>1.9</v>
      </c>
      <c r="EM41" s="140">
        <v>2.2999999999999998</v>
      </c>
      <c r="EN41" s="140">
        <v>1.6</v>
      </c>
      <c r="EO41" s="140">
        <v>2</v>
      </c>
      <c r="EP41" s="140">
        <v>1.8</v>
      </c>
      <c r="EQ41" s="140">
        <v>1.8</v>
      </c>
      <c r="ER41" s="140">
        <v>1.4</v>
      </c>
      <c r="ES41" s="140">
        <v>1.4</v>
      </c>
      <c r="ET41" s="140">
        <v>1.2</v>
      </c>
      <c r="EU41" s="140">
        <v>1.3</v>
      </c>
      <c r="EV41" s="140">
        <v>1.4</v>
      </c>
      <c r="EW41" s="140">
        <v>1.4</v>
      </c>
      <c r="EX41" s="140">
        <v>1.5</v>
      </c>
      <c r="EY41" s="140">
        <v>1.5</v>
      </c>
      <c r="EZ41" s="140">
        <v>1.3</v>
      </c>
      <c r="FA41" s="140">
        <v>1.2</v>
      </c>
      <c r="FB41" s="140">
        <v>1.6</v>
      </c>
      <c r="FC41" s="140">
        <v>1.7</v>
      </c>
      <c r="FD41" s="140">
        <v>2.2000000000000002</v>
      </c>
      <c r="FE41" s="140">
        <v>2.2000000000000002</v>
      </c>
      <c r="FF41" s="140">
        <v>1.8</v>
      </c>
      <c r="FG41" s="140">
        <v>1.7</v>
      </c>
      <c r="FH41" s="140">
        <v>1.5</v>
      </c>
      <c r="FI41" s="140">
        <v>1</v>
      </c>
      <c r="FJ41" s="140">
        <v>0.9</v>
      </c>
      <c r="FK41" s="140">
        <v>0.9</v>
      </c>
      <c r="FL41" s="140">
        <v>0.9</v>
      </c>
      <c r="FM41" s="192">
        <v>0.85389999999999999</v>
      </c>
      <c r="FN41" s="192">
        <v>0.88460000000000005</v>
      </c>
      <c r="FO41" s="192">
        <v>0.96489999999999998</v>
      </c>
      <c r="FP41" s="192">
        <v>0.88759999999999994</v>
      </c>
      <c r="FQ41" s="192">
        <v>0.92310000000000003</v>
      </c>
      <c r="FR41" s="192">
        <v>0.86419999999999997</v>
      </c>
      <c r="FS41" s="192">
        <v>0.95099999999999996</v>
      </c>
      <c r="FT41" s="192">
        <v>0.94640000000000002</v>
      </c>
      <c r="FU41" s="192">
        <v>1</v>
      </c>
      <c r="FV41" s="192">
        <v>0.94120000000000004</v>
      </c>
      <c r="FW41" s="192">
        <v>0.94286000000000003</v>
      </c>
      <c r="FX41" s="192">
        <v>0.871</v>
      </c>
      <c r="FY41" s="192">
        <v>0.95499999999999996</v>
      </c>
      <c r="FZ41" s="192">
        <v>0.91069999999999995</v>
      </c>
      <c r="GA41" s="192">
        <v>0.86250000000000004</v>
      </c>
      <c r="GB41" s="192">
        <v>1</v>
      </c>
      <c r="GC41" s="192">
        <v>0.85509999999999997</v>
      </c>
      <c r="GD41" s="192">
        <v>0.88763999999999998</v>
      </c>
      <c r="GE41" s="192">
        <v>0.89470000000000005</v>
      </c>
      <c r="GF41" s="192">
        <v>0.9254</v>
      </c>
      <c r="GG41" s="192">
        <v>0.96299999999999997</v>
      </c>
      <c r="GH41" s="192">
        <v>0.88729999999999998</v>
      </c>
      <c r="GI41" s="192">
        <v>0.88460000000000005</v>
      </c>
      <c r="GJ41" s="192">
        <v>0.94869999999999999</v>
      </c>
      <c r="GK41" s="192">
        <v>0.89</v>
      </c>
      <c r="GL41" s="192">
        <v>0.96199999999999997</v>
      </c>
      <c r="GM41" s="192">
        <v>0.90200000000000002</v>
      </c>
      <c r="GN41" s="192">
        <v>0.91890000000000005</v>
      </c>
      <c r="GO41" s="192">
        <v>0.95740000000000003</v>
      </c>
      <c r="GP41" s="192">
        <v>0.97399999999999998</v>
      </c>
      <c r="GQ41" s="192">
        <v>0.871</v>
      </c>
    </row>
    <row r="42" spans="1:199" ht="15" customHeight="1" x14ac:dyDescent="0.3">
      <c r="A42" s="74">
        <f>$R$13</f>
        <v>44378</v>
      </c>
      <c r="B42" s="81">
        <f t="shared" si="0"/>
        <v>0.51666666666666672</v>
      </c>
      <c r="C42" s="76">
        <v>1</v>
      </c>
      <c r="D42" s="77">
        <v>1.5</v>
      </c>
      <c r="E42" s="78">
        <f t="shared" si="1"/>
        <v>1.7666666666666666</v>
      </c>
      <c r="F42" s="79">
        <v>2</v>
      </c>
      <c r="G42" s="79">
        <v>3</v>
      </c>
      <c r="H42" s="80"/>
      <c r="O42" s="165"/>
      <c r="P42" s="194"/>
      <c r="Q42" s="324"/>
      <c r="R42" s="135">
        <f>$R$12</f>
        <v>44348</v>
      </c>
      <c r="S42" s="121">
        <v>0.4</v>
      </c>
      <c r="T42" s="121">
        <v>2.1</v>
      </c>
      <c r="U42" s="122">
        <v>0.9</v>
      </c>
      <c r="V42" s="123">
        <v>2630</v>
      </c>
      <c r="W42" s="128">
        <v>0.4</v>
      </c>
      <c r="X42" s="121">
        <v>2.1</v>
      </c>
      <c r="Y42" s="122">
        <v>0.9</v>
      </c>
      <c r="Z42" s="127">
        <v>2509</v>
      </c>
      <c r="AA42" s="121">
        <v>0</v>
      </c>
      <c r="AB42" s="121">
        <v>2.4</v>
      </c>
      <c r="AC42" s="122">
        <v>0.9</v>
      </c>
      <c r="AD42" s="123">
        <v>109</v>
      </c>
      <c r="AE42" s="128">
        <v>0</v>
      </c>
      <c r="AF42" s="121">
        <v>0</v>
      </c>
      <c r="AG42" s="122">
        <v>1</v>
      </c>
      <c r="AH42" s="127">
        <v>12</v>
      </c>
      <c r="AI42" s="128">
        <v>0.5</v>
      </c>
      <c r="AJ42" s="121">
        <v>2.7</v>
      </c>
      <c r="AK42" s="122">
        <v>0.9</v>
      </c>
      <c r="AL42" s="127">
        <v>984</v>
      </c>
      <c r="AM42" s="121">
        <v>0.4</v>
      </c>
      <c r="AN42" s="121">
        <v>2</v>
      </c>
      <c r="AO42" s="122">
        <v>0.9</v>
      </c>
      <c r="AP42" s="123">
        <v>882</v>
      </c>
      <c r="AQ42" s="128">
        <v>0.4</v>
      </c>
      <c r="AR42" s="121">
        <v>1.6</v>
      </c>
      <c r="AS42" s="122">
        <v>0.9</v>
      </c>
      <c r="AT42" s="127">
        <v>764</v>
      </c>
      <c r="AU42" s="136">
        <v>610</v>
      </c>
      <c r="AV42" s="137">
        <v>960</v>
      </c>
      <c r="AW42" s="137">
        <v>477</v>
      </c>
      <c r="AX42" s="137">
        <v>215</v>
      </c>
      <c r="AY42" s="137">
        <v>108</v>
      </c>
      <c r="AZ42" s="137">
        <v>42</v>
      </c>
      <c r="BA42" s="137">
        <v>40</v>
      </c>
      <c r="BB42" s="137">
        <v>29</v>
      </c>
      <c r="BC42" s="137">
        <v>28</v>
      </c>
      <c r="BD42" s="137">
        <v>19</v>
      </c>
      <c r="BE42" s="137">
        <v>17</v>
      </c>
      <c r="BF42" s="137">
        <v>17</v>
      </c>
      <c r="BG42" s="137">
        <v>12</v>
      </c>
      <c r="BH42" s="137">
        <v>7</v>
      </c>
      <c r="BI42" s="137">
        <v>4</v>
      </c>
      <c r="BJ42" s="137">
        <v>4</v>
      </c>
      <c r="BK42" s="137">
        <v>7</v>
      </c>
      <c r="BL42" s="137">
        <v>3</v>
      </c>
      <c r="BM42" s="137">
        <v>6</v>
      </c>
      <c r="BN42" s="137">
        <v>6</v>
      </c>
      <c r="BO42" s="137">
        <v>2</v>
      </c>
      <c r="BP42" s="137">
        <v>2</v>
      </c>
      <c r="BQ42" s="137">
        <v>4</v>
      </c>
      <c r="BR42" s="137">
        <v>1</v>
      </c>
      <c r="BS42" s="137">
        <v>1</v>
      </c>
      <c r="BT42" s="138">
        <v>8</v>
      </c>
      <c r="BU42" s="139">
        <v>1</v>
      </c>
      <c r="BV42" s="139">
        <v>1</v>
      </c>
      <c r="BW42" s="139">
        <v>1</v>
      </c>
      <c r="BX42" s="139">
        <v>1</v>
      </c>
      <c r="BY42" s="139">
        <v>0</v>
      </c>
      <c r="BZ42" s="139">
        <v>1</v>
      </c>
      <c r="CA42" s="139">
        <v>1</v>
      </c>
      <c r="CB42" s="139">
        <v>0</v>
      </c>
      <c r="CC42" s="139">
        <v>0.9</v>
      </c>
      <c r="CD42" s="139">
        <v>0.9</v>
      </c>
      <c r="CE42" s="139">
        <v>0.9</v>
      </c>
      <c r="CF42" s="139">
        <v>1</v>
      </c>
      <c r="CG42" s="139">
        <v>0.9</v>
      </c>
      <c r="CH42" s="139">
        <v>0.8</v>
      </c>
      <c r="CI42" s="139">
        <v>0.8</v>
      </c>
      <c r="CJ42" s="139">
        <v>0.9</v>
      </c>
      <c r="CK42" s="139">
        <v>0.9</v>
      </c>
      <c r="CL42" s="139">
        <v>1</v>
      </c>
      <c r="CM42" s="139">
        <v>0.9</v>
      </c>
      <c r="CN42" s="139">
        <v>0.8</v>
      </c>
      <c r="CO42" s="139">
        <v>0.9</v>
      </c>
      <c r="CP42" s="139">
        <v>0.9</v>
      </c>
      <c r="CQ42" s="139">
        <v>0.9</v>
      </c>
      <c r="CR42" s="139">
        <v>0.9</v>
      </c>
      <c r="CS42" s="139">
        <v>0.9</v>
      </c>
      <c r="CT42" s="139">
        <v>0.9</v>
      </c>
      <c r="CU42" s="139">
        <v>0.8</v>
      </c>
      <c r="CV42" s="139">
        <v>0.9</v>
      </c>
      <c r="CW42" s="139">
        <v>1</v>
      </c>
      <c r="CX42" s="139">
        <v>0.9</v>
      </c>
      <c r="CY42" s="139">
        <v>0.9</v>
      </c>
      <c r="CZ42" s="139">
        <v>1</v>
      </c>
      <c r="DA42" s="139">
        <v>1</v>
      </c>
      <c r="DB42" s="139">
        <v>0.9</v>
      </c>
      <c r="DC42" s="139">
        <v>0.9</v>
      </c>
      <c r="DD42" s="139">
        <v>0.9</v>
      </c>
      <c r="DE42" s="139">
        <v>0.9</v>
      </c>
      <c r="DF42" s="139">
        <v>1</v>
      </c>
      <c r="DG42" s="139">
        <v>0.9</v>
      </c>
      <c r="DH42" s="139">
        <v>0.9</v>
      </c>
      <c r="DI42" s="139">
        <v>0.9</v>
      </c>
      <c r="DJ42" s="139">
        <v>1</v>
      </c>
      <c r="DK42" s="139">
        <v>0.8</v>
      </c>
      <c r="DL42" s="139">
        <v>0.9</v>
      </c>
      <c r="DM42" s="139">
        <v>0.9</v>
      </c>
      <c r="DN42" s="139">
        <v>1</v>
      </c>
      <c r="DO42" s="139">
        <v>1</v>
      </c>
      <c r="DP42" s="139">
        <v>1</v>
      </c>
      <c r="DQ42" s="140">
        <v>1.4</v>
      </c>
      <c r="DR42" s="140">
        <v>1.6</v>
      </c>
      <c r="DS42" s="140">
        <v>1.1000000000000001</v>
      </c>
      <c r="DT42" s="140">
        <v>1</v>
      </c>
      <c r="DU42" s="140">
        <v>0.8</v>
      </c>
      <c r="DV42" s="140">
        <v>0.9</v>
      </c>
      <c r="DW42" s="140">
        <v>1.2</v>
      </c>
      <c r="DX42" s="140">
        <v>0.7</v>
      </c>
      <c r="DY42" s="140">
        <v>0.8</v>
      </c>
      <c r="DZ42" s="140">
        <v>1</v>
      </c>
      <c r="EA42" s="140">
        <v>1</v>
      </c>
      <c r="EB42" s="140">
        <v>1.2</v>
      </c>
      <c r="EC42" s="140">
        <v>1.1000000000000001</v>
      </c>
      <c r="ED42" s="140">
        <v>1.4</v>
      </c>
      <c r="EE42" s="140">
        <v>1.7</v>
      </c>
      <c r="EF42" s="140">
        <v>2</v>
      </c>
      <c r="EG42" s="140">
        <v>2.8</v>
      </c>
      <c r="EH42" s="140">
        <v>3.3</v>
      </c>
      <c r="EI42" s="140">
        <v>2.6</v>
      </c>
      <c r="EJ42" s="140">
        <v>2.7</v>
      </c>
      <c r="EK42" s="140">
        <v>2.7</v>
      </c>
      <c r="EL42" s="140">
        <v>2.4</v>
      </c>
      <c r="EM42" s="140">
        <v>2.5</v>
      </c>
      <c r="EN42" s="140">
        <v>2.4</v>
      </c>
      <c r="EO42" s="140">
        <v>2.1</v>
      </c>
      <c r="EP42" s="140">
        <v>2.2000000000000002</v>
      </c>
      <c r="EQ42" s="140">
        <v>1.8</v>
      </c>
      <c r="ER42" s="140">
        <v>1.6</v>
      </c>
      <c r="ES42" s="140">
        <v>1.4</v>
      </c>
      <c r="ET42" s="140">
        <v>2.2999999999999998</v>
      </c>
      <c r="EU42" s="140">
        <v>2.1</v>
      </c>
      <c r="EV42" s="140">
        <v>2</v>
      </c>
      <c r="EW42" s="140">
        <v>1.7</v>
      </c>
      <c r="EX42" s="140">
        <v>1.7</v>
      </c>
      <c r="EY42" s="140">
        <v>1.9</v>
      </c>
      <c r="EZ42" s="140">
        <v>2.4</v>
      </c>
      <c r="FA42" s="140">
        <v>2.2000000000000002</v>
      </c>
      <c r="FB42" s="140">
        <v>2.2000000000000002</v>
      </c>
      <c r="FC42" s="140">
        <v>2.1</v>
      </c>
      <c r="FD42" s="140">
        <v>2.7</v>
      </c>
      <c r="FE42" s="140">
        <v>2.6</v>
      </c>
      <c r="FF42" s="140">
        <v>2</v>
      </c>
      <c r="FG42" s="140">
        <v>2.1</v>
      </c>
      <c r="FH42" s="140">
        <v>1.7</v>
      </c>
      <c r="FI42" s="140">
        <v>1.9</v>
      </c>
      <c r="FJ42" s="140">
        <v>1.5</v>
      </c>
      <c r="FK42" s="140">
        <v>1.3</v>
      </c>
      <c r="FL42" s="140">
        <v>1.7</v>
      </c>
      <c r="FM42" s="192">
        <v>0.83330000000000004</v>
      </c>
      <c r="FN42" s="192">
        <v>0.77649999999999997</v>
      </c>
      <c r="FO42" s="192">
        <v>0.83699999999999997</v>
      </c>
      <c r="FP42" s="192">
        <v>0.89680000000000004</v>
      </c>
      <c r="FQ42" s="192">
        <v>0.92589999999999995</v>
      </c>
      <c r="FR42" s="192">
        <v>0.98609999999999998</v>
      </c>
      <c r="FS42" s="192">
        <v>0.83099999999999996</v>
      </c>
      <c r="FT42" s="192">
        <v>0.79010000000000002</v>
      </c>
      <c r="FU42" s="192">
        <v>0.92130000000000001</v>
      </c>
      <c r="FV42" s="192">
        <v>0.90410000000000001</v>
      </c>
      <c r="FW42" s="192">
        <v>0.91044999999999998</v>
      </c>
      <c r="FX42" s="192">
        <v>0.94340000000000002</v>
      </c>
      <c r="FY42" s="192">
        <v>0.98099999999999998</v>
      </c>
      <c r="FZ42" s="192">
        <v>0.92649999999999999</v>
      </c>
      <c r="GA42" s="192">
        <v>0.94059999999999999</v>
      </c>
      <c r="GB42" s="192">
        <v>0.95709999999999995</v>
      </c>
      <c r="GC42" s="192">
        <v>0.95740000000000003</v>
      </c>
      <c r="GD42" s="192">
        <v>0.94872000000000001</v>
      </c>
      <c r="GE42" s="192">
        <v>0.81720000000000004</v>
      </c>
      <c r="GF42" s="192">
        <v>0.94199999999999995</v>
      </c>
      <c r="GG42" s="192">
        <v>0.95599999999999996</v>
      </c>
      <c r="GH42" s="192">
        <v>0.96519999999999995</v>
      </c>
      <c r="GI42" s="192">
        <v>0.92769999999999997</v>
      </c>
      <c r="GJ42" s="192">
        <v>0.94850000000000001</v>
      </c>
      <c r="GK42" s="192">
        <v>0.96699999999999997</v>
      </c>
      <c r="GL42" s="192">
        <v>0.90500000000000003</v>
      </c>
      <c r="GM42" s="192">
        <v>0.98899999999999999</v>
      </c>
      <c r="GN42" s="192">
        <v>0.95889999999999997</v>
      </c>
      <c r="GO42" s="192">
        <v>0.92859999999999998</v>
      </c>
      <c r="GP42" s="192">
        <v>0.94199999999999995</v>
      </c>
      <c r="GQ42" s="192" t="s">
        <v>119</v>
      </c>
    </row>
    <row r="43" spans="1:199" ht="15" customHeight="1" x14ac:dyDescent="0.3">
      <c r="A43" s="74">
        <f>$R$14</f>
        <v>44409</v>
      </c>
      <c r="B43" s="81">
        <f t="shared" si="0"/>
        <v>0.46666666666666667</v>
      </c>
      <c r="C43" s="76">
        <v>1</v>
      </c>
      <c r="D43" s="77">
        <v>1.5</v>
      </c>
      <c r="E43" s="78">
        <f t="shared" si="1"/>
        <v>1.5166666666666666</v>
      </c>
      <c r="F43" s="79">
        <v>2</v>
      </c>
      <c r="G43" s="79">
        <v>3</v>
      </c>
      <c r="H43" s="80"/>
      <c r="J43" s="51"/>
      <c r="O43" s="165"/>
      <c r="P43" s="194"/>
      <c r="Q43" s="324"/>
      <c r="R43" s="135">
        <f>$R$13</f>
        <v>44378</v>
      </c>
      <c r="S43" s="121">
        <v>0.36666666666666664</v>
      </c>
      <c r="T43" s="121">
        <v>1.4833333333333334</v>
      </c>
      <c r="U43" s="122">
        <v>0.95161935225909633</v>
      </c>
      <c r="V43" s="123">
        <v>2501</v>
      </c>
      <c r="W43" s="128">
        <v>0.38333333333333336</v>
      </c>
      <c r="X43" s="121">
        <v>1.55</v>
      </c>
      <c r="Y43" s="122">
        <v>0.94958351600175361</v>
      </c>
      <c r="Z43" s="127">
        <v>2281</v>
      </c>
      <c r="AA43" s="121">
        <v>3.3333333333333333E-2</v>
      </c>
      <c r="AB43" s="121">
        <v>0.93833333333333302</v>
      </c>
      <c r="AC43" s="122">
        <v>0.96923076923076923</v>
      </c>
      <c r="AD43" s="123">
        <v>195</v>
      </c>
      <c r="AE43" s="128">
        <v>1.6666666666666666E-2</v>
      </c>
      <c r="AF43" s="121">
        <v>6.6666666666666666E-2</v>
      </c>
      <c r="AG43" s="122">
        <v>1</v>
      </c>
      <c r="AH43" s="127">
        <v>25</v>
      </c>
      <c r="AI43" s="128">
        <v>0.36666666666666664</v>
      </c>
      <c r="AJ43" s="121">
        <v>1.4508333333333325</v>
      </c>
      <c r="AK43" s="122">
        <v>0.95425531914893613</v>
      </c>
      <c r="AL43" s="127">
        <v>940</v>
      </c>
      <c r="AM43" s="121">
        <v>0.36666666666666664</v>
      </c>
      <c r="AN43" s="121">
        <v>1.8416666666666668</v>
      </c>
      <c r="AO43" s="122">
        <v>0.94326241134751776</v>
      </c>
      <c r="AP43" s="123">
        <v>846</v>
      </c>
      <c r="AQ43" s="128">
        <v>0.38333333333333336</v>
      </c>
      <c r="AR43" s="121">
        <v>1.2366666666666637</v>
      </c>
      <c r="AS43" s="122">
        <v>0.95804195804195802</v>
      </c>
      <c r="AT43" s="127">
        <v>715</v>
      </c>
      <c r="AU43" s="136">
        <v>722</v>
      </c>
      <c r="AV43" s="137">
        <v>975</v>
      </c>
      <c r="AW43" s="137">
        <v>394</v>
      </c>
      <c r="AX43" s="137">
        <v>171</v>
      </c>
      <c r="AY43" s="137">
        <v>74</v>
      </c>
      <c r="AZ43" s="137">
        <v>44</v>
      </c>
      <c r="BA43" s="137">
        <v>11</v>
      </c>
      <c r="BB43" s="137">
        <v>18</v>
      </c>
      <c r="BC43" s="137">
        <v>27</v>
      </c>
      <c r="BD43" s="137">
        <v>5</v>
      </c>
      <c r="BE43" s="137">
        <v>11</v>
      </c>
      <c r="BF43" s="137">
        <v>8</v>
      </c>
      <c r="BG43" s="137">
        <v>3</v>
      </c>
      <c r="BH43" s="137">
        <v>6</v>
      </c>
      <c r="BI43" s="137">
        <v>8</v>
      </c>
      <c r="BJ43" s="137">
        <v>4</v>
      </c>
      <c r="BK43" s="137">
        <v>1</v>
      </c>
      <c r="BL43" s="137">
        <v>2</v>
      </c>
      <c r="BM43" s="137">
        <v>3</v>
      </c>
      <c r="BN43" s="137">
        <v>2</v>
      </c>
      <c r="BO43" s="137">
        <v>4</v>
      </c>
      <c r="BP43" s="137">
        <v>0</v>
      </c>
      <c r="BQ43" s="137">
        <v>1</v>
      </c>
      <c r="BR43" s="137">
        <v>0</v>
      </c>
      <c r="BS43" s="137">
        <v>0</v>
      </c>
      <c r="BT43" s="138">
        <v>7</v>
      </c>
      <c r="BU43" s="139">
        <v>0.97777777777777775</v>
      </c>
      <c r="BV43" s="139">
        <v>1</v>
      </c>
      <c r="BW43" s="139">
        <v>1</v>
      </c>
      <c r="BX43" s="139">
        <v>0.967741935483871</v>
      </c>
      <c r="BY43" s="139">
        <v>0</v>
      </c>
      <c r="BZ43" s="139">
        <v>1</v>
      </c>
      <c r="CA43" s="139">
        <v>1</v>
      </c>
      <c r="CB43" s="139">
        <v>0</v>
      </c>
      <c r="CC43" s="139">
        <v>0.91666666666666663</v>
      </c>
      <c r="CD43" s="139">
        <v>0.95</v>
      </c>
      <c r="CE43" s="139">
        <v>1</v>
      </c>
      <c r="CF43" s="139">
        <v>0.97142857142857142</v>
      </c>
      <c r="CG43" s="139">
        <v>0.95833333333333337</v>
      </c>
      <c r="CH43" s="139">
        <v>0.8928571428571429</v>
      </c>
      <c r="CI43" s="139">
        <v>0.93333333333333335</v>
      </c>
      <c r="CJ43" s="139">
        <v>0.84482758620689657</v>
      </c>
      <c r="CK43" s="139">
        <v>0.92753623188405798</v>
      </c>
      <c r="CL43" s="139">
        <v>0.95604395604395609</v>
      </c>
      <c r="CM43" s="139">
        <v>1</v>
      </c>
      <c r="CN43" s="139">
        <v>0.98734177215189878</v>
      </c>
      <c r="CO43" s="139">
        <v>0.9550561797752809</v>
      </c>
      <c r="CP43" s="139">
        <v>0.97297297297297303</v>
      </c>
      <c r="CQ43" s="139">
        <v>0.9642857142857143</v>
      </c>
      <c r="CR43" s="139">
        <v>0.98</v>
      </c>
      <c r="CS43" s="139">
        <v>0.98113207547169812</v>
      </c>
      <c r="CT43" s="139">
        <v>0.95918367346938771</v>
      </c>
      <c r="CU43" s="139">
        <v>0.97872340425531912</v>
      </c>
      <c r="CV43" s="139">
        <v>0.88888888888888884</v>
      </c>
      <c r="CW43" s="139">
        <v>0.8928571428571429</v>
      </c>
      <c r="CX43" s="139">
        <v>0.95061728395061729</v>
      </c>
      <c r="CY43" s="139">
        <v>0.91304347826086951</v>
      </c>
      <c r="CZ43" s="139">
        <v>0.97014925373134331</v>
      </c>
      <c r="DA43" s="139">
        <v>1</v>
      </c>
      <c r="DB43" s="139">
        <v>0.98666666666666669</v>
      </c>
      <c r="DC43" s="139">
        <v>0.90566037735849059</v>
      </c>
      <c r="DD43" s="139">
        <v>0.93877551020408168</v>
      </c>
      <c r="DE43" s="139">
        <v>1</v>
      </c>
      <c r="DF43" s="139">
        <v>0.98148148148148151</v>
      </c>
      <c r="DG43" s="139">
        <v>0.8125</v>
      </c>
      <c r="DH43" s="139">
        <v>0.91379310344827591</v>
      </c>
      <c r="DI43" s="139">
        <v>0.95588235294117652</v>
      </c>
      <c r="DJ43" s="139">
        <v>0.97058823529411764</v>
      </c>
      <c r="DK43" s="139">
        <v>0.92307692307692313</v>
      </c>
      <c r="DL43" s="139">
        <v>0.93421052631578949</v>
      </c>
      <c r="DM43" s="139">
        <v>0.94339622641509435</v>
      </c>
      <c r="DN43" s="139">
        <v>0.93877551020408168</v>
      </c>
      <c r="DO43" s="139">
        <v>0.96969696969696972</v>
      </c>
      <c r="DP43" s="139">
        <v>0.92105263157894735</v>
      </c>
      <c r="DQ43" s="140">
        <v>1.4516129032258065</v>
      </c>
      <c r="DR43" s="140">
        <v>1.2580645161290323</v>
      </c>
      <c r="DS43" s="140">
        <v>1.1935483870967742</v>
      </c>
      <c r="DT43" s="140">
        <v>1</v>
      </c>
      <c r="DU43" s="140">
        <v>1</v>
      </c>
      <c r="DV43" s="140">
        <v>1.064516129032258</v>
      </c>
      <c r="DW43" s="140">
        <v>0.83870967741935487</v>
      </c>
      <c r="DX43" s="140">
        <v>0.64516129032258063</v>
      </c>
      <c r="DY43" s="140">
        <v>0.77419354838709675</v>
      </c>
      <c r="DZ43" s="140">
        <v>0.64516129032258063</v>
      </c>
      <c r="EA43" s="140">
        <v>0.67741935483870963</v>
      </c>
      <c r="EB43" s="140">
        <v>1.1290322580645162</v>
      </c>
      <c r="EC43" s="140">
        <v>0.77419354838709675</v>
      </c>
      <c r="ED43" s="140">
        <v>0.90322580645161288</v>
      </c>
      <c r="EE43" s="140">
        <v>1.4516129032258065</v>
      </c>
      <c r="EF43" s="140">
        <v>1.8709677419354838</v>
      </c>
      <c r="EG43" s="140">
        <v>2.225806451612903</v>
      </c>
      <c r="EH43" s="140">
        <v>2.935483870967742</v>
      </c>
      <c r="EI43" s="140">
        <v>2.161290322580645</v>
      </c>
      <c r="EJ43" s="140">
        <v>2.5483870967741935</v>
      </c>
      <c r="EK43" s="140">
        <v>2.870967741935484</v>
      </c>
      <c r="EL43" s="140">
        <v>2.3870967741935485</v>
      </c>
      <c r="EM43" s="140">
        <v>1.8064516129032258</v>
      </c>
      <c r="EN43" s="140">
        <v>3.225806451612903</v>
      </c>
      <c r="EO43" s="140">
        <v>1.7096774193548387</v>
      </c>
      <c r="EP43" s="140">
        <v>1.5806451612903225</v>
      </c>
      <c r="EQ43" s="140">
        <v>1.5161290322580645</v>
      </c>
      <c r="ER43" s="140">
        <v>2.032258064516129</v>
      </c>
      <c r="ES43" s="140">
        <v>1.8064516129032258</v>
      </c>
      <c r="ET43" s="140">
        <v>2.6129032258064515</v>
      </c>
      <c r="EU43" s="140">
        <v>1.4838709677419355</v>
      </c>
      <c r="EV43" s="140">
        <v>2.161290322580645</v>
      </c>
      <c r="EW43" s="140">
        <v>2</v>
      </c>
      <c r="EX43" s="140">
        <v>2.4193548387096775</v>
      </c>
      <c r="EY43" s="140">
        <v>1.7096774193548387</v>
      </c>
      <c r="EZ43" s="140">
        <v>1.5806451612903225</v>
      </c>
      <c r="FA43" s="140">
        <v>1.4516129032258065</v>
      </c>
      <c r="FB43" s="140">
        <v>1.7419354838709677</v>
      </c>
      <c r="FC43" s="140">
        <v>2.064516129032258</v>
      </c>
      <c r="FD43" s="140">
        <v>1.8709677419354838</v>
      </c>
      <c r="FE43" s="140">
        <v>2.193548387096774</v>
      </c>
      <c r="FF43" s="140">
        <v>2.193548387096774</v>
      </c>
      <c r="FG43" s="140">
        <v>1.6774193548387097</v>
      </c>
      <c r="FH43" s="140">
        <v>2.4516129032258065</v>
      </c>
      <c r="FI43" s="140">
        <v>1.7096774193548387</v>
      </c>
      <c r="FJ43" s="140">
        <v>1.5806451612903225</v>
      </c>
      <c r="FK43" s="140">
        <v>1.064516129032258</v>
      </c>
      <c r="FL43" s="140">
        <v>1.2258064516129032</v>
      </c>
      <c r="FM43" s="192">
        <v>0.95901639344262291</v>
      </c>
      <c r="FN43" s="192">
        <v>0.95918367346938771</v>
      </c>
      <c r="FO43" s="192">
        <v>0.94915254237288138</v>
      </c>
      <c r="FP43" s="192">
        <v>0.95</v>
      </c>
      <c r="FQ43" s="192">
        <v>0.91489361702127658</v>
      </c>
      <c r="FR43" s="192">
        <v>1</v>
      </c>
      <c r="FS43" s="192">
        <v>1</v>
      </c>
      <c r="FT43" s="192">
        <v>0.96052631578947367</v>
      </c>
      <c r="FU43" s="192">
        <v>0.96052631578947367</v>
      </c>
      <c r="FV43" s="192">
        <v>0.96551724137931039</v>
      </c>
      <c r="FW43" s="192">
        <v>0.984375</v>
      </c>
      <c r="FX43" s="192">
        <v>0.95</v>
      </c>
      <c r="FY43" s="192">
        <v>1</v>
      </c>
      <c r="FZ43" s="192">
        <v>0.87037037037037035</v>
      </c>
      <c r="GA43" s="192">
        <v>0.93292682926829273</v>
      </c>
      <c r="GB43" s="192">
        <v>0.8970588235294118</v>
      </c>
      <c r="GC43" s="192">
        <v>0.92537313432835822</v>
      </c>
      <c r="GD43" s="192">
        <v>0.95774647887323938</v>
      </c>
      <c r="GE43" s="192">
        <v>0.95744680851063835</v>
      </c>
      <c r="GF43" s="192">
        <v>0.96363636363636362</v>
      </c>
      <c r="GG43" s="192">
        <v>0.92957746478873238</v>
      </c>
      <c r="GH43" s="192">
        <v>0.90277777777777779</v>
      </c>
      <c r="GI43" s="192">
        <v>0.97297297297297303</v>
      </c>
      <c r="GJ43" s="192">
        <v>0.94117647058823528</v>
      </c>
      <c r="GK43" s="192">
        <v>1</v>
      </c>
      <c r="GL43" s="192">
        <v>0.98795180722891562</v>
      </c>
      <c r="GM43" s="192">
        <v>0.94029850746268662</v>
      </c>
      <c r="GN43" s="192">
        <v>0.96969696969696972</v>
      </c>
      <c r="GO43" s="192">
        <v>0.97619047619047616</v>
      </c>
      <c r="GP43" s="192">
        <v>0.95833333333333337</v>
      </c>
      <c r="GQ43" s="192">
        <v>0.96491228070175439</v>
      </c>
    </row>
    <row r="44" spans="1:199" ht="15" customHeight="1" x14ac:dyDescent="0.3">
      <c r="A44" s="74">
        <f>$R$15</f>
        <v>44440</v>
      </c>
      <c r="B44" s="81">
        <f t="shared" si="0"/>
        <v>0.46666666666666667</v>
      </c>
      <c r="C44" s="76">
        <v>1</v>
      </c>
      <c r="D44" s="77">
        <v>1.5</v>
      </c>
      <c r="E44" s="78">
        <f t="shared" si="1"/>
        <v>1.4166666666666667</v>
      </c>
      <c r="F44" s="79">
        <v>2</v>
      </c>
      <c r="G44" s="79">
        <v>3</v>
      </c>
      <c r="H44" s="80"/>
      <c r="J44" s="51"/>
      <c r="O44" s="165"/>
      <c r="P44" s="194"/>
      <c r="Q44" s="324"/>
      <c r="R44" s="135">
        <f>$R$14</f>
        <v>44409</v>
      </c>
      <c r="S44" s="121">
        <v>0.41666666666666669</v>
      </c>
      <c r="T44" s="121">
        <v>1.8166666666666667</v>
      </c>
      <c r="U44" s="122">
        <v>0.93456678700361007</v>
      </c>
      <c r="V44" s="123">
        <v>2216</v>
      </c>
      <c r="W44" s="128">
        <v>0.41666666666666669</v>
      </c>
      <c r="X44" s="121">
        <v>1.8033333333333303</v>
      </c>
      <c r="Y44" s="122">
        <v>0.93448759943846516</v>
      </c>
      <c r="Z44" s="127">
        <v>2137</v>
      </c>
      <c r="AA44" s="121">
        <v>0.52500000000000002</v>
      </c>
      <c r="AB44" s="121">
        <v>2.1708333333333334</v>
      </c>
      <c r="AC44" s="122">
        <v>0.93055555555555558</v>
      </c>
      <c r="AD44" s="123">
        <v>72</v>
      </c>
      <c r="AE44" s="128">
        <v>3.3333333333333333E-2</v>
      </c>
      <c r="AF44" s="121">
        <v>0.36999999999999994</v>
      </c>
      <c r="AG44" s="122">
        <v>1</v>
      </c>
      <c r="AH44" s="127">
        <v>7</v>
      </c>
      <c r="AI44" s="128">
        <v>0.41666666666666669</v>
      </c>
      <c r="AJ44" s="121">
        <v>1.8166666666666667</v>
      </c>
      <c r="AK44" s="122">
        <v>0.93456678700361007</v>
      </c>
      <c r="AL44" s="127">
        <v>2216</v>
      </c>
      <c r="AM44" s="121" t="e">
        <v>#NUM!</v>
      </c>
      <c r="AN44" s="121" t="e">
        <v>#NUM!</v>
      </c>
      <c r="AO44" s="122" t="e">
        <v>#DIV/0!</v>
      </c>
      <c r="AP44" s="123">
        <v>0</v>
      </c>
      <c r="AQ44" s="128" t="s">
        <v>160</v>
      </c>
      <c r="AR44" s="121" t="s">
        <v>160</v>
      </c>
      <c r="AS44" s="122" t="s">
        <v>160</v>
      </c>
      <c r="AT44" s="127">
        <v>0</v>
      </c>
      <c r="AU44" s="136">
        <v>491</v>
      </c>
      <c r="AV44" s="137">
        <v>876</v>
      </c>
      <c r="AW44" s="137">
        <v>403</v>
      </c>
      <c r="AX44" s="137">
        <v>180</v>
      </c>
      <c r="AY44" s="137">
        <v>76</v>
      </c>
      <c r="AZ44" s="137">
        <v>45</v>
      </c>
      <c r="BA44" s="137">
        <v>30</v>
      </c>
      <c r="BB44" s="137">
        <v>37</v>
      </c>
      <c r="BC44" s="137">
        <v>15</v>
      </c>
      <c r="BD44" s="137">
        <v>7</v>
      </c>
      <c r="BE44" s="137">
        <v>8</v>
      </c>
      <c r="BF44" s="137">
        <v>4</v>
      </c>
      <c r="BG44" s="137">
        <v>7</v>
      </c>
      <c r="BH44" s="137">
        <v>9</v>
      </c>
      <c r="BI44" s="137">
        <v>9</v>
      </c>
      <c r="BJ44" s="137">
        <v>6</v>
      </c>
      <c r="BK44" s="137">
        <v>1</v>
      </c>
      <c r="BL44" s="137">
        <v>2</v>
      </c>
      <c r="BM44" s="137">
        <v>2</v>
      </c>
      <c r="BN44" s="137">
        <v>0</v>
      </c>
      <c r="BO44" s="137">
        <v>3</v>
      </c>
      <c r="BP44" s="137">
        <v>2</v>
      </c>
      <c r="BQ44" s="137">
        <v>0</v>
      </c>
      <c r="BR44" s="137">
        <v>1</v>
      </c>
      <c r="BS44" s="137">
        <v>0</v>
      </c>
      <c r="BT44" s="138">
        <v>2</v>
      </c>
      <c r="BU44" s="139" t="s">
        <v>160</v>
      </c>
      <c r="BV44" s="139" t="s">
        <v>160</v>
      </c>
      <c r="BW44" s="139" t="s">
        <v>160</v>
      </c>
      <c r="BX44" s="139" t="s">
        <v>160</v>
      </c>
      <c r="BY44" s="139" t="s">
        <v>160</v>
      </c>
      <c r="BZ44" s="139" t="s">
        <v>160</v>
      </c>
      <c r="CA44" s="139" t="s">
        <v>160</v>
      </c>
      <c r="CB44" s="139" t="s">
        <v>160</v>
      </c>
      <c r="CC44" s="139" t="s">
        <v>160</v>
      </c>
      <c r="CD44" s="139" t="s">
        <v>160</v>
      </c>
      <c r="CE44" s="139" t="s">
        <v>160</v>
      </c>
      <c r="CF44" s="139" t="s">
        <v>160</v>
      </c>
      <c r="CG44" s="139" t="s">
        <v>160</v>
      </c>
      <c r="CH44" s="139" t="s">
        <v>160</v>
      </c>
      <c r="CI44" s="139" t="s">
        <v>160</v>
      </c>
      <c r="CJ44" s="139" t="s">
        <v>160</v>
      </c>
      <c r="CK44" s="139">
        <v>0.93456678700361007</v>
      </c>
      <c r="CL44" s="139" t="s">
        <v>160</v>
      </c>
      <c r="CM44" s="139" t="s">
        <v>160</v>
      </c>
      <c r="CN44" s="139" t="s">
        <v>160</v>
      </c>
      <c r="CO44" s="139" t="s">
        <v>160</v>
      </c>
      <c r="CP44" s="139" t="s">
        <v>160</v>
      </c>
      <c r="CQ44" s="139" t="s">
        <v>160</v>
      </c>
      <c r="CR44" s="139" t="s">
        <v>160</v>
      </c>
      <c r="CS44" s="139" t="s">
        <v>160</v>
      </c>
      <c r="CT44" s="139" t="s">
        <v>160</v>
      </c>
      <c r="CU44" s="139" t="s">
        <v>160</v>
      </c>
      <c r="CV44" s="139" t="s">
        <v>160</v>
      </c>
      <c r="CW44" s="139" t="s">
        <v>160</v>
      </c>
      <c r="CX44" s="139" t="s">
        <v>160</v>
      </c>
      <c r="CY44" s="139" t="s">
        <v>160</v>
      </c>
      <c r="CZ44" s="139" t="s">
        <v>160</v>
      </c>
      <c r="DA44" s="139" t="s">
        <v>160</v>
      </c>
      <c r="DB44" s="139" t="s">
        <v>160</v>
      </c>
      <c r="DC44" s="139" t="s">
        <v>160</v>
      </c>
      <c r="DD44" s="139" t="s">
        <v>160</v>
      </c>
      <c r="DE44" s="139" t="s">
        <v>160</v>
      </c>
      <c r="DF44" s="139" t="s">
        <v>160</v>
      </c>
      <c r="DG44" s="139" t="s">
        <v>160</v>
      </c>
      <c r="DH44" s="139" t="s">
        <v>160</v>
      </c>
      <c r="DI44" s="139" t="s">
        <v>160</v>
      </c>
      <c r="DJ44" s="139" t="s">
        <v>160</v>
      </c>
      <c r="DK44" s="139" t="s">
        <v>160</v>
      </c>
      <c r="DL44" s="139" t="s">
        <v>160</v>
      </c>
      <c r="DM44" s="139" t="s">
        <v>160</v>
      </c>
      <c r="DN44" s="139" t="s">
        <v>160</v>
      </c>
      <c r="DO44" s="139" t="s">
        <v>160</v>
      </c>
      <c r="DP44" s="139" t="s">
        <v>160</v>
      </c>
      <c r="DQ44" s="140">
        <v>0</v>
      </c>
      <c r="DR44" s="140">
        <v>0</v>
      </c>
      <c r="DS44" s="140">
        <v>0</v>
      </c>
      <c r="DT44" s="140">
        <v>0</v>
      </c>
      <c r="DU44" s="140">
        <v>0</v>
      </c>
      <c r="DV44" s="140">
        <v>0</v>
      </c>
      <c r="DW44" s="140">
        <v>0</v>
      </c>
      <c r="DX44" s="140">
        <v>0</v>
      </c>
      <c r="DY44" s="140">
        <v>0</v>
      </c>
      <c r="DZ44" s="140">
        <v>0</v>
      </c>
      <c r="EA44" s="140">
        <v>0</v>
      </c>
      <c r="EB44" s="140">
        <v>0</v>
      </c>
      <c r="EC44" s="140">
        <v>0</v>
      </c>
      <c r="ED44" s="140">
        <v>0</v>
      </c>
      <c r="EE44" s="140">
        <v>0</v>
      </c>
      <c r="EF44" s="140">
        <v>0</v>
      </c>
      <c r="EG44" s="140">
        <v>71.483870967741936</v>
      </c>
      <c r="EH44" s="140">
        <v>0</v>
      </c>
      <c r="EI44" s="140">
        <v>0</v>
      </c>
      <c r="EJ44" s="140">
        <v>0</v>
      </c>
      <c r="EK44" s="140">
        <v>0</v>
      </c>
      <c r="EL44" s="140">
        <v>0</v>
      </c>
      <c r="EM44" s="140">
        <v>0</v>
      </c>
      <c r="EN44" s="140">
        <v>0</v>
      </c>
      <c r="EO44" s="140">
        <v>0</v>
      </c>
      <c r="EP44" s="140">
        <v>0</v>
      </c>
      <c r="EQ44" s="140">
        <v>0</v>
      </c>
      <c r="ER44" s="140">
        <v>0</v>
      </c>
      <c r="ES44" s="140">
        <v>0</v>
      </c>
      <c r="ET44" s="140">
        <v>0</v>
      </c>
      <c r="EU44" s="140">
        <v>0</v>
      </c>
      <c r="EV44" s="140">
        <v>0</v>
      </c>
      <c r="EW44" s="140">
        <v>0</v>
      </c>
      <c r="EX44" s="140">
        <v>0</v>
      </c>
      <c r="EY44" s="140">
        <v>0</v>
      </c>
      <c r="EZ44" s="140">
        <v>0</v>
      </c>
      <c r="FA44" s="140">
        <v>0</v>
      </c>
      <c r="FB44" s="140">
        <v>0</v>
      </c>
      <c r="FC44" s="140">
        <v>0</v>
      </c>
      <c r="FD44" s="140">
        <v>0</v>
      </c>
      <c r="FE44" s="140">
        <v>0</v>
      </c>
      <c r="FF44" s="140">
        <v>0</v>
      </c>
      <c r="FG44" s="140">
        <v>0</v>
      </c>
      <c r="FH44" s="140">
        <v>0</v>
      </c>
      <c r="FI44" s="140">
        <v>0</v>
      </c>
      <c r="FJ44" s="140">
        <v>0</v>
      </c>
      <c r="FK44" s="140">
        <v>0</v>
      </c>
      <c r="FL44" s="140">
        <v>0</v>
      </c>
      <c r="FM44" s="192">
        <v>0.95833333333333337</v>
      </c>
      <c r="FN44" s="192">
        <v>0.94444444444444442</v>
      </c>
      <c r="FO44" s="192">
        <v>0.95833333333333337</v>
      </c>
      <c r="FP44" s="192">
        <v>0.94444444444444442</v>
      </c>
      <c r="FQ44" s="192">
        <v>0.95833333333333337</v>
      </c>
      <c r="FR44" s="192">
        <v>0.94444444444444442</v>
      </c>
      <c r="FS44" s="192">
        <v>0.95833333333333337</v>
      </c>
      <c r="FT44" s="192">
        <v>0.94444444444444442</v>
      </c>
      <c r="FU44" s="192">
        <v>0.95833333333333337</v>
      </c>
      <c r="FV44" s="192">
        <v>0.97674418604651159</v>
      </c>
      <c r="FW44" s="192">
        <v>0.9464285714285714</v>
      </c>
      <c r="FX44" s="192">
        <v>0.96923076923076923</v>
      </c>
      <c r="FY44" s="192">
        <v>0.9152542372881356</v>
      </c>
      <c r="FZ44" s="192">
        <v>0.90625</v>
      </c>
      <c r="GA44" s="192">
        <v>1</v>
      </c>
      <c r="GB44" s="192">
        <v>0.8</v>
      </c>
      <c r="GC44" s="192">
        <v>0.9263157894736842</v>
      </c>
      <c r="GD44" s="192">
        <v>0.96666666666666667</v>
      </c>
      <c r="GE44" s="192">
        <v>0.92660550458715596</v>
      </c>
      <c r="GF44" s="192">
        <v>0.90476190476190477</v>
      </c>
      <c r="GG44" s="192">
        <v>0.88461538461538458</v>
      </c>
      <c r="GH44" s="192">
        <v>0.94736842105263153</v>
      </c>
      <c r="GI44" s="192">
        <v>0.91111111111111109</v>
      </c>
      <c r="GJ44" s="192">
        <v>0.94339622641509435</v>
      </c>
      <c r="GK44" s="192">
        <v>0.92079207920792083</v>
      </c>
      <c r="GL44" s="192">
        <v>0.89560439560439564</v>
      </c>
      <c r="GM44" s="192">
        <v>0.87142857142857144</v>
      </c>
      <c r="GN44" s="192">
        <v>0.93805309734513276</v>
      </c>
      <c r="GO44" s="192">
        <v>1</v>
      </c>
      <c r="GP44" s="192">
        <v>0.93181818181818177</v>
      </c>
      <c r="GQ44" s="192">
        <v>0.98648648648648651</v>
      </c>
    </row>
    <row r="45" spans="1:199" ht="15" customHeight="1" x14ac:dyDescent="0.3">
      <c r="A45" s="74">
        <f>$R$16</f>
        <v>44470</v>
      </c>
      <c r="B45" s="81">
        <f t="shared" si="0"/>
        <v>0.43333333333333335</v>
      </c>
      <c r="C45" s="76">
        <v>1</v>
      </c>
      <c r="D45" s="77">
        <v>1.5</v>
      </c>
      <c r="E45" s="78">
        <f t="shared" si="1"/>
        <v>1.3174999999999992</v>
      </c>
      <c r="F45" s="79">
        <v>2</v>
      </c>
      <c r="G45" s="79">
        <v>3</v>
      </c>
      <c r="H45" s="167"/>
      <c r="J45" s="51"/>
      <c r="O45" s="165"/>
      <c r="P45" s="194"/>
      <c r="Q45" s="324"/>
      <c r="R45" s="135">
        <f>$R$15</f>
        <v>44440</v>
      </c>
      <c r="S45" s="121">
        <v>0.46666666666666667</v>
      </c>
      <c r="T45" s="121">
        <v>2.5833333333333335</v>
      </c>
      <c r="U45" s="122">
        <v>0.88235294117647056</v>
      </c>
      <c r="V45" s="123">
        <v>3094</v>
      </c>
      <c r="W45" s="128">
        <v>0.46666666666666667</v>
      </c>
      <c r="X45" s="121">
        <v>2.5499999999999998</v>
      </c>
      <c r="Y45" s="122">
        <v>0.8866875217240181</v>
      </c>
      <c r="Z45" s="127">
        <v>2877</v>
      </c>
      <c r="AA45" s="121">
        <v>0.57499999999999996</v>
      </c>
      <c r="AB45" s="121">
        <v>3.1158333333333323</v>
      </c>
      <c r="AC45" s="122">
        <v>0.81730769230769229</v>
      </c>
      <c r="AD45" s="123">
        <v>208</v>
      </c>
      <c r="AE45" s="128">
        <v>3.3333333333333333E-2</v>
      </c>
      <c r="AF45" s="121">
        <v>0.1333333333333333</v>
      </c>
      <c r="AG45" s="122">
        <v>1</v>
      </c>
      <c r="AH45" s="127">
        <v>9</v>
      </c>
      <c r="AI45" s="128">
        <v>0.46666666666666667</v>
      </c>
      <c r="AJ45" s="121">
        <v>2.5833333333333335</v>
      </c>
      <c r="AK45" s="122">
        <v>0.88235294117647056</v>
      </c>
      <c r="AL45" s="127">
        <v>3094</v>
      </c>
      <c r="AM45" s="121" t="e">
        <v>#NUM!</v>
      </c>
      <c r="AN45" s="121" t="e">
        <v>#NUM!</v>
      </c>
      <c r="AO45" s="122" t="e">
        <v>#DIV/0!</v>
      </c>
      <c r="AP45" s="123">
        <v>0</v>
      </c>
      <c r="AQ45" s="128" t="s">
        <v>160</v>
      </c>
      <c r="AR45" s="121" t="s">
        <v>160</v>
      </c>
      <c r="AS45" s="122" t="s">
        <v>160</v>
      </c>
      <c r="AT45" s="127">
        <v>0</v>
      </c>
      <c r="AU45" s="136">
        <v>611</v>
      </c>
      <c r="AV45" s="137">
        <v>1049</v>
      </c>
      <c r="AW45" s="137">
        <v>593</v>
      </c>
      <c r="AX45" s="137">
        <v>276</v>
      </c>
      <c r="AY45" s="137">
        <v>132</v>
      </c>
      <c r="AZ45" s="137">
        <v>69</v>
      </c>
      <c r="BA45" s="137">
        <v>43</v>
      </c>
      <c r="BB45" s="137">
        <v>65</v>
      </c>
      <c r="BC45" s="137">
        <v>53</v>
      </c>
      <c r="BD45" s="137">
        <v>40</v>
      </c>
      <c r="BE45" s="137">
        <v>25</v>
      </c>
      <c r="BF45" s="137">
        <v>21</v>
      </c>
      <c r="BG45" s="137">
        <v>22</v>
      </c>
      <c r="BH45" s="137">
        <v>11</v>
      </c>
      <c r="BI45" s="137">
        <v>10</v>
      </c>
      <c r="BJ45" s="137">
        <v>11</v>
      </c>
      <c r="BK45" s="137">
        <v>11</v>
      </c>
      <c r="BL45" s="137">
        <v>10</v>
      </c>
      <c r="BM45" s="137">
        <v>4</v>
      </c>
      <c r="BN45" s="137">
        <v>7</v>
      </c>
      <c r="BO45" s="137">
        <v>6</v>
      </c>
      <c r="BP45" s="137">
        <v>3</v>
      </c>
      <c r="BQ45" s="137">
        <v>2</v>
      </c>
      <c r="BR45" s="137">
        <v>1</v>
      </c>
      <c r="BS45" s="137">
        <v>2</v>
      </c>
      <c r="BT45" s="138">
        <v>16</v>
      </c>
      <c r="BU45" s="139" t="s">
        <v>160</v>
      </c>
      <c r="BV45" s="139" t="s">
        <v>160</v>
      </c>
      <c r="BW45" s="139" t="s">
        <v>160</v>
      </c>
      <c r="BX45" s="139" t="s">
        <v>160</v>
      </c>
      <c r="BY45" s="139" t="s">
        <v>160</v>
      </c>
      <c r="BZ45" s="139" t="s">
        <v>160</v>
      </c>
      <c r="CA45" s="139" t="s">
        <v>160</v>
      </c>
      <c r="CB45" s="139" t="s">
        <v>160</v>
      </c>
      <c r="CC45" s="139" t="s">
        <v>160</v>
      </c>
      <c r="CD45" s="139" t="s">
        <v>160</v>
      </c>
      <c r="CE45" s="139" t="s">
        <v>160</v>
      </c>
      <c r="CF45" s="139" t="s">
        <v>160</v>
      </c>
      <c r="CG45" s="139" t="s">
        <v>160</v>
      </c>
      <c r="CH45" s="139" t="s">
        <v>160</v>
      </c>
      <c r="CI45" s="139" t="s">
        <v>160</v>
      </c>
      <c r="CJ45" s="139" t="s">
        <v>160</v>
      </c>
      <c r="CK45" s="139">
        <v>0.88235294117647056</v>
      </c>
      <c r="CL45" s="139" t="s">
        <v>160</v>
      </c>
      <c r="CM45" s="139" t="s">
        <v>160</v>
      </c>
      <c r="CN45" s="139" t="s">
        <v>160</v>
      </c>
      <c r="CO45" s="139" t="s">
        <v>160</v>
      </c>
      <c r="CP45" s="139" t="s">
        <v>160</v>
      </c>
      <c r="CQ45" s="139" t="s">
        <v>160</v>
      </c>
      <c r="CR45" s="139" t="s">
        <v>160</v>
      </c>
      <c r="CS45" s="139" t="s">
        <v>160</v>
      </c>
      <c r="CT45" s="139" t="s">
        <v>160</v>
      </c>
      <c r="CU45" s="139" t="s">
        <v>160</v>
      </c>
      <c r="CV45" s="139" t="s">
        <v>160</v>
      </c>
      <c r="CW45" s="139" t="s">
        <v>160</v>
      </c>
      <c r="CX45" s="139" t="s">
        <v>160</v>
      </c>
      <c r="CY45" s="139" t="s">
        <v>160</v>
      </c>
      <c r="CZ45" s="139" t="s">
        <v>160</v>
      </c>
      <c r="DA45" s="139" t="s">
        <v>160</v>
      </c>
      <c r="DB45" s="139" t="s">
        <v>160</v>
      </c>
      <c r="DC45" s="139" t="s">
        <v>160</v>
      </c>
      <c r="DD45" s="139" t="s">
        <v>160</v>
      </c>
      <c r="DE45" s="139" t="s">
        <v>160</v>
      </c>
      <c r="DF45" s="139" t="s">
        <v>160</v>
      </c>
      <c r="DG45" s="139" t="s">
        <v>160</v>
      </c>
      <c r="DH45" s="139" t="s">
        <v>160</v>
      </c>
      <c r="DI45" s="139" t="s">
        <v>160</v>
      </c>
      <c r="DJ45" s="139" t="s">
        <v>160</v>
      </c>
      <c r="DK45" s="139" t="s">
        <v>160</v>
      </c>
      <c r="DL45" s="139" t="s">
        <v>160</v>
      </c>
      <c r="DM45" s="139" t="s">
        <v>160</v>
      </c>
      <c r="DN45" s="139" t="s">
        <v>160</v>
      </c>
      <c r="DO45" s="139" t="s">
        <v>160</v>
      </c>
      <c r="DP45" s="139" t="s">
        <v>160</v>
      </c>
      <c r="DQ45" s="140">
        <v>0</v>
      </c>
      <c r="DR45" s="140">
        <v>0</v>
      </c>
      <c r="DS45" s="140">
        <v>0</v>
      </c>
      <c r="DT45" s="140">
        <v>0</v>
      </c>
      <c r="DU45" s="140">
        <v>0</v>
      </c>
      <c r="DV45" s="140">
        <v>0</v>
      </c>
      <c r="DW45" s="140">
        <v>0</v>
      </c>
      <c r="DX45" s="140">
        <v>0</v>
      </c>
      <c r="DY45" s="140">
        <v>0</v>
      </c>
      <c r="DZ45" s="140">
        <v>0</v>
      </c>
      <c r="EA45" s="140">
        <v>0</v>
      </c>
      <c r="EB45" s="140">
        <v>0</v>
      </c>
      <c r="EC45" s="140">
        <v>0</v>
      </c>
      <c r="ED45" s="140">
        <v>0</v>
      </c>
      <c r="EE45" s="140">
        <v>0</v>
      </c>
      <c r="EF45" s="140">
        <v>0</v>
      </c>
      <c r="EG45" s="140">
        <v>103.13333333333334</v>
      </c>
      <c r="EH45" s="140">
        <v>0</v>
      </c>
      <c r="EI45" s="140">
        <v>0</v>
      </c>
      <c r="EJ45" s="140">
        <v>0</v>
      </c>
      <c r="EK45" s="140">
        <v>0</v>
      </c>
      <c r="EL45" s="140">
        <v>0</v>
      </c>
      <c r="EM45" s="140">
        <v>0</v>
      </c>
      <c r="EN45" s="140">
        <v>0</v>
      </c>
      <c r="EO45" s="140">
        <v>0</v>
      </c>
      <c r="EP45" s="140">
        <v>0</v>
      </c>
      <c r="EQ45" s="140">
        <v>0</v>
      </c>
      <c r="ER45" s="140">
        <v>0</v>
      </c>
      <c r="ES45" s="140">
        <v>0</v>
      </c>
      <c r="ET45" s="140">
        <v>0</v>
      </c>
      <c r="EU45" s="140">
        <v>0</v>
      </c>
      <c r="EV45" s="140">
        <v>0</v>
      </c>
      <c r="EW45" s="140">
        <v>0</v>
      </c>
      <c r="EX45" s="140">
        <v>0</v>
      </c>
      <c r="EY45" s="140">
        <v>0</v>
      </c>
      <c r="EZ45" s="140">
        <v>0</v>
      </c>
      <c r="FA45" s="140">
        <v>0</v>
      </c>
      <c r="FB45" s="140">
        <v>0</v>
      </c>
      <c r="FC45" s="140">
        <v>0</v>
      </c>
      <c r="FD45" s="140">
        <v>0</v>
      </c>
      <c r="FE45" s="140">
        <v>0</v>
      </c>
      <c r="FF45" s="140">
        <v>0</v>
      </c>
      <c r="FG45" s="140">
        <v>0</v>
      </c>
      <c r="FH45" s="140">
        <v>0</v>
      </c>
      <c r="FI45" s="140">
        <v>0</v>
      </c>
      <c r="FJ45" s="140">
        <v>0</v>
      </c>
      <c r="FK45" s="140">
        <v>0</v>
      </c>
      <c r="FL45" s="140">
        <v>0</v>
      </c>
      <c r="FM45" s="192">
        <v>0.98333333333333328</v>
      </c>
      <c r="FN45" s="192">
        <v>1</v>
      </c>
      <c r="FO45" s="192">
        <v>0.98333333333333328</v>
      </c>
      <c r="FP45" s="192">
        <v>1</v>
      </c>
      <c r="FQ45" s="192">
        <v>0.98333333333333328</v>
      </c>
      <c r="FR45" s="192">
        <v>1</v>
      </c>
      <c r="FS45" s="192">
        <v>0.98333333333333328</v>
      </c>
      <c r="FT45" s="192">
        <v>1</v>
      </c>
      <c r="FU45" s="192">
        <v>0.98333333333333328</v>
      </c>
      <c r="FV45" s="192">
        <v>0.88235294117647056</v>
      </c>
      <c r="FW45" s="192">
        <v>0.86419753086419748</v>
      </c>
      <c r="FX45" s="192">
        <v>1</v>
      </c>
      <c r="FY45" s="192">
        <v>0.84285714285714286</v>
      </c>
      <c r="FZ45" s="192">
        <v>0.82706766917293228</v>
      </c>
      <c r="GA45" s="192">
        <v>0.8571428571428571</v>
      </c>
      <c r="GB45" s="192">
        <v>0.8</v>
      </c>
      <c r="GC45" s="192">
        <v>0.94674556213017746</v>
      </c>
      <c r="GD45" s="192">
        <v>0.83529411764705885</v>
      </c>
      <c r="GE45" s="192">
        <v>0.84</v>
      </c>
      <c r="GF45" s="192">
        <v>0.89743589743589747</v>
      </c>
      <c r="GG45" s="192">
        <v>0.92553191489361697</v>
      </c>
      <c r="GH45" s="192">
        <v>0.90243902439024393</v>
      </c>
      <c r="GI45" s="192">
        <v>0.91176470588235292</v>
      </c>
      <c r="GJ45" s="192">
        <v>0.86627906976744184</v>
      </c>
      <c r="GK45" s="192">
        <v>0.74683544303797467</v>
      </c>
      <c r="GL45" s="192">
        <v>0.8152866242038217</v>
      </c>
      <c r="GM45" s="192">
        <v>0.94117647058823528</v>
      </c>
      <c r="GN45" s="192">
        <v>0.86259541984732824</v>
      </c>
      <c r="GO45" s="192">
        <v>0.86567164179104472</v>
      </c>
      <c r="GP45" s="192">
        <v>0.92436974789915971</v>
      </c>
      <c r="GQ45" s="192" t="s">
        <v>119</v>
      </c>
    </row>
    <row r="46" spans="1:199" ht="15" customHeight="1" x14ac:dyDescent="0.3">
      <c r="A46" s="74">
        <f>$R$17</f>
        <v>44501</v>
      </c>
      <c r="B46" s="81">
        <f t="shared" si="0"/>
        <v>0.41666666666666669</v>
      </c>
      <c r="C46" s="76">
        <v>1</v>
      </c>
      <c r="D46" s="77">
        <v>1.5</v>
      </c>
      <c r="E46" s="78">
        <f t="shared" si="1"/>
        <v>1.1316666666666644</v>
      </c>
      <c r="F46" s="79">
        <v>2</v>
      </c>
      <c r="G46" s="79">
        <v>3</v>
      </c>
      <c r="H46" s="168"/>
      <c r="J46" s="51"/>
      <c r="O46" s="165"/>
      <c r="P46" s="194"/>
      <c r="Q46" s="324"/>
      <c r="R46" s="135">
        <f>$R$16</f>
        <v>44470</v>
      </c>
      <c r="S46" s="121">
        <v>0.53333333333333333</v>
      </c>
      <c r="T46" s="121">
        <v>3.1400000000000015</v>
      </c>
      <c r="U46" s="122">
        <v>0.84566876866910057</v>
      </c>
      <c r="V46" s="123">
        <v>3013</v>
      </c>
      <c r="W46" s="128">
        <v>0.53333333333333333</v>
      </c>
      <c r="X46" s="121">
        <v>3.15</v>
      </c>
      <c r="Y46" s="122">
        <v>0.84431345353675447</v>
      </c>
      <c r="Z46" s="127">
        <v>2884</v>
      </c>
      <c r="AA46" s="121">
        <v>0.6166666666666667</v>
      </c>
      <c r="AB46" s="121">
        <v>1.9</v>
      </c>
      <c r="AC46" s="122">
        <v>0.86776859504132231</v>
      </c>
      <c r="AD46" s="123">
        <v>121</v>
      </c>
      <c r="AE46" s="128">
        <v>1.6666666666666666E-2</v>
      </c>
      <c r="AF46" s="121">
        <v>0.2408333333333332</v>
      </c>
      <c r="AG46" s="122">
        <v>1</v>
      </c>
      <c r="AH46" s="127">
        <v>8</v>
      </c>
      <c r="AI46" s="128">
        <v>0.53333333333333333</v>
      </c>
      <c r="AJ46" s="121">
        <v>3.1400000000000015</v>
      </c>
      <c r="AK46" s="122">
        <v>0.84566876866910057</v>
      </c>
      <c r="AL46" s="127">
        <v>3013</v>
      </c>
      <c r="AM46" s="121" t="e">
        <v>#NUM!</v>
      </c>
      <c r="AN46" s="121" t="e">
        <v>#NUM!</v>
      </c>
      <c r="AO46" s="122" t="e">
        <v>#DIV/0!</v>
      </c>
      <c r="AP46" s="123">
        <v>0</v>
      </c>
      <c r="AQ46" s="128" t="s">
        <v>160</v>
      </c>
      <c r="AR46" s="121" t="s">
        <v>160</v>
      </c>
      <c r="AS46" s="122" t="s">
        <v>160</v>
      </c>
      <c r="AT46" s="127">
        <v>0</v>
      </c>
      <c r="AU46" s="136">
        <v>481</v>
      </c>
      <c r="AV46" s="137">
        <v>954</v>
      </c>
      <c r="AW46" s="137">
        <v>574</v>
      </c>
      <c r="AX46" s="137">
        <v>326</v>
      </c>
      <c r="AY46" s="137">
        <v>133</v>
      </c>
      <c r="AZ46" s="137">
        <v>80</v>
      </c>
      <c r="BA46" s="137">
        <v>58</v>
      </c>
      <c r="BB46" s="137">
        <v>73</v>
      </c>
      <c r="BC46" s="137">
        <v>63</v>
      </c>
      <c r="BD46" s="137">
        <v>34</v>
      </c>
      <c r="BE46" s="137">
        <v>38</v>
      </c>
      <c r="BF46" s="137">
        <v>32</v>
      </c>
      <c r="BG46" s="137">
        <v>27</v>
      </c>
      <c r="BH46" s="137">
        <v>21</v>
      </c>
      <c r="BI46" s="137">
        <v>11</v>
      </c>
      <c r="BJ46" s="137">
        <v>13</v>
      </c>
      <c r="BK46" s="137">
        <v>11</v>
      </c>
      <c r="BL46" s="137">
        <v>9</v>
      </c>
      <c r="BM46" s="137">
        <v>2</v>
      </c>
      <c r="BN46" s="137">
        <v>8</v>
      </c>
      <c r="BO46" s="137">
        <v>3</v>
      </c>
      <c r="BP46" s="137">
        <v>5</v>
      </c>
      <c r="BQ46" s="137">
        <v>5</v>
      </c>
      <c r="BR46" s="137">
        <v>5</v>
      </c>
      <c r="BS46" s="137">
        <v>5</v>
      </c>
      <c r="BT46" s="138">
        <v>35</v>
      </c>
      <c r="BU46" s="139" t="s">
        <v>160</v>
      </c>
      <c r="BV46" s="139" t="s">
        <v>160</v>
      </c>
      <c r="BW46" s="139" t="s">
        <v>160</v>
      </c>
      <c r="BX46" s="139" t="s">
        <v>160</v>
      </c>
      <c r="BY46" s="139" t="s">
        <v>160</v>
      </c>
      <c r="BZ46" s="139" t="s">
        <v>160</v>
      </c>
      <c r="CA46" s="139" t="s">
        <v>160</v>
      </c>
      <c r="CB46" s="139" t="s">
        <v>160</v>
      </c>
      <c r="CC46" s="139" t="s">
        <v>160</v>
      </c>
      <c r="CD46" s="139" t="s">
        <v>160</v>
      </c>
      <c r="CE46" s="139" t="s">
        <v>160</v>
      </c>
      <c r="CF46" s="139" t="s">
        <v>160</v>
      </c>
      <c r="CG46" s="139" t="s">
        <v>160</v>
      </c>
      <c r="CH46" s="139" t="s">
        <v>160</v>
      </c>
      <c r="CI46" s="139" t="s">
        <v>160</v>
      </c>
      <c r="CJ46" s="139" t="s">
        <v>160</v>
      </c>
      <c r="CK46" s="139">
        <v>0.84566876866910057</v>
      </c>
      <c r="CL46" s="139" t="s">
        <v>160</v>
      </c>
      <c r="CM46" s="139" t="s">
        <v>160</v>
      </c>
      <c r="CN46" s="139" t="s">
        <v>160</v>
      </c>
      <c r="CO46" s="139" t="s">
        <v>160</v>
      </c>
      <c r="CP46" s="139" t="s">
        <v>160</v>
      </c>
      <c r="CQ46" s="139" t="s">
        <v>160</v>
      </c>
      <c r="CR46" s="139" t="s">
        <v>160</v>
      </c>
      <c r="CS46" s="139" t="s">
        <v>160</v>
      </c>
      <c r="CT46" s="139" t="s">
        <v>160</v>
      </c>
      <c r="CU46" s="139" t="s">
        <v>160</v>
      </c>
      <c r="CV46" s="139" t="s">
        <v>160</v>
      </c>
      <c r="CW46" s="139" t="s">
        <v>160</v>
      </c>
      <c r="CX46" s="139" t="s">
        <v>160</v>
      </c>
      <c r="CY46" s="139" t="s">
        <v>160</v>
      </c>
      <c r="CZ46" s="139" t="s">
        <v>160</v>
      </c>
      <c r="DA46" s="139" t="s">
        <v>160</v>
      </c>
      <c r="DB46" s="139" t="s">
        <v>160</v>
      </c>
      <c r="DC46" s="139" t="s">
        <v>160</v>
      </c>
      <c r="DD46" s="139" t="s">
        <v>160</v>
      </c>
      <c r="DE46" s="139" t="s">
        <v>160</v>
      </c>
      <c r="DF46" s="139" t="s">
        <v>160</v>
      </c>
      <c r="DG46" s="139" t="s">
        <v>160</v>
      </c>
      <c r="DH46" s="139" t="s">
        <v>160</v>
      </c>
      <c r="DI46" s="139" t="s">
        <v>160</v>
      </c>
      <c r="DJ46" s="139" t="s">
        <v>160</v>
      </c>
      <c r="DK46" s="139" t="s">
        <v>160</v>
      </c>
      <c r="DL46" s="139" t="s">
        <v>160</v>
      </c>
      <c r="DM46" s="139" t="s">
        <v>160</v>
      </c>
      <c r="DN46" s="139" t="s">
        <v>160</v>
      </c>
      <c r="DO46" s="139" t="s">
        <v>160</v>
      </c>
      <c r="DP46" s="139" t="s">
        <v>160</v>
      </c>
      <c r="DQ46" s="140">
        <v>0</v>
      </c>
      <c r="DR46" s="140">
        <v>0</v>
      </c>
      <c r="DS46" s="140">
        <v>0</v>
      </c>
      <c r="DT46" s="140">
        <v>0</v>
      </c>
      <c r="DU46" s="140">
        <v>0</v>
      </c>
      <c r="DV46" s="140">
        <v>0</v>
      </c>
      <c r="DW46" s="140">
        <v>0</v>
      </c>
      <c r="DX46" s="140">
        <v>0</v>
      </c>
      <c r="DY46" s="140">
        <v>0</v>
      </c>
      <c r="DZ46" s="140">
        <v>0</v>
      </c>
      <c r="EA46" s="140">
        <v>0</v>
      </c>
      <c r="EB46" s="140">
        <v>0</v>
      </c>
      <c r="EC46" s="140">
        <v>0</v>
      </c>
      <c r="ED46" s="140">
        <v>0</v>
      </c>
      <c r="EE46" s="140">
        <v>0</v>
      </c>
      <c r="EF46" s="140">
        <v>0</v>
      </c>
      <c r="EG46" s="140">
        <v>97.193548387096769</v>
      </c>
      <c r="EH46" s="140">
        <v>0</v>
      </c>
      <c r="EI46" s="140">
        <v>0</v>
      </c>
      <c r="EJ46" s="140">
        <v>0</v>
      </c>
      <c r="EK46" s="140">
        <v>0</v>
      </c>
      <c r="EL46" s="140">
        <v>0</v>
      </c>
      <c r="EM46" s="140">
        <v>0</v>
      </c>
      <c r="EN46" s="140">
        <v>0</v>
      </c>
      <c r="EO46" s="140">
        <v>0</v>
      </c>
      <c r="EP46" s="140">
        <v>0</v>
      </c>
      <c r="EQ46" s="140">
        <v>0</v>
      </c>
      <c r="ER46" s="140">
        <v>0</v>
      </c>
      <c r="ES46" s="140">
        <v>0</v>
      </c>
      <c r="ET46" s="140">
        <v>0</v>
      </c>
      <c r="EU46" s="140">
        <v>0</v>
      </c>
      <c r="EV46" s="140">
        <v>0</v>
      </c>
      <c r="EW46" s="140">
        <v>0</v>
      </c>
      <c r="EX46" s="140">
        <v>0</v>
      </c>
      <c r="EY46" s="140">
        <v>0</v>
      </c>
      <c r="EZ46" s="140">
        <v>0</v>
      </c>
      <c r="FA46" s="140">
        <v>0</v>
      </c>
      <c r="FB46" s="140">
        <v>0</v>
      </c>
      <c r="FC46" s="140">
        <v>0</v>
      </c>
      <c r="FD46" s="140">
        <v>0</v>
      </c>
      <c r="FE46" s="140">
        <v>0</v>
      </c>
      <c r="FF46" s="140">
        <v>0</v>
      </c>
      <c r="FG46" s="140">
        <v>0</v>
      </c>
      <c r="FH46" s="140">
        <v>0</v>
      </c>
      <c r="FI46" s="140">
        <v>0</v>
      </c>
      <c r="FJ46" s="140">
        <v>0</v>
      </c>
      <c r="FK46" s="140">
        <v>0</v>
      </c>
      <c r="FL46" s="140">
        <v>0</v>
      </c>
      <c r="FM46" s="192">
        <v>0.93827160493827155</v>
      </c>
      <c r="FN46" s="192">
        <v>0.95714285714285718</v>
      </c>
      <c r="FO46" s="192">
        <v>0.93827160493827155</v>
      </c>
      <c r="FP46" s="192">
        <v>0.95714285714285718</v>
      </c>
      <c r="FQ46" s="192">
        <v>0.93827160493827155</v>
      </c>
      <c r="FR46" s="192">
        <v>0.95714285714285718</v>
      </c>
      <c r="FS46" s="192">
        <v>0.93827160493827155</v>
      </c>
      <c r="FT46" s="192">
        <v>0.95714285714285718</v>
      </c>
      <c r="FU46" s="192">
        <v>0.93827160493827155</v>
      </c>
      <c r="FV46" s="192">
        <v>0.9</v>
      </c>
      <c r="FW46" s="192">
        <v>0.93650793650793651</v>
      </c>
      <c r="FX46" s="192">
        <v>0.91428571428571426</v>
      </c>
      <c r="FY46" s="192">
        <v>0.92771084337349397</v>
      </c>
      <c r="FZ46" s="192">
        <v>0.85555555555555551</v>
      </c>
      <c r="GA46" s="192">
        <v>0.84466019417475724</v>
      </c>
      <c r="GB46" s="192">
        <v>0.84552845528455289</v>
      </c>
      <c r="GC46" s="192">
        <v>0.8441558441558441</v>
      </c>
      <c r="GD46" s="192">
        <v>0.83098591549295775</v>
      </c>
      <c r="GE46" s="192">
        <v>0.8014184397163121</v>
      </c>
      <c r="GF46" s="192">
        <v>0.7583333333333333</v>
      </c>
      <c r="GG46" s="192">
        <v>0.77464788732394363</v>
      </c>
      <c r="GH46" s="192">
        <v>0.78787878787878785</v>
      </c>
      <c r="GI46" s="192">
        <v>0.80341880341880345</v>
      </c>
      <c r="GJ46" s="192">
        <v>0.75257731958762886</v>
      </c>
      <c r="GK46" s="192">
        <v>0.77419354838709675</v>
      </c>
      <c r="GL46" s="192">
        <v>0.80519480519480524</v>
      </c>
      <c r="GM46" s="192">
        <v>0.8214285714285714</v>
      </c>
      <c r="GN46" s="192">
        <v>0.78301886792452835</v>
      </c>
      <c r="GO46" s="192">
        <v>0.82352941176470584</v>
      </c>
      <c r="GP46" s="192">
        <v>0.828125</v>
      </c>
      <c r="GQ46" s="192">
        <v>0.80740740740740746</v>
      </c>
    </row>
    <row r="47" spans="1:199" ht="15" customHeight="1" x14ac:dyDescent="0.3">
      <c r="A47" s="74">
        <f>$R$18</f>
        <v>44531</v>
      </c>
      <c r="B47" s="81">
        <f t="shared" si="0"/>
        <v>0</v>
      </c>
      <c r="C47" s="76">
        <v>1</v>
      </c>
      <c r="D47" s="77">
        <v>1.5</v>
      </c>
      <c r="E47" s="78">
        <f t="shared" si="1"/>
        <v>0</v>
      </c>
      <c r="F47" s="79">
        <v>2</v>
      </c>
      <c r="G47" s="79">
        <v>3</v>
      </c>
      <c r="H47" s="95"/>
      <c r="J47" s="51"/>
      <c r="O47" s="165"/>
      <c r="P47" s="194"/>
      <c r="Q47" s="324"/>
      <c r="R47" s="135">
        <f>$R$17</f>
        <v>44501</v>
      </c>
      <c r="S47" s="121">
        <v>0.55000000000000004</v>
      </c>
      <c r="T47" s="121">
        <v>3.3533333333333304</v>
      </c>
      <c r="U47" s="122">
        <v>0.84185338264085274</v>
      </c>
      <c r="V47" s="123">
        <v>4597</v>
      </c>
      <c r="W47" s="128">
        <v>0.55000000000000004</v>
      </c>
      <c r="X47" s="121">
        <v>3.4116666666666484</v>
      </c>
      <c r="Y47" s="122">
        <v>0.84116022099447518</v>
      </c>
      <c r="Z47" s="127">
        <v>4344</v>
      </c>
      <c r="AA47" s="121">
        <v>0.58333333333333337</v>
      </c>
      <c r="AB47" s="121">
        <v>2.7458333333333336</v>
      </c>
      <c r="AC47" s="122">
        <v>0.85365853658536583</v>
      </c>
      <c r="AD47" s="123">
        <v>246</v>
      </c>
      <c r="AE47" s="128">
        <v>3.3333333333333333E-2</v>
      </c>
      <c r="AF47" s="121">
        <v>2.8499999999999974</v>
      </c>
      <c r="AG47" s="122">
        <v>0.8571428571428571</v>
      </c>
      <c r="AH47" s="127">
        <v>7</v>
      </c>
      <c r="AI47" s="128">
        <v>0.58333333333333337</v>
      </c>
      <c r="AJ47" s="121">
        <v>3.7674999999999992</v>
      </c>
      <c r="AK47" s="122">
        <v>0.81234567901234567</v>
      </c>
      <c r="AL47" s="127">
        <v>1620</v>
      </c>
      <c r="AM47" s="121">
        <v>0.53333333333333333</v>
      </c>
      <c r="AN47" s="121">
        <v>3.3166666666666669</v>
      </c>
      <c r="AO47" s="122">
        <v>0.85579345088161207</v>
      </c>
      <c r="AP47" s="123">
        <v>1588</v>
      </c>
      <c r="AQ47" s="128">
        <v>0.53333333333333333</v>
      </c>
      <c r="AR47" s="121">
        <v>2.8633333333333288</v>
      </c>
      <c r="AS47" s="122">
        <v>0.86033117350611954</v>
      </c>
      <c r="AT47" s="127">
        <v>1389</v>
      </c>
      <c r="AU47" s="136">
        <v>753</v>
      </c>
      <c r="AV47" s="137">
        <v>1354</v>
      </c>
      <c r="AW47" s="137">
        <v>921</v>
      </c>
      <c r="AX47" s="137">
        <v>457</v>
      </c>
      <c r="AY47" s="137">
        <v>245</v>
      </c>
      <c r="AZ47" s="137">
        <v>140</v>
      </c>
      <c r="BA47" s="137">
        <v>103</v>
      </c>
      <c r="BB47" s="137">
        <v>118</v>
      </c>
      <c r="BC47" s="137">
        <v>83</v>
      </c>
      <c r="BD47" s="137">
        <v>56</v>
      </c>
      <c r="BE47" s="137">
        <v>56</v>
      </c>
      <c r="BF47" s="137">
        <v>38</v>
      </c>
      <c r="BG47" s="137">
        <v>30</v>
      </c>
      <c r="BH47" s="137">
        <v>24</v>
      </c>
      <c r="BI47" s="137">
        <v>29</v>
      </c>
      <c r="BJ47" s="137">
        <v>31</v>
      </c>
      <c r="BK47" s="137">
        <v>20</v>
      </c>
      <c r="BL47" s="137">
        <v>16</v>
      </c>
      <c r="BM47" s="137">
        <v>14</v>
      </c>
      <c r="BN47" s="137">
        <v>15</v>
      </c>
      <c r="BO47" s="137">
        <v>11</v>
      </c>
      <c r="BP47" s="137">
        <v>10</v>
      </c>
      <c r="BQ47" s="137">
        <v>7</v>
      </c>
      <c r="BR47" s="137">
        <v>11</v>
      </c>
      <c r="BS47" s="137">
        <v>7</v>
      </c>
      <c r="BT47" s="138">
        <v>46</v>
      </c>
      <c r="BU47" s="139">
        <v>0.92307692307692313</v>
      </c>
      <c r="BV47" s="139">
        <v>0.9375</v>
      </c>
      <c r="BW47" s="139">
        <v>0.85</v>
      </c>
      <c r="BX47" s="139">
        <v>0.93023255813953487</v>
      </c>
      <c r="BY47" s="139">
        <v>0</v>
      </c>
      <c r="BZ47" s="139">
        <v>0.86363636363636365</v>
      </c>
      <c r="CA47" s="139">
        <v>0.97435897435897434</v>
      </c>
      <c r="CB47" s="139">
        <v>0</v>
      </c>
      <c r="CC47" s="139">
        <v>0.8666666666666667</v>
      </c>
      <c r="CD47" s="139">
        <v>0.81481481481481477</v>
      </c>
      <c r="CE47" s="139">
        <v>0.8214285714285714</v>
      </c>
      <c r="CF47" s="139">
        <v>0.84126984126984128</v>
      </c>
      <c r="CG47" s="139">
        <v>0.83561643835616439</v>
      </c>
      <c r="CH47" s="139">
        <v>0.75324675324675328</v>
      </c>
      <c r="CI47" s="139">
        <v>0.80851063829787229</v>
      </c>
      <c r="CJ47" s="139">
        <v>0.74390243902439024</v>
      </c>
      <c r="CK47" s="139">
        <v>0.79230769230769227</v>
      </c>
      <c r="CL47" s="139">
        <v>0.94067796610169496</v>
      </c>
      <c r="CM47" s="139">
        <v>0.80821917808219179</v>
      </c>
      <c r="CN47" s="139">
        <v>0.82786885245901642</v>
      </c>
      <c r="CO47" s="139">
        <v>0.88275862068965516</v>
      </c>
      <c r="CP47" s="139">
        <v>0.87903225806451613</v>
      </c>
      <c r="CQ47" s="139">
        <v>0.84946236559139787</v>
      </c>
      <c r="CR47" s="139">
        <v>0.81188118811881194</v>
      </c>
      <c r="CS47" s="139">
        <v>0.81081081081081086</v>
      </c>
      <c r="CT47" s="139">
        <v>0.77083333333333337</v>
      </c>
      <c r="CU47" s="139">
        <v>0.71028037383177567</v>
      </c>
      <c r="CV47" s="139">
        <v>0.68421052631578949</v>
      </c>
      <c r="CW47" s="139">
        <v>0.79090909090909089</v>
      </c>
      <c r="CX47" s="139">
        <v>0.81196581196581197</v>
      </c>
      <c r="CY47" s="139">
        <v>0.89655172413793105</v>
      </c>
      <c r="CZ47" s="139">
        <v>0.92380952380952386</v>
      </c>
      <c r="DA47" s="139">
        <v>0.91200000000000003</v>
      </c>
      <c r="DB47" s="139">
        <v>0.88571428571428568</v>
      </c>
      <c r="DC47" s="139">
        <v>0.86842105263157898</v>
      </c>
      <c r="DD47" s="139">
        <v>0.83898305084745761</v>
      </c>
      <c r="DE47" s="139">
        <v>0.81818181818181823</v>
      </c>
      <c r="DF47" s="139">
        <v>0.83636363636363631</v>
      </c>
      <c r="DG47" s="139">
        <v>0.87096774193548387</v>
      </c>
      <c r="DH47" s="139">
        <v>0.81553398058252424</v>
      </c>
      <c r="DI47" s="139">
        <v>0.84328358208955223</v>
      </c>
      <c r="DJ47" s="139">
        <v>0.87301587301587302</v>
      </c>
      <c r="DK47" s="139">
        <v>0.86046511627906974</v>
      </c>
      <c r="DL47" s="139">
        <v>0.81818181818181823</v>
      </c>
      <c r="DM47" s="139">
        <v>0.80869565217391304</v>
      </c>
      <c r="DN47" s="139">
        <v>0.83098591549295775</v>
      </c>
      <c r="DO47" s="139">
        <v>0.89333333333333331</v>
      </c>
      <c r="DP47" s="139">
        <v>0.94202898550724634</v>
      </c>
      <c r="DQ47" s="140">
        <v>3.7142857142857144</v>
      </c>
      <c r="DR47" s="140">
        <v>3.0476190476190474</v>
      </c>
      <c r="DS47" s="140">
        <v>2.8571428571428572</v>
      </c>
      <c r="DT47" s="140">
        <v>2.0476190476190474</v>
      </c>
      <c r="DU47" s="140">
        <v>3.3333333333333335</v>
      </c>
      <c r="DV47" s="140">
        <v>2.0952380952380953</v>
      </c>
      <c r="DW47" s="140">
        <v>1.8571428571428572</v>
      </c>
      <c r="DX47" s="140">
        <v>2.5714285714285716</v>
      </c>
      <c r="DY47" s="140">
        <v>2.1428571428571428</v>
      </c>
      <c r="DZ47" s="140">
        <v>2.5714285714285716</v>
      </c>
      <c r="EA47" s="140">
        <v>2.6666666666666665</v>
      </c>
      <c r="EB47" s="140">
        <v>3</v>
      </c>
      <c r="EC47" s="140">
        <v>3.4761904761904763</v>
      </c>
      <c r="ED47" s="140">
        <v>3.6666666666666665</v>
      </c>
      <c r="EE47" s="140">
        <v>4.4761904761904763</v>
      </c>
      <c r="EF47" s="140">
        <v>3.9047619047619047</v>
      </c>
      <c r="EG47" s="140">
        <v>6.1904761904761907</v>
      </c>
      <c r="EH47" s="140">
        <v>5.6190476190476186</v>
      </c>
      <c r="EI47" s="140">
        <v>6.9523809523809526</v>
      </c>
      <c r="EJ47" s="140">
        <v>5.8095238095238093</v>
      </c>
      <c r="EK47" s="140">
        <v>6.9047619047619051</v>
      </c>
      <c r="EL47" s="140">
        <v>5.9047619047619051</v>
      </c>
      <c r="EM47" s="140">
        <v>4.4285714285714288</v>
      </c>
      <c r="EN47" s="140">
        <v>4.8095238095238093</v>
      </c>
      <c r="EO47" s="140">
        <v>7.0476190476190474</v>
      </c>
      <c r="EP47" s="140">
        <v>4.5714285714285712</v>
      </c>
      <c r="EQ47" s="140">
        <v>5.0952380952380949</v>
      </c>
      <c r="ER47" s="140">
        <v>5.4285714285714288</v>
      </c>
      <c r="ES47" s="140">
        <v>5.2380952380952381</v>
      </c>
      <c r="ET47" s="140">
        <v>5.5714285714285712</v>
      </c>
      <c r="EU47" s="140">
        <v>4.1428571428571432</v>
      </c>
      <c r="EV47" s="140">
        <v>5</v>
      </c>
      <c r="EW47" s="140">
        <v>5.9523809523809526</v>
      </c>
      <c r="EX47" s="140">
        <v>5</v>
      </c>
      <c r="EY47" s="140">
        <v>5.4285714285714288</v>
      </c>
      <c r="EZ47" s="140">
        <v>5.6190476190476186</v>
      </c>
      <c r="FA47" s="140">
        <v>5.2380952380952381</v>
      </c>
      <c r="FB47" s="140">
        <v>5.2380952380952381</v>
      </c>
      <c r="FC47" s="140">
        <v>5.9047619047619051</v>
      </c>
      <c r="FD47" s="140">
        <v>4.9047619047619051</v>
      </c>
      <c r="FE47" s="140">
        <v>6.3809523809523814</v>
      </c>
      <c r="FF47" s="140">
        <v>6</v>
      </c>
      <c r="FG47" s="140">
        <v>6.1428571428571432</v>
      </c>
      <c r="FH47" s="140">
        <v>5.2380952380952381</v>
      </c>
      <c r="FI47" s="140">
        <v>5.4761904761904763</v>
      </c>
      <c r="FJ47" s="140">
        <v>3.3809523809523809</v>
      </c>
      <c r="FK47" s="140">
        <v>3.5714285714285716</v>
      </c>
      <c r="FL47" s="140">
        <v>3.2857142857142856</v>
      </c>
      <c r="FM47" s="192" t="s">
        <v>119</v>
      </c>
      <c r="FN47" s="192" t="s">
        <v>119</v>
      </c>
      <c r="FO47" s="192" t="s">
        <v>119</v>
      </c>
      <c r="FP47" s="192" t="s">
        <v>119</v>
      </c>
      <c r="FQ47" s="192" t="s">
        <v>119</v>
      </c>
      <c r="FR47" s="192" t="s">
        <v>119</v>
      </c>
      <c r="FS47" s="192" t="s">
        <v>119</v>
      </c>
      <c r="FT47" s="192" t="s">
        <v>119</v>
      </c>
      <c r="FU47" s="192" t="s">
        <v>119</v>
      </c>
      <c r="FV47" s="192">
        <v>0.90566037735849059</v>
      </c>
      <c r="FW47" s="192">
        <v>0.83499999999999996</v>
      </c>
      <c r="FX47" s="192">
        <v>0.83582089552238803</v>
      </c>
      <c r="FY47" s="192">
        <v>0.86033519553072624</v>
      </c>
      <c r="FZ47" s="192">
        <v>0.85148514851485146</v>
      </c>
      <c r="GA47" s="192">
        <v>0.90686274509803921</v>
      </c>
      <c r="GB47" s="192">
        <v>0.91061452513966479</v>
      </c>
      <c r="GC47" s="192">
        <v>0.85906040268456374</v>
      </c>
      <c r="GD47" s="192">
        <v>0.82634730538922152</v>
      </c>
      <c r="GE47" s="192">
        <v>0.70925110132158586</v>
      </c>
      <c r="GF47" s="192">
        <v>0.76991150442477874</v>
      </c>
      <c r="GG47" s="192">
        <v>0.96491228070175439</v>
      </c>
      <c r="GH47" s="192">
        <v>0.77564102564102566</v>
      </c>
      <c r="GI47" s="192">
        <v>0.76630434782608692</v>
      </c>
      <c r="GJ47" s="192">
        <v>0.79768786127167635</v>
      </c>
      <c r="GK47" s="192">
        <v>0.85093167701863359</v>
      </c>
      <c r="GL47" s="192">
        <v>0.83908045977011492</v>
      </c>
      <c r="GM47" s="192">
        <v>0.83974358974358976</v>
      </c>
      <c r="GN47" s="192">
        <v>0.88043478260869568</v>
      </c>
      <c r="GO47" s="192">
        <v>0.88043478260869568</v>
      </c>
      <c r="GP47" s="192">
        <v>0.79338842975206614</v>
      </c>
      <c r="GQ47" s="192" t="s">
        <v>119</v>
      </c>
    </row>
    <row r="48" spans="1:199" ht="15" customHeight="1" x14ac:dyDescent="0.3">
      <c r="A48" s="96">
        <f>$R$19</f>
        <v>44562</v>
      </c>
      <c r="B48" s="195">
        <f t="shared" si="0"/>
        <v>0</v>
      </c>
      <c r="C48" s="76">
        <v>1</v>
      </c>
      <c r="D48" s="77">
        <v>1.5</v>
      </c>
      <c r="E48" s="78">
        <f t="shared" si="1"/>
        <v>0</v>
      </c>
      <c r="F48" s="79">
        <v>2</v>
      </c>
      <c r="G48" s="79">
        <v>3</v>
      </c>
      <c r="H48" s="103"/>
      <c r="J48" s="51"/>
      <c r="O48" s="165"/>
      <c r="P48" s="194"/>
      <c r="Q48" s="324"/>
      <c r="R48" s="135">
        <f>$R$18</f>
        <v>44531</v>
      </c>
      <c r="S48" s="121">
        <v>0.51666666666666672</v>
      </c>
      <c r="T48" s="121">
        <v>3.6349999999999909</v>
      </c>
      <c r="U48" s="122">
        <v>0.83679245283018866</v>
      </c>
      <c r="V48" s="123">
        <v>4240</v>
      </c>
      <c r="W48" s="128">
        <v>0.51666666666666672</v>
      </c>
      <c r="X48" s="121">
        <v>3.6666666666666665</v>
      </c>
      <c r="Y48" s="122">
        <v>0.83594899460519867</v>
      </c>
      <c r="Z48" s="127">
        <v>4078</v>
      </c>
      <c r="AA48" s="121">
        <v>0.5</v>
      </c>
      <c r="AB48" s="121">
        <v>2.9366666666666656</v>
      </c>
      <c r="AC48" s="122">
        <v>0.86</v>
      </c>
      <c r="AD48" s="123">
        <v>150</v>
      </c>
      <c r="AE48" s="128">
        <v>4.1666666666666671E-2</v>
      </c>
      <c r="AF48" s="121">
        <v>6.2508333333333308</v>
      </c>
      <c r="AG48" s="122">
        <v>0.83333333333333337</v>
      </c>
      <c r="AH48" s="127">
        <v>12</v>
      </c>
      <c r="AI48" s="145" t="e">
        <v>#REF!</v>
      </c>
      <c r="AJ48" s="146" t="e">
        <v>#REF!</v>
      </c>
      <c r="AK48" s="147">
        <v>0.83675395140363296</v>
      </c>
      <c r="AL48" s="148">
        <v>4239</v>
      </c>
      <c r="AM48" s="146" t="e">
        <v>#REF!</v>
      </c>
      <c r="AN48" s="146" t="e">
        <v>#REF!</v>
      </c>
      <c r="AO48" s="122" t="e">
        <v>#DIV/0!</v>
      </c>
      <c r="AP48" s="123">
        <v>0</v>
      </c>
      <c r="AQ48" s="128" t="s">
        <v>160</v>
      </c>
      <c r="AR48" s="121" t="s">
        <v>160</v>
      </c>
      <c r="AS48" s="122" t="s">
        <v>160</v>
      </c>
      <c r="AT48" s="127">
        <v>0</v>
      </c>
      <c r="AU48" s="136">
        <v>710</v>
      </c>
      <c r="AV48" s="137">
        <v>1379</v>
      </c>
      <c r="AW48" s="137">
        <v>760</v>
      </c>
      <c r="AX48" s="137">
        <v>385</v>
      </c>
      <c r="AY48" s="137">
        <v>197</v>
      </c>
      <c r="AZ48" s="137">
        <v>117</v>
      </c>
      <c r="BA48" s="137">
        <v>97</v>
      </c>
      <c r="BB48" s="137">
        <v>109</v>
      </c>
      <c r="BC48" s="137">
        <v>79</v>
      </c>
      <c r="BD48" s="137">
        <v>51</v>
      </c>
      <c r="BE48" s="137">
        <v>41</v>
      </c>
      <c r="BF48" s="137">
        <v>32</v>
      </c>
      <c r="BG48" s="137">
        <v>32</v>
      </c>
      <c r="BH48" s="137">
        <v>25</v>
      </c>
      <c r="BI48" s="137">
        <v>22</v>
      </c>
      <c r="BJ48" s="137">
        <v>19</v>
      </c>
      <c r="BK48" s="137">
        <v>26</v>
      </c>
      <c r="BL48" s="137">
        <v>14</v>
      </c>
      <c r="BM48" s="137">
        <v>13</v>
      </c>
      <c r="BN48" s="137">
        <v>8</v>
      </c>
      <c r="BO48" s="137">
        <v>5</v>
      </c>
      <c r="BP48" s="137">
        <v>10</v>
      </c>
      <c r="BQ48" s="137">
        <v>6</v>
      </c>
      <c r="BR48" s="137">
        <v>6</v>
      </c>
      <c r="BS48" s="137">
        <v>9</v>
      </c>
      <c r="BT48" s="138">
        <v>87</v>
      </c>
      <c r="BU48" s="139" t="s">
        <v>160</v>
      </c>
      <c r="BV48" s="139" t="s">
        <v>160</v>
      </c>
      <c r="BW48" s="139" t="s">
        <v>160</v>
      </c>
      <c r="BX48" s="139" t="s">
        <v>160</v>
      </c>
      <c r="BY48" s="139" t="s">
        <v>160</v>
      </c>
      <c r="BZ48" s="139" t="s">
        <v>160</v>
      </c>
      <c r="CA48" s="139" t="s">
        <v>160</v>
      </c>
      <c r="CB48" s="139" t="s">
        <v>160</v>
      </c>
      <c r="CC48" s="139" t="s">
        <v>160</v>
      </c>
      <c r="CD48" s="139" t="s">
        <v>160</v>
      </c>
      <c r="CE48" s="139" t="s">
        <v>160</v>
      </c>
      <c r="CF48" s="139" t="s">
        <v>160</v>
      </c>
      <c r="CG48" s="139" t="s">
        <v>160</v>
      </c>
      <c r="CH48" s="139" t="s">
        <v>160</v>
      </c>
      <c r="CI48" s="139" t="s">
        <v>160</v>
      </c>
      <c r="CJ48" s="139" t="s">
        <v>160</v>
      </c>
      <c r="CK48" s="139">
        <v>0.83675395140363296</v>
      </c>
      <c r="CL48" s="139" t="s">
        <v>160</v>
      </c>
      <c r="CM48" s="139" t="s">
        <v>160</v>
      </c>
      <c r="CN48" s="139" t="s">
        <v>160</v>
      </c>
      <c r="CO48" s="139" t="s">
        <v>160</v>
      </c>
      <c r="CP48" s="139" t="s">
        <v>160</v>
      </c>
      <c r="CQ48" s="139" t="s">
        <v>160</v>
      </c>
      <c r="CR48" s="139" t="s">
        <v>160</v>
      </c>
      <c r="CS48" s="139" t="s">
        <v>160</v>
      </c>
      <c r="CT48" s="139" t="s">
        <v>160</v>
      </c>
      <c r="CU48" s="139" t="s">
        <v>160</v>
      </c>
      <c r="CV48" s="139" t="s">
        <v>160</v>
      </c>
      <c r="CW48" s="139" t="s">
        <v>160</v>
      </c>
      <c r="CX48" s="139" t="s">
        <v>160</v>
      </c>
      <c r="CY48" s="139" t="s">
        <v>160</v>
      </c>
      <c r="CZ48" s="139" t="s">
        <v>160</v>
      </c>
      <c r="DA48" s="139" t="s">
        <v>160</v>
      </c>
      <c r="DB48" s="139" t="s">
        <v>160</v>
      </c>
      <c r="DC48" s="139" t="s">
        <v>160</v>
      </c>
      <c r="DD48" s="139" t="s">
        <v>160</v>
      </c>
      <c r="DE48" s="139" t="s">
        <v>160</v>
      </c>
      <c r="DF48" s="139" t="s">
        <v>160</v>
      </c>
      <c r="DG48" s="139" t="s">
        <v>160</v>
      </c>
      <c r="DH48" s="139" t="s">
        <v>160</v>
      </c>
      <c r="DI48" s="139" t="s">
        <v>160</v>
      </c>
      <c r="DJ48" s="139" t="s">
        <v>160</v>
      </c>
      <c r="DK48" s="139" t="s">
        <v>160</v>
      </c>
      <c r="DL48" s="139" t="s">
        <v>160</v>
      </c>
      <c r="DM48" s="139" t="s">
        <v>160</v>
      </c>
      <c r="DN48" s="139" t="s">
        <v>160</v>
      </c>
      <c r="DO48" s="139" t="s">
        <v>160</v>
      </c>
      <c r="DP48" s="139" t="s">
        <v>160</v>
      </c>
      <c r="DQ48" s="140">
        <v>0</v>
      </c>
      <c r="DR48" s="140">
        <v>0</v>
      </c>
      <c r="DS48" s="140">
        <v>0</v>
      </c>
      <c r="DT48" s="140">
        <v>0</v>
      </c>
      <c r="DU48" s="140">
        <v>0</v>
      </c>
      <c r="DV48" s="140">
        <v>0</v>
      </c>
      <c r="DW48" s="140">
        <v>0</v>
      </c>
      <c r="DX48" s="140">
        <v>0</v>
      </c>
      <c r="DY48" s="140">
        <v>0</v>
      </c>
      <c r="DZ48" s="140">
        <v>0</v>
      </c>
      <c r="EA48" s="140">
        <v>0</v>
      </c>
      <c r="EB48" s="140">
        <v>0</v>
      </c>
      <c r="EC48" s="140">
        <v>0</v>
      </c>
      <c r="ED48" s="140">
        <v>0</v>
      </c>
      <c r="EE48" s="140">
        <v>0</v>
      </c>
      <c r="EF48" s="140">
        <v>0</v>
      </c>
      <c r="EG48" s="140">
        <v>136.74193548387098</v>
      </c>
      <c r="EH48" s="140">
        <v>0</v>
      </c>
      <c r="EI48" s="140">
        <v>0</v>
      </c>
      <c r="EJ48" s="140">
        <v>0</v>
      </c>
      <c r="EK48" s="140">
        <v>0</v>
      </c>
      <c r="EL48" s="140">
        <v>0</v>
      </c>
      <c r="EM48" s="140">
        <v>0</v>
      </c>
      <c r="EN48" s="140">
        <v>0</v>
      </c>
      <c r="EO48" s="140">
        <v>0</v>
      </c>
      <c r="EP48" s="140">
        <v>0</v>
      </c>
      <c r="EQ48" s="140">
        <v>0</v>
      </c>
      <c r="ER48" s="140">
        <v>0</v>
      </c>
      <c r="ES48" s="140">
        <v>0</v>
      </c>
      <c r="ET48" s="140">
        <v>0</v>
      </c>
      <c r="EU48" s="140">
        <v>0</v>
      </c>
      <c r="EV48" s="140">
        <v>0</v>
      </c>
      <c r="EW48" s="140">
        <v>0</v>
      </c>
      <c r="EX48" s="140">
        <v>0</v>
      </c>
      <c r="EY48" s="140">
        <v>0</v>
      </c>
      <c r="EZ48" s="140">
        <v>0</v>
      </c>
      <c r="FA48" s="140">
        <v>0</v>
      </c>
      <c r="FB48" s="140">
        <v>0</v>
      </c>
      <c r="FC48" s="140">
        <v>0</v>
      </c>
      <c r="FD48" s="140">
        <v>0</v>
      </c>
      <c r="FE48" s="140">
        <v>0</v>
      </c>
      <c r="FF48" s="140">
        <v>0</v>
      </c>
      <c r="FG48" s="140">
        <v>0</v>
      </c>
      <c r="FH48" s="140">
        <v>0</v>
      </c>
      <c r="FI48" s="140">
        <v>0</v>
      </c>
      <c r="FJ48" s="140">
        <v>0</v>
      </c>
      <c r="FK48" s="140">
        <v>0</v>
      </c>
      <c r="FL48" s="140">
        <v>0</v>
      </c>
      <c r="FM48" s="192">
        <v>0.82</v>
      </c>
      <c r="FN48" s="192">
        <v>0.68674698795180722</v>
      </c>
      <c r="FO48" s="192">
        <v>0.82</v>
      </c>
      <c r="FP48" s="192">
        <v>0.68674698795180722</v>
      </c>
      <c r="FQ48" s="192">
        <v>0.82</v>
      </c>
      <c r="FR48" s="192">
        <v>0.68674698795180722</v>
      </c>
      <c r="FS48" s="192">
        <v>0.82</v>
      </c>
      <c r="FT48" s="192">
        <v>0.68674698795180722</v>
      </c>
      <c r="FU48" s="192">
        <v>0.82</v>
      </c>
      <c r="FV48" s="192">
        <v>0.79032258064516125</v>
      </c>
      <c r="FW48" s="192">
        <v>0.87662337662337664</v>
      </c>
      <c r="FX48" s="192">
        <v>0.82733812949640284</v>
      </c>
      <c r="FY48" s="192">
        <v>0.88421052631578945</v>
      </c>
      <c r="FZ48" s="192">
        <v>0.87074829931972786</v>
      </c>
      <c r="GA48" s="192">
        <v>0.89570552147239269</v>
      </c>
      <c r="GB48" s="192">
        <v>0.9</v>
      </c>
      <c r="GC48" s="192">
        <v>0.8990825688073395</v>
      </c>
      <c r="GD48" s="192">
        <v>0.92307692307692313</v>
      </c>
      <c r="GE48" s="192">
        <v>0.88172043010752688</v>
      </c>
      <c r="GF48" s="192">
        <v>0.91208791208791207</v>
      </c>
      <c r="GG48" s="192">
        <v>0.92948717948717952</v>
      </c>
      <c r="GH48" s="192">
        <v>0.92</v>
      </c>
      <c r="GI48" s="192">
        <v>0.91129032258064513</v>
      </c>
      <c r="GJ48" s="192">
        <v>0.93150684931506844</v>
      </c>
      <c r="GK48" s="192">
        <v>0.96721311475409832</v>
      </c>
      <c r="GL48" s="192">
        <v>0.9</v>
      </c>
      <c r="GM48" s="192">
        <v>0.88888888888888884</v>
      </c>
      <c r="GN48" s="192">
        <v>0.89312977099236646</v>
      </c>
      <c r="GO48" s="192">
        <v>0.90697674418604646</v>
      </c>
      <c r="GP48" s="192">
        <v>0.89166666666666672</v>
      </c>
      <c r="GQ48" s="192">
        <v>0.87254901960784315</v>
      </c>
    </row>
    <row r="49" spans="1:199" s="51" customFormat="1" ht="15" customHeight="1" x14ac:dyDescent="0.3">
      <c r="A49" s="330" t="str">
        <f>$C$30</f>
        <v>Ward 6</v>
      </c>
      <c r="B49" s="349"/>
      <c r="C49" s="331" t="s">
        <v>174</v>
      </c>
      <c r="D49" s="331"/>
      <c r="E49" s="331"/>
      <c r="F49" s="331"/>
      <c r="G49" s="331"/>
      <c r="H49" s="332"/>
      <c r="I49" s="191"/>
      <c r="K49" s="191"/>
      <c r="L49" s="191"/>
      <c r="M49" s="191"/>
      <c r="N49" s="191"/>
      <c r="O49" s="165"/>
      <c r="P49" s="194"/>
      <c r="Q49" s="324"/>
      <c r="R49" s="166">
        <f>$R$19</f>
        <v>44562</v>
      </c>
      <c r="S49" s="149">
        <v>0.48333333333333334</v>
      </c>
      <c r="T49" s="149">
        <v>2.3166666666666669</v>
      </c>
      <c r="U49" s="150">
        <v>0.90140264026402639</v>
      </c>
      <c r="V49" s="151">
        <v>2424</v>
      </c>
      <c r="W49" s="152">
        <v>0.48333333333333334</v>
      </c>
      <c r="X49" s="149">
        <v>2.3666666666666667</v>
      </c>
      <c r="Y49" s="150">
        <v>0.90048651039363115</v>
      </c>
      <c r="Z49" s="153">
        <v>2261</v>
      </c>
      <c r="AA49" s="149">
        <v>0.56666666666666665</v>
      </c>
      <c r="AB49" s="149">
        <v>1.6749999999999998</v>
      </c>
      <c r="AC49" s="150">
        <v>0.92307692307692313</v>
      </c>
      <c r="AD49" s="151">
        <v>156</v>
      </c>
      <c r="AE49" s="152">
        <v>8.3333333333333329E-2</v>
      </c>
      <c r="AF49" s="149">
        <v>4.0266666666666664</v>
      </c>
      <c r="AG49" s="150">
        <v>0.7142857142857143</v>
      </c>
      <c r="AH49" s="153">
        <v>7</v>
      </c>
      <c r="AI49" s="154">
        <v>0.45</v>
      </c>
      <c r="AJ49" s="155">
        <v>1.8366666666666656</v>
      </c>
      <c r="AK49" s="156">
        <v>0.93348891481913654</v>
      </c>
      <c r="AL49" s="157">
        <v>857</v>
      </c>
      <c r="AM49" s="155">
        <v>0.55000000000000004</v>
      </c>
      <c r="AN49" s="155">
        <v>3.1383333333333323</v>
      </c>
      <c r="AO49" s="150">
        <v>0.86285714285714288</v>
      </c>
      <c r="AP49" s="151">
        <v>875</v>
      </c>
      <c r="AQ49" s="152">
        <v>0.46666666666666667</v>
      </c>
      <c r="AR49" s="149">
        <v>2.198333333333331</v>
      </c>
      <c r="AS49" s="150">
        <v>0.91040462427745661</v>
      </c>
      <c r="AT49" s="153">
        <v>692</v>
      </c>
      <c r="AU49" s="158">
        <v>414</v>
      </c>
      <c r="AV49" s="159">
        <v>853</v>
      </c>
      <c r="AW49" s="159">
        <v>518</v>
      </c>
      <c r="AX49" s="159">
        <v>236</v>
      </c>
      <c r="AY49" s="159">
        <v>100</v>
      </c>
      <c r="AZ49" s="159">
        <v>64</v>
      </c>
      <c r="BA49" s="159">
        <v>36</v>
      </c>
      <c r="BB49" s="159">
        <v>49</v>
      </c>
      <c r="BC49" s="159">
        <v>26</v>
      </c>
      <c r="BD49" s="159">
        <v>18</v>
      </c>
      <c r="BE49" s="159">
        <v>11</v>
      </c>
      <c r="BF49" s="159">
        <v>15</v>
      </c>
      <c r="BG49" s="159">
        <v>11</v>
      </c>
      <c r="BH49" s="159">
        <v>11</v>
      </c>
      <c r="BI49" s="159">
        <v>11</v>
      </c>
      <c r="BJ49" s="159">
        <v>5</v>
      </c>
      <c r="BK49" s="159">
        <v>7</v>
      </c>
      <c r="BL49" s="159">
        <v>4</v>
      </c>
      <c r="BM49" s="159">
        <v>1</v>
      </c>
      <c r="BN49" s="159">
        <v>8</v>
      </c>
      <c r="BO49" s="159">
        <v>5</v>
      </c>
      <c r="BP49" s="159">
        <v>4</v>
      </c>
      <c r="BQ49" s="159">
        <v>1</v>
      </c>
      <c r="BR49" s="159">
        <v>1</v>
      </c>
      <c r="BS49" s="159">
        <v>1</v>
      </c>
      <c r="BT49" s="160">
        <v>12</v>
      </c>
      <c r="BU49" s="161">
        <v>0.92682926829268297</v>
      </c>
      <c r="BV49" s="162">
        <v>0.94444444444444442</v>
      </c>
      <c r="BW49" s="162">
        <v>0.96</v>
      </c>
      <c r="BX49" s="162">
        <v>0.95</v>
      </c>
      <c r="BY49" s="162">
        <v>0</v>
      </c>
      <c r="BZ49" s="162">
        <v>0.94117647058823528</v>
      </c>
      <c r="CA49" s="162">
        <v>0.9</v>
      </c>
      <c r="CB49" s="162">
        <v>0</v>
      </c>
      <c r="CC49" s="162">
        <v>0.8529411764705882</v>
      </c>
      <c r="CD49" s="162">
        <v>0.88235294117647056</v>
      </c>
      <c r="CE49" s="162">
        <v>0.90909090909090906</v>
      </c>
      <c r="CF49" s="162">
        <v>0.9</v>
      </c>
      <c r="CG49" s="162">
        <v>0.91666666666666663</v>
      </c>
      <c r="CH49" s="162">
        <v>0.8571428571428571</v>
      </c>
      <c r="CI49" s="162">
        <v>0.85365853658536583</v>
      </c>
      <c r="CJ49" s="162">
        <v>0.90322580645161288</v>
      </c>
      <c r="CK49" s="162">
        <v>0.97560975609756095</v>
      </c>
      <c r="CL49" s="162">
        <v>0.95081967213114749</v>
      </c>
      <c r="CM49" s="162">
        <v>0.9285714285714286</v>
      </c>
      <c r="CN49" s="162">
        <v>0.94047619047619047</v>
      </c>
      <c r="CO49" s="162">
        <v>0.94202898550724634</v>
      </c>
      <c r="CP49" s="162">
        <v>1</v>
      </c>
      <c r="CQ49" s="162">
        <v>0.96721311475409832</v>
      </c>
      <c r="CR49" s="162">
        <v>0.92537313432835822</v>
      </c>
      <c r="CS49" s="162">
        <v>0.9538461538461539</v>
      </c>
      <c r="CT49" s="162">
        <v>0.86538461538461542</v>
      </c>
      <c r="CU49" s="162">
        <v>0.90909090909090906</v>
      </c>
      <c r="CV49" s="162">
        <v>0.89130434782608692</v>
      </c>
      <c r="CW49" s="162">
        <v>0.86363636363636365</v>
      </c>
      <c r="CX49" s="162">
        <v>0.85964912280701755</v>
      </c>
      <c r="CY49" s="162">
        <v>0.95</v>
      </c>
      <c r="CZ49" s="162">
        <v>0.88461538461538458</v>
      </c>
      <c r="DA49" s="162">
        <v>0.84745762711864403</v>
      </c>
      <c r="DB49" s="162">
        <v>0.89655172413793105</v>
      </c>
      <c r="DC49" s="162">
        <v>0.86538461538461542</v>
      </c>
      <c r="DD49" s="162">
        <v>0.88709677419354838</v>
      </c>
      <c r="DE49" s="162">
        <v>0.8783783783783784</v>
      </c>
      <c r="DF49" s="162">
        <v>0.8</v>
      </c>
      <c r="DG49" s="162">
        <v>0.7857142857142857</v>
      </c>
      <c r="DH49" s="162">
        <v>0.86363636363636365</v>
      </c>
      <c r="DI49" s="162">
        <v>0.85526315789473684</v>
      </c>
      <c r="DJ49" s="162">
        <v>0.87037037037037035</v>
      </c>
      <c r="DK49" s="162">
        <v>0.8529411764705882</v>
      </c>
      <c r="DL49" s="162">
        <v>0.81355932203389836</v>
      </c>
      <c r="DM49" s="162">
        <v>0.87037037037037035</v>
      </c>
      <c r="DN49" s="162">
        <v>0.98148148148148151</v>
      </c>
      <c r="DO49" s="162">
        <v>0.96</v>
      </c>
      <c r="DP49" s="162">
        <v>1</v>
      </c>
      <c r="DQ49" s="163">
        <v>1.3225806451612903</v>
      </c>
      <c r="DR49" s="163">
        <v>1.1612903225806452</v>
      </c>
      <c r="DS49" s="163">
        <v>0.80645161290322576</v>
      </c>
      <c r="DT49" s="163">
        <v>0.64516129032258063</v>
      </c>
      <c r="DU49" s="163">
        <v>0.61290322580645162</v>
      </c>
      <c r="DV49" s="163">
        <v>0.54838709677419351</v>
      </c>
      <c r="DW49" s="163">
        <v>0.64516129032258063</v>
      </c>
      <c r="DX49" s="163">
        <v>0.58064516129032262</v>
      </c>
      <c r="DY49" s="163">
        <v>1.096774193548387</v>
      </c>
      <c r="DZ49" s="163">
        <v>0.54838709677419351</v>
      </c>
      <c r="EA49" s="163">
        <v>0.70967741935483875</v>
      </c>
      <c r="EB49" s="163">
        <v>0.967741935483871</v>
      </c>
      <c r="EC49" s="163">
        <v>0.77419354838709675</v>
      </c>
      <c r="ED49" s="163">
        <v>1.1290322580645162</v>
      </c>
      <c r="EE49" s="163">
        <v>1.3225806451612903</v>
      </c>
      <c r="EF49" s="163">
        <v>2</v>
      </c>
      <c r="EG49" s="163">
        <v>2.6451612903225805</v>
      </c>
      <c r="EH49" s="163">
        <v>1.967741935483871</v>
      </c>
      <c r="EI49" s="163">
        <v>1.8064516129032258</v>
      </c>
      <c r="EJ49" s="163">
        <v>2.7096774193548385</v>
      </c>
      <c r="EK49" s="163">
        <v>2.225806451612903</v>
      </c>
      <c r="EL49" s="163">
        <v>1.8064516129032258</v>
      </c>
      <c r="EM49" s="163">
        <v>1.967741935483871</v>
      </c>
      <c r="EN49" s="163">
        <v>2.161290322580645</v>
      </c>
      <c r="EO49" s="163">
        <v>2.096774193548387</v>
      </c>
      <c r="EP49" s="163">
        <v>1.6774193548387097</v>
      </c>
      <c r="EQ49" s="163">
        <v>1.7741935483870968</v>
      </c>
      <c r="ER49" s="163">
        <v>1.4838709677419355</v>
      </c>
      <c r="ES49" s="163">
        <v>1.4193548387096775</v>
      </c>
      <c r="ET49" s="163">
        <v>1.8387096774193548</v>
      </c>
      <c r="EU49" s="163">
        <v>1.935483870967742</v>
      </c>
      <c r="EV49" s="163">
        <v>1.6774193548387097</v>
      </c>
      <c r="EW49" s="163">
        <v>1.903225806451613</v>
      </c>
      <c r="EX49" s="163">
        <v>1.8709677419354838</v>
      </c>
      <c r="EY49" s="163">
        <v>1.6774193548387097</v>
      </c>
      <c r="EZ49" s="163">
        <v>2</v>
      </c>
      <c r="FA49" s="163">
        <v>2.3870967741935485</v>
      </c>
      <c r="FB49" s="163">
        <v>1.7741935483870968</v>
      </c>
      <c r="FC49" s="163">
        <v>2.7096774193548385</v>
      </c>
      <c r="FD49" s="163">
        <v>2.838709677419355</v>
      </c>
      <c r="FE49" s="163">
        <v>2.4516129032258065</v>
      </c>
      <c r="FF49" s="163">
        <v>1.7419354838709677</v>
      </c>
      <c r="FG49" s="163">
        <v>2.193548387096774</v>
      </c>
      <c r="FH49" s="163">
        <v>1.903225806451613</v>
      </c>
      <c r="FI49" s="163">
        <v>1.7419354838709677</v>
      </c>
      <c r="FJ49" s="163">
        <v>1.7419354838709677</v>
      </c>
      <c r="FK49" s="163">
        <v>1.6129032258064515</v>
      </c>
      <c r="FL49" s="163">
        <v>1.5806451612903225</v>
      </c>
      <c r="FM49" s="164">
        <v>0.95774647887323938</v>
      </c>
      <c r="FN49" s="164">
        <v>0.9375</v>
      </c>
      <c r="FO49" s="164">
        <v>0.92957746478873238</v>
      </c>
      <c r="FP49" s="164">
        <v>0.91379310344827591</v>
      </c>
      <c r="FQ49" s="164">
        <v>0.95804195804195802</v>
      </c>
      <c r="FR49" s="164">
        <v>0.88571428571428568</v>
      </c>
      <c r="FS49" s="164">
        <v>0.88188976377952755</v>
      </c>
      <c r="FT49" s="164">
        <v>0.85227272727272729</v>
      </c>
      <c r="FU49" s="164">
        <v>0.98630136986301364</v>
      </c>
      <c r="FV49" s="164">
        <v>1</v>
      </c>
      <c r="FW49" s="164">
        <v>0.95238095238095233</v>
      </c>
      <c r="FX49" s="164">
        <v>0.79545454545454541</v>
      </c>
      <c r="FY49" s="164">
        <v>0.80530973451327437</v>
      </c>
      <c r="FZ49" s="164">
        <v>0.90140845070422537</v>
      </c>
      <c r="GA49" s="164">
        <v>0.89189189189189189</v>
      </c>
      <c r="GB49" s="164">
        <v>0.94594594594594594</v>
      </c>
      <c r="GC49" s="164">
        <v>0.77500000000000002</v>
      </c>
      <c r="GD49" s="164">
        <v>0.91666666666666663</v>
      </c>
      <c r="GE49" s="164">
        <v>0.76635514018691586</v>
      </c>
      <c r="GF49" s="164">
        <v>0.91240875912408759</v>
      </c>
      <c r="GG49" s="164">
        <v>0.90517241379310343</v>
      </c>
      <c r="GH49" s="164">
        <v>0.87654320987654322</v>
      </c>
      <c r="GI49" s="164">
        <v>0.8902439024390244</v>
      </c>
      <c r="GJ49" s="164">
        <v>0.95714285714285718</v>
      </c>
      <c r="GK49" s="164">
        <v>0.92105263157894735</v>
      </c>
      <c r="GL49" s="164">
        <v>0.92241379310344829</v>
      </c>
      <c r="GM49" s="164">
        <v>0.95890410958904104</v>
      </c>
      <c r="GN49" s="164">
        <v>0.87628865979381443</v>
      </c>
      <c r="GO49" s="164">
        <v>0.93181818181818177</v>
      </c>
      <c r="GP49" s="164">
        <v>1</v>
      </c>
      <c r="GQ49" s="164">
        <v>0.91489361702127658</v>
      </c>
    </row>
    <row r="50" spans="1:199" ht="15" customHeight="1" x14ac:dyDescent="0.3">
      <c r="A50" s="169"/>
      <c r="D50" s="196"/>
      <c r="E50" s="197"/>
      <c r="F50" s="198"/>
      <c r="G50" s="198"/>
      <c r="H50" s="199"/>
      <c r="J50" s="51"/>
      <c r="O50" s="165"/>
      <c r="P50" s="194"/>
      <c r="Q50" s="324" t="s">
        <v>175</v>
      </c>
      <c r="R50" s="135">
        <f>$R$5</f>
        <v>44136</v>
      </c>
      <c r="W50" s="128"/>
      <c r="Z50" s="127"/>
      <c r="AE50" s="128"/>
      <c r="AH50" s="127"/>
      <c r="AI50" s="128"/>
      <c r="AK50" s="122"/>
      <c r="AL50" s="127"/>
      <c r="AO50" s="122"/>
      <c r="AP50" s="123"/>
      <c r="AQ50" s="128"/>
      <c r="AS50" s="122"/>
      <c r="AT50" s="127"/>
      <c r="AU50" s="136"/>
      <c r="AV50" s="137"/>
      <c r="AW50" s="137"/>
      <c r="AX50" s="137"/>
      <c r="AY50" s="137"/>
      <c r="AZ50" s="137"/>
      <c r="BA50" s="137"/>
      <c r="BB50" s="137"/>
      <c r="BC50" s="137"/>
      <c r="BD50" s="137"/>
      <c r="BE50" s="137"/>
      <c r="BF50" s="137"/>
      <c r="BG50" s="137"/>
      <c r="BH50" s="137"/>
      <c r="BI50" s="137"/>
      <c r="BJ50" s="137"/>
      <c r="BK50" s="137"/>
      <c r="BL50" s="137"/>
      <c r="BM50" s="137"/>
      <c r="BN50" s="137"/>
      <c r="BO50" s="137"/>
      <c r="BP50" s="137"/>
      <c r="BQ50" s="137"/>
      <c r="BR50" s="137"/>
      <c r="BS50" s="137"/>
      <c r="BT50" s="138"/>
      <c r="BU50" s="139"/>
      <c r="BV50" s="139"/>
      <c r="BW50" s="139"/>
      <c r="BX50" s="139"/>
      <c r="BY50" s="139"/>
      <c r="BZ50" s="139"/>
      <c r="CA50" s="139"/>
      <c r="CB50" s="139"/>
      <c r="CC50" s="139"/>
      <c r="CD50" s="139"/>
      <c r="CE50" s="139"/>
      <c r="CF50" s="139"/>
      <c r="CG50" s="139"/>
      <c r="CH50" s="139"/>
      <c r="CI50" s="139"/>
      <c r="CJ50" s="139"/>
      <c r="CK50" s="139"/>
      <c r="CL50" s="139"/>
      <c r="CM50" s="139"/>
      <c r="CN50" s="139"/>
      <c r="CO50" s="139"/>
      <c r="CP50" s="139"/>
      <c r="CQ50" s="139"/>
      <c r="CR50" s="139"/>
      <c r="CS50" s="139"/>
      <c r="CT50" s="139"/>
      <c r="CU50" s="139"/>
      <c r="CV50" s="139"/>
      <c r="CW50" s="139"/>
      <c r="CX50" s="139"/>
      <c r="CY50" s="139"/>
      <c r="CZ50" s="139"/>
      <c r="DA50" s="139"/>
      <c r="DB50" s="139"/>
      <c r="DC50" s="139"/>
      <c r="DD50" s="139"/>
      <c r="DE50" s="139"/>
      <c r="DF50" s="139"/>
      <c r="DG50" s="139"/>
      <c r="DH50" s="139"/>
      <c r="DI50" s="139"/>
      <c r="DJ50" s="139"/>
      <c r="DK50" s="139"/>
      <c r="DL50" s="139"/>
      <c r="DM50" s="139"/>
      <c r="DN50" s="139"/>
      <c r="DO50" s="139"/>
      <c r="DP50" s="139"/>
      <c r="DQ50" s="140"/>
      <c r="DR50" s="140"/>
      <c r="DS50" s="140"/>
      <c r="DT50" s="140"/>
      <c r="DU50" s="140"/>
      <c r="DV50" s="140"/>
      <c r="DW50" s="140"/>
      <c r="DX50" s="140"/>
      <c r="DY50" s="140"/>
      <c r="DZ50" s="140"/>
      <c r="EA50" s="140"/>
      <c r="EB50" s="140"/>
      <c r="EC50" s="140"/>
      <c r="ED50" s="140"/>
      <c r="EE50" s="140"/>
      <c r="EF50" s="140"/>
      <c r="EG50" s="140"/>
      <c r="EH50" s="140"/>
      <c r="EI50" s="140"/>
      <c r="EJ50" s="140"/>
      <c r="EK50" s="140"/>
      <c r="EL50" s="140"/>
      <c r="EM50" s="140"/>
      <c r="EN50" s="140"/>
      <c r="EO50" s="140"/>
      <c r="EP50" s="140"/>
      <c r="EQ50" s="140"/>
      <c r="ER50" s="140"/>
      <c r="ES50" s="140"/>
      <c r="ET50" s="140"/>
      <c r="EU50" s="140"/>
      <c r="EV50" s="140"/>
      <c r="EW50" s="140"/>
      <c r="EX50" s="140"/>
      <c r="EY50" s="140"/>
      <c r="EZ50" s="140"/>
      <c r="FA50" s="140"/>
      <c r="FB50" s="140"/>
      <c r="FC50" s="140"/>
      <c r="FD50" s="140"/>
      <c r="FE50" s="140"/>
      <c r="FF50" s="140"/>
      <c r="FG50" s="140"/>
      <c r="FH50" s="140"/>
      <c r="FI50" s="140"/>
      <c r="FJ50" s="140"/>
      <c r="FK50" s="140"/>
      <c r="FL50" s="140"/>
      <c r="FM50" s="192"/>
      <c r="FN50" s="192"/>
      <c r="FO50" s="192"/>
      <c r="FP50" s="192"/>
      <c r="FQ50" s="192"/>
      <c r="FR50" s="192"/>
      <c r="FS50" s="192"/>
      <c r="FT50" s="192"/>
      <c r="FU50" s="192"/>
      <c r="FV50" s="192"/>
      <c r="FW50" s="192"/>
      <c r="FX50" s="192"/>
      <c r="FY50" s="192"/>
      <c r="FZ50" s="192"/>
      <c r="GA50" s="192"/>
      <c r="GB50" s="192"/>
      <c r="GC50" s="192"/>
      <c r="GD50" s="192"/>
      <c r="GE50" s="192"/>
      <c r="GF50" s="192"/>
      <c r="GG50" s="192"/>
      <c r="GH50" s="192"/>
      <c r="GI50" s="192"/>
      <c r="GJ50" s="192"/>
      <c r="GK50" s="192"/>
      <c r="GL50" s="192"/>
      <c r="GM50" s="192"/>
      <c r="GN50" s="192"/>
      <c r="GO50" s="192"/>
      <c r="GP50" s="192"/>
      <c r="GQ50" s="192"/>
    </row>
    <row r="51" spans="1:199" ht="15" customHeight="1" x14ac:dyDescent="0.3">
      <c r="A51" s="169"/>
      <c r="D51" s="196"/>
      <c r="E51" s="197"/>
      <c r="F51" s="198"/>
      <c r="G51" s="198"/>
      <c r="H51" s="199"/>
      <c r="J51" s="51"/>
      <c r="O51" s="165"/>
      <c r="P51" s="194"/>
      <c r="Q51" s="324"/>
      <c r="R51" s="135">
        <f>$R$6</f>
        <v>44166</v>
      </c>
      <c r="W51" s="128"/>
      <c r="Z51" s="127"/>
      <c r="AE51" s="128"/>
      <c r="AG51" s="121"/>
      <c r="AH51" s="127"/>
      <c r="AI51" s="128"/>
      <c r="AK51" s="122"/>
      <c r="AL51" s="127"/>
      <c r="AO51" s="122"/>
      <c r="AP51" s="123"/>
      <c r="AQ51" s="128"/>
      <c r="AS51" s="122"/>
      <c r="AT51" s="127"/>
      <c r="AU51" s="136"/>
      <c r="AV51" s="137"/>
      <c r="AW51" s="137"/>
      <c r="AX51" s="137"/>
      <c r="AY51" s="137"/>
      <c r="AZ51" s="137"/>
      <c r="BA51" s="137"/>
      <c r="BB51" s="137"/>
      <c r="BC51" s="137"/>
      <c r="BD51" s="137"/>
      <c r="BE51" s="137"/>
      <c r="BF51" s="137"/>
      <c r="BG51" s="137"/>
      <c r="BH51" s="137"/>
      <c r="BI51" s="137"/>
      <c r="BJ51" s="137"/>
      <c r="BK51" s="137"/>
      <c r="BL51" s="137"/>
      <c r="BM51" s="137"/>
      <c r="BN51" s="137"/>
      <c r="BO51" s="137"/>
      <c r="BP51" s="137"/>
      <c r="BQ51" s="137"/>
      <c r="BR51" s="137"/>
      <c r="BS51" s="137"/>
      <c r="BT51" s="138"/>
      <c r="BU51" s="139"/>
      <c r="BV51" s="139"/>
      <c r="BW51" s="139"/>
      <c r="BX51" s="139"/>
      <c r="BY51" s="139"/>
      <c r="BZ51" s="139"/>
      <c r="CA51" s="139"/>
      <c r="CB51" s="139"/>
      <c r="CC51" s="139"/>
      <c r="CD51" s="139"/>
      <c r="CE51" s="139"/>
      <c r="CF51" s="139"/>
      <c r="CG51" s="139"/>
      <c r="CH51" s="139"/>
      <c r="CI51" s="139"/>
      <c r="CJ51" s="139"/>
      <c r="CK51" s="139"/>
      <c r="CL51" s="139"/>
      <c r="CM51" s="139"/>
      <c r="CN51" s="139"/>
      <c r="CO51" s="139"/>
      <c r="CP51" s="139"/>
      <c r="CQ51" s="139"/>
      <c r="CR51" s="139"/>
      <c r="CS51" s="139"/>
      <c r="CT51" s="139"/>
      <c r="CU51" s="139"/>
      <c r="CV51" s="139"/>
      <c r="CW51" s="139"/>
      <c r="CX51" s="139"/>
      <c r="CY51" s="139"/>
      <c r="CZ51" s="139"/>
      <c r="DA51" s="139"/>
      <c r="DB51" s="139"/>
      <c r="DC51" s="139"/>
      <c r="DD51" s="139"/>
      <c r="DE51" s="139"/>
      <c r="DF51" s="139"/>
      <c r="DG51" s="139"/>
      <c r="DH51" s="139"/>
      <c r="DI51" s="139"/>
      <c r="DJ51" s="139"/>
      <c r="DK51" s="139"/>
      <c r="DL51" s="139"/>
      <c r="DM51" s="139"/>
      <c r="DN51" s="139"/>
      <c r="DO51" s="139"/>
      <c r="DP51" s="139"/>
      <c r="DQ51" s="140"/>
      <c r="DR51" s="140"/>
      <c r="DS51" s="140"/>
      <c r="DT51" s="140"/>
      <c r="DU51" s="140"/>
      <c r="DV51" s="140"/>
      <c r="DW51" s="140"/>
      <c r="DX51" s="140"/>
      <c r="DY51" s="140"/>
      <c r="DZ51" s="140"/>
      <c r="EA51" s="140"/>
      <c r="EB51" s="140"/>
      <c r="EC51" s="140"/>
      <c r="ED51" s="140"/>
      <c r="EE51" s="140"/>
      <c r="EF51" s="140"/>
      <c r="EG51" s="140"/>
      <c r="EH51" s="140"/>
      <c r="EI51" s="140"/>
      <c r="EJ51" s="140"/>
      <c r="EK51" s="140"/>
      <c r="EL51" s="140"/>
      <c r="EM51" s="140"/>
      <c r="EN51" s="140"/>
      <c r="EO51" s="140"/>
      <c r="EP51" s="140"/>
      <c r="EQ51" s="140"/>
      <c r="ER51" s="140"/>
      <c r="ES51" s="140"/>
      <c r="ET51" s="140"/>
      <c r="EU51" s="140"/>
      <c r="EV51" s="140"/>
      <c r="EW51" s="140"/>
      <c r="EX51" s="140"/>
      <c r="EY51" s="140"/>
      <c r="EZ51" s="140"/>
      <c r="FA51" s="140"/>
      <c r="FB51" s="140"/>
      <c r="FC51" s="140"/>
      <c r="FD51" s="140"/>
      <c r="FE51" s="140"/>
      <c r="FF51" s="140"/>
      <c r="FG51" s="140"/>
      <c r="FH51" s="140"/>
      <c r="FI51" s="140"/>
      <c r="FJ51" s="140"/>
      <c r="FK51" s="140"/>
      <c r="FL51" s="140"/>
      <c r="FM51" s="192"/>
      <c r="FN51" s="192"/>
      <c r="FO51" s="192"/>
      <c r="FP51" s="192"/>
      <c r="FQ51" s="192"/>
      <c r="FR51" s="192"/>
      <c r="FS51" s="192"/>
      <c r="FT51" s="192"/>
      <c r="FU51" s="192"/>
      <c r="FV51" s="192"/>
      <c r="FW51" s="192"/>
      <c r="FX51" s="192"/>
      <c r="FY51" s="192"/>
      <c r="FZ51" s="192"/>
      <c r="GA51" s="192"/>
      <c r="GB51" s="192"/>
      <c r="GC51" s="192"/>
      <c r="GD51" s="192"/>
      <c r="GE51" s="192"/>
      <c r="GF51" s="192"/>
      <c r="GG51" s="192"/>
      <c r="GH51" s="192"/>
      <c r="GI51" s="192"/>
      <c r="GJ51" s="192"/>
      <c r="GK51" s="192"/>
      <c r="GL51" s="192"/>
      <c r="GM51" s="192"/>
      <c r="GN51" s="192"/>
      <c r="GO51" s="192"/>
      <c r="GP51" s="192"/>
      <c r="GQ51" s="192"/>
    </row>
    <row r="52" spans="1:199" ht="15" customHeight="1" x14ac:dyDescent="0.3">
      <c r="A52" s="169"/>
      <c r="D52" s="196"/>
      <c r="E52" s="197"/>
      <c r="F52" s="198"/>
      <c r="G52" s="198"/>
      <c r="H52" s="199"/>
      <c r="J52" s="51"/>
      <c r="O52" s="165"/>
      <c r="P52" s="194"/>
      <c r="Q52" s="324"/>
      <c r="R52" s="135">
        <f>$R$7</f>
        <v>44197</v>
      </c>
      <c r="W52" s="128"/>
      <c r="Z52" s="127"/>
      <c r="AE52" s="128"/>
      <c r="AH52" s="127"/>
      <c r="AI52" s="128"/>
      <c r="AK52" s="122"/>
      <c r="AL52" s="127"/>
      <c r="AO52" s="122"/>
      <c r="AP52" s="123"/>
      <c r="AQ52" s="128"/>
      <c r="AS52" s="122"/>
      <c r="AT52" s="127"/>
      <c r="AU52" s="136"/>
      <c r="AV52" s="137"/>
      <c r="AW52" s="137"/>
      <c r="AX52" s="137"/>
      <c r="AY52" s="137"/>
      <c r="AZ52" s="137"/>
      <c r="BA52" s="137"/>
      <c r="BB52" s="137"/>
      <c r="BC52" s="137"/>
      <c r="BD52" s="137"/>
      <c r="BE52" s="137"/>
      <c r="BF52" s="137"/>
      <c r="BG52" s="137"/>
      <c r="BH52" s="137"/>
      <c r="BI52" s="137"/>
      <c r="BJ52" s="137"/>
      <c r="BK52" s="137"/>
      <c r="BL52" s="137"/>
      <c r="BM52" s="137"/>
      <c r="BN52" s="137"/>
      <c r="BO52" s="137"/>
      <c r="BP52" s="137"/>
      <c r="BQ52" s="137"/>
      <c r="BR52" s="137"/>
      <c r="BS52" s="137"/>
      <c r="BT52" s="138"/>
      <c r="BU52" s="139"/>
      <c r="BV52" s="139"/>
      <c r="BW52" s="139"/>
      <c r="BX52" s="139"/>
      <c r="BY52" s="139"/>
      <c r="BZ52" s="139"/>
      <c r="CA52" s="139"/>
      <c r="CB52" s="139"/>
      <c r="CC52" s="139"/>
      <c r="CD52" s="139"/>
      <c r="CE52" s="139"/>
      <c r="CF52" s="139"/>
      <c r="CG52" s="139"/>
      <c r="CH52" s="139"/>
      <c r="CI52" s="139"/>
      <c r="CJ52" s="139"/>
      <c r="CK52" s="139"/>
      <c r="CL52" s="139"/>
      <c r="CM52" s="139"/>
      <c r="CN52" s="139"/>
      <c r="CO52" s="139"/>
      <c r="CP52" s="139"/>
      <c r="CQ52" s="139"/>
      <c r="CR52" s="139"/>
      <c r="CS52" s="139"/>
      <c r="CT52" s="139"/>
      <c r="CU52" s="139"/>
      <c r="CV52" s="139"/>
      <c r="CW52" s="139"/>
      <c r="CX52" s="139"/>
      <c r="CY52" s="139"/>
      <c r="CZ52" s="139"/>
      <c r="DA52" s="139"/>
      <c r="DB52" s="139"/>
      <c r="DC52" s="139"/>
      <c r="DD52" s="139"/>
      <c r="DE52" s="139"/>
      <c r="DF52" s="139"/>
      <c r="DG52" s="139"/>
      <c r="DH52" s="139"/>
      <c r="DI52" s="139"/>
      <c r="DJ52" s="139"/>
      <c r="DK52" s="139"/>
      <c r="DL52" s="139"/>
      <c r="DM52" s="139"/>
      <c r="DN52" s="139"/>
      <c r="DO52" s="139"/>
      <c r="DP52" s="139"/>
      <c r="DQ52" s="140"/>
      <c r="DR52" s="140"/>
      <c r="DS52" s="140"/>
      <c r="DT52" s="140"/>
      <c r="DU52" s="140"/>
      <c r="DV52" s="140"/>
      <c r="DW52" s="140"/>
      <c r="DX52" s="140"/>
      <c r="DY52" s="140"/>
      <c r="DZ52" s="140"/>
      <c r="EA52" s="140"/>
      <c r="EB52" s="140"/>
      <c r="EC52" s="140"/>
      <c r="ED52" s="140"/>
      <c r="EE52" s="140"/>
      <c r="EF52" s="140"/>
      <c r="EG52" s="140"/>
      <c r="EH52" s="140"/>
      <c r="EI52" s="140"/>
      <c r="EJ52" s="140"/>
      <c r="EK52" s="140"/>
      <c r="EL52" s="140"/>
      <c r="EM52" s="140"/>
      <c r="EN52" s="140"/>
      <c r="EO52" s="140"/>
      <c r="EP52" s="140"/>
      <c r="EQ52" s="140"/>
      <c r="ER52" s="140"/>
      <c r="ES52" s="140"/>
      <c r="ET52" s="140"/>
      <c r="EU52" s="140"/>
      <c r="EV52" s="140"/>
      <c r="EW52" s="140"/>
      <c r="EX52" s="140"/>
      <c r="EY52" s="140"/>
      <c r="EZ52" s="140"/>
      <c r="FA52" s="140"/>
      <c r="FB52" s="140"/>
      <c r="FC52" s="140"/>
      <c r="FD52" s="140"/>
      <c r="FE52" s="140"/>
      <c r="FF52" s="140"/>
      <c r="FG52" s="140"/>
      <c r="FH52" s="140"/>
      <c r="FI52" s="140"/>
      <c r="FJ52" s="140"/>
      <c r="FK52" s="140"/>
      <c r="FL52" s="140"/>
      <c r="FM52" s="192"/>
      <c r="FN52" s="192"/>
      <c r="FO52" s="192"/>
      <c r="FP52" s="192"/>
      <c r="FQ52" s="192"/>
      <c r="FR52" s="192"/>
      <c r="FS52" s="192"/>
      <c r="FT52" s="192"/>
      <c r="FU52" s="192"/>
      <c r="FV52" s="192"/>
      <c r="FW52" s="192"/>
      <c r="FX52" s="192"/>
      <c r="FY52" s="192"/>
      <c r="FZ52" s="192"/>
      <c r="GA52" s="192"/>
      <c r="GB52" s="192"/>
      <c r="GC52" s="192"/>
      <c r="GD52" s="192"/>
      <c r="GE52" s="192"/>
      <c r="GF52" s="192"/>
      <c r="GG52" s="192"/>
      <c r="GH52" s="192"/>
      <c r="GI52" s="192"/>
      <c r="GJ52" s="192"/>
      <c r="GK52" s="192"/>
      <c r="GL52" s="192"/>
      <c r="GM52" s="192"/>
      <c r="GN52" s="192"/>
      <c r="GO52" s="192"/>
      <c r="GP52" s="192"/>
      <c r="GQ52" s="192"/>
    </row>
    <row r="53" spans="1:199" ht="15" customHeight="1" x14ac:dyDescent="0.3">
      <c r="A53" s="169"/>
      <c r="D53" s="196"/>
      <c r="E53" s="197"/>
      <c r="F53" s="198"/>
      <c r="G53" s="198"/>
      <c r="H53" s="199"/>
      <c r="J53" s="51"/>
      <c r="O53" s="165"/>
      <c r="P53" s="194"/>
      <c r="Q53" s="324"/>
      <c r="R53" s="135">
        <f>$R$8</f>
        <v>44228</v>
      </c>
      <c r="W53" s="128"/>
      <c r="Z53" s="127"/>
      <c r="AE53" s="128"/>
      <c r="AH53" s="127"/>
      <c r="AI53" s="128"/>
      <c r="AK53" s="122"/>
      <c r="AL53" s="127"/>
      <c r="AO53" s="122"/>
      <c r="AP53" s="123"/>
      <c r="AQ53" s="128"/>
      <c r="AS53" s="122"/>
      <c r="AT53" s="127"/>
      <c r="AU53" s="136"/>
      <c r="AV53" s="137"/>
      <c r="AW53" s="137"/>
      <c r="AX53" s="137"/>
      <c r="AY53" s="137"/>
      <c r="AZ53" s="137"/>
      <c r="BA53" s="137"/>
      <c r="BB53" s="137"/>
      <c r="BC53" s="137"/>
      <c r="BD53" s="137"/>
      <c r="BE53" s="137"/>
      <c r="BF53" s="137"/>
      <c r="BG53" s="137"/>
      <c r="BH53" s="137"/>
      <c r="BI53" s="137"/>
      <c r="BJ53" s="137"/>
      <c r="BK53" s="137"/>
      <c r="BL53" s="137"/>
      <c r="BM53" s="137"/>
      <c r="BN53" s="137"/>
      <c r="BO53" s="137"/>
      <c r="BP53" s="137"/>
      <c r="BQ53" s="137"/>
      <c r="BR53" s="137"/>
      <c r="BS53" s="137"/>
      <c r="BT53" s="138"/>
      <c r="BU53" s="139"/>
      <c r="BV53" s="139"/>
      <c r="BW53" s="139"/>
      <c r="BX53" s="139"/>
      <c r="BY53" s="139"/>
      <c r="BZ53" s="139"/>
      <c r="CA53" s="139"/>
      <c r="CB53" s="139"/>
      <c r="CC53" s="139"/>
      <c r="CD53" s="139"/>
      <c r="CE53" s="139"/>
      <c r="CF53" s="139"/>
      <c r="CG53" s="139"/>
      <c r="CH53" s="139"/>
      <c r="CI53" s="139"/>
      <c r="CJ53" s="139"/>
      <c r="CK53" s="139"/>
      <c r="CL53" s="139"/>
      <c r="CM53" s="139"/>
      <c r="CN53" s="139"/>
      <c r="CO53" s="139"/>
      <c r="CP53" s="139"/>
      <c r="CQ53" s="139"/>
      <c r="CR53" s="139"/>
      <c r="CS53" s="139"/>
      <c r="CT53" s="139"/>
      <c r="CU53" s="139"/>
      <c r="CV53" s="139"/>
      <c r="CW53" s="139"/>
      <c r="CX53" s="139"/>
      <c r="CY53" s="139"/>
      <c r="CZ53" s="139"/>
      <c r="DA53" s="139"/>
      <c r="DB53" s="139"/>
      <c r="DC53" s="139"/>
      <c r="DD53" s="139"/>
      <c r="DE53" s="139"/>
      <c r="DF53" s="139"/>
      <c r="DG53" s="139"/>
      <c r="DH53" s="139"/>
      <c r="DI53" s="139"/>
      <c r="DJ53" s="139"/>
      <c r="DK53" s="139"/>
      <c r="DL53" s="139"/>
      <c r="DM53" s="139"/>
      <c r="DN53" s="139"/>
      <c r="DO53" s="139"/>
      <c r="DP53" s="139"/>
      <c r="DQ53" s="140"/>
      <c r="DR53" s="140"/>
      <c r="DS53" s="140"/>
      <c r="DT53" s="140"/>
      <c r="DU53" s="140"/>
      <c r="DV53" s="140"/>
      <c r="DW53" s="140"/>
      <c r="DX53" s="140"/>
      <c r="DY53" s="140"/>
      <c r="DZ53" s="140"/>
      <c r="EA53" s="140"/>
      <c r="EB53" s="140"/>
      <c r="EC53" s="140"/>
      <c r="ED53" s="140"/>
      <c r="EE53" s="140"/>
      <c r="EF53" s="140"/>
      <c r="EG53" s="140"/>
      <c r="EH53" s="140"/>
      <c r="EI53" s="140"/>
      <c r="EJ53" s="140"/>
      <c r="EK53" s="140"/>
      <c r="EL53" s="140"/>
      <c r="EM53" s="140"/>
      <c r="EN53" s="140"/>
      <c r="EO53" s="140"/>
      <c r="EP53" s="140"/>
      <c r="EQ53" s="140"/>
      <c r="ER53" s="140"/>
      <c r="ES53" s="140"/>
      <c r="ET53" s="140"/>
      <c r="EU53" s="140"/>
      <c r="EV53" s="140"/>
      <c r="EW53" s="140"/>
      <c r="EX53" s="140"/>
      <c r="EY53" s="140"/>
      <c r="EZ53" s="140"/>
      <c r="FA53" s="140"/>
      <c r="FB53" s="140"/>
      <c r="FC53" s="140"/>
      <c r="FD53" s="140"/>
      <c r="FE53" s="140"/>
      <c r="FF53" s="140"/>
      <c r="FG53" s="140"/>
      <c r="FH53" s="140"/>
      <c r="FI53" s="140"/>
      <c r="FJ53" s="140"/>
      <c r="FK53" s="140"/>
      <c r="FL53" s="140"/>
      <c r="FM53" s="192"/>
      <c r="FN53" s="192"/>
      <c r="FO53" s="192"/>
      <c r="FP53" s="192"/>
      <c r="FQ53" s="192"/>
      <c r="FR53" s="192"/>
      <c r="FS53" s="192"/>
      <c r="FT53" s="192"/>
      <c r="FU53" s="192"/>
      <c r="FV53" s="192"/>
      <c r="FW53" s="192"/>
      <c r="FX53" s="192"/>
      <c r="FY53" s="192"/>
      <c r="FZ53" s="192"/>
      <c r="GA53" s="192"/>
      <c r="GB53" s="192"/>
      <c r="GC53" s="192"/>
      <c r="GD53" s="192"/>
      <c r="GE53" s="192"/>
      <c r="GF53" s="192"/>
      <c r="GG53" s="192"/>
      <c r="GH53" s="192"/>
      <c r="GI53" s="192"/>
      <c r="GJ53" s="192"/>
      <c r="GK53" s="192"/>
      <c r="GL53" s="192"/>
      <c r="GM53" s="192"/>
      <c r="GN53" s="192"/>
      <c r="GO53" s="192"/>
      <c r="GP53" s="192"/>
      <c r="GQ53" s="192"/>
    </row>
    <row r="54" spans="1:199" ht="15" customHeight="1" x14ac:dyDescent="0.3">
      <c r="A54" s="169"/>
      <c r="D54" s="196"/>
      <c r="E54" s="197"/>
      <c r="F54" s="198"/>
      <c r="G54" s="198"/>
      <c r="H54" s="199"/>
      <c r="J54" s="51"/>
      <c r="O54" s="165"/>
      <c r="P54" s="194"/>
      <c r="Q54" s="324"/>
      <c r="R54" s="135">
        <f>$R$9</f>
        <v>44256</v>
      </c>
      <c r="W54" s="128"/>
      <c r="Z54" s="127"/>
      <c r="AE54" s="128"/>
      <c r="AH54" s="127"/>
      <c r="AI54" s="128"/>
      <c r="AK54" s="122"/>
      <c r="AL54" s="127"/>
      <c r="AO54" s="122"/>
      <c r="AP54" s="123"/>
      <c r="AQ54" s="128"/>
      <c r="AS54" s="122"/>
      <c r="AT54" s="127"/>
      <c r="AU54" s="136"/>
      <c r="AV54" s="137"/>
      <c r="AW54" s="137"/>
      <c r="AX54" s="137"/>
      <c r="AY54" s="137"/>
      <c r="AZ54" s="137"/>
      <c r="BA54" s="137"/>
      <c r="BB54" s="137"/>
      <c r="BC54" s="137"/>
      <c r="BD54" s="137"/>
      <c r="BE54" s="137"/>
      <c r="BF54" s="137"/>
      <c r="BG54" s="137"/>
      <c r="BH54" s="137"/>
      <c r="BI54" s="137"/>
      <c r="BJ54" s="137"/>
      <c r="BK54" s="137"/>
      <c r="BL54" s="137"/>
      <c r="BM54" s="137"/>
      <c r="BN54" s="137"/>
      <c r="BO54" s="137"/>
      <c r="BP54" s="137"/>
      <c r="BQ54" s="137"/>
      <c r="BR54" s="137"/>
      <c r="BS54" s="137"/>
      <c r="BT54" s="138"/>
      <c r="BU54" s="139"/>
      <c r="BV54" s="139"/>
      <c r="BW54" s="139"/>
      <c r="BX54" s="139"/>
      <c r="BY54" s="139"/>
      <c r="BZ54" s="139"/>
      <c r="CA54" s="139"/>
      <c r="CB54" s="139"/>
      <c r="CC54" s="139"/>
      <c r="CD54" s="139"/>
      <c r="CE54" s="139"/>
      <c r="CF54" s="139"/>
      <c r="CG54" s="139"/>
      <c r="CH54" s="139"/>
      <c r="CI54" s="139"/>
      <c r="CJ54" s="139"/>
      <c r="CK54" s="139"/>
      <c r="CL54" s="139"/>
      <c r="CM54" s="139"/>
      <c r="CN54" s="139"/>
      <c r="CO54" s="139"/>
      <c r="CP54" s="139"/>
      <c r="CQ54" s="139"/>
      <c r="CR54" s="139"/>
      <c r="CS54" s="139"/>
      <c r="CT54" s="139"/>
      <c r="CU54" s="139"/>
      <c r="CV54" s="139"/>
      <c r="CW54" s="139"/>
      <c r="CX54" s="139"/>
      <c r="CY54" s="139"/>
      <c r="CZ54" s="139"/>
      <c r="DA54" s="139"/>
      <c r="DB54" s="139"/>
      <c r="DC54" s="139"/>
      <c r="DD54" s="139"/>
      <c r="DE54" s="139"/>
      <c r="DF54" s="139"/>
      <c r="DG54" s="139"/>
      <c r="DH54" s="139"/>
      <c r="DI54" s="139"/>
      <c r="DJ54" s="139"/>
      <c r="DK54" s="139"/>
      <c r="DL54" s="139"/>
      <c r="DM54" s="139"/>
      <c r="DN54" s="139"/>
      <c r="DO54" s="139"/>
      <c r="DP54" s="139"/>
      <c r="DQ54" s="140"/>
      <c r="DR54" s="140"/>
      <c r="DS54" s="140"/>
      <c r="DT54" s="140"/>
      <c r="DU54" s="140"/>
      <c r="DV54" s="140"/>
      <c r="DW54" s="140"/>
      <c r="DX54" s="140"/>
      <c r="DY54" s="140"/>
      <c r="DZ54" s="140"/>
      <c r="EA54" s="140"/>
      <c r="EB54" s="140"/>
      <c r="EC54" s="140"/>
      <c r="ED54" s="140"/>
      <c r="EE54" s="140"/>
      <c r="EF54" s="140"/>
      <c r="EG54" s="140"/>
      <c r="EH54" s="140"/>
      <c r="EI54" s="140"/>
      <c r="EJ54" s="140"/>
      <c r="EK54" s="140"/>
      <c r="EL54" s="140"/>
      <c r="EM54" s="140"/>
      <c r="EN54" s="140"/>
      <c r="EO54" s="140"/>
      <c r="EP54" s="140"/>
      <c r="EQ54" s="140"/>
      <c r="ER54" s="140"/>
      <c r="ES54" s="140"/>
      <c r="ET54" s="140"/>
      <c r="EU54" s="140"/>
      <c r="EV54" s="140"/>
      <c r="EW54" s="140"/>
      <c r="EX54" s="140"/>
      <c r="EY54" s="140"/>
      <c r="EZ54" s="140"/>
      <c r="FA54" s="140"/>
      <c r="FB54" s="140"/>
      <c r="FC54" s="140"/>
      <c r="FD54" s="140"/>
      <c r="FE54" s="140"/>
      <c r="FF54" s="140"/>
      <c r="FG54" s="140"/>
      <c r="FH54" s="140"/>
      <c r="FI54" s="140"/>
      <c r="FJ54" s="140"/>
      <c r="FK54" s="140"/>
      <c r="FL54" s="140"/>
      <c r="FM54" s="192"/>
      <c r="FN54" s="192"/>
      <c r="FO54" s="192"/>
      <c r="FP54" s="192"/>
      <c r="FQ54" s="192"/>
      <c r="FR54" s="192"/>
      <c r="FS54" s="192"/>
      <c r="FT54" s="192"/>
      <c r="FU54" s="192"/>
      <c r="FV54" s="192"/>
      <c r="FW54" s="192"/>
      <c r="FX54" s="192"/>
      <c r="FY54" s="192"/>
      <c r="FZ54" s="192"/>
      <c r="GA54" s="192"/>
      <c r="GB54" s="192"/>
      <c r="GC54" s="192"/>
      <c r="GD54" s="192"/>
      <c r="GE54" s="192"/>
      <c r="GF54" s="192"/>
      <c r="GG54" s="192"/>
      <c r="GH54" s="192"/>
      <c r="GI54" s="192"/>
      <c r="GJ54" s="192"/>
      <c r="GK54" s="192"/>
      <c r="GL54" s="192"/>
      <c r="GM54" s="192"/>
      <c r="GN54" s="192"/>
      <c r="GO54" s="192"/>
      <c r="GP54" s="192"/>
      <c r="GQ54" s="192"/>
    </row>
    <row r="55" spans="1:199" ht="15" customHeight="1" x14ac:dyDescent="0.3">
      <c r="A55" s="169"/>
      <c r="D55" s="196"/>
      <c r="E55" s="197"/>
      <c r="F55" s="198"/>
      <c r="G55" s="198"/>
      <c r="H55" s="199"/>
      <c r="J55" s="51"/>
      <c r="P55" s="194"/>
      <c r="Q55" s="324"/>
      <c r="R55" s="135">
        <f>$R$10</f>
        <v>44287</v>
      </c>
      <c r="W55" s="128"/>
      <c r="Z55" s="127"/>
      <c r="AE55" s="128"/>
      <c r="AH55" s="127"/>
      <c r="AI55" s="128"/>
      <c r="AK55" s="122"/>
      <c r="AL55" s="127"/>
      <c r="AO55" s="122"/>
      <c r="AP55" s="123"/>
      <c r="AQ55" s="128"/>
      <c r="AS55" s="122"/>
      <c r="AT55" s="127"/>
      <c r="AU55" s="136"/>
      <c r="AV55" s="137"/>
      <c r="AW55" s="137"/>
      <c r="AX55" s="137"/>
      <c r="AY55" s="137"/>
      <c r="AZ55" s="137"/>
      <c r="BA55" s="137"/>
      <c r="BB55" s="137"/>
      <c r="BC55" s="137"/>
      <c r="BD55" s="137"/>
      <c r="BE55" s="137"/>
      <c r="BF55" s="137"/>
      <c r="BG55" s="137"/>
      <c r="BH55" s="137"/>
      <c r="BI55" s="137"/>
      <c r="BJ55" s="137"/>
      <c r="BK55" s="137"/>
      <c r="BL55" s="137"/>
      <c r="BM55" s="137"/>
      <c r="BN55" s="137"/>
      <c r="BO55" s="137"/>
      <c r="BP55" s="137"/>
      <c r="BQ55" s="137"/>
      <c r="BR55" s="137"/>
      <c r="BS55" s="137"/>
      <c r="BT55" s="138"/>
      <c r="BU55" s="139"/>
      <c r="BV55" s="139"/>
      <c r="BW55" s="139"/>
      <c r="BX55" s="139"/>
      <c r="BY55" s="139"/>
      <c r="BZ55" s="139"/>
      <c r="CA55" s="139"/>
      <c r="CB55" s="139"/>
      <c r="CC55" s="139"/>
      <c r="CD55" s="139"/>
      <c r="CE55" s="139"/>
      <c r="CF55" s="139"/>
      <c r="CG55" s="139"/>
      <c r="CH55" s="139"/>
      <c r="CI55" s="139"/>
      <c r="CJ55" s="139"/>
      <c r="CK55" s="139"/>
      <c r="CL55" s="139"/>
      <c r="CM55" s="139"/>
      <c r="CN55" s="139"/>
      <c r="CO55" s="139"/>
      <c r="CP55" s="139"/>
      <c r="CQ55" s="139"/>
      <c r="CR55" s="139"/>
      <c r="CS55" s="139"/>
      <c r="CT55" s="139"/>
      <c r="CU55" s="139"/>
      <c r="CV55" s="139"/>
      <c r="CW55" s="139"/>
      <c r="CX55" s="139"/>
      <c r="CY55" s="139"/>
      <c r="CZ55" s="139"/>
      <c r="DA55" s="139"/>
      <c r="DB55" s="139"/>
      <c r="DC55" s="139"/>
      <c r="DD55" s="139"/>
      <c r="DE55" s="139"/>
      <c r="DF55" s="139"/>
      <c r="DG55" s="139"/>
      <c r="DH55" s="139"/>
      <c r="DI55" s="139"/>
      <c r="DJ55" s="139"/>
      <c r="DK55" s="139"/>
      <c r="DL55" s="139"/>
      <c r="DM55" s="139"/>
      <c r="DN55" s="139"/>
      <c r="DO55" s="139"/>
      <c r="DP55" s="139"/>
      <c r="DQ55" s="140"/>
      <c r="DR55" s="140"/>
      <c r="DS55" s="140"/>
      <c r="DT55" s="140"/>
      <c r="DU55" s="140"/>
      <c r="DV55" s="140"/>
      <c r="DW55" s="140"/>
      <c r="DX55" s="140"/>
      <c r="DY55" s="140"/>
      <c r="DZ55" s="140"/>
      <c r="EA55" s="140"/>
      <c r="EB55" s="140"/>
      <c r="EC55" s="140"/>
      <c r="ED55" s="140"/>
      <c r="EE55" s="140"/>
      <c r="EF55" s="140"/>
      <c r="EG55" s="140"/>
      <c r="EH55" s="140"/>
      <c r="EI55" s="140"/>
      <c r="EJ55" s="140"/>
      <c r="EK55" s="140"/>
      <c r="EL55" s="140"/>
      <c r="EM55" s="140"/>
      <c r="EN55" s="140"/>
      <c r="EO55" s="140"/>
      <c r="EP55" s="140"/>
      <c r="EQ55" s="140"/>
      <c r="ER55" s="140"/>
      <c r="ES55" s="140"/>
      <c r="ET55" s="140"/>
      <c r="EU55" s="140"/>
      <c r="EV55" s="140"/>
      <c r="EW55" s="140"/>
      <c r="EX55" s="140"/>
      <c r="EY55" s="140"/>
      <c r="EZ55" s="140"/>
      <c r="FA55" s="140"/>
      <c r="FB55" s="140"/>
      <c r="FC55" s="140"/>
      <c r="FD55" s="140"/>
      <c r="FE55" s="140"/>
      <c r="FF55" s="140"/>
      <c r="FG55" s="140"/>
      <c r="FH55" s="140"/>
      <c r="FI55" s="140"/>
      <c r="FJ55" s="140"/>
      <c r="FK55" s="140"/>
      <c r="FL55" s="140"/>
      <c r="FM55" s="192"/>
      <c r="FN55" s="192"/>
      <c r="FO55" s="192"/>
      <c r="FP55" s="192"/>
      <c r="FQ55" s="192"/>
      <c r="FR55" s="192"/>
      <c r="FS55" s="192"/>
      <c r="FT55" s="192"/>
      <c r="FU55" s="192"/>
      <c r="FV55" s="192"/>
      <c r="FW55" s="192"/>
      <c r="FX55" s="192"/>
      <c r="FY55" s="192"/>
      <c r="FZ55" s="192"/>
      <c r="GA55" s="192"/>
      <c r="GB55" s="192"/>
      <c r="GC55" s="192"/>
      <c r="GD55" s="192"/>
      <c r="GE55" s="192"/>
      <c r="GF55" s="192"/>
      <c r="GG55" s="192"/>
      <c r="GH55" s="192"/>
      <c r="GI55" s="192"/>
      <c r="GJ55" s="192"/>
      <c r="GK55" s="192"/>
      <c r="GL55" s="192"/>
      <c r="GM55" s="192"/>
      <c r="GN55" s="192"/>
      <c r="GO55" s="192"/>
      <c r="GP55" s="192"/>
      <c r="GQ55" s="192"/>
    </row>
    <row r="56" spans="1:199" ht="15" customHeight="1" x14ac:dyDescent="0.3">
      <c r="A56" s="169"/>
      <c r="D56" s="196"/>
      <c r="E56" s="197"/>
      <c r="F56" s="198"/>
      <c r="G56" s="198"/>
      <c r="H56" s="199"/>
      <c r="J56" s="51"/>
      <c r="P56" s="119"/>
      <c r="Q56" s="324"/>
      <c r="R56" s="135">
        <f>$R$11</f>
        <v>44317</v>
      </c>
      <c r="W56" s="128"/>
      <c r="Z56" s="127"/>
      <c r="AE56" s="128"/>
      <c r="AH56" s="127"/>
      <c r="AI56" s="128"/>
      <c r="AK56" s="122"/>
      <c r="AL56" s="127"/>
      <c r="AO56" s="122"/>
      <c r="AP56" s="123"/>
      <c r="AQ56" s="128"/>
      <c r="AS56" s="122"/>
      <c r="AT56" s="127"/>
      <c r="AU56" s="136"/>
      <c r="AV56" s="137"/>
      <c r="AW56" s="137"/>
      <c r="AX56" s="137"/>
      <c r="AY56" s="137"/>
      <c r="AZ56" s="137"/>
      <c r="BA56" s="137"/>
      <c r="BB56" s="137"/>
      <c r="BC56" s="137"/>
      <c r="BD56" s="137"/>
      <c r="BE56" s="137"/>
      <c r="BF56" s="137"/>
      <c r="BG56" s="137"/>
      <c r="BH56" s="137"/>
      <c r="BI56" s="137"/>
      <c r="BJ56" s="137"/>
      <c r="BK56" s="137"/>
      <c r="BL56" s="137"/>
      <c r="BM56" s="137"/>
      <c r="BN56" s="137"/>
      <c r="BO56" s="137"/>
      <c r="BP56" s="137"/>
      <c r="BQ56" s="137"/>
      <c r="BR56" s="137"/>
      <c r="BS56" s="137"/>
      <c r="BT56" s="138"/>
      <c r="BU56" s="139"/>
      <c r="BV56" s="139"/>
      <c r="BW56" s="139"/>
      <c r="BX56" s="139"/>
      <c r="BY56" s="139"/>
      <c r="BZ56" s="139"/>
      <c r="CA56" s="139"/>
      <c r="CB56" s="139"/>
      <c r="CC56" s="139"/>
      <c r="CD56" s="139"/>
      <c r="CE56" s="139"/>
      <c r="CF56" s="139"/>
      <c r="CG56" s="139"/>
      <c r="CH56" s="139"/>
      <c r="CI56" s="139"/>
      <c r="CJ56" s="139"/>
      <c r="CK56" s="139"/>
      <c r="CL56" s="139"/>
      <c r="CM56" s="139"/>
      <c r="CN56" s="139"/>
      <c r="CO56" s="139"/>
      <c r="CP56" s="139"/>
      <c r="CQ56" s="139"/>
      <c r="CR56" s="139"/>
      <c r="CS56" s="139"/>
      <c r="CT56" s="139"/>
      <c r="CU56" s="139"/>
      <c r="CV56" s="139"/>
      <c r="CW56" s="139"/>
      <c r="CX56" s="139"/>
      <c r="CY56" s="139"/>
      <c r="CZ56" s="139"/>
      <c r="DA56" s="139"/>
      <c r="DB56" s="139"/>
      <c r="DC56" s="139"/>
      <c r="DD56" s="139"/>
      <c r="DE56" s="139"/>
      <c r="DF56" s="139"/>
      <c r="DG56" s="139"/>
      <c r="DH56" s="139"/>
      <c r="DI56" s="139"/>
      <c r="DJ56" s="139"/>
      <c r="DK56" s="139"/>
      <c r="DL56" s="139"/>
      <c r="DM56" s="139"/>
      <c r="DN56" s="139"/>
      <c r="DO56" s="139"/>
      <c r="DP56" s="139"/>
      <c r="DQ56" s="140"/>
      <c r="DR56" s="140"/>
      <c r="DS56" s="140"/>
      <c r="DT56" s="140"/>
      <c r="DU56" s="140"/>
      <c r="DV56" s="140"/>
      <c r="DW56" s="140"/>
      <c r="DX56" s="140"/>
      <c r="DY56" s="140"/>
      <c r="DZ56" s="140"/>
      <c r="EA56" s="140"/>
      <c r="EB56" s="140"/>
      <c r="EC56" s="140"/>
      <c r="ED56" s="140"/>
      <c r="EE56" s="140"/>
      <c r="EF56" s="140"/>
      <c r="EG56" s="140"/>
      <c r="EH56" s="140"/>
      <c r="EI56" s="140"/>
      <c r="EJ56" s="140"/>
      <c r="EK56" s="140"/>
      <c r="EL56" s="140"/>
      <c r="EM56" s="140"/>
      <c r="EN56" s="140"/>
      <c r="EO56" s="140"/>
      <c r="EP56" s="140"/>
      <c r="EQ56" s="140"/>
      <c r="ER56" s="140"/>
      <c r="ES56" s="140"/>
      <c r="ET56" s="140"/>
      <c r="EU56" s="140"/>
      <c r="EV56" s="140"/>
      <c r="EW56" s="140"/>
      <c r="EX56" s="140"/>
      <c r="EY56" s="140"/>
      <c r="EZ56" s="140"/>
      <c r="FA56" s="140"/>
      <c r="FB56" s="140"/>
      <c r="FC56" s="140"/>
      <c r="FD56" s="140"/>
      <c r="FE56" s="140"/>
      <c r="FF56" s="140"/>
      <c r="FG56" s="140"/>
      <c r="FH56" s="140"/>
      <c r="FI56" s="140"/>
      <c r="FJ56" s="140"/>
      <c r="FK56" s="140"/>
      <c r="FL56" s="140"/>
      <c r="FM56" s="192"/>
      <c r="FN56" s="192"/>
      <c r="FO56" s="192"/>
      <c r="FP56" s="192"/>
      <c r="FQ56" s="192"/>
      <c r="FR56" s="192"/>
      <c r="FS56" s="192"/>
      <c r="FT56" s="192"/>
      <c r="FU56" s="192"/>
      <c r="FV56" s="192"/>
      <c r="FW56" s="192"/>
      <c r="FX56" s="192"/>
      <c r="FY56" s="192"/>
      <c r="FZ56" s="192"/>
      <c r="GA56" s="192"/>
      <c r="GB56" s="192"/>
      <c r="GC56" s="192"/>
      <c r="GD56" s="192"/>
      <c r="GE56" s="192"/>
      <c r="GF56" s="192"/>
      <c r="GG56" s="192"/>
      <c r="GH56" s="192"/>
      <c r="GI56" s="192"/>
      <c r="GJ56" s="192"/>
      <c r="GK56" s="192"/>
      <c r="GL56" s="192"/>
      <c r="GM56" s="192"/>
      <c r="GN56" s="192"/>
      <c r="GO56" s="192"/>
      <c r="GP56" s="192"/>
      <c r="GQ56" s="192"/>
    </row>
    <row r="57" spans="1:199" ht="15" customHeight="1" x14ac:dyDescent="0.3">
      <c r="A57" s="169"/>
      <c r="D57" s="196"/>
      <c r="E57" s="197"/>
      <c r="F57" s="198"/>
      <c r="G57" s="198"/>
      <c r="H57" s="199"/>
      <c r="J57" s="51"/>
      <c r="P57" s="119"/>
      <c r="Q57" s="324"/>
      <c r="R57" s="135">
        <f>$R$12</f>
        <v>44348</v>
      </c>
      <c r="W57" s="128"/>
      <c r="Z57" s="127"/>
      <c r="AE57" s="128"/>
      <c r="AH57" s="127"/>
      <c r="AI57" s="128"/>
      <c r="AK57" s="122"/>
      <c r="AL57" s="127"/>
      <c r="AO57" s="122"/>
      <c r="AP57" s="123"/>
      <c r="AQ57" s="128"/>
      <c r="AS57" s="122"/>
      <c r="AT57" s="127"/>
      <c r="AU57" s="136"/>
      <c r="AV57" s="137"/>
      <c r="AW57" s="137"/>
      <c r="AX57" s="137"/>
      <c r="AY57" s="137"/>
      <c r="AZ57" s="137"/>
      <c r="BA57" s="137"/>
      <c r="BB57" s="137"/>
      <c r="BC57" s="137"/>
      <c r="BD57" s="137"/>
      <c r="BE57" s="137"/>
      <c r="BF57" s="137"/>
      <c r="BG57" s="137"/>
      <c r="BH57" s="137"/>
      <c r="BI57" s="137"/>
      <c r="BJ57" s="137"/>
      <c r="BK57" s="137"/>
      <c r="BL57" s="137"/>
      <c r="BM57" s="137"/>
      <c r="BN57" s="137"/>
      <c r="BO57" s="137"/>
      <c r="BP57" s="137"/>
      <c r="BQ57" s="137"/>
      <c r="BR57" s="137"/>
      <c r="BS57" s="137"/>
      <c r="BT57" s="138"/>
      <c r="BU57" s="139"/>
      <c r="BV57" s="139"/>
      <c r="BW57" s="139"/>
      <c r="BX57" s="139"/>
      <c r="BY57" s="139"/>
      <c r="BZ57" s="139"/>
      <c r="CA57" s="139"/>
      <c r="CB57" s="139"/>
      <c r="CC57" s="139"/>
      <c r="CD57" s="139"/>
      <c r="CE57" s="139"/>
      <c r="CF57" s="139"/>
      <c r="CG57" s="139"/>
      <c r="CH57" s="139"/>
      <c r="CI57" s="139"/>
      <c r="CJ57" s="139"/>
      <c r="CK57" s="139"/>
      <c r="CL57" s="139"/>
      <c r="CM57" s="139"/>
      <c r="CN57" s="139"/>
      <c r="CO57" s="139"/>
      <c r="CP57" s="139"/>
      <c r="CQ57" s="139"/>
      <c r="CR57" s="139"/>
      <c r="CS57" s="139"/>
      <c r="CT57" s="139"/>
      <c r="CU57" s="139"/>
      <c r="CV57" s="139"/>
      <c r="CW57" s="139"/>
      <c r="CX57" s="139"/>
      <c r="CY57" s="139"/>
      <c r="CZ57" s="139"/>
      <c r="DA57" s="139"/>
      <c r="DB57" s="139"/>
      <c r="DC57" s="139"/>
      <c r="DD57" s="139"/>
      <c r="DE57" s="139"/>
      <c r="DF57" s="139"/>
      <c r="DG57" s="139"/>
      <c r="DH57" s="139"/>
      <c r="DI57" s="139"/>
      <c r="DJ57" s="139"/>
      <c r="DK57" s="139"/>
      <c r="DL57" s="139"/>
      <c r="DM57" s="139"/>
      <c r="DN57" s="139"/>
      <c r="DO57" s="139"/>
      <c r="DP57" s="139"/>
      <c r="DQ57" s="140"/>
      <c r="DR57" s="140"/>
      <c r="DS57" s="140"/>
      <c r="DT57" s="140"/>
      <c r="DU57" s="140"/>
      <c r="DV57" s="140"/>
      <c r="DW57" s="140"/>
      <c r="DX57" s="140"/>
      <c r="DY57" s="140"/>
      <c r="DZ57" s="140"/>
      <c r="EA57" s="140"/>
      <c r="EB57" s="140"/>
      <c r="EC57" s="140"/>
      <c r="ED57" s="140"/>
      <c r="EE57" s="140"/>
      <c r="EF57" s="140"/>
      <c r="EG57" s="140"/>
      <c r="EH57" s="140"/>
      <c r="EI57" s="140"/>
      <c r="EJ57" s="140"/>
      <c r="EK57" s="140"/>
      <c r="EL57" s="140"/>
      <c r="EM57" s="140"/>
      <c r="EN57" s="140"/>
      <c r="EO57" s="140"/>
      <c r="EP57" s="140"/>
      <c r="EQ57" s="140"/>
      <c r="ER57" s="140"/>
      <c r="ES57" s="140"/>
      <c r="ET57" s="140"/>
      <c r="EU57" s="140"/>
      <c r="EV57" s="140"/>
      <c r="EW57" s="140"/>
      <c r="EX57" s="140"/>
      <c r="EY57" s="140"/>
      <c r="EZ57" s="140"/>
      <c r="FA57" s="140"/>
      <c r="FB57" s="140"/>
      <c r="FC57" s="140"/>
      <c r="FD57" s="140"/>
      <c r="FE57" s="140"/>
      <c r="FF57" s="140"/>
      <c r="FG57" s="140"/>
      <c r="FH57" s="140"/>
      <c r="FI57" s="140"/>
      <c r="FJ57" s="140"/>
      <c r="FK57" s="140"/>
      <c r="FL57" s="140"/>
      <c r="FM57" s="192"/>
      <c r="FN57" s="192"/>
      <c r="FO57" s="192"/>
      <c r="FP57" s="192"/>
      <c r="FQ57" s="192"/>
      <c r="FR57" s="192"/>
      <c r="FS57" s="192"/>
      <c r="FT57" s="192"/>
      <c r="FU57" s="192"/>
      <c r="FV57" s="192"/>
      <c r="FW57" s="192"/>
      <c r="FX57" s="192"/>
      <c r="FY57" s="192"/>
      <c r="FZ57" s="192"/>
      <c r="GA57" s="192"/>
      <c r="GB57" s="192"/>
      <c r="GC57" s="192"/>
      <c r="GD57" s="192"/>
      <c r="GE57" s="192"/>
      <c r="GF57" s="192"/>
      <c r="GG57" s="192"/>
      <c r="GH57" s="192"/>
      <c r="GI57" s="192"/>
      <c r="GJ57" s="192"/>
      <c r="GK57" s="192"/>
      <c r="GL57" s="192"/>
      <c r="GM57" s="192"/>
      <c r="GN57" s="192"/>
      <c r="GO57" s="192"/>
      <c r="GP57" s="192"/>
      <c r="GQ57" s="192"/>
    </row>
    <row r="58" spans="1:199" ht="15" customHeight="1" x14ac:dyDescent="0.3">
      <c r="A58" s="169"/>
      <c r="D58" s="196"/>
      <c r="E58" s="197"/>
      <c r="F58" s="198"/>
      <c r="G58" s="198"/>
      <c r="H58" s="199"/>
      <c r="P58" s="200"/>
      <c r="Q58" s="324"/>
      <c r="R58" s="135">
        <f>$R$13</f>
        <v>44378</v>
      </c>
      <c r="W58" s="128"/>
      <c r="Z58" s="127"/>
      <c r="AE58" s="128"/>
      <c r="AH58" s="127"/>
      <c r="AI58" s="128"/>
      <c r="AK58" s="122"/>
      <c r="AL58" s="127"/>
      <c r="AO58" s="122"/>
      <c r="AP58" s="123"/>
      <c r="AQ58" s="128"/>
      <c r="AS58" s="122"/>
      <c r="AT58" s="127"/>
      <c r="AU58" s="136"/>
      <c r="AV58" s="137"/>
      <c r="AW58" s="137"/>
      <c r="AX58" s="137"/>
      <c r="AY58" s="137"/>
      <c r="AZ58" s="137"/>
      <c r="BA58" s="137"/>
      <c r="BB58" s="137"/>
      <c r="BC58" s="137"/>
      <c r="BD58" s="137"/>
      <c r="BE58" s="137"/>
      <c r="BF58" s="137"/>
      <c r="BG58" s="137"/>
      <c r="BH58" s="137"/>
      <c r="BI58" s="137"/>
      <c r="BJ58" s="137"/>
      <c r="BK58" s="137"/>
      <c r="BL58" s="137"/>
      <c r="BM58" s="137"/>
      <c r="BN58" s="137"/>
      <c r="BO58" s="137"/>
      <c r="BP58" s="137"/>
      <c r="BQ58" s="137"/>
      <c r="BR58" s="137"/>
      <c r="BS58" s="137"/>
      <c r="BT58" s="138"/>
      <c r="BU58" s="139"/>
      <c r="BV58" s="139"/>
      <c r="BW58" s="139"/>
      <c r="BX58" s="139"/>
      <c r="BY58" s="139"/>
      <c r="BZ58" s="139"/>
      <c r="CA58" s="139"/>
      <c r="CB58" s="139"/>
      <c r="CC58" s="139"/>
      <c r="CD58" s="139"/>
      <c r="CE58" s="139"/>
      <c r="CF58" s="139"/>
      <c r="CG58" s="139"/>
      <c r="CH58" s="139"/>
      <c r="CI58" s="139"/>
      <c r="CJ58" s="139"/>
      <c r="CK58" s="139"/>
      <c r="CL58" s="139"/>
      <c r="CM58" s="139"/>
      <c r="CN58" s="139"/>
      <c r="CO58" s="139"/>
      <c r="CP58" s="139"/>
      <c r="CQ58" s="139"/>
      <c r="CR58" s="139"/>
      <c r="CS58" s="139"/>
      <c r="CT58" s="139"/>
      <c r="CU58" s="139"/>
      <c r="CV58" s="139"/>
      <c r="CW58" s="139"/>
      <c r="CX58" s="139"/>
      <c r="CY58" s="139"/>
      <c r="CZ58" s="139"/>
      <c r="DA58" s="139"/>
      <c r="DB58" s="139"/>
      <c r="DC58" s="139"/>
      <c r="DD58" s="139"/>
      <c r="DE58" s="139"/>
      <c r="DF58" s="139"/>
      <c r="DG58" s="139"/>
      <c r="DH58" s="139"/>
      <c r="DI58" s="139"/>
      <c r="DJ58" s="139"/>
      <c r="DK58" s="139"/>
      <c r="DL58" s="139"/>
      <c r="DM58" s="139"/>
      <c r="DN58" s="139"/>
      <c r="DO58" s="139"/>
      <c r="DP58" s="139"/>
      <c r="DQ58" s="140"/>
      <c r="DR58" s="140"/>
      <c r="DS58" s="140"/>
      <c r="DT58" s="140"/>
      <c r="DU58" s="140"/>
      <c r="DV58" s="140"/>
      <c r="DW58" s="140"/>
      <c r="DX58" s="140"/>
      <c r="DY58" s="140"/>
      <c r="DZ58" s="140"/>
      <c r="EA58" s="140"/>
      <c r="EB58" s="140"/>
      <c r="EC58" s="140"/>
      <c r="ED58" s="140"/>
      <c r="EE58" s="140"/>
      <c r="EF58" s="140"/>
      <c r="EG58" s="140"/>
      <c r="EH58" s="140"/>
      <c r="EI58" s="140"/>
      <c r="EJ58" s="140"/>
      <c r="EK58" s="140"/>
      <c r="EL58" s="140"/>
      <c r="EM58" s="140"/>
      <c r="EN58" s="140"/>
      <c r="EO58" s="140"/>
      <c r="EP58" s="140"/>
      <c r="EQ58" s="140"/>
      <c r="ER58" s="140"/>
      <c r="ES58" s="140"/>
      <c r="ET58" s="140"/>
      <c r="EU58" s="140"/>
      <c r="EV58" s="140"/>
      <c r="EW58" s="140"/>
      <c r="EX58" s="140"/>
      <c r="EY58" s="140"/>
      <c r="EZ58" s="140"/>
      <c r="FA58" s="140"/>
      <c r="FB58" s="140"/>
      <c r="FC58" s="140"/>
      <c r="FD58" s="140"/>
      <c r="FE58" s="140"/>
      <c r="FF58" s="140"/>
      <c r="FG58" s="140"/>
      <c r="FH58" s="140"/>
      <c r="FI58" s="140"/>
      <c r="FJ58" s="140"/>
      <c r="FK58" s="140"/>
      <c r="FL58" s="140"/>
      <c r="FM58" s="192"/>
      <c r="FN58" s="192"/>
      <c r="FO58" s="192"/>
      <c r="FP58" s="192"/>
      <c r="FQ58" s="192"/>
      <c r="FR58" s="192"/>
      <c r="FS58" s="192"/>
      <c r="FT58" s="192"/>
      <c r="FU58" s="192"/>
      <c r="FV58" s="192"/>
      <c r="FW58" s="192"/>
      <c r="FX58" s="192"/>
      <c r="FY58" s="192"/>
      <c r="FZ58" s="192"/>
      <c r="GA58" s="192"/>
      <c r="GB58" s="192"/>
      <c r="GC58" s="192"/>
      <c r="GD58" s="192"/>
      <c r="GE58" s="192"/>
      <c r="GF58" s="192"/>
      <c r="GG58" s="192"/>
      <c r="GH58" s="192"/>
      <c r="GI58" s="192"/>
      <c r="GJ58" s="192"/>
      <c r="GK58" s="192"/>
      <c r="GL58" s="192"/>
      <c r="GM58" s="192"/>
      <c r="GN58" s="192"/>
      <c r="GO58" s="192"/>
      <c r="GP58" s="192"/>
      <c r="GQ58" s="192"/>
    </row>
    <row r="59" spans="1:199" ht="15" customHeight="1" x14ac:dyDescent="0.3">
      <c r="A59" s="169"/>
      <c r="D59" s="196"/>
      <c r="E59" s="197"/>
      <c r="F59" s="198"/>
      <c r="G59" s="198"/>
      <c r="H59" s="199"/>
      <c r="P59" s="200"/>
      <c r="Q59" s="324"/>
      <c r="R59" s="135">
        <f>$R$14</f>
        <v>44409</v>
      </c>
      <c r="W59" s="128"/>
      <c r="Z59" s="127"/>
      <c r="AE59" s="128"/>
      <c r="AH59" s="127"/>
      <c r="AI59" s="128"/>
      <c r="AK59" s="122"/>
      <c r="AL59" s="127"/>
      <c r="AO59" s="122"/>
      <c r="AP59" s="123"/>
      <c r="AQ59" s="128"/>
      <c r="AS59" s="122"/>
      <c r="AT59" s="127"/>
      <c r="AU59" s="136"/>
      <c r="AV59" s="137"/>
      <c r="AW59" s="137"/>
      <c r="AX59" s="137"/>
      <c r="AY59" s="137"/>
      <c r="AZ59" s="137"/>
      <c r="BA59" s="137"/>
      <c r="BB59" s="137"/>
      <c r="BC59" s="137"/>
      <c r="BD59" s="137"/>
      <c r="BE59" s="137"/>
      <c r="BF59" s="137"/>
      <c r="BG59" s="137"/>
      <c r="BH59" s="137"/>
      <c r="BI59" s="137"/>
      <c r="BJ59" s="137"/>
      <c r="BK59" s="137"/>
      <c r="BL59" s="137"/>
      <c r="BM59" s="137"/>
      <c r="BN59" s="137"/>
      <c r="BO59" s="137"/>
      <c r="BP59" s="137"/>
      <c r="BQ59" s="137"/>
      <c r="BR59" s="137"/>
      <c r="BS59" s="137"/>
      <c r="BT59" s="138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40"/>
      <c r="DR59" s="140"/>
      <c r="DS59" s="140"/>
      <c r="DT59" s="140"/>
      <c r="DU59" s="140"/>
      <c r="DV59" s="140"/>
      <c r="DW59" s="140"/>
      <c r="DX59" s="140"/>
      <c r="DY59" s="140"/>
      <c r="DZ59" s="140"/>
      <c r="EA59" s="140"/>
      <c r="EB59" s="140"/>
      <c r="EC59" s="140"/>
      <c r="ED59" s="140"/>
      <c r="EE59" s="140"/>
      <c r="EF59" s="140"/>
      <c r="EG59" s="140"/>
      <c r="EH59" s="140"/>
      <c r="EI59" s="140"/>
      <c r="EJ59" s="140"/>
      <c r="EK59" s="140"/>
      <c r="EL59" s="140"/>
      <c r="EM59" s="140"/>
      <c r="EN59" s="140"/>
      <c r="EO59" s="140"/>
      <c r="EP59" s="140"/>
      <c r="EQ59" s="140"/>
      <c r="ER59" s="140"/>
      <c r="ES59" s="140"/>
      <c r="ET59" s="140"/>
      <c r="EU59" s="140"/>
      <c r="EV59" s="140"/>
      <c r="EW59" s="140"/>
      <c r="EX59" s="140"/>
      <c r="EY59" s="140"/>
      <c r="EZ59" s="140"/>
      <c r="FA59" s="140"/>
      <c r="FB59" s="140"/>
      <c r="FC59" s="140"/>
      <c r="FD59" s="140"/>
      <c r="FE59" s="140"/>
      <c r="FF59" s="140"/>
      <c r="FG59" s="140"/>
      <c r="FH59" s="140"/>
      <c r="FI59" s="140"/>
      <c r="FJ59" s="140"/>
      <c r="FK59" s="140"/>
      <c r="FL59" s="140"/>
      <c r="FM59" s="192"/>
      <c r="FN59" s="192"/>
      <c r="FO59" s="192"/>
      <c r="FP59" s="192"/>
      <c r="FQ59" s="192"/>
      <c r="FR59" s="192"/>
      <c r="FS59" s="192"/>
      <c r="FT59" s="192"/>
      <c r="FU59" s="192"/>
      <c r="FV59" s="192"/>
      <c r="FW59" s="192"/>
      <c r="FX59" s="192"/>
      <c r="FY59" s="192"/>
      <c r="FZ59" s="192"/>
      <c r="GA59" s="192"/>
      <c r="GB59" s="192"/>
      <c r="GC59" s="192"/>
      <c r="GD59" s="192"/>
      <c r="GE59" s="192"/>
      <c r="GF59" s="192"/>
      <c r="GG59" s="192"/>
      <c r="GH59" s="192"/>
      <c r="GI59" s="192"/>
      <c r="GJ59" s="192"/>
      <c r="GK59" s="192"/>
      <c r="GL59" s="192"/>
      <c r="GM59" s="192"/>
      <c r="GN59" s="192"/>
      <c r="GO59" s="192"/>
      <c r="GP59" s="192"/>
      <c r="GQ59" s="192"/>
    </row>
    <row r="60" spans="1:199" ht="15" customHeight="1" x14ac:dyDescent="0.3">
      <c r="A60" s="169"/>
      <c r="D60" s="196"/>
      <c r="E60" s="197"/>
      <c r="F60" s="198"/>
      <c r="G60" s="198"/>
      <c r="H60" s="199"/>
      <c r="P60" s="200"/>
      <c r="Q60" s="324"/>
      <c r="R60" s="135">
        <f>$R$15</f>
        <v>44440</v>
      </c>
      <c r="W60" s="128"/>
      <c r="Z60" s="127"/>
      <c r="AE60" s="128"/>
      <c r="AH60" s="127"/>
      <c r="AI60" s="128"/>
      <c r="AK60" s="122"/>
      <c r="AL60" s="127"/>
      <c r="AO60" s="122"/>
      <c r="AP60" s="123"/>
      <c r="AQ60" s="128"/>
      <c r="AS60" s="122"/>
      <c r="AT60" s="127"/>
      <c r="AU60" s="136"/>
      <c r="AV60" s="137"/>
      <c r="AW60" s="137"/>
      <c r="AX60" s="137"/>
      <c r="AY60" s="137"/>
      <c r="AZ60" s="137"/>
      <c r="BA60" s="137"/>
      <c r="BB60" s="137"/>
      <c r="BC60" s="137"/>
      <c r="BD60" s="137"/>
      <c r="BE60" s="137"/>
      <c r="BF60" s="137"/>
      <c r="BG60" s="137"/>
      <c r="BH60" s="137"/>
      <c r="BI60" s="137"/>
      <c r="BJ60" s="137"/>
      <c r="BK60" s="137"/>
      <c r="BL60" s="137"/>
      <c r="BM60" s="137"/>
      <c r="BN60" s="137"/>
      <c r="BO60" s="137"/>
      <c r="BP60" s="137"/>
      <c r="BQ60" s="137"/>
      <c r="BR60" s="137"/>
      <c r="BS60" s="137"/>
      <c r="BT60" s="138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40"/>
      <c r="DR60" s="140"/>
      <c r="DS60" s="140"/>
      <c r="DT60" s="140"/>
      <c r="DU60" s="140"/>
      <c r="DV60" s="140"/>
      <c r="DW60" s="140"/>
      <c r="DX60" s="140"/>
      <c r="DY60" s="140"/>
      <c r="DZ60" s="140"/>
      <c r="EA60" s="140"/>
      <c r="EB60" s="140"/>
      <c r="EC60" s="140"/>
      <c r="ED60" s="140"/>
      <c r="EE60" s="140"/>
      <c r="EF60" s="140"/>
      <c r="EG60" s="140"/>
      <c r="EH60" s="140"/>
      <c r="EI60" s="140"/>
      <c r="EJ60" s="140"/>
      <c r="EK60" s="140"/>
      <c r="EL60" s="140"/>
      <c r="EM60" s="140"/>
      <c r="EN60" s="140"/>
      <c r="EO60" s="140"/>
      <c r="EP60" s="140"/>
      <c r="EQ60" s="140"/>
      <c r="ER60" s="140"/>
      <c r="ES60" s="140"/>
      <c r="ET60" s="140"/>
      <c r="EU60" s="140"/>
      <c r="EV60" s="140"/>
      <c r="EW60" s="140"/>
      <c r="EX60" s="140"/>
      <c r="EY60" s="140"/>
      <c r="EZ60" s="140"/>
      <c r="FA60" s="140"/>
      <c r="FB60" s="140"/>
      <c r="FC60" s="140"/>
      <c r="FD60" s="140"/>
      <c r="FE60" s="140"/>
      <c r="FF60" s="140"/>
      <c r="FG60" s="140"/>
      <c r="FH60" s="140"/>
      <c r="FI60" s="140"/>
      <c r="FJ60" s="140"/>
      <c r="FK60" s="140"/>
      <c r="FL60" s="140"/>
      <c r="FM60" s="192"/>
      <c r="FN60" s="192"/>
      <c r="FO60" s="192"/>
      <c r="FP60" s="192"/>
      <c r="FQ60" s="192"/>
      <c r="FR60" s="192"/>
      <c r="FS60" s="192"/>
      <c r="FT60" s="192"/>
      <c r="FU60" s="192"/>
      <c r="FV60" s="192"/>
      <c r="FW60" s="192"/>
      <c r="FX60" s="192"/>
      <c r="FY60" s="192"/>
      <c r="FZ60" s="192"/>
      <c r="GA60" s="192"/>
      <c r="GB60" s="192"/>
      <c r="GC60" s="192"/>
      <c r="GD60" s="192"/>
      <c r="GE60" s="192"/>
      <c r="GF60" s="192"/>
      <c r="GG60" s="192"/>
      <c r="GH60" s="192"/>
      <c r="GI60" s="192"/>
      <c r="GJ60" s="192"/>
      <c r="GK60" s="192"/>
      <c r="GL60" s="192"/>
      <c r="GM60" s="192"/>
      <c r="GN60" s="192"/>
      <c r="GO60" s="192"/>
      <c r="GP60" s="192"/>
      <c r="GQ60" s="192"/>
    </row>
    <row r="61" spans="1:199" ht="15" customHeight="1" x14ac:dyDescent="0.3">
      <c r="A61" s="169"/>
      <c r="D61" s="196"/>
      <c r="E61" s="197"/>
      <c r="F61" s="198"/>
      <c r="G61" s="198"/>
      <c r="H61" s="199"/>
      <c r="P61" s="200"/>
      <c r="Q61" s="324"/>
      <c r="R61" s="135">
        <f>$R$16</f>
        <v>44470</v>
      </c>
      <c r="W61" s="128"/>
      <c r="Z61" s="127"/>
      <c r="AE61" s="128"/>
      <c r="AH61" s="127"/>
      <c r="AI61" s="128"/>
      <c r="AK61" s="122"/>
      <c r="AL61" s="127"/>
      <c r="AO61" s="122"/>
      <c r="AP61" s="123"/>
      <c r="AQ61" s="128"/>
      <c r="AS61" s="122"/>
      <c r="AT61" s="127"/>
      <c r="AU61" s="136"/>
      <c r="AV61" s="137"/>
      <c r="AW61" s="137"/>
      <c r="AX61" s="137"/>
      <c r="AY61" s="137"/>
      <c r="AZ61" s="137"/>
      <c r="BA61" s="137"/>
      <c r="BB61" s="137"/>
      <c r="BC61" s="137"/>
      <c r="BD61" s="137"/>
      <c r="BE61" s="137"/>
      <c r="BF61" s="137"/>
      <c r="BG61" s="137"/>
      <c r="BH61" s="137"/>
      <c r="BI61" s="137"/>
      <c r="BJ61" s="137"/>
      <c r="BK61" s="137"/>
      <c r="BL61" s="137"/>
      <c r="BM61" s="137"/>
      <c r="BN61" s="137"/>
      <c r="BO61" s="137"/>
      <c r="BP61" s="137"/>
      <c r="BQ61" s="137"/>
      <c r="BR61" s="137"/>
      <c r="BS61" s="137"/>
      <c r="BT61" s="138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139"/>
      <c r="CN61" s="139"/>
      <c r="CO61" s="139"/>
      <c r="CP61" s="139"/>
      <c r="CQ61" s="139"/>
      <c r="CR61" s="139"/>
      <c r="CS61" s="139"/>
      <c r="CT61" s="139"/>
      <c r="CU61" s="139"/>
      <c r="CV61" s="139"/>
      <c r="CW61" s="139"/>
      <c r="CX61" s="139"/>
      <c r="CY61" s="139"/>
      <c r="CZ61" s="139"/>
      <c r="DA61" s="139"/>
      <c r="DB61" s="139"/>
      <c r="DC61" s="139"/>
      <c r="DD61" s="139"/>
      <c r="DE61" s="139"/>
      <c r="DF61" s="139"/>
      <c r="DG61" s="139"/>
      <c r="DH61" s="139"/>
      <c r="DI61" s="139"/>
      <c r="DJ61" s="139"/>
      <c r="DK61" s="139"/>
      <c r="DL61" s="139"/>
      <c r="DM61" s="139"/>
      <c r="DN61" s="139"/>
      <c r="DO61" s="139"/>
      <c r="DP61" s="139"/>
      <c r="DQ61" s="140"/>
      <c r="DR61" s="140"/>
      <c r="DS61" s="140"/>
      <c r="DT61" s="140"/>
      <c r="DU61" s="140"/>
      <c r="DV61" s="140"/>
      <c r="DW61" s="140"/>
      <c r="DX61" s="140"/>
      <c r="DY61" s="140"/>
      <c r="DZ61" s="140"/>
      <c r="EA61" s="140"/>
      <c r="EB61" s="140"/>
      <c r="EC61" s="140"/>
      <c r="ED61" s="140"/>
      <c r="EE61" s="140"/>
      <c r="EF61" s="140"/>
      <c r="EG61" s="140"/>
      <c r="EH61" s="140"/>
      <c r="EI61" s="140"/>
      <c r="EJ61" s="140"/>
      <c r="EK61" s="140"/>
      <c r="EL61" s="140"/>
      <c r="EM61" s="140"/>
      <c r="EN61" s="140"/>
      <c r="EO61" s="140"/>
      <c r="EP61" s="140"/>
      <c r="EQ61" s="140"/>
      <c r="ER61" s="140"/>
      <c r="ES61" s="140"/>
      <c r="ET61" s="140"/>
      <c r="EU61" s="140"/>
      <c r="EV61" s="140"/>
      <c r="EW61" s="140"/>
      <c r="EX61" s="140"/>
      <c r="EY61" s="140"/>
      <c r="EZ61" s="140"/>
      <c r="FA61" s="140"/>
      <c r="FB61" s="140"/>
      <c r="FC61" s="140"/>
      <c r="FD61" s="140"/>
      <c r="FE61" s="140"/>
      <c r="FF61" s="140"/>
      <c r="FG61" s="140"/>
      <c r="FH61" s="140"/>
      <c r="FI61" s="140"/>
      <c r="FJ61" s="140"/>
      <c r="FK61" s="140"/>
      <c r="FL61" s="140"/>
      <c r="FM61" s="192"/>
      <c r="FN61" s="192"/>
      <c r="FO61" s="192"/>
      <c r="FP61" s="192"/>
      <c r="FQ61" s="192"/>
      <c r="FR61" s="192"/>
      <c r="FS61" s="192"/>
      <c r="FT61" s="192"/>
      <c r="FU61" s="192"/>
      <c r="FV61" s="192"/>
      <c r="FW61" s="192"/>
      <c r="FX61" s="192"/>
      <c r="FY61" s="192"/>
      <c r="FZ61" s="192"/>
      <c r="GA61" s="192"/>
      <c r="GB61" s="192"/>
      <c r="GC61" s="192"/>
      <c r="GD61" s="192"/>
      <c r="GE61" s="192"/>
      <c r="GF61" s="192"/>
      <c r="GG61" s="192"/>
      <c r="GH61" s="192"/>
      <c r="GI61" s="192"/>
      <c r="GJ61" s="192"/>
      <c r="GK61" s="192"/>
      <c r="GL61" s="192"/>
      <c r="GM61" s="192"/>
      <c r="GN61" s="192"/>
      <c r="GO61" s="192"/>
      <c r="GP61" s="192"/>
      <c r="GQ61" s="192"/>
    </row>
    <row r="62" spans="1:199" ht="15" customHeight="1" x14ac:dyDescent="0.3">
      <c r="A62" s="169"/>
      <c r="D62" s="196"/>
      <c r="E62" s="197"/>
      <c r="F62" s="198"/>
      <c r="G62" s="198"/>
      <c r="H62" s="199"/>
      <c r="P62" s="200"/>
      <c r="Q62" s="324"/>
      <c r="R62" s="135">
        <f>$R$17</f>
        <v>44501</v>
      </c>
      <c r="W62" s="128"/>
      <c r="Z62" s="127"/>
      <c r="AE62" s="128"/>
      <c r="AH62" s="127"/>
      <c r="AI62" s="128"/>
      <c r="AK62" s="122"/>
      <c r="AL62" s="127"/>
      <c r="AO62" s="122"/>
      <c r="AP62" s="123"/>
      <c r="AQ62" s="128"/>
      <c r="AS62" s="122"/>
      <c r="AT62" s="127"/>
      <c r="AU62" s="136"/>
      <c r="AV62" s="137"/>
      <c r="AW62" s="137"/>
      <c r="AX62" s="137"/>
      <c r="AY62" s="137"/>
      <c r="AZ62" s="137"/>
      <c r="BA62" s="137"/>
      <c r="BB62" s="137"/>
      <c r="BC62" s="137"/>
      <c r="BD62" s="137"/>
      <c r="BE62" s="137"/>
      <c r="BF62" s="137"/>
      <c r="BG62" s="137"/>
      <c r="BH62" s="137"/>
      <c r="BI62" s="137"/>
      <c r="BJ62" s="137"/>
      <c r="BK62" s="137"/>
      <c r="BL62" s="137"/>
      <c r="BM62" s="137"/>
      <c r="BN62" s="137"/>
      <c r="BO62" s="137"/>
      <c r="BP62" s="137"/>
      <c r="BQ62" s="137"/>
      <c r="BR62" s="137"/>
      <c r="BS62" s="137"/>
      <c r="BT62" s="138"/>
      <c r="BU62" s="139"/>
      <c r="BV62" s="139"/>
      <c r="BW62" s="139"/>
      <c r="BX62" s="139"/>
      <c r="BY62" s="139"/>
      <c r="BZ62" s="139"/>
      <c r="CA62" s="139"/>
      <c r="CB62" s="139"/>
      <c r="CC62" s="139"/>
      <c r="CD62" s="139"/>
      <c r="CE62" s="139"/>
      <c r="CF62" s="139"/>
      <c r="CG62" s="139"/>
      <c r="CH62" s="139"/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T62" s="139"/>
      <c r="CU62" s="139"/>
      <c r="CV62" s="139"/>
      <c r="CW62" s="139"/>
      <c r="CX62" s="139"/>
      <c r="CY62" s="139"/>
      <c r="CZ62" s="139"/>
      <c r="DA62" s="139"/>
      <c r="DB62" s="139"/>
      <c r="DC62" s="139"/>
      <c r="DD62" s="139"/>
      <c r="DE62" s="139"/>
      <c r="DF62" s="139"/>
      <c r="DG62" s="139"/>
      <c r="DH62" s="139"/>
      <c r="DI62" s="139"/>
      <c r="DJ62" s="139"/>
      <c r="DK62" s="139"/>
      <c r="DL62" s="139"/>
      <c r="DM62" s="139"/>
      <c r="DN62" s="139"/>
      <c r="DO62" s="139"/>
      <c r="DP62" s="139"/>
      <c r="DQ62" s="140"/>
      <c r="DR62" s="140"/>
      <c r="DS62" s="140"/>
      <c r="DT62" s="140"/>
      <c r="DU62" s="140"/>
      <c r="DV62" s="140"/>
      <c r="DW62" s="140"/>
      <c r="DX62" s="140"/>
      <c r="DY62" s="140"/>
      <c r="DZ62" s="140"/>
      <c r="EA62" s="140"/>
      <c r="EB62" s="140"/>
      <c r="EC62" s="140"/>
      <c r="ED62" s="140"/>
      <c r="EE62" s="140"/>
      <c r="EF62" s="140"/>
      <c r="EG62" s="140"/>
      <c r="EH62" s="140"/>
      <c r="EI62" s="140"/>
      <c r="EJ62" s="140"/>
      <c r="EK62" s="140"/>
      <c r="EL62" s="140"/>
      <c r="EM62" s="140"/>
      <c r="EN62" s="140"/>
      <c r="EO62" s="140"/>
      <c r="EP62" s="140"/>
      <c r="EQ62" s="140"/>
      <c r="ER62" s="140"/>
      <c r="ES62" s="140"/>
      <c r="ET62" s="140"/>
      <c r="EU62" s="140"/>
      <c r="EV62" s="140"/>
      <c r="EW62" s="140"/>
      <c r="EX62" s="140"/>
      <c r="EY62" s="140"/>
      <c r="EZ62" s="140"/>
      <c r="FA62" s="140"/>
      <c r="FB62" s="140"/>
      <c r="FC62" s="140"/>
      <c r="FD62" s="140"/>
      <c r="FE62" s="140"/>
      <c r="FF62" s="140"/>
      <c r="FG62" s="140"/>
      <c r="FH62" s="140"/>
      <c r="FI62" s="140"/>
      <c r="FJ62" s="140"/>
      <c r="FK62" s="140"/>
      <c r="FL62" s="140"/>
      <c r="FM62" s="192"/>
      <c r="FN62" s="192"/>
      <c r="FO62" s="192"/>
      <c r="FP62" s="192"/>
      <c r="FQ62" s="192"/>
      <c r="FR62" s="192"/>
      <c r="FS62" s="192"/>
      <c r="FT62" s="192"/>
      <c r="FU62" s="192"/>
      <c r="FV62" s="192"/>
      <c r="FW62" s="192"/>
      <c r="FX62" s="192"/>
      <c r="FY62" s="192"/>
      <c r="FZ62" s="192"/>
      <c r="GA62" s="192"/>
      <c r="GB62" s="192"/>
      <c r="GC62" s="192"/>
      <c r="GD62" s="192"/>
      <c r="GE62" s="192"/>
      <c r="GF62" s="192"/>
      <c r="GG62" s="192"/>
      <c r="GH62" s="192"/>
      <c r="GI62" s="192"/>
      <c r="GJ62" s="192"/>
      <c r="GK62" s="192"/>
      <c r="GL62" s="192"/>
      <c r="GM62" s="192"/>
      <c r="GN62" s="192"/>
      <c r="GO62" s="192"/>
      <c r="GP62" s="192"/>
      <c r="GQ62" s="192"/>
    </row>
    <row r="63" spans="1:199" ht="15" customHeight="1" x14ac:dyDescent="0.3">
      <c r="A63" s="350" t="str">
        <f>A49</f>
        <v>Ward 6</v>
      </c>
      <c r="B63" s="351"/>
      <c r="C63" s="352" t="s">
        <v>124</v>
      </c>
      <c r="D63" s="352"/>
      <c r="E63" s="352"/>
      <c r="F63" s="201">
        <v>44562</v>
      </c>
      <c r="G63" s="170" t="s">
        <v>176</v>
      </c>
      <c r="H63" s="202"/>
      <c r="P63" s="200"/>
      <c r="Q63" s="324"/>
      <c r="R63" s="135">
        <f>$R$18</f>
        <v>44531</v>
      </c>
      <c r="W63" s="128"/>
      <c r="Z63" s="127"/>
      <c r="AE63" s="128"/>
      <c r="AH63" s="127"/>
      <c r="AI63" s="145"/>
      <c r="AJ63" s="146"/>
      <c r="AK63" s="147"/>
      <c r="AL63" s="148"/>
      <c r="AM63" s="146"/>
      <c r="AN63" s="146"/>
      <c r="AO63" s="122"/>
      <c r="AP63" s="123"/>
      <c r="AQ63" s="128"/>
      <c r="AS63" s="122"/>
      <c r="AT63" s="127"/>
      <c r="AU63" s="136"/>
      <c r="AV63" s="137"/>
      <c r="AW63" s="137"/>
      <c r="AX63" s="137"/>
      <c r="AY63" s="137"/>
      <c r="AZ63" s="137"/>
      <c r="BA63" s="137"/>
      <c r="BB63" s="137"/>
      <c r="BC63" s="137"/>
      <c r="BD63" s="137"/>
      <c r="BE63" s="137"/>
      <c r="BF63" s="137"/>
      <c r="BG63" s="137"/>
      <c r="BH63" s="137"/>
      <c r="BI63" s="137"/>
      <c r="BJ63" s="137"/>
      <c r="BK63" s="137"/>
      <c r="BL63" s="137"/>
      <c r="BM63" s="137"/>
      <c r="BN63" s="137"/>
      <c r="BO63" s="137"/>
      <c r="BP63" s="137"/>
      <c r="BQ63" s="137"/>
      <c r="BR63" s="137"/>
      <c r="BS63" s="137"/>
      <c r="BT63" s="138"/>
      <c r="BU63" s="139"/>
      <c r="BV63" s="139"/>
      <c r="BW63" s="139"/>
      <c r="BX63" s="139"/>
      <c r="BY63" s="139"/>
      <c r="BZ63" s="139"/>
      <c r="CA63" s="139"/>
      <c r="CB63" s="139"/>
      <c r="CC63" s="139"/>
      <c r="CD63" s="139"/>
      <c r="CE63" s="139"/>
      <c r="CF63" s="139"/>
      <c r="CG63" s="139"/>
      <c r="CH63" s="139"/>
      <c r="CI63" s="139"/>
      <c r="CJ63" s="139"/>
      <c r="CK63" s="139"/>
      <c r="CL63" s="139"/>
      <c r="CM63" s="139"/>
      <c r="CN63" s="139"/>
      <c r="CO63" s="139"/>
      <c r="CP63" s="139"/>
      <c r="CQ63" s="139"/>
      <c r="CR63" s="139"/>
      <c r="CS63" s="139"/>
      <c r="CT63" s="139"/>
      <c r="CU63" s="139"/>
      <c r="CV63" s="139"/>
      <c r="CW63" s="139"/>
      <c r="CX63" s="139"/>
      <c r="CY63" s="139"/>
      <c r="CZ63" s="139"/>
      <c r="DA63" s="139"/>
      <c r="DB63" s="139"/>
      <c r="DC63" s="139"/>
      <c r="DD63" s="139"/>
      <c r="DE63" s="139"/>
      <c r="DF63" s="139"/>
      <c r="DG63" s="139"/>
      <c r="DH63" s="139"/>
      <c r="DI63" s="139"/>
      <c r="DJ63" s="139"/>
      <c r="DK63" s="139"/>
      <c r="DL63" s="139"/>
      <c r="DM63" s="139"/>
      <c r="DN63" s="139"/>
      <c r="DO63" s="139"/>
      <c r="DP63" s="139"/>
      <c r="DQ63" s="140"/>
      <c r="DR63" s="140"/>
      <c r="DS63" s="140"/>
      <c r="DT63" s="140"/>
      <c r="DU63" s="140"/>
      <c r="DV63" s="140"/>
      <c r="DW63" s="140"/>
      <c r="DX63" s="140"/>
      <c r="DY63" s="140"/>
      <c r="DZ63" s="140"/>
      <c r="EA63" s="140"/>
      <c r="EB63" s="140"/>
      <c r="EC63" s="140"/>
      <c r="ED63" s="140"/>
      <c r="EE63" s="140"/>
      <c r="EF63" s="140"/>
      <c r="EG63" s="140"/>
      <c r="EH63" s="140"/>
      <c r="EI63" s="140"/>
      <c r="EJ63" s="140"/>
      <c r="EK63" s="140"/>
      <c r="EL63" s="140"/>
      <c r="EM63" s="140"/>
      <c r="EN63" s="140"/>
      <c r="EO63" s="140"/>
      <c r="EP63" s="140"/>
      <c r="EQ63" s="140"/>
      <c r="ER63" s="140"/>
      <c r="ES63" s="140"/>
      <c r="ET63" s="140"/>
      <c r="EU63" s="140"/>
      <c r="EV63" s="140"/>
      <c r="EW63" s="140"/>
      <c r="EX63" s="140"/>
      <c r="EY63" s="140"/>
      <c r="EZ63" s="140"/>
      <c r="FA63" s="140"/>
      <c r="FB63" s="140"/>
      <c r="FC63" s="140"/>
      <c r="FD63" s="140"/>
      <c r="FE63" s="140"/>
      <c r="FF63" s="140"/>
      <c r="FG63" s="140"/>
      <c r="FH63" s="140"/>
      <c r="FI63" s="140"/>
      <c r="FJ63" s="140"/>
      <c r="FK63" s="140"/>
      <c r="FL63" s="140"/>
      <c r="FM63" s="192"/>
      <c r="FN63" s="192"/>
      <c r="FO63" s="192"/>
      <c r="FP63" s="192"/>
      <c r="FQ63" s="192"/>
      <c r="FR63" s="192"/>
      <c r="FS63" s="192"/>
      <c r="FT63" s="192"/>
      <c r="FU63" s="192"/>
      <c r="FV63" s="192"/>
      <c r="FW63" s="192"/>
      <c r="FX63" s="192"/>
      <c r="FY63" s="192"/>
      <c r="FZ63" s="192"/>
      <c r="GA63" s="192"/>
      <c r="GB63" s="192"/>
      <c r="GC63" s="192"/>
      <c r="GD63" s="192"/>
      <c r="GE63" s="192"/>
      <c r="GF63" s="192"/>
      <c r="GG63" s="192"/>
      <c r="GH63" s="192"/>
      <c r="GI63" s="192"/>
      <c r="GJ63" s="192"/>
      <c r="GK63" s="192"/>
      <c r="GL63" s="192"/>
      <c r="GM63" s="192"/>
      <c r="GN63" s="192"/>
      <c r="GO63" s="192"/>
      <c r="GP63" s="192"/>
      <c r="GQ63" s="192"/>
    </row>
    <row r="64" spans="1:199" s="51" customFormat="1" ht="15" customHeight="1" x14ac:dyDescent="0.3">
      <c r="A64" s="169"/>
      <c r="B64" s="191"/>
      <c r="C64" s="191"/>
      <c r="D64" s="196"/>
      <c r="E64" s="197"/>
      <c r="F64" s="198"/>
      <c r="G64" s="198"/>
      <c r="H64" s="199"/>
      <c r="I64" s="191"/>
      <c r="J64" s="191"/>
      <c r="K64" s="191"/>
      <c r="L64" s="191"/>
      <c r="M64" s="191"/>
      <c r="N64" s="191"/>
      <c r="O64" s="191"/>
      <c r="P64" s="191"/>
      <c r="Q64" s="324"/>
      <c r="R64" s="166">
        <f>$R$19</f>
        <v>44562</v>
      </c>
      <c r="S64" s="149"/>
      <c r="T64" s="149"/>
      <c r="U64" s="150"/>
      <c r="V64" s="151"/>
      <c r="W64" s="152"/>
      <c r="X64" s="149"/>
      <c r="Y64" s="150"/>
      <c r="Z64" s="153"/>
      <c r="AA64" s="149"/>
      <c r="AB64" s="149"/>
      <c r="AC64" s="150"/>
      <c r="AD64" s="151"/>
      <c r="AE64" s="152"/>
      <c r="AF64" s="149"/>
      <c r="AG64" s="150"/>
      <c r="AH64" s="153"/>
      <c r="AI64" s="154"/>
      <c r="AJ64" s="155"/>
      <c r="AK64" s="156"/>
      <c r="AL64" s="157"/>
      <c r="AM64" s="155"/>
      <c r="AN64" s="155"/>
      <c r="AO64" s="150"/>
      <c r="AP64" s="151"/>
      <c r="AQ64" s="152"/>
      <c r="AR64" s="149"/>
      <c r="AS64" s="150"/>
      <c r="AT64" s="153"/>
      <c r="AU64" s="158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  <c r="BJ64" s="159"/>
      <c r="BK64" s="159"/>
      <c r="BL64" s="159"/>
      <c r="BM64" s="159"/>
      <c r="BN64" s="159"/>
      <c r="BO64" s="159"/>
      <c r="BP64" s="159"/>
      <c r="BQ64" s="159"/>
      <c r="BR64" s="159"/>
      <c r="BS64" s="159"/>
      <c r="BT64" s="160"/>
      <c r="BU64" s="161"/>
      <c r="BV64" s="162"/>
      <c r="BW64" s="162"/>
      <c r="BX64" s="162"/>
      <c r="BY64" s="162"/>
      <c r="BZ64" s="162"/>
      <c r="CA64" s="162"/>
      <c r="CB64" s="162"/>
      <c r="CC64" s="162"/>
      <c r="CD64" s="162"/>
      <c r="CE64" s="162"/>
      <c r="CF64" s="162"/>
      <c r="CG64" s="162"/>
      <c r="CH64" s="162"/>
      <c r="CI64" s="162"/>
      <c r="CJ64" s="162"/>
      <c r="CK64" s="162"/>
      <c r="CL64" s="162"/>
      <c r="CM64" s="162"/>
      <c r="CN64" s="162"/>
      <c r="CO64" s="162"/>
      <c r="CP64" s="162"/>
      <c r="CQ64" s="162"/>
      <c r="CR64" s="162"/>
      <c r="CS64" s="162"/>
      <c r="CT64" s="162"/>
      <c r="CU64" s="162"/>
      <c r="CV64" s="162"/>
      <c r="CW64" s="162"/>
      <c r="CX64" s="162"/>
      <c r="CY64" s="162"/>
      <c r="CZ64" s="162"/>
      <c r="DA64" s="162"/>
      <c r="DB64" s="162"/>
      <c r="DC64" s="162"/>
      <c r="DD64" s="162"/>
      <c r="DE64" s="162"/>
      <c r="DF64" s="162"/>
      <c r="DG64" s="162"/>
      <c r="DH64" s="162"/>
      <c r="DI64" s="162"/>
      <c r="DJ64" s="162"/>
      <c r="DK64" s="162"/>
      <c r="DL64" s="162"/>
      <c r="DM64" s="162"/>
      <c r="DN64" s="162"/>
      <c r="DO64" s="162"/>
      <c r="DP64" s="162"/>
      <c r="DQ64" s="163"/>
      <c r="DR64" s="163"/>
      <c r="DS64" s="163"/>
      <c r="DT64" s="163"/>
      <c r="DU64" s="163"/>
      <c r="DV64" s="163"/>
      <c r="DW64" s="163"/>
      <c r="DX64" s="163"/>
      <c r="DY64" s="163"/>
      <c r="DZ64" s="163"/>
      <c r="EA64" s="163"/>
      <c r="EB64" s="163"/>
      <c r="EC64" s="163"/>
      <c r="ED64" s="163"/>
      <c r="EE64" s="163"/>
      <c r="EF64" s="163"/>
      <c r="EG64" s="163"/>
      <c r="EH64" s="163"/>
      <c r="EI64" s="163"/>
      <c r="EJ64" s="163"/>
      <c r="EK64" s="163"/>
      <c r="EL64" s="163"/>
      <c r="EM64" s="163"/>
      <c r="EN64" s="163"/>
      <c r="EO64" s="163"/>
      <c r="EP64" s="163"/>
      <c r="EQ64" s="163"/>
      <c r="ER64" s="163"/>
      <c r="ES64" s="163"/>
      <c r="ET64" s="163"/>
      <c r="EU64" s="163"/>
      <c r="EV64" s="163"/>
      <c r="EW64" s="163"/>
      <c r="EX64" s="163"/>
      <c r="EY64" s="163"/>
      <c r="EZ64" s="163"/>
      <c r="FA64" s="163"/>
      <c r="FB64" s="163"/>
      <c r="FC64" s="163"/>
      <c r="FD64" s="163"/>
      <c r="FE64" s="163"/>
      <c r="FF64" s="163"/>
      <c r="FG64" s="163"/>
      <c r="FH64" s="163"/>
      <c r="FI64" s="163"/>
      <c r="FJ64" s="163"/>
      <c r="FK64" s="163"/>
      <c r="FL64" s="163"/>
      <c r="FM64" s="164"/>
      <c r="FN64" s="164"/>
      <c r="FO64" s="164"/>
      <c r="FP64" s="164"/>
      <c r="FQ64" s="164"/>
      <c r="FR64" s="164"/>
      <c r="FS64" s="164"/>
      <c r="FT64" s="164"/>
      <c r="FU64" s="164"/>
      <c r="FV64" s="164"/>
      <c r="FW64" s="164"/>
      <c r="FX64" s="164"/>
      <c r="FY64" s="164"/>
      <c r="FZ64" s="164"/>
      <c r="GA64" s="164"/>
      <c r="GB64" s="164"/>
      <c r="GC64" s="164"/>
      <c r="GD64" s="164"/>
      <c r="GE64" s="164"/>
      <c r="GF64" s="164"/>
      <c r="GG64" s="164"/>
      <c r="GH64" s="164"/>
      <c r="GI64" s="164"/>
      <c r="GJ64" s="164"/>
      <c r="GK64" s="164"/>
      <c r="GL64" s="164"/>
      <c r="GM64" s="164"/>
      <c r="GN64" s="164"/>
      <c r="GO64" s="164"/>
      <c r="GP64" s="164"/>
      <c r="GQ64" s="164"/>
    </row>
    <row r="65" spans="1:199" ht="15" customHeight="1" x14ac:dyDescent="0.3">
      <c r="A65" s="169"/>
      <c r="D65" s="196"/>
      <c r="E65" s="197"/>
      <c r="F65" s="198"/>
      <c r="G65" s="198"/>
      <c r="H65" s="199"/>
      <c r="Q65" s="324" t="s">
        <v>44</v>
      </c>
      <c r="R65" s="135">
        <f>$R$5</f>
        <v>44136</v>
      </c>
      <c r="W65" s="128"/>
      <c r="Z65" s="127"/>
      <c r="AE65" s="128"/>
      <c r="AH65" s="127"/>
      <c r="AI65" s="128"/>
      <c r="AK65" s="122"/>
      <c r="AL65" s="127"/>
      <c r="AO65" s="122"/>
      <c r="AP65" s="123"/>
      <c r="AQ65" s="128"/>
      <c r="AS65" s="122"/>
      <c r="AT65" s="127"/>
      <c r="AU65" s="136"/>
      <c r="AV65" s="137"/>
      <c r="AW65" s="137"/>
      <c r="AX65" s="137"/>
      <c r="AY65" s="137"/>
      <c r="AZ65" s="137"/>
      <c r="BA65" s="137"/>
      <c r="BB65" s="137"/>
      <c r="BC65" s="137"/>
      <c r="BD65" s="137"/>
      <c r="BE65" s="137"/>
      <c r="BF65" s="137"/>
      <c r="BG65" s="137"/>
      <c r="BH65" s="137"/>
      <c r="BI65" s="137"/>
      <c r="BJ65" s="137"/>
      <c r="BK65" s="137"/>
      <c r="BL65" s="137"/>
      <c r="BM65" s="137"/>
      <c r="BN65" s="137"/>
      <c r="BO65" s="137"/>
      <c r="BP65" s="137"/>
      <c r="BQ65" s="137"/>
      <c r="BR65" s="137"/>
      <c r="BS65" s="137"/>
      <c r="BT65" s="138"/>
      <c r="BU65" s="139"/>
      <c r="BV65" s="139"/>
      <c r="BW65" s="139"/>
      <c r="BX65" s="139"/>
      <c r="BY65" s="139"/>
      <c r="BZ65" s="139"/>
      <c r="CA65" s="139"/>
      <c r="CB65" s="139"/>
      <c r="CC65" s="139"/>
      <c r="CD65" s="139"/>
      <c r="CE65" s="139"/>
      <c r="CF65" s="139"/>
      <c r="CG65" s="139"/>
      <c r="CH65" s="139"/>
      <c r="CI65" s="139"/>
      <c r="CJ65" s="139"/>
      <c r="CK65" s="139"/>
      <c r="CL65" s="139"/>
      <c r="CM65" s="139"/>
      <c r="CN65" s="139"/>
      <c r="CO65" s="139"/>
      <c r="CP65" s="139"/>
      <c r="CQ65" s="139"/>
      <c r="CR65" s="139"/>
      <c r="CS65" s="139"/>
      <c r="CT65" s="139"/>
      <c r="CU65" s="139"/>
      <c r="CV65" s="139"/>
      <c r="CW65" s="139"/>
      <c r="CX65" s="139"/>
      <c r="CY65" s="139"/>
      <c r="CZ65" s="139"/>
      <c r="DA65" s="139"/>
      <c r="DB65" s="139"/>
      <c r="DC65" s="139"/>
      <c r="DD65" s="139"/>
      <c r="DE65" s="139"/>
      <c r="DF65" s="139"/>
      <c r="DG65" s="139"/>
      <c r="DH65" s="139"/>
      <c r="DI65" s="139"/>
      <c r="DJ65" s="139"/>
      <c r="DK65" s="139"/>
      <c r="DL65" s="139"/>
      <c r="DM65" s="139"/>
      <c r="DN65" s="139"/>
      <c r="DO65" s="139"/>
      <c r="DP65" s="139"/>
      <c r="DQ65" s="140"/>
      <c r="DR65" s="140"/>
      <c r="DS65" s="140"/>
      <c r="DT65" s="140"/>
      <c r="DU65" s="140"/>
      <c r="DV65" s="140"/>
      <c r="DW65" s="140"/>
      <c r="DX65" s="140"/>
      <c r="DY65" s="140"/>
      <c r="DZ65" s="140"/>
      <c r="EA65" s="140"/>
      <c r="EB65" s="140"/>
      <c r="EC65" s="140"/>
      <c r="ED65" s="140"/>
      <c r="EE65" s="140"/>
      <c r="EF65" s="140"/>
      <c r="EG65" s="140"/>
      <c r="EH65" s="140"/>
      <c r="EI65" s="140"/>
      <c r="EJ65" s="140"/>
      <c r="EK65" s="140"/>
      <c r="EL65" s="140"/>
      <c r="EM65" s="140"/>
      <c r="EN65" s="140"/>
      <c r="EO65" s="140"/>
      <c r="EP65" s="140"/>
      <c r="EQ65" s="140"/>
      <c r="ER65" s="140"/>
      <c r="ES65" s="140"/>
      <c r="ET65" s="140"/>
      <c r="EU65" s="140"/>
      <c r="EV65" s="140"/>
      <c r="EW65" s="140"/>
      <c r="EX65" s="140"/>
      <c r="EY65" s="140"/>
      <c r="EZ65" s="140"/>
      <c r="FA65" s="140"/>
      <c r="FB65" s="140"/>
      <c r="FC65" s="140"/>
      <c r="FD65" s="140"/>
      <c r="FE65" s="140"/>
      <c r="FF65" s="140"/>
      <c r="FG65" s="140"/>
      <c r="FH65" s="140"/>
      <c r="FI65" s="140"/>
      <c r="FJ65" s="140"/>
      <c r="FK65" s="140"/>
      <c r="FL65" s="140"/>
      <c r="FM65" s="192"/>
      <c r="FN65" s="192"/>
      <c r="FO65" s="192"/>
      <c r="FP65" s="192"/>
      <c r="FQ65" s="192"/>
      <c r="FR65" s="192"/>
      <c r="FS65" s="192"/>
      <c r="FT65" s="192"/>
      <c r="FU65" s="192"/>
      <c r="FV65" s="192"/>
      <c r="FW65" s="192"/>
      <c r="FX65" s="192"/>
      <c r="FY65" s="192"/>
      <c r="FZ65" s="192"/>
      <c r="GA65" s="192"/>
      <c r="GB65" s="192"/>
      <c r="GC65" s="192"/>
      <c r="GD65" s="192"/>
      <c r="GE65" s="192"/>
      <c r="GF65" s="192"/>
      <c r="GG65" s="192"/>
      <c r="GH65" s="192"/>
      <c r="GI65" s="192"/>
      <c r="GJ65" s="192"/>
      <c r="GK65" s="192"/>
      <c r="GL65" s="192"/>
      <c r="GM65" s="192"/>
      <c r="GN65" s="192"/>
      <c r="GO65" s="192"/>
      <c r="GP65" s="192"/>
      <c r="GQ65" s="192"/>
    </row>
    <row r="66" spans="1:199" ht="15" customHeight="1" x14ac:dyDescent="0.3">
      <c r="A66" s="169"/>
      <c r="D66" s="196"/>
      <c r="E66" s="197"/>
      <c r="F66" s="198"/>
      <c r="G66" s="198"/>
      <c r="H66" s="199"/>
      <c r="Q66" s="324"/>
      <c r="R66" s="135">
        <f>$R$6</f>
        <v>44166</v>
      </c>
      <c r="S66" s="121">
        <v>0.26666666666666666</v>
      </c>
      <c r="T66" s="121">
        <v>2.15</v>
      </c>
      <c r="U66" s="122">
        <v>0.9181585677749361</v>
      </c>
      <c r="V66" s="123">
        <v>1955</v>
      </c>
      <c r="W66" s="128">
        <v>0.26666666666666666</v>
      </c>
      <c r="X66" s="121">
        <v>2.15</v>
      </c>
      <c r="Y66" s="122">
        <v>0.91744548286604366</v>
      </c>
      <c r="Z66" s="127">
        <v>1926</v>
      </c>
      <c r="AA66" s="121">
        <v>0.38333333333333336</v>
      </c>
      <c r="AB66" s="121">
        <v>0.6799999999999996</v>
      </c>
      <c r="AC66" s="122">
        <v>0.96551724137931039</v>
      </c>
      <c r="AD66" s="123">
        <v>29</v>
      </c>
      <c r="AE66" s="128" t="s">
        <v>160</v>
      </c>
      <c r="AF66" s="121" t="s">
        <v>160</v>
      </c>
      <c r="AG66" s="122" t="s">
        <v>160</v>
      </c>
      <c r="AH66" s="127">
        <v>0</v>
      </c>
      <c r="AI66" s="128">
        <v>0.26666666666666666</v>
      </c>
      <c r="AJ66" s="121">
        <v>1.7350000000000005</v>
      </c>
      <c r="AK66" s="122">
        <v>0.92957746478873238</v>
      </c>
      <c r="AL66" s="127">
        <v>639</v>
      </c>
      <c r="AM66" s="121">
        <v>0.26666666666666666</v>
      </c>
      <c r="AN66" s="121">
        <v>1.6066666666666645</v>
      </c>
      <c r="AO66" s="122">
        <v>0.94493783303730017</v>
      </c>
      <c r="AP66" s="123">
        <v>563</v>
      </c>
      <c r="AQ66" s="128">
        <v>0.26666666666666666</v>
      </c>
      <c r="AR66" s="121">
        <v>2.7799999999999989</v>
      </c>
      <c r="AS66" s="122">
        <v>0.88844621513944222</v>
      </c>
      <c r="AT66" s="127">
        <v>753</v>
      </c>
      <c r="AU66" s="136">
        <v>925</v>
      </c>
      <c r="AV66" s="137">
        <v>504</v>
      </c>
      <c r="AW66" s="137">
        <v>175</v>
      </c>
      <c r="AX66" s="137">
        <v>87</v>
      </c>
      <c r="AY66" s="137">
        <v>59</v>
      </c>
      <c r="AZ66" s="137">
        <v>45</v>
      </c>
      <c r="BA66" s="137">
        <v>30</v>
      </c>
      <c r="BB66" s="137">
        <v>24</v>
      </c>
      <c r="BC66" s="137">
        <v>16</v>
      </c>
      <c r="BD66" s="137">
        <v>18</v>
      </c>
      <c r="BE66" s="137">
        <v>8</v>
      </c>
      <c r="BF66" s="137">
        <v>8</v>
      </c>
      <c r="BG66" s="137">
        <v>4</v>
      </c>
      <c r="BH66" s="137">
        <v>5</v>
      </c>
      <c r="BI66" s="137">
        <v>6</v>
      </c>
      <c r="BJ66" s="137">
        <v>5</v>
      </c>
      <c r="BK66" s="137">
        <v>7</v>
      </c>
      <c r="BL66" s="137">
        <v>3</v>
      </c>
      <c r="BM66" s="137">
        <v>4</v>
      </c>
      <c r="BN66" s="137">
        <v>4</v>
      </c>
      <c r="BO66" s="137">
        <v>2</v>
      </c>
      <c r="BP66" s="137">
        <v>4</v>
      </c>
      <c r="BQ66" s="137">
        <v>1</v>
      </c>
      <c r="BR66" s="137">
        <v>1</v>
      </c>
      <c r="BS66" s="137">
        <v>1</v>
      </c>
      <c r="BT66" s="138">
        <v>8</v>
      </c>
      <c r="BU66" s="139">
        <v>0.91891891891891897</v>
      </c>
      <c r="BV66" s="139">
        <v>0.97499999999999998</v>
      </c>
      <c r="BW66" s="139">
        <v>0.88235294117647056</v>
      </c>
      <c r="BX66" s="139">
        <v>0.88235294117647056</v>
      </c>
      <c r="BY66" s="139">
        <v>0</v>
      </c>
      <c r="BZ66" s="139">
        <v>0.82499999999999996</v>
      </c>
      <c r="CA66" s="139">
        <v>0.75757575757575757</v>
      </c>
      <c r="CB66" s="139">
        <v>0</v>
      </c>
      <c r="CC66" s="139">
        <v>0.89655172413793105</v>
      </c>
      <c r="CD66" s="139">
        <v>0.84848484848484851</v>
      </c>
      <c r="CE66" s="139">
        <v>0.75</v>
      </c>
      <c r="CF66" s="139">
        <v>0.76666666666666672</v>
      </c>
      <c r="CG66" s="139">
        <v>0.97058823529411764</v>
      </c>
      <c r="CH66" s="139">
        <v>1</v>
      </c>
      <c r="CI66" s="139">
        <v>0.78787878787878785</v>
      </c>
      <c r="CJ66" s="139">
        <v>0.90909090909090906</v>
      </c>
      <c r="CK66" s="139">
        <v>0.88235294117647056</v>
      </c>
      <c r="CL66" s="139">
        <v>0.96226415094339623</v>
      </c>
      <c r="CM66" s="139">
        <v>0.90909090909090906</v>
      </c>
      <c r="CN66" s="139">
        <v>0.94117647058823528</v>
      </c>
      <c r="CO66" s="139">
        <v>0.97142857142857142</v>
      </c>
      <c r="CP66" s="139">
        <v>0.97826086956521741</v>
      </c>
      <c r="CQ66" s="139">
        <v>0.96610169491525422</v>
      </c>
      <c r="CR66" s="139">
        <v>0.91666666666666663</v>
      </c>
      <c r="CS66" s="139">
        <v>0.95652173913043481</v>
      </c>
      <c r="CT66" s="139">
        <v>0.9</v>
      </c>
      <c r="CU66" s="139">
        <v>0.875</v>
      </c>
      <c r="CV66" s="139">
        <v>0.97560975609756095</v>
      </c>
      <c r="CW66" s="139">
        <v>0.86206896551724133</v>
      </c>
      <c r="CX66" s="139">
        <v>0.97499999999999998</v>
      </c>
      <c r="CY66" s="139">
        <v>0.96153846153846156</v>
      </c>
      <c r="CZ66" s="139">
        <v>0.93181818181818177</v>
      </c>
      <c r="DA66" s="139">
        <v>1</v>
      </c>
      <c r="DB66" s="139">
        <v>0.94117647058823528</v>
      </c>
      <c r="DC66" s="139">
        <v>0.91891891891891897</v>
      </c>
      <c r="DD66" s="139">
        <v>0.97674418604651159</v>
      </c>
      <c r="DE66" s="139">
        <v>0.87804878048780488</v>
      </c>
      <c r="DF66" s="139">
        <v>0.96078431372549022</v>
      </c>
      <c r="DG66" s="139">
        <v>0.93333333333333335</v>
      </c>
      <c r="DH66" s="139">
        <v>1</v>
      </c>
      <c r="DI66" s="139">
        <v>0.86363636363636365</v>
      </c>
      <c r="DJ66" s="139">
        <v>1</v>
      </c>
      <c r="DK66" s="139">
        <v>0.89473684210526316</v>
      </c>
      <c r="DL66" s="139">
        <v>0.84782608695652173</v>
      </c>
      <c r="DM66" s="139">
        <v>0.93333333333333335</v>
      </c>
      <c r="DN66" s="139">
        <v>0.90476190476190477</v>
      </c>
      <c r="DO66" s="139">
        <v>0.93023255813953487</v>
      </c>
      <c r="DP66" s="139">
        <v>0.95238095238095233</v>
      </c>
      <c r="DQ66" s="140">
        <v>1.3703703703703705</v>
      </c>
      <c r="DR66" s="140">
        <v>1.4814814814814814</v>
      </c>
      <c r="DS66" s="140">
        <v>1.2592592592592593</v>
      </c>
      <c r="DT66" s="140">
        <v>1.2592592592592593</v>
      </c>
      <c r="DU66" s="140">
        <v>1.2592592592592593</v>
      </c>
      <c r="DV66" s="140">
        <v>1.4814814814814814</v>
      </c>
      <c r="DW66" s="140">
        <v>1.2222222222222223</v>
      </c>
      <c r="DX66" s="140">
        <v>1.4814814814814814</v>
      </c>
      <c r="DY66" s="140">
        <v>1.0740740740740742</v>
      </c>
      <c r="DZ66" s="140">
        <v>1.2222222222222223</v>
      </c>
      <c r="EA66" s="140">
        <v>1.4814814814814814</v>
      </c>
      <c r="EB66" s="140">
        <v>1.1111111111111112</v>
      </c>
      <c r="EC66" s="140">
        <v>1.2592592592592593</v>
      </c>
      <c r="ED66" s="140">
        <v>1.4444444444444444</v>
      </c>
      <c r="EE66" s="140">
        <v>1.2222222222222223</v>
      </c>
      <c r="EF66" s="140">
        <v>1.2222222222222223</v>
      </c>
      <c r="EG66" s="140">
        <v>1.2592592592592593</v>
      </c>
      <c r="EH66" s="140">
        <v>1.962962962962963</v>
      </c>
      <c r="EI66" s="140">
        <v>1.6296296296296295</v>
      </c>
      <c r="EJ66" s="140">
        <v>1.2592592592592593</v>
      </c>
      <c r="EK66" s="140">
        <v>2.5925925925925926</v>
      </c>
      <c r="EL66" s="140">
        <v>1.7037037037037037</v>
      </c>
      <c r="EM66" s="140">
        <v>2.1851851851851851</v>
      </c>
      <c r="EN66" s="140">
        <v>1.7777777777777777</v>
      </c>
      <c r="EO66" s="140">
        <v>1.7037037037037037</v>
      </c>
      <c r="EP66" s="140">
        <v>1.8518518518518519</v>
      </c>
      <c r="EQ66" s="140">
        <v>1.7777777777777777</v>
      </c>
      <c r="ER66" s="140">
        <v>1.5185185185185186</v>
      </c>
      <c r="ES66" s="140">
        <v>1.0740740740740742</v>
      </c>
      <c r="ET66" s="140">
        <v>1.4814814814814814</v>
      </c>
      <c r="EU66" s="140">
        <v>0.96296296296296291</v>
      </c>
      <c r="EV66" s="140">
        <v>1.6296296296296295</v>
      </c>
      <c r="EW66" s="140">
        <v>1.5185185185185186</v>
      </c>
      <c r="EX66" s="140">
        <v>1.2592592592592593</v>
      </c>
      <c r="EY66" s="140">
        <v>1.3703703703703705</v>
      </c>
      <c r="EZ66" s="140">
        <v>1.5925925925925926</v>
      </c>
      <c r="FA66" s="140">
        <v>1.5185185185185186</v>
      </c>
      <c r="FB66" s="140">
        <v>1.8888888888888888</v>
      </c>
      <c r="FC66" s="140">
        <v>1.6666666666666667</v>
      </c>
      <c r="FD66" s="140">
        <v>1.3703703703703705</v>
      </c>
      <c r="FE66" s="140">
        <v>1.6296296296296295</v>
      </c>
      <c r="FF66" s="140">
        <v>1.8888888888888888</v>
      </c>
      <c r="FG66" s="140">
        <v>1.4074074074074074</v>
      </c>
      <c r="FH66" s="140">
        <v>1.7037037037037037</v>
      </c>
      <c r="FI66" s="140">
        <v>1.6666666666666667</v>
      </c>
      <c r="FJ66" s="140">
        <v>1.5555555555555556</v>
      </c>
      <c r="FK66" s="140">
        <v>1.5925925925925926</v>
      </c>
      <c r="FL66" s="140">
        <v>1.5555555555555556</v>
      </c>
      <c r="FM66" s="192">
        <v>0.967741935483871</v>
      </c>
      <c r="FN66" s="192">
        <v>0.94736842105263153</v>
      </c>
      <c r="FO66" s="192">
        <v>0.9263157894736842</v>
      </c>
      <c r="FP66" s="192">
        <v>0.93333333333333335</v>
      </c>
      <c r="FQ66" s="192">
        <v>0.85185185185185186</v>
      </c>
      <c r="FR66" s="192">
        <v>0.97142857142857142</v>
      </c>
      <c r="FS66" s="192">
        <v>0.9642857142857143</v>
      </c>
      <c r="FT66" s="192">
        <v>0.89583333333333337</v>
      </c>
      <c r="FU66" s="192">
        <v>0.88888888888888884</v>
      </c>
      <c r="FV66" s="192">
        <v>0.88709677419354838</v>
      </c>
      <c r="FW66" s="192">
        <v>0.87969924812030076</v>
      </c>
      <c r="FX66" s="192">
        <v>0.92741935483870963</v>
      </c>
      <c r="FY66" s="192">
        <v>0.91304347826086951</v>
      </c>
      <c r="FZ66" s="192">
        <v>0.92537313432835822</v>
      </c>
      <c r="GA66" s="192">
        <v>0.89610389610389607</v>
      </c>
      <c r="GB66" s="192">
        <v>0.90196078431372551</v>
      </c>
      <c r="GC66" s="192">
        <v>0.91666666666666663</v>
      </c>
      <c r="GD66" s="192">
        <v>0.93577981651376152</v>
      </c>
      <c r="GE66" s="192">
        <v>0.87301587301587302</v>
      </c>
      <c r="GF66" s="192">
        <v>1</v>
      </c>
      <c r="GG66" s="192">
        <v>0.94285714285714284</v>
      </c>
      <c r="GH66" s="192">
        <v>0.88505747126436785</v>
      </c>
      <c r="GI66" s="192">
        <v>0.91176470588235292</v>
      </c>
      <c r="GJ66" s="192">
        <v>0.98113207547169812</v>
      </c>
      <c r="GK66" s="192">
        <v>1</v>
      </c>
      <c r="GL66" s="192" t="s">
        <v>119</v>
      </c>
      <c r="GM66" s="192" t="s">
        <v>119</v>
      </c>
      <c r="GN66" s="192" t="s">
        <v>119</v>
      </c>
      <c r="GO66" s="192" t="s">
        <v>119</v>
      </c>
      <c r="GP66" s="192">
        <v>0.66666666666666663</v>
      </c>
      <c r="GQ66" s="192">
        <v>1</v>
      </c>
    </row>
    <row r="67" spans="1:199" ht="15" customHeight="1" x14ac:dyDescent="0.3">
      <c r="A67" s="169"/>
      <c r="D67" s="196"/>
      <c r="E67" s="197"/>
      <c r="F67" s="198"/>
      <c r="G67" s="198"/>
      <c r="H67" s="199"/>
      <c r="Q67" s="324"/>
      <c r="R67" s="135">
        <f>$R$7</f>
        <v>44197</v>
      </c>
      <c r="S67" s="121">
        <v>0.25</v>
      </c>
      <c r="T67" s="121">
        <v>2.2099999999999969</v>
      </c>
      <c r="U67" s="122">
        <v>0.91039426523297495</v>
      </c>
      <c r="V67" s="123">
        <v>837</v>
      </c>
      <c r="W67" s="128">
        <v>0.25</v>
      </c>
      <c r="X67" s="121">
        <v>2.2349999999999968</v>
      </c>
      <c r="Y67" s="122">
        <v>0.91051995163240629</v>
      </c>
      <c r="Z67" s="127">
        <v>827</v>
      </c>
      <c r="AA67" s="121">
        <v>0.52500000000000002</v>
      </c>
      <c r="AB67" s="121">
        <v>1.4158333333333328</v>
      </c>
      <c r="AC67" s="122">
        <v>0.9</v>
      </c>
      <c r="AD67" s="123">
        <v>10</v>
      </c>
      <c r="AE67" s="128" t="s">
        <v>160</v>
      </c>
      <c r="AF67" s="121" t="s">
        <v>160</v>
      </c>
      <c r="AG67" s="122" t="s">
        <v>160</v>
      </c>
      <c r="AH67" s="127">
        <v>0</v>
      </c>
      <c r="AI67" s="128">
        <v>0.25</v>
      </c>
      <c r="AJ67" s="121">
        <v>1.8866666666666636</v>
      </c>
      <c r="AK67" s="122">
        <v>0.92805755395683454</v>
      </c>
      <c r="AL67" s="127">
        <v>278</v>
      </c>
      <c r="AM67" s="121">
        <v>0.26666666666666666</v>
      </c>
      <c r="AN67" s="121">
        <v>1.8883333333333325</v>
      </c>
      <c r="AO67" s="122">
        <v>0.91532258064516125</v>
      </c>
      <c r="AP67" s="123">
        <v>248</v>
      </c>
      <c r="AQ67" s="128">
        <v>0.25</v>
      </c>
      <c r="AR67" s="121">
        <v>2.791666666666667</v>
      </c>
      <c r="AS67" s="122">
        <v>0.89067524115755625</v>
      </c>
      <c r="AT67" s="127">
        <v>311</v>
      </c>
      <c r="AU67" s="136">
        <v>425</v>
      </c>
      <c r="AV67" s="137">
        <v>209</v>
      </c>
      <c r="AW67" s="137">
        <v>56</v>
      </c>
      <c r="AX67" s="137">
        <v>32</v>
      </c>
      <c r="AY67" s="137">
        <v>22</v>
      </c>
      <c r="AZ67" s="137">
        <v>18</v>
      </c>
      <c r="BA67" s="137">
        <v>7</v>
      </c>
      <c r="BB67" s="137">
        <v>16</v>
      </c>
      <c r="BC67" s="137">
        <v>11</v>
      </c>
      <c r="BD67" s="137">
        <v>5</v>
      </c>
      <c r="BE67" s="137">
        <v>7</v>
      </c>
      <c r="BF67" s="137">
        <v>3</v>
      </c>
      <c r="BG67" s="137">
        <v>8</v>
      </c>
      <c r="BH67" s="137">
        <v>2</v>
      </c>
      <c r="BI67" s="137">
        <v>4</v>
      </c>
      <c r="BJ67" s="137">
        <v>0</v>
      </c>
      <c r="BK67" s="137">
        <v>1</v>
      </c>
      <c r="BL67" s="137">
        <v>1</v>
      </c>
      <c r="BM67" s="137">
        <v>0</v>
      </c>
      <c r="BN67" s="137">
        <v>1</v>
      </c>
      <c r="BO67" s="137">
        <v>0</v>
      </c>
      <c r="BP67" s="137">
        <v>1</v>
      </c>
      <c r="BQ67" s="137">
        <v>0</v>
      </c>
      <c r="BR67" s="137">
        <v>1</v>
      </c>
      <c r="BS67" s="137">
        <v>2</v>
      </c>
      <c r="BT67" s="138">
        <v>4</v>
      </c>
      <c r="BU67" s="139">
        <v>0.88235294117647056</v>
      </c>
      <c r="BV67" s="139">
        <v>0.81818181818181823</v>
      </c>
      <c r="BW67" s="139">
        <v>0.9285714285714286</v>
      </c>
      <c r="BX67" s="139">
        <v>0.90909090909090906</v>
      </c>
      <c r="BY67" s="139">
        <v>0</v>
      </c>
      <c r="BZ67" s="139">
        <v>0.92307692307692313</v>
      </c>
      <c r="CA67" s="139">
        <v>1</v>
      </c>
      <c r="CB67" s="139">
        <v>0</v>
      </c>
      <c r="CC67" s="139">
        <v>0.84</v>
      </c>
      <c r="CD67" s="139">
        <v>0.9</v>
      </c>
      <c r="CE67" s="139">
        <v>0.7142857142857143</v>
      </c>
      <c r="CF67" s="139">
        <v>0.89473684210526316</v>
      </c>
      <c r="CG67" s="139">
        <v>1</v>
      </c>
      <c r="CH67" s="139">
        <v>0.93333333333333335</v>
      </c>
      <c r="CI67" s="139">
        <v>0.84210526315789469</v>
      </c>
      <c r="CJ67" s="139">
        <v>0.93333333333333335</v>
      </c>
      <c r="CK67" s="139">
        <v>1</v>
      </c>
      <c r="CL67" s="139">
        <v>1</v>
      </c>
      <c r="CM67" s="139">
        <v>1</v>
      </c>
      <c r="CN67" s="139">
        <v>0.93333333333333335</v>
      </c>
      <c r="CO67" s="139">
        <v>0.88888888888888884</v>
      </c>
      <c r="CP67" s="139">
        <v>0.91666666666666663</v>
      </c>
      <c r="CQ67" s="139">
        <v>1</v>
      </c>
      <c r="CR67" s="139">
        <v>1</v>
      </c>
      <c r="CS67" s="139">
        <v>0.8571428571428571</v>
      </c>
      <c r="CT67" s="139">
        <v>0.84210526315789469</v>
      </c>
      <c r="CU67" s="139">
        <v>0.88235294117647056</v>
      </c>
      <c r="CV67" s="139">
        <v>0.84210526315789469</v>
      </c>
      <c r="CW67" s="139">
        <v>0.83333333333333337</v>
      </c>
      <c r="CX67" s="139">
        <v>1</v>
      </c>
      <c r="CY67" s="139">
        <v>1</v>
      </c>
      <c r="CZ67" s="139">
        <v>1</v>
      </c>
      <c r="DA67" s="139">
        <v>1</v>
      </c>
      <c r="DB67" s="139">
        <v>0.94444444444444442</v>
      </c>
      <c r="DC67" s="139">
        <v>0.69230769230769229</v>
      </c>
      <c r="DD67" s="139">
        <v>0.88888888888888884</v>
      </c>
      <c r="DE67" s="139">
        <v>0.88</v>
      </c>
      <c r="DF67" s="139">
        <v>0.89473684210526316</v>
      </c>
      <c r="DG67" s="139">
        <v>0.89473684210526316</v>
      </c>
      <c r="DH67" s="139">
        <v>0.9285714285714286</v>
      </c>
      <c r="DI67" s="139">
        <v>0.83333333333333337</v>
      </c>
      <c r="DJ67" s="139">
        <v>0.95454545454545459</v>
      </c>
      <c r="DK67" s="139">
        <v>0.8666666666666667</v>
      </c>
      <c r="DL67" s="139">
        <v>0.72727272727272729</v>
      </c>
      <c r="DM67" s="139">
        <v>0.92307692307692313</v>
      </c>
      <c r="DN67" s="139">
        <v>0.8666666666666667</v>
      </c>
      <c r="DO67" s="139">
        <v>0.96551724137931039</v>
      </c>
      <c r="DP67" s="139">
        <v>0.84615384615384615</v>
      </c>
      <c r="DQ67" s="140">
        <v>0.89473684210526316</v>
      </c>
      <c r="DR67" s="140">
        <v>0.57894736842105265</v>
      </c>
      <c r="DS67" s="140">
        <v>0.73684210526315785</v>
      </c>
      <c r="DT67" s="140">
        <v>0.57894736842105265</v>
      </c>
      <c r="DU67" s="140">
        <v>0.73684210526315785</v>
      </c>
      <c r="DV67" s="140">
        <v>0.68421052631578949</v>
      </c>
      <c r="DW67" s="140">
        <v>0.78947368421052633</v>
      </c>
      <c r="DX67" s="140">
        <v>1.0526315789473684</v>
      </c>
      <c r="DY67" s="140">
        <v>1.3157894736842106</v>
      </c>
      <c r="DZ67" s="140">
        <v>1.0526315789473684</v>
      </c>
      <c r="EA67" s="140">
        <v>0.36842105263157893</v>
      </c>
      <c r="EB67" s="140">
        <v>1</v>
      </c>
      <c r="EC67" s="140">
        <v>0.73684210526315785</v>
      </c>
      <c r="ED67" s="140">
        <v>0.78947368421052633</v>
      </c>
      <c r="EE67" s="140">
        <v>1</v>
      </c>
      <c r="EF67" s="140">
        <v>0.78947368421052633</v>
      </c>
      <c r="EG67" s="140">
        <v>0.73684210526315785</v>
      </c>
      <c r="EH67" s="140">
        <v>1.263157894736842</v>
      </c>
      <c r="EI67" s="140">
        <v>1.2105263157894737</v>
      </c>
      <c r="EJ67" s="140">
        <v>0.78947368421052633</v>
      </c>
      <c r="EK67" s="140">
        <v>0.94736842105263153</v>
      </c>
      <c r="EL67" s="140">
        <v>1.263157894736842</v>
      </c>
      <c r="EM67" s="140">
        <v>1.263157894736842</v>
      </c>
      <c r="EN67" s="140">
        <v>1.368421052631579</v>
      </c>
      <c r="EO67" s="140">
        <v>1.1052631578947369</v>
      </c>
      <c r="EP67" s="140">
        <v>1</v>
      </c>
      <c r="EQ67" s="140">
        <v>0.89473684210526316</v>
      </c>
      <c r="ER67" s="140">
        <v>1</v>
      </c>
      <c r="ES67" s="140">
        <v>0.63157894736842102</v>
      </c>
      <c r="ET67" s="140">
        <v>0.94736842105263153</v>
      </c>
      <c r="EU67" s="140">
        <v>1.0526315789473684</v>
      </c>
      <c r="EV67" s="140">
        <v>0.89473684210526316</v>
      </c>
      <c r="EW67" s="140">
        <v>0.78947368421052633</v>
      </c>
      <c r="EX67" s="140">
        <v>0.94736842105263153</v>
      </c>
      <c r="EY67" s="140">
        <v>0.68421052631578949</v>
      </c>
      <c r="EZ67" s="140">
        <v>0.94736842105263153</v>
      </c>
      <c r="FA67" s="140">
        <v>1.3157894736842106</v>
      </c>
      <c r="FB67" s="140">
        <v>1</v>
      </c>
      <c r="FC67" s="140">
        <v>1</v>
      </c>
      <c r="FD67" s="140">
        <v>0.73684210526315785</v>
      </c>
      <c r="FE67" s="140">
        <v>0.94736842105263153</v>
      </c>
      <c r="FF67" s="140">
        <v>1.1578947368421053</v>
      </c>
      <c r="FG67" s="140">
        <v>0.78947368421052633</v>
      </c>
      <c r="FH67" s="140">
        <v>0.57894736842105265</v>
      </c>
      <c r="FI67" s="140">
        <v>0.68421052631578949</v>
      </c>
      <c r="FJ67" s="140">
        <v>0.78947368421052633</v>
      </c>
      <c r="FK67" s="140">
        <v>1.5263157894736843</v>
      </c>
      <c r="FL67" s="140">
        <v>0.68421052631578949</v>
      </c>
      <c r="FM67" s="192" t="s">
        <v>119</v>
      </c>
      <c r="FN67" s="192" t="s">
        <v>119</v>
      </c>
      <c r="FO67" s="192" t="s">
        <v>119</v>
      </c>
      <c r="FP67" s="192">
        <v>0.94736842105263153</v>
      </c>
      <c r="FQ67" s="192">
        <v>0.98039215686274506</v>
      </c>
      <c r="FR67" s="192">
        <v>1</v>
      </c>
      <c r="FS67" s="192">
        <v>0.97674418604651159</v>
      </c>
      <c r="FT67" s="192">
        <v>0.89344262295081966</v>
      </c>
      <c r="FU67" s="192">
        <v>0.87142857142857144</v>
      </c>
      <c r="FV67" s="192">
        <v>0.98113207547169812</v>
      </c>
      <c r="FW67" s="192">
        <v>0.96226415094339623</v>
      </c>
      <c r="FX67" s="192">
        <v>0.88888888888888884</v>
      </c>
      <c r="FY67" s="192">
        <v>0.86915887850467288</v>
      </c>
      <c r="FZ67" s="192">
        <v>0.8571428571428571</v>
      </c>
      <c r="GA67" s="192">
        <v>0.84745762711864403</v>
      </c>
      <c r="GB67" s="192">
        <v>0.91304347826086951</v>
      </c>
      <c r="GC67" s="192">
        <v>1</v>
      </c>
      <c r="GD67" s="192" t="s">
        <v>119</v>
      </c>
      <c r="GE67" s="192">
        <v>1</v>
      </c>
      <c r="GF67" s="192" t="s">
        <v>119</v>
      </c>
      <c r="GG67" s="192" t="s">
        <v>119</v>
      </c>
      <c r="GH67" s="192" t="s">
        <v>119</v>
      </c>
      <c r="GI67" s="192" t="s">
        <v>119</v>
      </c>
      <c r="GJ67" s="192" t="s">
        <v>119</v>
      </c>
      <c r="GK67" s="192" t="s">
        <v>119</v>
      </c>
      <c r="GL67" s="192" t="s">
        <v>119</v>
      </c>
      <c r="GM67" s="192" t="s">
        <v>119</v>
      </c>
      <c r="GN67" s="192">
        <v>0.7</v>
      </c>
      <c r="GO67" s="192">
        <v>0.94285714285714284</v>
      </c>
      <c r="GP67" s="192">
        <v>0.94736842105263153</v>
      </c>
      <c r="GQ67" s="192">
        <v>0.8</v>
      </c>
    </row>
    <row r="68" spans="1:199" ht="15" customHeight="1" x14ac:dyDescent="0.3">
      <c r="A68" s="169"/>
      <c r="D68" s="196"/>
      <c r="E68" s="197"/>
      <c r="F68" s="198"/>
      <c r="G68" s="198"/>
      <c r="H68" s="199"/>
      <c r="Q68" s="324"/>
      <c r="R68" s="135">
        <f>$R$8</f>
        <v>44228</v>
      </c>
      <c r="S68" s="121">
        <v>0.35</v>
      </c>
      <c r="T68" s="121">
        <v>3.1833333333333331</v>
      </c>
      <c r="U68" s="122">
        <v>0.84521922873745381</v>
      </c>
      <c r="V68" s="123">
        <v>1893</v>
      </c>
      <c r="W68" s="128">
        <v>0.35</v>
      </c>
      <c r="X68" s="121">
        <v>3.2116666666666638</v>
      </c>
      <c r="Y68" s="122">
        <v>0.8438841201716738</v>
      </c>
      <c r="Z68" s="127">
        <v>1864</v>
      </c>
      <c r="AA68" s="121">
        <v>0.48333333333333334</v>
      </c>
      <c r="AB68" s="121">
        <v>1.6</v>
      </c>
      <c r="AC68" s="122">
        <v>0.92307692307692313</v>
      </c>
      <c r="AD68" s="123">
        <v>26</v>
      </c>
      <c r="AE68" s="128">
        <v>6.6666666666666666E-2</v>
      </c>
      <c r="AF68" s="121">
        <v>0.11166666666666666</v>
      </c>
      <c r="AG68" s="122">
        <v>1</v>
      </c>
      <c r="AH68" s="127">
        <v>3</v>
      </c>
      <c r="AI68" s="128">
        <v>0.38333333333333336</v>
      </c>
      <c r="AJ68" s="121">
        <v>3.1833333333333331</v>
      </c>
      <c r="AK68" s="122">
        <v>0.8324873096446701</v>
      </c>
      <c r="AL68" s="127">
        <v>591</v>
      </c>
      <c r="AM68" s="121">
        <v>0.38333333333333336</v>
      </c>
      <c r="AN68" s="121">
        <v>2.9333333333333331</v>
      </c>
      <c r="AO68" s="122">
        <v>0.85690515806988354</v>
      </c>
      <c r="AP68" s="123">
        <v>601</v>
      </c>
      <c r="AQ68" s="128">
        <v>0.26666666666666666</v>
      </c>
      <c r="AR68" s="121">
        <v>3.6333333333333333</v>
      </c>
      <c r="AS68" s="122">
        <v>0.84593437945791727</v>
      </c>
      <c r="AT68" s="127">
        <v>701</v>
      </c>
      <c r="AU68" s="136">
        <v>738</v>
      </c>
      <c r="AV68" s="137">
        <v>452</v>
      </c>
      <c r="AW68" s="137">
        <v>193</v>
      </c>
      <c r="AX68" s="137">
        <v>89</v>
      </c>
      <c r="AY68" s="137">
        <v>73</v>
      </c>
      <c r="AZ68" s="137">
        <v>55</v>
      </c>
      <c r="BA68" s="137">
        <v>48</v>
      </c>
      <c r="BB68" s="137">
        <v>47</v>
      </c>
      <c r="BC68" s="137">
        <v>18</v>
      </c>
      <c r="BD68" s="137">
        <v>28</v>
      </c>
      <c r="BE68" s="137">
        <v>22</v>
      </c>
      <c r="BF68" s="137">
        <v>21</v>
      </c>
      <c r="BG68" s="137">
        <v>17</v>
      </c>
      <c r="BH68" s="137">
        <v>8</v>
      </c>
      <c r="BI68" s="137">
        <v>11</v>
      </c>
      <c r="BJ68" s="137">
        <v>8</v>
      </c>
      <c r="BK68" s="137">
        <v>7</v>
      </c>
      <c r="BL68" s="137">
        <v>3</v>
      </c>
      <c r="BM68" s="137">
        <v>4</v>
      </c>
      <c r="BN68" s="137">
        <v>1</v>
      </c>
      <c r="BO68" s="137">
        <v>10</v>
      </c>
      <c r="BP68" s="137">
        <v>7</v>
      </c>
      <c r="BQ68" s="137">
        <v>3</v>
      </c>
      <c r="BR68" s="137">
        <v>3</v>
      </c>
      <c r="BS68" s="137">
        <v>7</v>
      </c>
      <c r="BT68" s="138">
        <v>16</v>
      </c>
      <c r="BU68" s="139">
        <v>0.84313725490196079</v>
      </c>
      <c r="BV68" s="139">
        <v>0.92307692307692313</v>
      </c>
      <c r="BW68" s="139">
        <v>0.89743589743589747</v>
      </c>
      <c r="BX68" s="139">
        <v>0.88888888888888884</v>
      </c>
      <c r="BY68" s="139">
        <v>0</v>
      </c>
      <c r="BZ68" s="139">
        <v>0.71794871794871795</v>
      </c>
      <c r="CA68" s="139">
        <v>0.87878787878787878</v>
      </c>
      <c r="CB68" s="139">
        <v>0</v>
      </c>
      <c r="CC68" s="139">
        <v>0.74193548387096775</v>
      </c>
      <c r="CD68" s="139">
        <v>0.90909090909090906</v>
      </c>
      <c r="CE68" s="139">
        <v>0.85185185185185186</v>
      </c>
      <c r="CF68" s="139">
        <v>0.77777777777777779</v>
      </c>
      <c r="CG68" s="139">
        <v>0.78125</v>
      </c>
      <c r="CH68" s="139">
        <v>0.92592592592592593</v>
      </c>
      <c r="CI68" s="139">
        <v>0.73170731707317072</v>
      </c>
      <c r="CJ68" s="139">
        <v>0.74285714285714288</v>
      </c>
      <c r="CK68" s="139">
        <v>1</v>
      </c>
      <c r="CL68" s="139">
        <v>0.95238095238095233</v>
      </c>
      <c r="CM68" s="139">
        <v>0.91666666666666663</v>
      </c>
      <c r="CN68" s="139">
        <v>0.84444444444444444</v>
      </c>
      <c r="CO68" s="139">
        <v>0.95</v>
      </c>
      <c r="CP68" s="139">
        <v>0.8</v>
      </c>
      <c r="CQ68" s="139">
        <v>0.84615384615384615</v>
      </c>
      <c r="CR68" s="139">
        <v>0.77551020408163263</v>
      </c>
      <c r="CS68" s="139">
        <v>0.95348837209302328</v>
      </c>
      <c r="CT68" s="139">
        <v>0.86046511627906974</v>
      </c>
      <c r="CU68" s="139">
        <v>0.70833333333333337</v>
      </c>
      <c r="CV68" s="139">
        <v>0.68085106382978722</v>
      </c>
      <c r="CW68" s="139">
        <v>0.84375</v>
      </c>
      <c r="CX68" s="139">
        <v>0.92307692307692313</v>
      </c>
      <c r="CY68" s="139">
        <v>0.91176470588235292</v>
      </c>
      <c r="CZ68" s="139">
        <v>0.97222222222222221</v>
      </c>
      <c r="DA68" s="139">
        <v>0.84210526315789469</v>
      </c>
      <c r="DB68" s="139">
        <v>0.90243902439024393</v>
      </c>
      <c r="DC68" s="139">
        <v>0.78723404255319152</v>
      </c>
      <c r="DD68" s="139">
        <v>0.83870967741935487</v>
      </c>
      <c r="DE68" s="139">
        <v>0.93877551020408168</v>
      </c>
      <c r="DF68" s="139">
        <v>0.8666666666666667</v>
      </c>
      <c r="DG68" s="139">
        <v>0.78378378378378377</v>
      </c>
      <c r="DH68" s="139">
        <v>0.81818181818181823</v>
      </c>
      <c r="DI68" s="139">
        <v>0.79365079365079361</v>
      </c>
      <c r="DJ68" s="139">
        <v>0.83333333333333337</v>
      </c>
      <c r="DK68" s="139">
        <v>0.77419354838709675</v>
      </c>
      <c r="DL68" s="139">
        <v>0.76744186046511631</v>
      </c>
      <c r="DM68" s="139">
        <v>0.72413793103448276</v>
      </c>
      <c r="DN68" s="139">
        <v>0.93939393939393945</v>
      </c>
      <c r="DO68" s="139">
        <v>0.9285714285714286</v>
      </c>
      <c r="DP68" s="139">
        <v>0.95238095238095233</v>
      </c>
      <c r="DQ68" s="140">
        <v>2.2173913043478262</v>
      </c>
      <c r="DR68" s="140">
        <v>1.6956521739130435</v>
      </c>
      <c r="DS68" s="140">
        <v>1.6956521739130435</v>
      </c>
      <c r="DT68" s="140">
        <v>1.173913043478261</v>
      </c>
      <c r="DU68" s="140">
        <v>1.2173913043478262</v>
      </c>
      <c r="DV68" s="140">
        <v>1.6956521739130435</v>
      </c>
      <c r="DW68" s="140">
        <v>1.4347826086956521</v>
      </c>
      <c r="DX68" s="140">
        <v>1.2173913043478262</v>
      </c>
      <c r="DY68" s="140">
        <v>1.3478260869565217</v>
      </c>
      <c r="DZ68" s="140">
        <v>0.95652173913043481</v>
      </c>
      <c r="EA68" s="140">
        <v>1.173913043478261</v>
      </c>
      <c r="EB68" s="140">
        <v>1.173913043478261</v>
      </c>
      <c r="EC68" s="140">
        <v>1.3913043478260869</v>
      </c>
      <c r="ED68" s="140">
        <v>1.173913043478261</v>
      </c>
      <c r="EE68" s="140">
        <v>1.7826086956521738</v>
      </c>
      <c r="EF68" s="140">
        <v>1.5217391304347827</v>
      </c>
      <c r="EG68" s="140">
        <v>1.0869565217391304</v>
      </c>
      <c r="EH68" s="140">
        <v>1.826086956521739</v>
      </c>
      <c r="EI68" s="140">
        <v>1.5652173913043479</v>
      </c>
      <c r="EJ68" s="140">
        <v>1.9565217391304348</v>
      </c>
      <c r="EK68" s="140">
        <v>1.7391304347826086</v>
      </c>
      <c r="EL68" s="140">
        <v>1.9565217391304348</v>
      </c>
      <c r="EM68" s="140">
        <v>2.2608695652173911</v>
      </c>
      <c r="EN68" s="140">
        <v>2.1304347826086958</v>
      </c>
      <c r="EO68" s="140">
        <v>1.8695652173913044</v>
      </c>
      <c r="EP68" s="140">
        <v>1.8695652173913044</v>
      </c>
      <c r="EQ68" s="140">
        <v>2.0869565217391304</v>
      </c>
      <c r="ER68" s="140">
        <v>2.0434782608695654</v>
      </c>
      <c r="ES68" s="140">
        <v>1.3913043478260869</v>
      </c>
      <c r="ET68" s="140">
        <v>1.6956521739130435</v>
      </c>
      <c r="EU68" s="140">
        <v>1.4782608695652173</v>
      </c>
      <c r="EV68" s="140">
        <v>1.5652173913043479</v>
      </c>
      <c r="EW68" s="140">
        <v>1.6521739130434783</v>
      </c>
      <c r="EX68" s="140">
        <v>1.7826086956521738</v>
      </c>
      <c r="EY68" s="140">
        <v>2.0434782608695654</v>
      </c>
      <c r="EZ68" s="140">
        <v>1.3478260869565217</v>
      </c>
      <c r="FA68" s="140">
        <v>2.1304347826086958</v>
      </c>
      <c r="FB68" s="140">
        <v>1.9565217391304348</v>
      </c>
      <c r="FC68" s="140">
        <v>1.6086956521739131</v>
      </c>
      <c r="FD68" s="140">
        <v>2.3913043478260869</v>
      </c>
      <c r="FE68" s="140">
        <v>2.7391304347826089</v>
      </c>
      <c r="FF68" s="140">
        <v>2.347826086956522</v>
      </c>
      <c r="FG68" s="140">
        <v>2.6956521739130435</v>
      </c>
      <c r="FH68" s="140">
        <v>1.8695652173913044</v>
      </c>
      <c r="FI68" s="140">
        <v>1.2608695652173914</v>
      </c>
      <c r="FJ68" s="140">
        <v>1.4347826086956521</v>
      </c>
      <c r="FK68" s="140">
        <v>1.826086956521739</v>
      </c>
      <c r="FL68" s="140">
        <v>1.826086956521739</v>
      </c>
      <c r="FM68" s="192">
        <v>0.95238095238095233</v>
      </c>
      <c r="FN68" s="192">
        <v>0.87012987012987009</v>
      </c>
      <c r="FO68" s="192">
        <v>0.8571428571428571</v>
      </c>
      <c r="FP68" s="192">
        <v>0.94029850746268662</v>
      </c>
      <c r="FQ68" s="192">
        <v>0.86842105263157898</v>
      </c>
      <c r="FR68" s="192">
        <v>0.85227272727272729</v>
      </c>
      <c r="FS68" s="192">
        <v>0.88764044943820219</v>
      </c>
      <c r="FT68" s="192">
        <v>0.80582524271844658</v>
      </c>
      <c r="FU68" s="192">
        <v>0.86086956521739133</v>
      </c>
      <c r="FV68" s="192">
        <v>0.96470588235294119</v>
      </c>
      <c r="FW68" s="192">
        <v>0.92307692307692313</v>
      </c>
      <c r="FX68" s="192">
        <v>0.84210526315789469</v>
      </c>
      <c r="FY68" s="192" t="s">
        <v>119</v>
      </c>
      <c r="FZ68" s="192" t="s">
        <v>119</v>
      </c>
      <c r="GA68" s="192" t="s">
        <v>119</v>
      </c>
      <c r="GB68" s="192" t="s">
        <v>119</v>
      </c>
      <c r="GC68" s="192" t="s">
        <v>119</v>
      </c>
      <c r="GD68" s="192">
        <v>0.86956521739130432</v>
      </c>
      <c r="GE68" s="192">
        <v>0.71568627450980393</v>
      </c>
      <c r="GF68" s="192">
        <v>0.84259259259259256</v>
      </c>
      <c r="GG68" s="192">
        <v>0.91666666666666663</v>
      </c>
      <c r="GH68" s="192">
        <v>0.93333333333333335</v>
      </c>
      <c r="GI68" s="192">
        <v>0.85</v>
      </c>
      <c r="GJ68" s="192">
        <v>0.74803149606299213</v>
      </c>
      <c r="GK68" s="192">
        <v>0.7415730337078652</v>
      </c>
      <c r="GL68" s="192">
        <v>0.91803278688524592</v>
      </c>
      <c r="GM68" s="192">
        <v>0.73958333333333337</v>
      </c>
      <c r="GN68" s="192">
        <v>0.76086956521739135</v>
      </c>
      <c r="GO68" s="192" t="s">
        <v>119</v>
      </c>
      <c r="GP68" s="192" t="s">
        <v>119</v>
      </c>
      <c r="GQ68" s="192" t="s">
        <v>119</v>
      </c>
    </row>
    <row r="69" spans="1:199" ht="15" customHeight="1" x14ac:dyDescent="0.3">
      <c r="A69" s="169"/>
      <c r="D69" s="196"/>
      <c r="E69" s="197"/>
      <c r="F69" s="198"/>
      <c r="G69" s="198"/>
      <c r="H69" s="199"/>
      <c r="Q69" s="324"/>
      <c r="R69" s="135">
        <f>$R$9</f>
        <v>44256</v>
      </c>
      <c r="S69" s="121">
        <v>0.38333333333333336</v>
      </c>
      <c r="T69" s="121">
        <v>3.65</v>
      </c>
      <c r="U69" s="122">
        <v>0.84015223596574695</v>
      </c>
      <c r="V69" s="123">
        <v>3153</v>
      </c>
      <c r="W69" s="128">
        <v>0.36666666666666664</v>
      </c>
      <c r="X69" s="121">
        <v>3.65</v>
      </c>
      <c r="Y69" s="122">
        <v>0.83952594490711085</v>
      </c>
      <c r="Z69" s="127">
        <v>3122</v>
      </c>
      <c r="AA69" s="121">
        <v>0.51666666666666672</v>
      </c>
      <c r="AB69" s="121">
        <v>1.73</v>
      </c>
      <c r="AC69" s="122">
        <v>0.88888888888888884</v>
      </c>
      <c r="AD69" s="123">
        <v>27</v>
      </c>
      <c r="AE69" s="128">
        <v>3.3333333333333333E-2</v>
      </c>
      <c r="AF69" s="121">
        <v>0.21749999999999992</v>
      </c>
      <c r="AG69" s="122">
        <v>1</v>
      </c>
      <c r="AH69" s="127">
        <v>4</v>
      </c>
      <c r="AI69" s="128">
        <v>0.43333333333333335</v>
      </c>
      <c r="AJ69" s="121">
        <v>3.6708333333333334</v>
      </c>
      <c r="AK69" s="122">
        <v>0.83267716535433067</v>
      </c>
      <c r="AL69" s="127">
        <v>1016</v>
      </c>
      <c r="AM69" s="121">
        <v>0.35</v>
      </c>
      <c r="AN69" s="121">
        <v>2.7441666666666644</v>
      </c>
      <c r="AO69" s="122">
        <v>0.87894736842105259</v>
      </c>
      <c r="AP69" s="123">
        <v>950</v>
      </c>
      <c r="AQ69" s="128">
        <v>0.36666666666666664</v>
      </c>
      <c r="AR69" s="121">
        <v>4.3516666666666683</v>
      </c>
      <c r="AS69" s="122">
        <v>0.81550126368997478</v>
      </c>
      <c r="AT69" s="127">
        <v>1187</v>
      </c>
      <c r="AU69" s="136">
        <v>1169</v>
      </c>
      <c r="AV69" s="137">
        <v>742</v>
      </c>
      <c r="AW69" s="137">
        <v>329</v>
      </c>
      <c r="AX69" s="137">
        <v>192</v>
      </c>
      <c r="AY69" s="137">
        <v>123</v>
      </c>
      <c r="AZ69" s="137">
        <v>94</v>
      </c>
      <c r="BA69" s="137">
        <v>67</v>
      </c>
      <c r="BB69" s="137">
        <v>53</v>
      </c>
      <c r="BC69" s="137">
        <v>52</v>
      </c>
      <c r="BD69" s="137">
        <v>40</v>
      </c>
      <c r="BE69" s="137">
        <v>36</v>
      </c>
      <c r="BF69" s="137">
        <v>30</v>
      </c>
      <c r="BG69" s="137">
        <v>26</v>
      </c>
      <c r="BH69" s="137">
        <v>33</v>
      </c>
      <c r="BI69" s="137">
        <v>21</v>
      </c>
      <c r="BJ69" s="137">
        <v>16</v>
      </c>
      <c r="BK69" s="137">
        <v>15</v>
      </c>
      <c r="BL69" s="137">
        <v>11</v>
      </c>
      <c r="BM69" s="137">
        <v>12</v>
      </c>
      <c r="BN69" s="137">
        <v>8</v>
      </c>
      <c r="BO69" s="137">
        <v>10</v>
      </c>
      <c r="BP69" s="137">
        <v>6</v>
      </c>
      <c r="BQ69" s="137">
        <v>6</v>
      </c>
      <c r="BR69" s="137">
        <v>8</v>
      </c>
      <c r="BS69" s="137">
        <v>5</v>
      </c>
      <c r="BT69" s="138">
        <v>44</v>
      </c>
      <c r="BU69" s="139">
        <v>0.98461538461538467</v>
      </c>
      <c r="BV69" s="139">
        <v>0.93103448275862066</v>
      </c>
      <c r="BW69" s="139">
        <v>0.92</v>
      </c>
      <c r="BX69" s="139">
        <v>0.74545454545454548</v>
      </c>
      <c r="BY69" s="139">
        <v>0</v>
      </c>
      <c r="BZ69" s="139">
        <v>0.7407407407407407</v>
      </c>
      <c r="CA69" s="139">
        <v>0.78688524590163933</v>
      </c>
      <c r="CB69" s="139">
        <v>0</v>
      </c>
      <c r="CC69" s="139">
        <v>0.75510204081632648</v>
      </c>
      <c r="CD69" s="139">
        <v>0.65957446808510634</v>
      </c>
      <c r="CE69" s="139">
        <v>0.82758620689655171</v>
      </c>
      <c r="CF69" s="139">
        <v>0.71153846153846156</v>
      </c>
      <c r="CG69" s="139">
        <v>0.90566037735849059</v>
      </c>
      <c r="CH69" s="139">
        <v>0.8666666666666667</v>
      </c>
      <c r="CI69" s="139">
        <v>0.75806451612903225</v>
      </c>
      <c r="CJ69" s="139">
        <v>0.8271604938271605</v>
      </c>
      <c r="CK69" s="139">
        <v>0.78333333333333333</v>
      </c>
      <c r="CL69" s="139">
        <v>0.85483870967741937</v>
      </c>
      <c r="CM69" s="139">
        <v>0.93220338983050843</v>
      </c>
      <c r="CN69" s="139">
        <v>0.92592592592592593</v>
      </c>
      <c r="CO69" s="139">
        <v>0.82894736842105265</v>
      </c>
      <c r="CP69" s="139">
        <v>0.89610389610389607</v>
      </c>
      <c r="CQ69" s="139">
        <v>0.80681818181818177</v>
      </c>
      <c r="CR69" s="139">
        <v>0.88405797101449279</v>
      </c>
      <c r="CS69" s="139">
        <v>0.89534883720930236</v>
      </c>
      <c r="CT69" s="139">
        <v>0.76315789473684215</v>
      </c>
      <c r="CU69" s="139">
        <v>0.70886075949367089</v>
      </c>
      <c r="CV69" s="139">
        <v>0.78333333333333333</v>
      </c>
      <c r="CW69" s="139">
        <v>0.92982456140350878</v>
      </c>
      <c r="CX69" s="139">
        <v>0.79545454545454541</v>
      </c>
      <c r="CY69" s="139">
        <v>0.96721311475409832</v>
      </c>
      <c r="CZ69" s="139">
        <v>0.88571428571428568</v>
      </c>
      <c r="DA69" s="139">
        <v>0.9</v>
      </c>
      <c r="DB69" s="139">
        <v>0.95294117647058818</v>
      </c>
      <c r="DC69" s="139">
        <v>0.92682926829268297</v>
      </c>
      <c r="DD69" s="139">
        <v>0.88059701492537312</v>
      </c>
      <c r="DE69" s="139">
        <v>0.86</v>
      </c>
      <c r="DF69" s="139">
        <v>0.86440677966101698</v>
      </c>
      <c r="DG69" s="139">
        <v>0.80327868852459017</v>
      </c>
      <c r="DH69" s="139">
        <v>0.79104477611940294</v>
      </c>
      <c r="DI69" s="139">
        <v>0.81318681318681318</v>
      </c>
      <c r="DJ69" s="139">
        <v>0.89473684210526316</v>
      </c>
      <c r="DK69" s="139">
        <v>0.797752808988764</v>
      </c>
      <c r="DL69" s="139">
        <v>0.82758620689655171</v>
      </c>
      <c r="DM69" s="139">
        <v>0.77419354838709675</v>
      </c>
      <c r="DN69" s="139">
        <v>0.81481481481481477</v>
      </c>
      <c r="DO69" s="139">
        <v>0.84810126582278478</v>
      </c>
      <c r="DP69" s="139">
        <v>0.921875</v>
      </c>
      <c r="DQ69" s="140">
        <v>2.096774193548387</v>
      </c>
      <c r="DR69" s="140">
        <v>1.8709677419354838</v>
      </c>
      <c r="DS69" s="140">
        <v>1.6129032258064515</v>
      </c>
      <c r="DT69" s="140">
        <v>1.7741935483870968</v>
      </c>
      <c r="DU69" s="140">
        <v>2.064516129032258</v>
      </c>
      <c r="DV69" s="140">
        <v>1.7419354838709677</v>
      </c>
      <c r="DW69" s="140">
        <v>1.967741935483871</v>
      </c>
      <c r="DX69" s="140">
        <v>2.2580645161290325</v>
      </c>
      <c r="DY69" s="140">
        <v>1.5806451612903225</v>
      </c>
      <c r="DZ69" s="140">
        <v>1.5161290322580645</v>
      </c>
      <c r="EA69" s="140">
        <v>1.8709677419354838</v>
      </c>
      <c r="EB69" s="140">
        <v>1.6774193548387097</v>
      </c>
      <c r="EC69" s="140">
        <v>1.7096774193548387</v>
      </c>
      <c r="ED69" s="140">
        <v>1.4516129032258065</v>
      </c>
      <c r="EE69" s="140">
        <v>2</v>
      </c>
      <c r="EF69" s="140">
        <v>2.6129032258064515</v>
      </c>
      <c r="EG69" s="140">
        <v>1.935483870967742</v>
      </c>
      <c r="EH69" s="140">
        <v>2</v>
      </c>
      <c r="EI69" s="140">
        <v>1.903225806451613</v>
      </c>
      <c r="EJ69" s="140">
        <v>2.6129032258064515</v>
      </c>
      <c r="EK69" s="140">
        <v>2.4516129032258065</v>
      </c>
      <c r="EL69" s="140">
        <v>2.4838709677419355</v>
      </c>
      <c r="EM69" s="140">
        <v>2.838709677419355</v>
      </c>
      <c r="EN69" s="140">
        <v>2.225806451612903</v>
      </c>
      <c r="EO69" s="140">
        <v>2.774193548387097</v>
      </c>
      <c r="EP69" s="140">
        <v>2.4516129032258065</v>
      </c>
      <c r="EQ69" s="140">
        <v>2.5483870967741935</v>
      </c>
      <c r="ER69" s="140">
        <v>1.935483870967742</v>
      </c>
      <c r="ES69" s="140">
        <v>1.8387096774193548</v>
      </c>
      <c r="ET69" s="140">
        <v>1.4193548387096775</v>
      </c>
      <c r="EU69" s="140">
        <v>1.967741935483871</v>
      </c>
      <c r="EV69" s="140">
        <v>2.2580645161290325</v>
      </c>
      <c r="EW69" s="140">
        <v>2.5806451612903225</v>
      </c>
      <c r="EX69" s="140">
        <v>2.7419354838709675</v>
      </c>
      <c r="EY69" s="140">
        <v>2.6451612903225805</v>
      </c>
      <c r="EZ69" s="140">
        <v>2.161290322580645</v>
      </c>
      <c r="FA69" s="140">
        <v>1.6129032258064515</v>
      </c>
      <c r="FB69" s="140">
        <v>1.903225806451613</v>
      </c>
      <c r="FC69" s="140">
        <v>1.967741935483871</v>
      </c>
      <c r="FD69" s="140">
        <v>2.161290322580645</v>
      </c>
      <c r="FE69" s="140">
        <v>2.935483870967742</v>
      </c>
      <c r="FF69" s="140">
        <v>2.4516129032258065</v>
      </c>
      <c r="FG69" s="140">
        <v>2.870967741935484</v>
      </c>
      <c r="FH69" s="140">
        <v>1.8709677419354838</v>
      </c>
      <c r="FI69" s="140">
        <v>2</v>
      </c>
      <c r="FJ69" s="140">
        <v>1.7419354838709677</v>
      </c>
      <c r="FK69" s="140">
        <v>2.5483870967741935</v>
      </c>
      <c r="FL69" s="140">
        <v>2.064516129032258</v>
      </c>
      <c r="FM69" s="192">
        <v>0.80180180180180183</v>
      </c>
      <c r="FN69" s="192">
        <v>0.80392156862745101</v>
      </c>
      <c r="FO69" s="192">
        <v>0.78749999999999998</v>
      </c>
      <c r="FP69" s="192">
        <v>0.76821192052980136</v>
      </c>
      <c r="FQ69" s="192">
        <v>0.81021897810218979</v>
      </c>
      <c r="FR69" s="192">
        <v>0.74336283185840712</v>
      </c>
      <c r="FS69" s="192">
        <v>0.87356321839080464</v>
      </c>
      <c r="FT69" s="192">
        <v>0.73863636363636365</v>
      </c>
      <c r="FU69" s="192">
        <v>0.8545454545454545</v>
      </c>
      <c r="FV69" s="192">
        <v>0.85576923076923073</v>
      </c>
      <c r="FW69" s="192">
        <v>0.87777777777777777</v>
      </c>
      <c r="FX69" s="192">
        <v>0.8165137614678899</v>
      </c>
      <c r="FY69" s="192">
        <v>0.82203389830508478</v>
      </c>
      <c r="FZ69" s="192">
        <v>0.91150442477876104</v>
      </c>
      <c r="GA69" s="192">
        <v>0.70422535211267601</v>
      </c>
      <c r="GB69" s="192">
        <v>0.90410958904109584</v>
      </c>
      <c r="GC69" s="192">
        <v>0.89655172413793105</v>
      </c>
      <c r="GD69" s="192">
        <v>0.921875</v>
      </c>
      <c r="GE69" s="192">
        <v>0.85365853658536583</v>
      </c>
      <c r="GF69" s="192">
        <v>0.86524822695035464</v>
      </c>
      <c r="GG69" s="192">
        <v>0.82417582417582413</v>
      </c>
      <c r="GH69" s="192">
        <v>0.84210526315789469</v>
      </c>
      <c r="GI69" s="192">
        <v>0.84158415841584155</v>
      </c>
      <c r="GJ69" s="192">
        <v>0.93333333333333335</v>
      </c>
      <c r="GK69" s="192">
        <v>0.88181818181818183</v>
      </c>
      <c r="GL69" s="192">
        <v>0.85430463576158944</v>
      </c>
      <c r="GM69" s="192">
        <v>0.82978723404255317</v>
      </c>
      <c r="GN69" s="192">
        <v>0.81081081081081086</v>
      </c>
      <c r="GO69" s="192">
        <v>0.96551724137931039</v>
      </c>
      <c r="GP69" s="192">
        <v>0.87234042553191493</v>
      </c>
      <c r="GQ69" s="192">
        <v>0.83333333333333337</v>
      </c>
    </row>
    <row r="70" spans="1:199" ht="15" customHeight="1" x14ac:dyDescent="0.3">
      <c r="A70" s="169"/>
      <c r="D70" s="196"/>
      <c r="E70" s="197"/>
      <c r="F70" s="198"/>
      <c r="G70" s="198"/>
      <c r="H70" s="199"/>
      <c r="Q70" s="324"/>
      <c r="R70" s="135">
        <f>$R$10</f>
        <v>44287</v>
      </c>
      <c r="S70" s="121">
        <v>0.28333333333333333</v>
      </c>
      <c r="T70" s="121">
        <v>2.2666666666666666</v>
      </c>
      <c r="U70" s="122">
        <v>0.90786705931846867</v>
      </c>
      <c r="V70" s="123">
        <v>2377</v>
      </c>
      <c r="W70" s="128">
        <v>0.28333333333333333</v>
      </c>
      <c r="X70" s="121">
        <v>2.2666666666666666</v>
      </c>
      <c r="Y70" s="122">
        <v>0.9068481497235219</v>
      </c>
      <c r="Z70" s="127">
        <v>2351</v>
      </c>
      <c r="AA70" s="121">
        <v>0.46666666666666667</v>
      </c>
      <c r="AB70" s="121">
        <v>0.65</v>
      </c>
      <c r="AC70" s="122">
        <v>1</v>
      </c>
      <c r="AD70" s="123">
        <v>21</v>
      </c>
      <c r="AE70" s="128">
        <v>0.11666666666666667</v>
      </c>
      <c r="AF70" s="121">
        <v>0.35</v>
      </c>
      <c r="AG70" s="122">
        <v>1</v>
      </c>
      <c r="AH70" s="127">
        <v>5</v>
      </c>
      <c r="AI70" s="128">
        <v>0.29166666666666663</v>
      </c>
      <c r="AJ70" s="121">
        <v>1.9875</v>
      </c>
      <c r="AK70" s="122">
        <v>0.91494845360824739</v>
      </c>
      <c r="AL70" s="127">
        <v>776</v>
      </c>
      <c r="AM70" s="121">
        <v>0.26666666666666666</v>
      </c>
      <c r="AN70" s="121">
        <v>1.5108333333333328</v>
      </c>
      <c r="AO70" s="122">
        <v>0.94915254237288138</v>
      </c>
      <c r="AP70" s="123">
        <v>708</v>
      </c>
      <c r="AQ70" s="128">
        <v>0.28333333333333333</v>
      </c>
      <c r="AR70" s="121">
        <v>3.379999999999999</v>
      </c>
      <c r="AS70" s="122">
        <v>0.86898096304591266</v>
      </c>
      <c r="AT70" s="127">
        <v>893</v>
      </c>
      <c r="AU70" s="136">
        <v>1069</v>
      </c>
      <c r="AV70" s="137">
        <v>622</v>
      </c>
      <c r="AW70" s="137">
        <v>221</v>
      </c>
      <c r="AX70" s="137">
        <v>127</v>
      </c>
      <c r="AY70" s="137">
        <v>72</v>
      </c>
      <c r="AZ70" s="137">
        <v>47</v>
      </c>
      <c r="BA70" s="137">
        <v>45</v>
      </c>
      <c r="BB70" s="137">
        <v>33</v>
      </c>
      <c r="BC70" s="137">
        <v>20</v>
      </c>
      <c r="BD70" s="137">
        <v>14</v>
      </c>
      <c r="BE70" s="137">
        <v>15</v>
      </c>
      <c r="BF70" s="137">
        <v>10</v>
      </c>
      <c r="BG70" s="137">
        <v>13</v>
      </c>
      <c r="BH70" s="137">
        <v>12</v>
      </c>
      <c r="BI70" s="137">
        <v>8</v>
      </c>
      <c r="BJ70" s="137">
        <v>4</v>
      </c>
      <c r="BK70" s="137">
        <v>9</v>
      </c>
      <c r="BL70" s="137">
        <v>2</v>
      </c>
      <c r="BM70" s="137">
        <v>8</v>
      </c>
      <c r="BN70" s="137">
        <v>4</v>
      </c>
      <c r="BO70" s="137">
        <v>2</v>
      </c>
      <c r="BP70" s="137">
        <v>2</v>
      </c>
      <c r="BQ70" s="137">
        <v>1</v>
      </c>
      <c r="BR70" s="137">
        <v>1</v>
      </c>
      <c r="BS70" s="137">
        <v>1</v>
      </c>
      <c r="BT70" s="138">
        <v>13</v>
      </c>
      <c r="BU70" s="139">
        <v>0.90163934426229508</v>
      </c>
      <c r="BV70" s="139">
        <v>0.97619047619047616</v>
      </c>
      <c r="BW70" s="139">
        <v>0.85365853658536583</v>
      </c>
      <c r="BX70" s="139">
        <v>0.8</v>
      </c>
      <c r="BY70" s="139">
        <v>0</v>
      </c>
      <c r="BZ70" s="139">
        <v>0.90476190476190477</v>
      </c>
      <c r="CA70" s="139">
        <v>0.65116279069767447</v>
      </c>
      <c r="CB70" s="139">
        <v>0</v>
      </c>
      <c r="CC70" s="139">
        <v>0.625</v>
      </c>
      <c r="CD70" s="139">
        <v>0.92592592592592593</v>
      </c>
      <c r="CE70" s="139">
        <v>0.79487179487179482</v>
      </c>
      <c r="CF70" s="139">
        <v>0.875</v>
      </c>
      <c r="CG70" s="139">
        <v>0.94117647058823528</v>
      </c>
      <c r="CH70" s="139">
        <v>0.97222222222222221</v>
      </c>
      <c r="CI70" s="139">
        <v>0.90476190476190477</v>
      </c>
      <c r="CJ70" s="139">
        <v>0.80487804878048785</v>
      </c>
      <c r="CK70" s="139">
        <v>0.95833333333333337</v>
      </c>
      <c r="CL70" s="139">
        <v>0.98305084745762716</v>
      </c>
      <c r="CM70" s="139">
        <v>0.94871794871794868</v>
      </c>
      <c r="CN70" s="139">
        <v>0.95652173913043481</v>
      </c>
      <c r="CO70" s="139">
        <v>0.94736842105263153</v>
      </c>
      <c r="CP70" s="139">
        <v>0.94366197183098588</v>
      </c>
      <c r="CQ70" s="139">
        <v>0.9</v>
      </c>
      <c r="CR70" s="139">
        <v>0.92982456140350878</v>
      </c>
      <c r="CS70" s="139">
        <v>0.9555555555555556</v>
      </c>
      <c r="CT70" s="139">
        <v>0.88888888888888884</v>
      </c>
      <c r="CU70" s="139">
        <v>0.82089552238805974</v>
      </c>
      <c r="CV70" s="139">
        <v>0.8666666666666667</v>
      </c>
      <c r="CW70" s="139">
        <v>0.95454545454545459</v>
      </c>
      <c r="CX70" s="139">
        <v>1</v>
      </c>
      <c r="CY70" s="139">
        <v>0.95652173913043481</v>
      </c>
      <c r="CZ70" s="139">
        <v>0.96</v>
      </c>
      <c r="DA70" s="139">
        <v>0.96</v>
      </c>
      <c r="DB70" s="139">
        <v>0.97826086956521741</v>
      </c>
      <c r="DC70" s="139">
        <v>0.91304347826086951</v>
      </c>
      <c r="DD70" s="139">
        <v>0.94827586206896552</v>
      </c>
      <c r="DE70" s="139">
        <v>0.98148148148148151</v>
      </c>
      <c r="DF70" s="139">
        <v>0.98181818181818181</v>
      </c>
      <c r="DG70" s="139">
        <v>0.84</v>
      </c>
      <c r="DH70" s="139">
        <v>0.93023255813953487</v>
      </c>
      <c r="DI70" s="139">
        <v>0.92727272727272725</v>
      </c>
      <c r="DJ70" s="139">
        <v>0.95522388059701491</v>
      </c>
      <c r="DK70" s="139">
        <v>0.953125</v>
      </c>
      <c r="DL70" s="139">
        <v>0.87096774193548387</v>
      </c>
      <c r="DM70" s="139">
        <v>0.76315789473684215</v>
      </c>
      <c r="DN70" s="139">
        <v>0.92307692307692313</v>
      </c>
      <c r="DO70" s="139">
        <v>0.96666666666666667</v>
      </c>
      <c r="DP70" s="139">
        <v>0.9555555555555556</v>
      </c>
      <c r="DQ70" s="140">
        <v>2.0333333333333332</v>
      </c>
      <c r="DR70" s="140">
        <v>1.4</v>
      </c>
      <c r="DS70" s="140">
        <v>1.3666666666666667</v>
      </c>
      <c r="DT70" s="140">
        <v>1.1666666666666667</v>
      </c>
      <c r="DU70" s="140">
        <v>1.0666666666666667</v>
      </c>
      <c r="DV70" s="140">
        <v>1.4</v>
      </c>
      <c r="DW70" s="140">
        <v>1.4333333333333333</v>
      </c>
      <c r="DX70" s="140">
        <v>1.8</v>
      </c>
      <c r="DY70" s="140">
        <v>1.3333333333333333</v>
      </c>
      <c r="DZ70" s="140">
        <v>1.8</v>
      </c>
      <c r="EA70" s="140">
        <v>1.3</v>
      </c>
      <c r="EB70" s="140">
        <v>1.0666666666666667</v>
      </c>
      <c r="EC70" s="140">
        <v>1.1333333333333333</v>
      </c>
      <c r="ED70" s="140">
        <v>1.2</v>
      </c>
      <c r="EE70" s="140">
        <v>1.4</v>
      </c>
      <c r="EF70" s="140">
        <v>1.3666666666666667</v>
      </c>
      <c r="EG70" s="140">
        <v>1.6</v>
      </c>
      <c r="EH70" s="140">
        <v>1.9666666666666666</v>
      </c>
      <c r="EI70" s="140">
        <v>2.6</v>
      </c>
      <c r="EJ70" s="140">
        <v>1.5333333333333334</v>
      </c>
      <c r="EK70" s="140">
        <v>1.2666666666666666</v>
      </c>
      <c r="EL70" s="140">
        <v>2.3666666666666667</v>
      </c>
      <c r="EM70" s="140">
        <v>2.3333333333333335</v>
      </c>
      <c r="EN70" s="140">
        <v>1.9</v>
      </c>
      <c r="EO70" s="140">
        <v>1.5</v>
      </c>
      <c r="EP70" s="140">
        <v>1.8</v>
      </c>
      <c r="EQ70" s="140">
        <v>2.2333333333333334</v>
      </c>
      <c r="ER70" s="140">
        <v>2</v>
      </c>
      <c r="ES70" s="140">
        <v>1.4666666666666666</v>
      </c>
      <c r="ET70" s="140">
        <v>1.4666666666666666</v>
      </c>
      <c r="EU70" s="140">
        <v>1.5333333333333334</v>
      </c>
      <c r="EV70" s="140">
        <v>1.6666666666666667</v>
      </c>
      <c r="EW70" s="140">
        <v>1.6666666666666667</v>
      </c>
      <c r="EX70" s="140">
        <v>1.5333333333333334</v>
      </c>
      <c r="EY70" s="140">
        <v>1.5333333333333334</v>
      </c>
      <c r="EZ70" s="140">
        <v>1.9333333333333333</v>
      </c>
      <c r="FA70" s="140">
        <v>1.8</v>
      </c>
      <c r="FB70" s="140">
        <v>1.8333333333333333</v>
      </c>
      <c r="FC70" s="140">
        <v>1.6666666666666667</v>
      </c>
      <c r="FD70" s="140">
        <v>1.4333333333333333</v>
      </c>
      <c r="FE70" s="140">
        <v>1.8333333333333333</v>
      </c>
      <c r="FF70" s="140">
        <v>2.2333333333333334</v>
      </c>
      <c r="FG70" s="140">
        <v>2.1333333333333333</v>
      </c>
      <c r="FH70" s="140">
        <v>2.0666666666666669</v>
      </c>
      <c r="FI70" s="140">
        <v>1.2666666666666666</v>
      </c>
      <c r="FJ70" s="140">
        <v>1.3</v>
      </c>
      <c r="FK70" s="140">
        <v>2</v>
      </c>
      <c r="FL70" s="140">
        <v>1.5</v>
      </c>
      <c r="FM70" s="192">
        <v>0.93150684931506844</v>
      </c>
      <c r="FN70" s="192">
        <v>0.91836734693877553</v>
      </c>
      <c r="FO70" s="192">
        <v>0.9375</v>
      </c>
      <c r="FP70" s="192">
        <v>1</v>
      </c>
      <c r="FQ70" s="192">
        <v>1</v>
      </c>
      <c r="FR70" s="192">
        <v>0.91304347826086951</v>
      </c>
      <c r="FS70" s="192">
        <v>0.85849056603773588</v>
      </c>
      <c r="FT70" s="192">
        <v>0.86363636363636365</v>
      </c>
      <c r="FU70" s="192">
        <v>0.86075949367088611</v>
      </c>
      <c r="FV70" s="192">
        <v>0.95238095238095233</v>
      </c>
      <c r="FW70" s="192">
        <v>0.91489361702127658</v>
      </c>
      <c r="FX70" s="192">
        <v>0.90625</v>
      </c>
      <c r="FY70" s="192">
        <v>0.97142857142857142</v>
      </c>
      <c r="FZ70" s="192">
        <v>0.96875</v>
      </c>
      <c r="GA70" s="192">
        <v>0.89247311827956988</v>
      </c>
      <c r="GB70" s="192">
        <v>0.95604395604395609</v>
      </c>
      <c r="GC70" s="192">
        <v>0.92553191489361697</v>
      </c>
      <c r="GD70" s="192">
        <v>0.96296296296296291</v>
      </c>
      <c r="GE70" s="192">
        <v>0.96078431372549022</v>
      </c>
      <c r="GF70" s="192">
        <v>0.88505747126436785</v>
      </c>
      <c r="GG70" s="192">
        <v>0.89600000000000002</v>
      </c>
      <c r="GH70" s="192">
        <v>0.86885245901639341</v>
      </c>
      <c r="GI70" s="192">
        <v>0.81159420289855078</v>
      </c>
      <c r="GJ70" s="192">
        <v>0.85</v>
      </c>
      <c r="GK70" s="192">
        <v>0.93269230769230771</v>
      </c>
      <c r="GL70" s="192">
        <v>0.95294117647058818</v>
      </c>
      <c r="GM70" s="192">
        <v>0.83193277310924374</v>
      </c>
      <c r="GN70" s="192">
        <v>0.96250000000000002</v>
      </c>
      <c r="GO70" s="192">
        <v>0.97101449275362317</v>
      </c>
      <c r="GP70" s="192">
        <v>0.91379310344827591</v>
      </c>
      <c r="GQ70" s="192" t="s">
        <v>119</v>
      </c>
    </row>
    <row r="71" spans="1:199" ht="15" customHeight="1" x14ac:dyDescent="0.3">
      <c r="A71" s="169"/>
      <c r="D71" s="196"/>
      <c r="E71" s="197"/>
      <c r="F71" s="198"/>
      <c r="G71" s="198"/>
      <c r="H71" s="199"/>
      <c r="Q71" s="324"/>
      <c r="R71" s="135">
        <f>$R$11</f>
        <v>44317</v>
      </c>
      <c r="S71" s="121">
        <v>0.3</v>
      </c>
      <c r="T71" s="121">
        <v>2.5</v>
      </c>
      <c r="U71" s="122">
        <v>0.9</v>
      </c>
      <c r="V71" s="123">
        <v>2446</v>
      </c>
      <c r="W71" s="128">
        <v>0.3</v>
      </c>
      <c r="X71" s="121">
        <v>2.5</v>
      </c>
      <c r="Y71" s="122">
        <v>0.9</v>
      </c>
      <c r="Z71" s="127">
        <v>2417</v>
      </c>
      <c r="AA71" s="121">
        <v>0.4</v>
      </c>
      <c r="AB71" s="121">
        <v>1.2</v>
      </c>
      <c r="AC71" s="122">
        <v>1</v>
      </c>
      <c r="AD71" s="123">
        <v>27</v>
      </c>
      <c r="AE71" s="128">
        <v>0.1</v>
      </c>
      <c r="AF71" s="121">
        <v>0.2</v>
      </c>
      <c r="AG71" s="122">
        <v>1</v>
      </c>
      <c r="AH71" s="127">
        <v>2</v>
      </c>
      <c r="AI71" s="128">
        <v>0.3</v>
      </c>
      <c r="AJ71" s="121">
        <v>2.1</v>
      </c>
      <c r="AK71" s="122">
        <v>0.9</v>
      </c>
      <c r="AL71" s="127">
        <v>775</v>
      </c>
      <c r="AM71" s="121">
        <v>0.3</v>
      </c>
      <c r="AN71" s="121">
        <v>2.2000000000000002</v>
      </c>
      <c r="AO71" s="122">
        <v>0.9</v>
      </c>
      <c r="AP71" s="123">
        <v>717</v>
      </c>
      <c r="AQ71" s="128">
        <v>0.3</v>
      </c>
      <c r="AR71" s="121">
        <v>3</v>
      </c>
      <c r="AS71" s="122">
        <v>0.9</v>
      </c>
      <c r="AT71" s="127">
        <v>954</v>
      </c>
      <c r="AU71" s="136">
        <v>1162</v>
      </c>
      <c r="AV71" s="137">
        <v>546</v>
      </c>
      <c r="AW71" s="137">
        <v>214</v>
      </c>
      <c r="AX71" s="137">
        <v>121</v>
      </c>
      <c r="AY71" s="137">
        <v>96</v>
      </c>
      <c r="AZ71" s="137">
        <v>66</v>
      </c>
      <c r="BA71" s="137">
        <v>30</v>
      </c>
      <c r="BB71" s="137">
        <v>39</v>
      </c>
      <c r="BC71" s="137">
        <v>28</v>
      </c>
      <c r="BD71" s="137">
        <v>26</v>
      </c>
      <c r="BE71" s="137">
        <v>11</v>
      </c>
      <c r="BF71" s="137">
        <v>18</v>
      </c>
      <c r="BG71" s="137">
        <v>14</v>
      </c>
      <c r="BH71" s="137">
        <v>11</v>
      </c>
      <c r="BI71" s="137">
        <v>8</v>
      </c>
      <c r="BJ71" s="137">
        <v>10</v>
      </c>
      <c r="BK71" s="137">
        <v>3</v>
      </c>
      <c r="BL71" s="137">
        <v>7</v>
      </c>
      <c r="BM71" s="137">
        <v>1</v>
      </c>
      <c r="BN71" s="137">
        <v>12</v>
      </c>
      <c r="BO71" s="137">
        <v>5</v>
      </c>
      <c r="BP71" s="137">
        <v>1</v>
      </c>
      <c r="BQ71" s="137">
        <v>1</v>
      </c>
      <c r="BR71" s="137">
        <v>0</v>
      </c>
      <c r="BS71" s="137">
        <v>1</v>
      </c>
      <c r="BT71" s="138">
        <v>12</v>
      </c>
      <c r="BU71" s="139">
        <v>1</v>
      </c>
      <c r="BV71" s="139">
        <v>0.9</v>
      </c>
      <c r="BW71" s="139">
        <v>0.8</v>
      </c>
      <c r="BX71" s="139">
        <v>0.8</v>
      </c>
      <c r="BY71" s="139">
        <v>0</v>
      </c>
      <c r="BZ71" s="139">
        <v>0.8</v>
      </c>
      <c r="CA71" s="139">
        <v>0.9</v>
      </c>
      <c r="CB71" s="139">
        <v>0</v>
      </c>
      <c r="CC71" s="139">
        <v>0.9</v>
      </c>
      <c r="CD71" s="139">
        <v>0.9</v>
      </c>
      <c r="CE71" s="139">
        <v>0.8</v>
      </c>
      <c r="CF71" s="139">
        <v>0.9</v>
      </c>
      <c r="CG71" s="139">
        <v>1</v>
      </c>
      <c r="CH71" s="139">
        <v>0.9</v>
      </c>
      <c r="CI71" s="139">
        <v>0.9</v>
      </c>
      <c r="CJ71" s="139">
        <v>1</v>
      </c>
      <c r="CK71" s="139">
        <v>1</v>
      </c>
      <c r="CL71" s="139">
        <v>1</v>
      </c>
      <c r="CM71" s="139">
        <v>1</v>
      </c>
      <c r="CN71" s="139">
        <v>0.9</v>
      </c>
      <c r="CO71" s="139">
        <v>1</v>
      </c>
      <c r="CP71" s="139">
        <v>1</v>
      </c>
      <c r="CQ71" s="139">
        <v>0.9</v>
      </c>
      <c r="CR71" s="139">
        <v>0.9</v>
      </c>
      <c r="CS71" s="139">
        <v>0.9</v>
      </c>
      <c r="CT71" s="139">
        <v>0.9</v>
      </c>
      <c r="CU71" s="139">
        <v>0.8</v>
      </c>
      <c r="CV71" s="139">
        <v>0.9</v>
      </c>
      <c r="CW71" s="139">
        <v>0.9</v>
      </c>
      <c r="CX71" s="139">
        <v>1</v>
      </c>
      <c r="CY71" s="139">
        <v>0.9</v>
      </c>
      <c r="CZ71" s="139">
        <v>0.9</v>
      </c>
      <c r="DA71" s="139">
        <v>1</v>
      </c>
      <c r="DB71" s="139">
        <v>0.9</v>
      </c>
      <c r="DC71" s="139">
        <v>1</v>
      </c>
      <c r="DD71" s="139">
        <v>0.9</v>
      </c>
      <c r="DE71" s="139">
        <v>0.9</v>
      </c>
      <c r="DF71" s="139">
        <v>0.9</v>
      </c>
      <c r="DG71" s="139">
        <v>0.8</v>
      </c>
      <c r="DH71" s="139">
        <v>0.9</v>
      </c>
      <c r="DI71" s="139">
        <v>0.9</v>
      </c>
      <c r="DJ71" s="139">
        <v>1</v>
      </c>
      <c r="DK71" s="139">
        <v>1</v>
      </c>
      <c r="DL71" s="139">
        <v>0.8</v>
      </c>
      <c r="DM71" s="139">
        <v>0.8</v>
      </c>
      <c r="DN71" s="139">
        <v>1</v>
      </c>
      <c r="DO71" s="139">
        <v>0.9</v>
      </c>
      <c r="DP71" s="139">
        <v>0.9</v>
      </c>
      <c r="DQ71" s="140">
        <v>1.4</v>
      </c>
      <c r="DR71" s="140">
        <v>1.2</v>
      </c>
      <c r="DS71" s="140">
        <v>1.5</v>
      </c>
      <c r="DT71" s="140">
        <v>1.3</v>
      </c>
      <c r="DU71" s="140">
        <v>1.3</v>
      </c>
      <c r="DV71" s="140">
        <v>1.7</v>
      </c>
      <c r="DW71" s="140">
        <v>1.7</v>
      </c>
      <c r="DX71" s="140">
        <v>1.4</v>
      </c>
      <c r="DY71" s="140">
        <v>1.1000000000000001</v>
      </c>
      <c r="DZ71" s="140">
        <v>1.1000000000000001</v>
      </c>
      <c r="EA71" s="140">
        <v>1.6</v>
      </c>
      <c r="EB71" s="140">
        <v>1.5</v>
      </c>
      <c r="EC71" s="140">
        <v>1</v>
      </c>
      <c r="ED71" s="140">
        <v>2</v>
      </c>
      <c r="EE71" s="140">
        <v>1.5</v>
      </c>
      <c r="EF71" s="140">
        <v>1.1000000000000001</v>
      </c>
      <c r="EG71" s="140">
        <v>1.4</v>
      </c>
      <c r="EH71" s="140">
        <v>2</v>
      </c>
      <c r="EI71" s="140">
        <v>1.8</v>
      </c>
      <c r="EJ71" s="140">
        <v>1.7</v>
      </c>
      <c r="EK71" s="140">
        <v>1.8</v>
      </c>
      <c r="EL71" s="140">
        <v>1.8</v>
      </c>
      <c r="EM71" s="140">
        <v>1.9</v>
      </c>
      <c r="EN71" s="140">
        <v>1.8</v>
      </c>
      <c r="EO71" s="140">
        <v>2.2000000000000002</v>
      </c>
      <c r="EP71" s="140">
        <v>2.1</v>
      </c>
      <c r="EQ71" s="140">
        <v>2.1</v>
      </c>
      <c r="ER71" s="140">
        <v>1.9</v>
      </c>
      <c r="ES71" s="140">
        <v>1.4</v>
      </c>
      <c r="ET71" s="140">
        <v>1.2</v>
      </c>
      <c r="EU71" s="140">
        <v>1.3</v>
      </c>
      <c r="EV71" s="140">
        <v>1.6</v>
      </c>
      <c r="EW71" s="140">
        <v>1.5</v>
      </c>
      <c r="EX71" s="140">
        <v>1.6</v>
      </c>
      <c r="EY71" s="140">
        <v>1.4</v>
      </c>
      <c r="EZ71" s="140">
        <v>1.4</v>
      </c>
      <c r="FA71" s="140">
        <v>1.7</v>
      </c>
      <c r="FB71" s="140">
        <v>1.9</v>
      </c>
      <c r="FC71" s="140">
        <v>2</v>
      </c>
      <c r="FD71" s="140">
        <v>2.1</v>
      </c>
      <c r="FE71" s="140">
        <v>1.9</v>
      </c>
      <c r="FF71" s="140">
        <v>2.1</v>
      </c>
      <c r="FG71" s="140">
        <v>1.9</v>
      </c>
      <c r="FH71" s="140">
        <v>1.9</v>
      </c>
      <c r="FI71" s="140">
        <v>1.5</v>
      </c>
      <c r="FJ71" s="140">
        <v>1.5</v>
      </c>
      <c r="FK71" s="140">
        <v>2.1</v>
      </c>
      <c r="FL71" s="140">
        <v>1.9</v>
      </c>
      <c r="FM71" s="192">
        <v>0.97729999999999995</v>
      </c>
      <c r="FN71" s="192">
        <v>1</v>
      </c>
      <c r="FO71" s="192">
        <v>1</v>
      </c>
      <c r="FP71" s="192">
        <v>0.96</v>
      </c>
      <c r="FQ71" s="192">
        <v>0.93259999999999998</v>
      </c>
      <c r="FR71" s="192">
        <v>0.88419999999999999</v>
      </c>
      <c r="FS71" s="192">
        <v>0.91600000000000004</v>
      </c>
      <c r="FT71" s="192">
        <v>0.84160000000000001</v>
      </c>
      <c r="FU71" s="192">
        <v>0.90769999999999995</v>
      </c>
      <c r="FV71" s="192">
        <v>0.89059999999999995</v>
      </c>
      <c r="FW71" s="192">
        <v>0.86029</v>
      </c>
      <c r="FX71" s="192">
        <v>0.89229999999999998</v>
      </c>
      <c r="FY71" s="192">
        <v>0.90200000000000002</v>
      </c>
      <c r="FZ71" s="192">
        <v>0.89770000000000005</v>
      </c>
      <c r="GA71" s="192">
        <v>0.94379999999999997</v>
      </c>
      <c r="GB71" s="192">
        <v>0.86960000000000004</v>
      </c>
      <c r="GC71" s="192">
        <v>0.7742</v>
      </c>
      <c r="GD71" s="192">
        <v>0.84286000000000005</v>
      </c>
      <c r="GE71" s="192">
        <v>0.9113</v>
      </c>
      <c r="GF71" s="192">
        <v>0.88</v>
      </c>
      <c r="GG71" s="192">
        <v>0.88900000000000001</v>
      </c>
      <c r="GH71" s="192">
        <v>0.89249999999999996</v>
      </c>
      <c r="GI71" s="192">
        <v>0.98280000000000001</v>
      </c>
      <c r="GJ71" s="192">
        <v>0.93330000000000002</v>
      </c>
      <c r="GK71" s="192">
        <v>0.90900000000000003</v>
      </c>
      <c r="GL71" s="192">
        <v>0.85199999999999998</v>
      </c>
      <c r="GM71" s="192">
        <v>0.90410000000000001</v>
      </c>
      <c r="GN71" s="192">
        <v>0.91459999999999997</v>
      </c>
      <c r="GO71" s="192">
        <v>0.89739999999999998</v>
      </c>
      <c r="GP71" s="192">
        <v>0.93799999999999994</v>
      </c>
      <c r="GQ71" s="192">
        <v>0.85</v>
      </c>
    </row>
    <row r="72" spans="1:199" ht="15" customHeight="1" x14ac:dyDescent="0.3">
      <c r="A72" s="169"/>
      <c r="D72" s="196"/>
      <c r="E72" s="197"/>
      <c r="F72" s="198"/>
      <c r="G72" s="198"/>
      <c r="H72" s="199"/>
      <c r="Q72" s="324"/>
      <c r="R72" s="135">
        <f>$R$12</f>
        <v>44348</v>
      </c>
      <c r="S72" s="121">
        <v>0.6</v>
      </c>
      <c r="T72" s="121">
        <v>3.4</v>
      </c>
      <c r="U72" s="122">
        <v>0.8</v>
      </c>
      <c r="V72" s="123">
        <v>2191</v>
      </c>
      <c r="W72" s="128">
        <v>0.6</v>
      </c>
      <c r="X72" s="121">
        <v>3.4</v>
      </c>
      <c r="Y72" s="122">
        <v>0.8</v>
      </c>
      <c r="Z72" s="127">
        <v>2160</v>
      </c>
      <c r="AA72" s="121">
        <v>0.5</v>
      </c>
      <c r="AB72" s="121">
        <v>0.8</v>
      </c>
      <c r="AC72" s="122">
        <v>1</v>
      </c>
      <c r="AD72" s="123">
        <v>29</v>
      </c>
      <c r="AE72" s="128">
        <v>0.1</v>
      </c>
      <c r="AF72" s="121">
        <v>0.1</v>
      </c>
      <c r="AG72" s="122">
        <v>1</v>
      </c>
      <c r="AH72" s="127">
        <v>2</v>
      </c>
      <c r="AI72" s="128">
        <v>0.6</v>
      </c>
      <c r="AJ72" s="121">
        <v>2.9</v>
      </c>
      <c r="AK72" s="122">
        <v>0.9</v>
      </c>
      <c r="AL72" s="127">
        <v>678</v>
      </c>
      <c r="AM72" s="121">
        <v>0.5</v>
      </c>
      <c r="AN72" s="121">
        <v>2.5</v>
      </c>
      <c r="AO72" s="122">
        <v>0.9</v>
      </c>
      <c r="AP72" s="123">
        <v>645</v>
      </c>
      <c r="AQ72" s="128">
        <v>0.6</v>
      </c>
      <c r="AR72" s="121">
        <v>4.2</v>
      </c>
      <c r="AS72" s="122">
        <v>0.8</v>
      </c>
      <c r="AT72" s="127">
        <v>868</v>
      </c>
      <c r="AU72" s="136">
        <v>501</v>
      </c>
      <c r="AV72" s="137">
        <v>473</v>
      </c>
      <c r="AW72" s="137">
        <v>398</v>
      </c>
      <c r="AX72" s="137">
        <v>232</v>
      </c>
      <c r="AY72" s="137">
        <v>143</v>
      </c>
      <c r="AZ72" s="137">
        <v>98</v>
      </c>
      <c r="BA72" s="137">
        <v>58</v>
      </c>
      <c r="BB72" s="137">
        <v>46</v>
      </c>
      <c r="BC72" s="137">
        <v>32</v>
      </c>
      <c r="BD72" s="137">
        <v>26</v>
      </c>
      <c r="BE72" s="137">
        <v>18</v>
      </c>
      <c r="BF72" s="137">
        <v>26</v>
      </c>
      <c r="BG72" s="137">
        <v>15</v>
      </c>
      <c r="BH72" s="137">
        <v>24</v>
      </c>
      <c r="BI72" s="137">
        <v>14</v>
      </c>
      <c r="BJ72" s="137">
        <v>14</v>
      </c>
      <c r="BK72" s="137">
        <v>9</v>
      </c>
      <c r="BL72" s="137">
        <v>10</v>
      </c>
      <c r="BM72" s="137">
        <v>8</v>
      </c>
      <c r="BN72" s="137">
        <v>7</v>
      </c>
      <c r="BO72" s="137">
        <v>4</v>
      </c>
      <c r="BP72" s="137">
        <v>8</v>
      </c>
      <c r="BQ72" s="137">
        <v>3</v>
      </c>
      <c r="BR72" s="137">
        <v>0</v>
      </c>
      <c r="BS72" s="137">
        <v>2</v>
      </c>
      <c r="BT72" s="138">
        <v>18</v>
      </c>
      <c r="BU72" s="139">
        <v>0.9</v>
      </c>
      <c r="BV72" s="139">
        <v>0.9</v>
      </c>
      <c r="BW72" s="139">
        <v>0.8</v>
      </c>
      <c r="BX72" s="139">
        <v>0.7</v>
      </c>
      <c r="BY72" s="139">
        <v>0</v>
      </c>
      <c r="BZ72" s="139">
        <v>0.8</v>
      </c>
      <c r="CA72" s="139">
        <v>0.7</v>
      </c>
      <c r="CB72" s="139">
        <v>0</v>
      </c>
      <c r="CC72" s="139">
        <v>0.6</v>
      </c>
      <c r="CD72" s="139">
        <v>0.8</v>
      </c>
      <c r="CE72" s="139">
        <v>0.8</v>
      </c>
      <c r="CF72" s="139">
        <v>0.8</v>
      </c>
      <c r="CG72" s="139">
        <v>0.8</v>
      </c>
      <c r="CH72" s="139">
        <v>0.7</v>
      </c>
      <c r="CI72" s="139">
        <v>0.8</v>
      </c>
      <c r="CJ72" s="139">
        <v>0.9</v>
      </c>
      <c r="CK72" s="139">
        <v>0.9</v>
      </c>
      <c r="CL72" s="139">
        <v>0.9</v>
      </c>
      <c r="CM72" s="139">
        <v>1</v>
      </c>
      <c r="CN72" s="139">
        <v>1</v>
      </c>
      <c r="CO72" s="139">
        <v>0.8</v>
      </c>
      <c r="CP72" s="139">
        <v>0.9</v>
      </c>
      <c r="CQ72" s="139">
        <v>0.9</v>
      </c>
      <c r="CR72" s="139">
        <v>0.9</v>
      </c>
      <c r="CS72" s="139">
        <v>0.8</v>
      </c>
      <c r="CT72" s="139">
        <v>0.9</v>
      </c>
      <c r="CU72" s="139">
        <v>0.8</v>
      </c>
      <c r="CV72" s="139">
        <v>0.9</v>
      </c>
      <c r="CW72" s="139">
        <v>0.9</v>
      </c>
      <c r="CX72" s="139">
        <v>0.9</v>
      </c>
      <c r="CY72" s="139">
        <v>0.9</v>
      </c>
      <c r="CZ72" s="139">
        <v>0.9</v>
      </c>
      <c r="DA72" s="139">
        <v>1</v>
      </c>
      <c r="DB72" s="139">
        <v>1</v>
      </c>
      <c r="DC72" s="139">
        <v>0.8</v>
      </c>
      <c r="DD72" s="139">
        <v>0.9</v>
      </c>
      <c r="DE72" s="139">
        <v>0.9</v>
      </c>
      <c r="DF72" s="139">
        <v>0.9</v>
      </c>
      <c r="DG72" s="139">
        <v>0.8</v>
      </c>
      <c r="DH72" s="139">
        <v>0.8</v>
      </c>
      <c r="DI72" s="139">
        <v>0.9</v>
      </c>
      <c r="DJ72" s="139">
        <v>1</v>
      </c>
      <c r="DK72" s="139">
        <v>0.9</v>
      </c>
      <c r="DL72" s="139">
        <v>0.7</v>
      </c>
      <c r="DM72" s="139">
        <v>0.7</v>
      </c>
      <c r="DN72" s="139">
        <v>0.8</v>
      </c>
      <c r="DO72" s="139">
        <v>0.8</v>
      </c>
      <c r="DP72" s="139">
        <v>0.8</v>
      </c>
      <c r="DQ72" s="140">
        <v>1.6</v>
      </c>
      <c r="DR72" s="140">
        <v>1.1000000000000001</v>
      </c>
      <c r="DS72" s="140">
        <v>1.3</v>
      </c>
      <c r="DT72" s="140">
        <v>1.2</v>
      </c>
      <c r="DU72" s="140">
        <v>1.4</v>
      </c>
      <c r="DV72" s="140">
        <v>1.5</v>
      </c>
      <c r="DW72" s="140">
        <v>1.7</v>
      </c>
      <c r="DX72" s="140">
        <v>1.6</v>
      </c>
      <c r="DY72" s="140">
        <v>1.3</v>
      </c>
      <c r="DZ72" s="140">
        <v>1.2</v>
      </c>
      <c r="EA72" s="140">
        <v>0.9</v>
      </c>
      <c r="EB72" s="140">
        <v>1.3</v>
      </c>
      <c r="EC72" s="140">
        <v>1.3</v>
      </c>
      <c r="ED72" s="140">
        <v>1.2</v>
      </c>
      <c r="EE72" s="140">
        <v>1.2</v>
      </c>
      <c r="EF72" s="140">
        <v>1.3</v>
      </c>
      <c r="EG72" s="140">
        <v>1.5</v>
      </c>
      <c r="EH72" s="140">
        <v>1.6</v>
      </c>
      <c r="EI72" s="140">
        <v>1.8</v>
      </c>
      <c r="EJ72" s="140">
        <v>1.9</v>
      </c>
      <c r="EK72" s="140">
        <v>1.4</v>
      </c>
      <c r="EL72" s="140">
        <v>1.8</v>
      </c>
      <c r="EM72" s="140">
        <v>2</v>
      </c>
      <c r="EN72" s="140">
        <v>1.8</v>
      </c>
      <c r="EO72" s="140">
        <v>1.8</v>
      </c>
      <c r="EP72" s="140">
        <v>1.6</v>
      </c>
      <c r="EQ72" s="140">
        <v>1.5</v>
      </c>
      <c r="ER72" s="140">
        <v>1.3</v>
      </c>
      <c r="ES72" s="140">
        <v>1.4</v>
      </c>
      <c r="ET72" s="140">
        <v>1.2</v>
      </c>
      <c r="EU72" s="140">
        <v>1.3</v>
      </c>
      <c r="EV72" s="140">
        <v>1.6</v>
      </c>
      <c r="EW72" s="140">
        <v>1.4</v>
      </c>
      <c r="EX72" s="140">
        <v>1.7</v>
      </c>
      <c r="EY72" s="140">
        <v>1.7</v>
      </c>
      <c r="EZ72" s="140">
        <v>1.1000000000000001</v>
      </c>
      <c r="FA72" s="140">
        <v>1.9</v>
      </c>
      <c r="FB72" s="140">
        <v>1.9</v>
      </c>
      <c r="FC72" s="140">
        <v>1.3</v>
      </c>
      <c r="FD72" s="140">
        <v>1.7</v>
      </c>
      <c r="FE72" s="140">
        <v>1.9</v>
      </c>
      <c r="FF72" s="140">
        <v>1.4</v>
      </c>
      <c r="FG72" s="140">
        <v>2.1</v>
      </c>
      <c r="FH72" s="140">
        <v>1.6</v>
      </c>
      <c r="FI72" s="140">
        <v>1.4</v>
      </c>
      <c r="FJ72" s="140">
        <v>1.6</v>
      </c>
      <c r="FK72" s="140">
        <v>2.2999999999999998</v>
      </c>
      <c r="FL72" s="140">
        <v>1.3</v>
      </c>
      <c r="FM72" s="192">
        <v>0.93240000000000001</v>
      </c>
      <c r="FN72" s="192">
        <v>0.88890000000000002</v>
      </c>
      <c r="FO72" s="192">
        <v>0.82879999999999998</v>
      </c>
      <c r="FP72" s="192">
        <v>0.89659999999999995</v>
      </c>
      <c r="FQ72" s="192">
        <v>0.86240000000000006</v>
      </c>
      <c r="FR72" s="192">
        <v>0.92310000000000003</v>
      </c>
      <c r="FS72" s="192">
        <v>0.93799999999999994</v>
      </c>
      <c r="FT72" s="192">
        <v>0.89659999999999995</v>
      </c>
      <c r="FU72" s="192">
        <v>0.83189999999999997</v>
      </c>
      <c r="FV72" s="192">
        <v>0.85919999999999996</v>
      </c>
      <c r="FW72" s="192">
        <v>0.81915000000000004</v>
      </c>
      <c r="FX72" s="192">
        <v>0.73399999999999999</v>
      </c>
      <c r="FY72" s="192">
        <v>0.73699999999999999</v>
      </c>
      <c r="FZ72" s="192">
        <v>0.80459999999999998</v>
      </c>
      <c r="GA72" s="192">
        <v>0.70830000000000004</v>
      </c>
      <c r="GB72" s="192">
        <v>0.77669999999999995</v>
      </c>
      <c r="GC72" s="192">
        <v>0.76559999999999995</v>
      </c>
      <c r="GD72" s="192">
        <v>0.86885000000000001</v>
      </c>
      <c r="GE72" s="192">
        <v>0.89019999999999999</v>
      </c>
      <c r="GF72" s="192">
        <v>0.73240000000000005</v>
      </c>
      <c r="GG72" s="192">
        <v>0.83799999999999997</v>
      </c>
      <c r="GH72" s="192">
        <v>0.86109999999999998</v>
      </c>
      <c r="GI72" s="192">
        <v>0.86670000000000003</v>
      </c>
      <c r="GJ72" s="192">
        <v>0.84509999999999996</v>
      </c>
      <c r="GK72" s="192">
        <v>0.86499999999999999</v>
      </c>
      <c r="GL72" s="192">
        <v>0.91500000000000004</v>
      </c>
      <c r="GM72" s="192">
        <v>0.96550000000000002</v>
      </c>
      <c r="GN72" s="192">
        <v>0.86670000000000003</v>
      </c>
      <c r="GO72" s="192">
        <v>0.79169999999999996</v>
      </c>
      <c r="GP72" s="192">
        <v>0.80800000000000005</v>
      </c>
      <c r="GQ72" s="192" t="s">
        <v>119</v>
      </c>
    </row>
    <row r="73" spans="1:199" ht="15" customHeight="1" x14ac:dyDescent="0.3">
      <c r="A73" s="169"/>
      <c r="D73" s="196"/>
      <c r="E73" s="197"/>
      <c r="F73" s="198"/>
      <c r="G73" s="198"/>
      <c r="H73" s="199"/>
      <c r="Q73" s="324"/>
      <c r="R73" s="135">
        <f>$R$13</f>
        <v>44378</v>
      </c>
      <c r="S73" s="121">
        <v>0.75</v>
      </c>
      <c r="T73" s="121">
        <v>3.5</v>
      </c>
      <c r="U73" s="122">
        <v>0.81557035803497091</v>
      </c>
      <c r="V73" s="123">
        <v>2402</v>
      </c>
      <c r="W73" s="128">
        <v>0.75</v>
      </c>
      <c r="X73" s="121">
        <v>3.5058333333333316</v>
      </c>
      <c r="Y73" s="122">
        <v>0.81381634372367317</v>
      </c>
      <c r="Z73" s="127">
        <v>2374</v>
      </c>
      <c r="AA73" s="121">
        <v>0.35</v>
      </c>
      <c r="AB73" s="121">
        <v>1.2625</v>
      </c>
      <c r="AC73" s="122">
        <v>0.96153846153846156</v>
      </c>
      <c r="AD73" s="123">
        <v>26</v>
      </c>
      <c r="AE73" s="128">
        <v>0.375</v>
      </c>
      <c r="AF73" s="121">
        <v>0.42749999999999999</v>
      </c>
      <c r="AG73" s="122">
        <v>1</v>
      </c>
      <c r="AH73" s="127">
        <v>2</v>
      </c>
      <c r="AI73" s="128">
        <v>0.68333333333333335</v>
      </c>
      <c r="AJ73" s="121">
        <v>2.6166666666666667</v>
      </c>
      <c r="AK73" s="122">
        <v>0.84176394293125811</v>
      </c>
      <c r="AL73" s="127">
        <v>771</v>
      </c>
      <c r="AM73" s="121">
        <v>0.66666666666666663</v>
      </c>
      <c r="AN73" s="121">
        <v>2.4933333333333318</v>
      </c>
      <c r="AO73" s="122">
        <v>0.88193456614509247</v>
      </c>
      <c r="AP73" s="123">
        <v>703</v>
      </c>
      <c r="AQ73" s="128">
        <v>0.83333333333333337</v>
      </c>
      <c r="AR73" s="121">
        <v>4.9816666666666647</v>
      </c>
      <c r="AS73" s="122">
        <v>0.74353448275862066</v>
      </c>
      <c r="AT73" s="127">
        <v>928</v>
      </c>
      <c r="AU73" s="136">
        <v>119</v>
      </c>
      <c r="AV73" s="137">
        <v>459</v>
      </c>
      <c r="AW73" s="137">
        <v>690</v>
      </c>
      <c r="AX73" s="137">
        <v>361</v>
      </c>
      <c r="AY73" s="137">
        <v>186</v>
      </c>
      <c r="AZ73" s="137">
        <v>144</v>
      </c>
      <c r="BA73" s="137">
        <v>84</v>
      </c>
      <c r="BB73" s="137">
        <v>58</v>
      </c>
      <c r="BC73" s="137">
        <v>56</v>
      </c>
      <c r="BD73" s="137">
        <v>40</v>
      </c>
      <c r="BE73" s="137">
        <v>30</v>
      </c>
      <c r="BF73" s="137">
        <v>22</v>
      </c>
      <c r="BG73" s="137">
        <v>16</v>
      </c>
      <c r="BH73" s="137">
        <v>18</v>
      </c>
      <c r="BI73" s="137">
        <v>10</v>
      </c>
      <c r="BJ73" s="137">
        <v>11</v>
      </c>
      <c r="BK73" s="137">
        <v>11</v>
      </c>
      <c r="BL73" s="137">
        <v>6</v>
      </c>
      <c r="BM73" s="137">
        <v>10</v>
      </c>
      <c r="BN73" s="137">
        <v>5</v>
      </c>
      <c r="BO73" s="137">
        <v>12</v>
      </c>
      <c r="BP73" s="137">
        <v>2</v>
      </c>
      <c r="BQ73" s="137">
        <v>13</v>
      </c>
      <c r="BR73" s="137">
        <v>1</v>
      </c>
      <c r="BS73" s="137">
        <v>2</v>
      </c>
      <c r="BT73" s="138">
        <v>35</v>
      </c>
      <c r="BU73" s="139">
        <v>0.91666666666666663</v>
      </c>
      <c r="BV73" s="139">
        <v>0.8545454545454545</v>
      </c>
      <c r="BW73" s="139">
        <v>0.87804878048780488</v>
      </c>
      <c r="BX73" s="139">
        <v>0.74285714285714288</v>
      </c>
      <c r="BY73" s="139">
        <v>0</v>
      </c>
      <c r="BZ73" s="139">
        <v>0.68</v>
      </c>
      <c r="CA73" s="139">
        <v>0.62222222222222223</v>
      </c>
      <c r="CB73" s="139">
        <v>0</v>
      </c>
      <c r="CC73" s="139">
        <v>0.72499999999999998</v>
      </c>
      <c r="CD73" s="139">
        <v>0.72972972972972971</v>
      </c>
      <c r="CE73" s="139">
        <v>0.8666666666666667</v>
      </c>
      <c r="CF73" s="139">
        <v>0.65625</v>
      </c>
      <c r="CG73" s="139">
        <v>0.75</v>
      </c>
      <c r="CH73" s="139">
        <v>0.8</v>
      </c>
      <c r="CI73" s="139">
        <v>0.65306122448979587</v>
      </c>
      <c r="CJ73" s="139">
        <v>0.87804878048780488</v>
      </c>
      <c r="CK73" s="139">
        <v>0.88888888888888884</v>
      </c>
      <c r="CL73" s="139">
        <v>0.92307692307692313</v>
      </c>
      <c r="CM73" s="139">
        <v>0.92592592592592593</v>
      </c>
      <c r="CN73" s="139">
        <v>0.89393939393939392</v>
      </c>
      <c r="CO73" s="139">
        <v>0.84126984126984128</v>
      </c>
      <c r="CP73" s="139">
        <v>0.93650793650793651</v>
      </c>
      <c r="CQ73" s="139">
        <v>0.86363636363636365</v>
      </c>
      <c r="CR73" s="139">
        <v>0.73333333333333328</v>
      </c>
      <c r="CS73" s="139">
        <v>0.80645161290322576</v>
      </c>
      <c r="CT73" s="139">
        <v>0.82666666666666666</v>
      </c>
      <c r="CU73" s="139">
        <v>0.73809523809523814</v>
      </c>
      <c r="CV73" s="139">
        <v>0.77142857142857146</v>
      </c>
      <c r="CW73" s="139">
        <v>0.90697674418604646</v>
      </c>
      <c r="CX73" s="139">
        <v>0.95</v>
      </c>
      <c r="CY73" s="139">
        <v>0.9285714285714286</v>
      </c>
      <c r="CZ73" s="139">
        <v>0.9152542372881356</v>
      </c>
      <c r="DA73" s="139">
        <v>0.90566037735849059</v>
      </c>
      <c r="DB73" s="139">
        <v>0.96875</v>
      </c>
      <c r="DC73" s="139">
        <v>0.87878787878787878</v>
      </c>
      <c r="DD73" s="139">
        <v>0.85106382978723405</v>
      </c>
      <c r="DE73" s="139">
        <v>0.84375</v>
      </c>
      <c r="DF73" s="139">
        <v>0.89655172413793105</v>
      </c>
      <c r="DG73" s="139">
        <v>0.84482758620689657</v>
      </c>
      <c r="DH73" s="139">
        <v>0.78947368421052633</v>
      </c>
      <c r="DI73" s="139">
        <v>0.8666666666666667</v>
      </c>
      <c r="DJ73" s="139">
        <v>0.8771929824561403</v>
      </c>
      <c r="DK73" s="139">
        <v>0.72727272727272729</v>
      </c>
      <c r="DL73" s="139">
        <v>0.54716981132075471</v>
      </c>
      <c r="DM73" s="139">
        <v>0.59183673469387754</v>
      </c>
      <c r="DN73" s="139">
        <v>0.8125</v>
      </c>
      <c r="DO73" s="139">
        <v>0.83636363636363631</v>
      </c>
      <c r="DP73" s="139">
        <v>0.88372093023255816</v>
      </c>
      <c r="DQ73" s="140">
        <v>1.935483870967742</v>
      </c>
      <c r="DR73" s="140">
        <v>1.7741935483870968</v>
      </c>
      <c r="DS73" s="140">
        <v>1.3225806451612903</v>
      </c>
      <c r="DT73" s="140">
        <v>1.1290322580645162</v>
      </c>
      <c r="DU73" s="140">
        <v>1.6451612903225807</v>
      </c>
      <c r="DV73" s="140">
        <v>1.6129032258064515</v>
      </c>
      <c r="DW73" s="140">
        <v>1.4516129032258065</v>
      </c>
      <c r="DX73" s="140">
        <v>1.3870967741935485</v>
      </c>
      <c r="DY73" s="140">
        <v>1.2903225806451613</v>
      </c>
      <c r="DZ73" s="140">
        <v>1.1935483870967742</v>
      </c>
      <c r="EA73" s="140">
        <v>1.4516129032258065</v>
      </c>
      <c r="EB73" s="140">
        <v>1.032258064516129</v>
      </c>
      <c r="EC73" s="140">
        <v>1.2903225806451613</v>
      </c>
      <c r="ED73" s="140">
        <v>1.2903225806451613</v>
      </c>
      <c r="EE73" s="140">
        <v>1.5806451612903225</v>
      </c>
      <c r="EF73" s="140">
        <v>1.3225806451612903</v>
      </c>
      <c r="EG73" s="140">
        <v>1.4516129032258065</v>
      </c>
      <c r="EH73" s="140">
        <v>2.096774193548387</v>
      </c>
      <c r="EI73" s="140">
        <v>1.7419354838709677</v>
      </c>
      <c r="EJ73" s="140">
        <v>2.129032258064516</v>
      </c>
      <c r="EK73" s="140">
        <v>2.032258064516129</v>
      </c>
      <c r="EL73" s="140">
        <v>2.032258064516129</v>
      </c>
      <c r="EM73" s="140">
        <v>2.129032258064516</v>
      </c>
      <c r="EN73" s="140">
        <v>1.4516129032258065</v>
      </c>
      <c r="EO73" s="140">
        <v>2</v>
      </c>
      <c r="EP73" s="140">
        <v>2.4193548387096775</v>
      </c>
      <c r="EQ73" s="140">
        <v>1.3548387096774193</v>
      </c>
      <c r="ER73" s="140">
        <v>1.1290322580645162</v>
      </c>
      <c r="ES73" s="140">
        <v>1.3870967741935485</v>
      </c>
      <c r="ET73" s="140">
        <v>1.2903225806451613</v>
      </c>
      <c r="EU73" s="140">
        <v>1.3548387096774193</v>
      </c>
      <c r="EV73" s="140">
        <v>1.903225806451613</v>
      </c>
      <c r="EW73" s="140">
        <v>1.7096774193548387</v>
      </c>
      <c r="EX73" s="140">
        <v>1.032258064516129</v>
      </c>
      <c r="EY73" s="140">
        <v>1.064516129032258</v>
      </c>
      <c r="EZ73" s="140">
        <v>1.5161290322580645</v>
      </c>
      <c r="FA73" s="140">
        <v>2.064516129032258</v>
      </c>
      <c r="FB73" s="140">
        <v>1.8709677419354838</v>
      </c>
      <c r="FC73" s="140">
        <v>1.8709677419354838</v>
      </c>
      <c r="FD73" s="140">
        <v>1.8387096774193548</v>
      </c>
      <c r="FE73" s="140">
        <v>1.935483870967742</v>
      </c>
      <c r="FF73" s="140">
        <v>1.8387096774193548</v>
      </c>
      <c r="FG73" s="140">
        <v>2.129032258064516</v>
      </c>
      <c r="FH73" s="140">
        <v>1.7096774193548387</v>
      </c>
      <c r="FI73" s="140">
        <v>1.5806451612903225</v>
      </c>
      <c r="FJ73" s="140">
        <v>1.5483870967741935</v>
      </c>
      <c r="FK73" s="140">
        <v>1.7741935483870968</v>
      </c>
      <c r="FL73" s="140">
        <v>1.3870967741935485</v>
      </c>
      <c r="FM73" s="192">
        <v>0.82</v>
      </c>
      <c r="FN73" s="192">
        <v>0.8392857142857143</v>
      </c>
      <c r="FO73" s="192">
        <v>0.88349514563106801</v>
      </c>
      <c r="FP73" s="192">
        <v>0.86585365853658536</v>
      </c>
      <c r="FQ73" s="192">
        <v>0.7303370786516854</v>
      </c>
      <c r="FR73" s="192">
        <v>0.73563218390804597</v>
      </c>
      <c r="FS73" s="192">
        <v>0.797752808988764</v>
      </c>
      <c r="FT73" s="192">
        <v>0.810126582278481</v>
      </c>
      <c r="FU73" s="192">
        <v>0.86238532110091748</v>
      </c>
      <c r="FV73" s="192">
        <v>0.76842105263157889</v>
      </c>
      <c r="FW73" s="192">
        <v>0.91176470588235292</v>
      </c>
      <c r="FX73" s="192">
        <v>0.75</v>
      </c>
      <c r="FY73" s="192">
        <v>0.86315789473684212</v>
      </c>
      <c r="FZ73" s="192">
        <v>0.84545454545454546</v>
      </c>
      <c r="GA73" s="192">
        <v>0.86486486486486491</v>
      </c>
      <c r="GB73" s="192">
        <v>0.87096774193548387</v>
      </c>
      <c r="GC73" s="192">
        <v>0.83606557377049184</v>
      </c>
      <c r="GD73" s="192">
        <v>0.83823529411764708</v>
      </c>
      <c r="GE73" s="192">
        <v>0.83582089552238803</v>
      </c>
      <c r="GF73" s="192">
        <v>0.82051282051282048</v>
      </c>
      <c r="GG73" s="192">
        <v>0.81538461538461537</v>
      </c>
      <c r="GH73" s="192">
        <v>0.71739130434782605</v>
      </c>
      <c r="GI73" s="192">
        <v>0.72815533980582525</v>
      </c>
      <c r="GJ73" s="192">
        <v>0.78021978021978022</v>
      </c>
      <c r="GK73" s="192">
        <v>0.83076923076923082</v>
      </c>
      <c r="GL73" s="192">
        <v>0.92682926829268297</v>
      </c>
      <c r="GM73" s="192">
        <v>0.88749999999999996</v>
      </c>
      <c r="GN73" s="192">
        <v>0.78666666666666663</v>
      </c>
      <c r="GO73" s="192">
        <v>0.64634146341463417</v>
      </c>
      <c r="GP73" s="192">
        <v>0.7466666666666667</v>
      </c>
      <c r="GQ73" s="192">
        <v>0.82352941176470584</v>
      </c>
    </row>
    <row r="74" spans="1:199" ht="15" customHeight="1" x14ac:dyDescent="0.3">
      <c r="A74" s="169"/>
      <c r="D74" s="196"/>
      <c r="E74" s="197"/>
      <c r="F74" s="198"/>
      <c r="G74" s="198"/>
      <c r="H74" s="199"/>
      <c r="Q74" s="324"/>
      <c r="R74" s="135">
        <f>$R$14</f>
        <v>44409</v>
      </c>
      <c r="S74" s="121">
        <v>0.75</v>
      </c>
      <c r="T74" s="121">
        <v>3.2866666666666484</v>
      </c>
      <c r="U74" s="122">
        <v>0.81991525423728817</v>
      </c>
      <c r="V74" s="123">
        <v>2360</v>
      </c>
      <c r="W74" s="128">
        <v>0.75</v>
      </c>
      <c r="X74" s="121">
        <v>3.2833333333333332</v>
      </c>
      <c r="Y74" s="122">
        <v>0.81798530047557283</v>
      </c>
      <c r="Z74" s="127">
        <v>2313</v>
      </c>
      <c r="AA74" s="121">
        <v>0.48333333333333334</v>
      </c>
      <c r="AB74" s="121">
        <v>3.2033333333333349</v>
      </c>
      <c r="AC74" s="122">
        <v>0.90909090909090906</v>
      </c>
      <c r="AD74" s="123">
        <v>44</v>
      </c>
      <c r="AE74" s="128">
        <v>0.1</v>
      </c>
      <c r="AF74" s="121">
        <v>0.21999999999999997</v>
      </c>
      <c r="AG74" s="122">
        <v>1</v>
      </c>
      <c r="AH74" s="127">
        <v>3</v>
      </c>
      <c r="AI74" s="128">
        <v>0.75</v>
      </c>
      <c r="AJ74" s="121">
        <v>3.2866666666666484</v>
      </c>
      <c r="AK74" s="122">
        <v>0.81991525423728817</v>
      </c>
      <c r="AL74" s="127">
        <v>2360</v>
      </c>
      <c r="AM74" s="121" t="e">
        <v>#NUM!</v>
      </c>
      <c r="AN74" s="121" t="e">
        <v>#NUM!</v>
      </c>
      <c r="AO74" s="122" t="e">
        <v>#DIV/0!</v>
      </c>
      <c r="AP74" s="123">
        <v>0</v>
      </c>
      <c r="AQ74" s="128" t="s">
        <v>160</v>
      </c>
      <c r="AR74" s="121" t="s">
        <v>160</v>
      </c>
      <c r="AS74" s="122" t="s">
        <v>160</v>
      </c>
      <c r="AT74" s="127">
        <v>0</v>
      </c>
      <c r="AU74" s="136">
        <v>73</v>
      </c>
      <c r="AV74" s="137">
        <v>467</v>
      </c>
      <c r="AW74" s="137">
        <v>692</v>
      </c>
      <c r="AX74" s="137">
        <v>374</v>
      </c>
      <c r="AY74" s="137">
        <v>205</v>
      </c>
      <c r="AZ74" s="137">
        <v>124</v>
      </c>
      <c r="BA74" s="137">
        <v>94</v>
      </c>
      <c r="BB74" s="137">
        <v>71</v>
      </c>
      <c r="BC74" s="137">
        <v>35</v>
      </c>
      <c r="BD74" s="137">
        <v>43</v>
      </c>
      <c r="BE74" s="137">
        <v>27</v>
      </c>
      <c r="BF74" s="137">
        <v>20</v>
      </c>
      <c r="BG74" s="137">
        <v>10</v>
      </c>
      <c r="BH74" s="137">
        <v>18</v>
      </c>
      <c r="BI74" s="137">
        <v>11</v>
      </c>
      <c r="BJ74" s="137">
        <v>11</v>
      </c>
      <c r="BK74" s="137">
        <v>13</v>
      </c>
      <c r="BL74" s="137">
        <v>12</v>
      </c>
      <c r="BM74" s="137">
        <v>4</v>
      </c>
      <c r="BN74" s="137">
        <v>12</v>
      </c>
      <c r="BO74" s="137">
        <v>8</v>
      </c>
      <c r="BP74" s="137">
        <v>2</v>
      </c>
      <c r="BQ74" s="137">
        <v>3</v>
      </c>
      <c r="BR74" s="137">
        <v>4</v>
      </c>
      <c r="BS74" s="137">
        <v>3</v>
      </c>
      <c r="BT74" s="138">
        <v>20</v>
      </c>
      <c r="BU74" s="139" t="s">
        <v>160</v>
      </c>
      <c r="BV74" s="139" t="s">
        <v>160</v>
      </c>
      <c r="BW74" s="139" t="s">
        <v>160</v>
      </c>
      <c r="BX74" s="139" t="s">
        <v>160</v>
      </c>
      <c r="BY74" s="139" t="s">
        <v>160</v>
      </c>
      <c r="BZ74" s="139" t="s">
        <v>160</v>
      </c>
      <c r="CA74" s="139" t="s">
        <v>160</v>
      </c>
      <c r="CB74" s="139" t="s">
        <v>160</v>
      </c>
      <c r="CC74" s="139" t="s">
        <v>160</v>
      </c>
      <c r="CD74" s="139" t="s">
        <v>160</v>
      </c>
      <c r="CE74" s="139" t="s">
        <v>160</v>
      </c>
      <c r="CF74" s="139" t="s">
        <v>160</v>
      </c>
      <c r="CG74" s="139" t="s">
        <v>160</v>
      </c>
      <c r="CH74" s="139" t="s">
        <v>160</v>
      </c>
      <c r="CI74" s="139" t="s">
        <v>160</v>
      </c>
      <c r="CJ74" s="139" t="s">
        <v>160</v>
      </c>
      <c r="CK74" s="139">
        <v>0.81991525423728817</v>
      </c>
      <c r="CL74" s="139" t="s">
        <v>160</v>
      </c>
      <c r="CM74" s="139" t="s">
        <v>160</v>
      </c>
      <c r="CN74" s="139" t="s">
        <v>160</v>
      </c>
      <c r="CO74" s="139" t="s">
        <v>160</v>
      </c>
      <c r="CP74" s="139" t="s">
        <v>160</v>
      </c>
      <c r="CQ74" s="139" t="s">
        <v>160</v>
      </c>
      <c r="CR74" s="139" t="s">
        <v>160</v>
      </c>
      <c r="CS74" s="139" t="s">
        <v>160</v>
      </c>
      <c r="CT74" s="139" t="s">
        <v>160</v>
      </c>
      <c r="CU74" s="139" t="s">
        <v>160</v>
      </c>
      <c r="CV74" s="139" t="s">
        <v>160</v>
      </c>
      <c r="CW74" s="139" t="s">
        <v>160</v>
      </c>
      <c r="CX74" s="139" t="s">
        <v>160</v>
      </c>
      <c r="CY74" s="139" t="s">
        <v>160</v>
      </c>
      <c r="CZ74" s="139" t="s">
        <v>160</v>
      </c>
      <c r="DA74" s="139" t="s">
        <v>160</v>
      </c>
      <c r="DB74" s="139" t="s">
        <v>160</v>
      </c>
      <c r="DC74" s="139" t="s">
        <v>160</v>
      </c>
      <c r="DD74" s="139" t="s">
        <v>160</v>
      </c>
      <c r="DE74" s="139" t="s">
        <v>160</v>
      </c>
      <c r="DF74" s="139" t="s">
        <v>160</v>
      </c>
      <c r="DG74" s="139" t="s">
        <v>160</v>
      </c>
      <c r="DH74" s="139" t="s">
        <v>160</v>
      </c>
      <c r="DI74" s="139" t="s">
        <v>160</v>
      </c>
      <c r="DJ74" s="139" t="s">
        <v>160</v>
      </c>
      <c r="DK74" s="139" t="s">
        <v>160</v>
      </c>
      <c r="DL74" s="139" t="s">
        <v>160</v>
      </c>
      <c r="DM74" s="139" t="s">
        <v>160</v>
      </c>
      <c r="DN74" s="139" t="s">
        <v>160</v>
      </c>
      <c r="DO74" s="139" t="s">
        <v>160</v>
      </c>
      <c r="DP74" s="139" t="s">
        <v>160</v>
      </c>
      <c r="DQ74" s="140">
        <v>0</v>
      </c>
      <c r="DR74" s="140">
        <v>0</v>
      </c>
      <c r="DS74" s="140">
        <v>0</v>
      </c>
      <c r="DT74" s="140">
        <v>0</v>
      </c>
      <c r="DU74" s="140">
        <v>0</v>
      </c>
      <c r="DV74" s="140">
        <v>0</v>
      </c>
      <c r="DW74" s="140">
        <v>0</v>
      </c>
      <c r="DX74" s="140">
        <v>0</v>
      </c>
      <c r="DY74" s="140">
        <v>0</v>
      </c>
      <c r="DZ74" s="140">
        <v>0</v>
      </c>
      <c r="EA74" s="140">
        <v>0</v>
      </c>
      <c r="EB74" s="140">
        <v>0</v>
      </c>
      <c r="EC74" s="140">
        <v>0</v>
      </c>
      <c r="ED74" s="140">
        <v>0</v>
      </c>
      <c r="EE74" s="140">
        <v>0</v>
      </c>
      <c r="EF74" s="140">
        <v>0</v>
      </c>
      <c r="EG74" s="140">
        <v>76.129032258064512</v>
      </c>
      <c r="EH74" s="140">
        <v>0</v>
      </c>
      <c r="EI74" s="140">
        <v>0</v>
      </c>
      <c r="EJ74" s="140">
        <v>0</v>
      </c>
      <c r="EK74" s="140">
        <v>0</v>
      </c>
      <c r="EL74" s="140">
        <v>0</v>
      </c>
      <c r="EM74" s="140">
        <v>0</v>
      </c>
      <c r="EN74" s="140">
        <v>0</v>
      </c>
      <c r="EO74" s="140">
        <v>0</v>
      </c>
      <c r="EP74" s="140">
        <v>0</v>
      </c>
      <c r="EQ74" s="140">
        <v>0</v>
      </c>
      <c r="ER74" s="140">
        <v>0</v>
      </c>
      <c r="ES74" s="140">
        <v>0</v>
      </c>
      <c r="ET74" s="140">
        <v>0</v>
      </c>
      <c r="EU74" s="140">
        <v>0</v>
      </c>
      <c r="EV74" s="140">
        <v>0</v>
      </c>
      <c r="EW74" s="140">
        <v>0</v>
      </c>
      <c r="EX74" s="140">
        <v>0</v>
      </c>
      <c r="EY74" s="140">
        <v>0</v>
      </c>
      <c r="EZ74" s="140">
        <v>0</v>
      </c>
      <c r="FA74" s="140">
        <v>0</v>
      </c>
      <c r="FB74" s="140">
        <v>0</v>
      </c>
      <c r="FC74" s="140">
        <v>0</v>
      </c>
      <c r="FD74" s="140">
        <v>0</v>
      </c>
      <c r="FE74" s="140">
        <v>0</v>
      </c>
      <c r="FF74" s="140">
        <v>0</v>
      </c>
      <c r="FG74" s="140">
        <v>0</v>
      </c>
      <c r="FH74" s="140">
        <v>0</v>
      </c>
      <c r="FI74" s="140">
        <v>0</v>
      </c>
      <c r="FJ74" s="140">
        <v>0</v>
      </c>
      <c r="FK74" s="140">
        <v>0</v>
      </c>
      <c r="FL74" s="140">
        <v>0</v>
      </c>
      <c r="FM74" s="192">
        <v>0.84057971014492749</v>
      </c>
      <c r="FN74" s="192">
        <v>0.84210526315789469</v>
      </c>
      <c r="FO74" s="192">
        <v>0.84057971014492749</v>
      </c>
      <c r="FP74" s="192">
        <v>0.84210526315789469</v>
      </c>
      <c r="FQ74" s="192">
        <v>0.84057971014492749</v>
      </c>
      <c r="FR74" s="192">
        <v>0.84210526315789469</v>
      </c>
      <c r="FS74" s="192">
        <v>0.84057971014492749</v>
      </c>
      <c r="FT74" s="192">
        <v>0.84210526315789469</v>
      </c>
      <c r="FU74" s="192">
        <v>0.84057971014492749</v>
      </c>
      <c r="FV74" s="192">
        <v>0.89655172413793105</v>
      </c>
      <c r="FW74" s="192">
        <v>0.78947368421052633</v>
      </c>
      <c r="FX74" s="192">
        <v>0.82352941176470584</v>
      </c>
      <c r="FY74" s="192">
        <v>0.74561403508771928</v>
      </c>
      <c r="FZ74" s="192">
        <v>0.87912087912087911</v>
      </c>
      <c r="GA74" s="192">
        <v>0.81578947368421051</v>
      </c>
      <c r="GB74" s="192">
        <v>0.77777777777777779</v>
      </c>
      <c r="GC74" s="192">
        <v>0.79487179487179482</v>
      </c>
      <c r="GD74" s="192">
        <v>0.88135593220338981</v>
      </c>
      <c r="GE74" s="192">
        <v>0.8666666666666667</v>
      </c>
      <c r="GF74" s="192">
        <v>0.810126582278481</v>
      </c>
      <c r="GG74" s="192">
        <v>0.8</v>
      </c>
      <c r="GH74" s="192">
        <v>0.80555555555555558</v>
      </c>
      <c r="GI74" s="192">
        <v>0.90163934426229508</v>
      </c>
      <c r="GJ74" s="192">
        <v>0.80769230769230771</v>
      </c>
      <c r="GK74" s="192">
        <v>0.87368421052631584</v>
      </c>
      <c r="GL74" s="192">
        <v>0.84810126582278478</v>
      </c>
      <c r="GM74" s="192">
        <v>0.83908045977011492</v>
      </c>
      <c r="GN74" s="192">
        <v>0.85</v>
      </c>
      <c r="GO74" s="192">
        <v>0.7857142857142857</v>
      </c>
      <c r="GP74" s="192">
        <v>0.94230769230769229</v>
      </c>
      <c r="GQ74" s="192">
        <v>0.81333333333333335</v>
      </c>
    </row>
    <row r="75" spans="1:199" ht="15" customHeight="1" x14ac:dyDescent="0.3">
      <c r="A75" s="169"/>
      <c r="D75" s="196"/>
      <c r="E75" s="197"/>
      <c r="F75" s="198"/>
      <c r="G75" s="198"/>
      <c r="H75" s="199"/>
      <c r="Q75" s="324"/>
      <c r="R75" s="135">
        <f>$R$15</f>
        <v>44440</v>
      </c>
      <c r="S75" s="121">
        <v>0.76666666666666672</v>
      </c>
      <c r="T75" s="121">
        <v>3.8166666666666669</v>
      </c>
      <c r="U75" s="122">
        <v>0.78594395957740004</v>
      </c>
      <c r="V75" s="123">
        <v>2177</v>
      </c>
      <c r="W75" s="128">
        <v>0.76666666666666672</v>
      </c>
      <c r="X75" s="121">
        <v>3.8166666666666669</v>
      </c>
      <c r="Y75" s="122">
        <v>0.78254783014465701</v>
      </c>
      <c r="Z75" s="127">
        <v>2143</v>
      </c>
      <c r="AA75" s="121">
        <v>0.39166666666666672</v>
      </c>
      <c r="AB75" s="121">
        <v>1.0691666666666666</v>
      </c>
      <c r="AC75" s="122">
        <v>1</v>
      </c>
      <c r="AD75" s="123">
        <v>32</v>
      </c>
      <c r="AE75" s="128">
        <v>1.6666666666666666E-2</v>
      </c>
      <c r="AF75" s="121">
        <v>1.6666666666666666E-2</v>
      </c>
      <c r="AG75" s="122">
        <v>1</v>
      </c>
      <c r="AH75" s="127">
        <v>2</v>
      </c>
      <c r="AI75" s="128">
        <v>0.76666666666666672</v>
      </c>
      <c r="AJ75" s="121">
        <v>3.8166666666666669</v>
      </c>
      <c r="AK75" s="122">
        <v>0.78594395957740004</v>
      </c>
      <c r="AL75" s="127">
        <v>2177</v>
      </c>
      <c r="AM75" s="121" t="e">
        <v>#NUM!</v>
      </c>
      <c r="AN75" s="121" t="e">
        <v>#NUM!</v>
      </c>
      <c r="AO75" s="122" t="e">
        <v>#DIV/0!</v>
      </c>
      <c r="AP75" s="123">
        <v>0</v>
      </c>
      <c r="AQ75" s="128" t="s">
        <v>160</v>
      </c>
      <c r="AR75" s="121" t="s">
        <v>160</v>
      </c>
      <c r="AS75" s="122" t="s">
        <v>160</v>
      </c>
      <c r="AT75" s="127">
        <v>0</v>
      </c>
      <c r="AU75" s="136">
        <v>71</v>
      </c>
      <c r="AV75" s="137">
        <v>392</v>
      </c>
      <c r="AW75" s="137">
        <v>624</v>
      </c>
      <c r="AX75" s="137">
        <v>311</v>
      </c>
      <c r="AY75" s="137">
        <v>193</v>
      </c>
      <c r="AZ75" s="137">
        <v>120</v>
      </c>
      <c r="BA75" s="137">
        <v>69</v>
      </c>
      <c r="BB75" s="137">
        <v>68</v>
      </c>
      <c r="BC75" s="137">
        <v>52</v>
      </c>
      <c r="BD75" s="137">
        <v>36</v>
      </c>
      <c r="BE75" s="137">
        <v>31</v>
      </c>
      <c r="BF75" s="137">
        <v>32</v>
      </c>
      <c r="BG75" s="137">
        <v>21</v>
      </c>
      <c r="BH75" s="137">
        <v>29</v>
      </c>
      <c r="BI75" s="137">
        <v>13</v>
      </c>
      <c r="BJ75" s="137">
        <v>16</v>
      </c>
      <c r="BK75" s="137">
        <v>11</v>
      </c>
      <c r="BL75" s="137">
        <v>11</v>
      </c>
      <c r="BM75" s="137">
        <v>7</v>
      </c>
      <c r="BN75" s="137">
        <v>9</v>
      </c>
      <c r="BO75" s="137">
        <v>6</v>
      </c>
      <c r="BP75" s="137">
        <v>5</v>
      </c>
      <c r="BQ75" s="137">
        <v>7</v>
      </c>
      <c r="BR75" s="137">
        <v>5</v>
      </c>
      <c r="BS75" s="137">
        <v>2</v>
      </c>
      <c r="BT75" s="138">
        <v>33</v>
      </c>
      <c r="BU75" s="139" t="s">
        <v>160</v>
      </c>
      <c r="BV75" s="139" t="s">
        <v>160</v>
      </c>
      <c r="BW75" s="139" t="s">
        <v>160</v>
      </c>
      <c r="BX75" s="139" t="s">
        <v>160</v>
      </c>
      <c r="BY75" s="139" t="s">
        <v>160</v>
      </c>
      <c r="BZ75" s="139" t="s">
        <v>160</v>
      </c>
      <c r="CA75" s="139" t="s">
        <v>160</v>
      </c>
      <c r="CB75" s="139" t="s">
        <v>160</v>
      </c>
      <c r="CC75" s="139" t="s">
        <v>160</v>
      </c>
      <c r="CD75" s="139" t="s">
        <v>160</v>
      </c>
      <c r="CE75" s="139" t="s">
        <v>160</v>
      </c>
      <c r="CF75" s="139" t="s">
        <v>160</v>
      </c>
      <c r="CG75" s="139" t="s">
        <v>160</v>
      </c>
      <c r="CH75" s="139" t="s">
        <v>160</v>
      </c>
      <c r="CI75" s="139" t="s">
        <v>160</v>
      </c>
      <c r="CJ75" s="139" t="s">
        <v>160</v>
      </c>
      <c r="CK75" s="139">
        <v>0.78594395957740004</v>
      </c>
      <c r="CL75" s="139" t="s">
        <v>160</v>
      </c>
      <c r="CM75" s="139" t="s">
        <v>160</v>
      </c>
      <c r="CN75" s="139" t="s">
        <v>160</v>
      </c>
      <c r="CO75" s="139" t="s">
        <v>160</v>
      </c>
      <c r="CP75" s="139" t="s">
        <v>160</v>
      </c>
      <c r="CQ75" s="139" t="s">
        <v>160</v>
      </c>
      <c r="CR75" s="139" t="s">
        <v>160</v>
      </c>
      <c r="CS75" s="139" t="s">
        <v>160</v>
      </c>
      <c r="CT75" s="139" t="s">
        <v>160</v>
      </c>
      <c r="CU75" s="139" t="s">
        <v>160</v>
      </c>
      <c r="CV75" s="139" t="s">
        <v>160</v>
      </c>
      <c r="CW75" s="139" t="s">
        <v>160</v>
      </c>
      <c r="CX75" s="139" t="s">
        <v>160</v>
      </c>
      <c r="CY75" s="139" t="s">
        <v>160</v>
      </c>
      <c r="CZ75" s="139" t="s">
        <v>160</v>
      </c>
      <c r="DA75" s="139" t="s">
        <v>160</v>
      </c>
      <c r="DB75" s="139" t="s">
        <v>160</v>
      </c>
      <c r="DC75" s="139" t="s">
        <v>160</v>
      </c>
      <c r="DD75" s="139" t="s">
        <v>160</v>
      </c>
      <c r="DE75" s="139" t="s">
        <v>160</v>
      </c>
      <c r="DF75" s="139" t="s">
        <v>160</v>
      </c>
      <c r="DG75" s="139" t="s">
        <v>160</v>
      </c>
      <c r="DH75" s="139" t="s">
        <v>160</v>
      </c>
      <c r="DI75" s="139" t="s">
        <v>160</v>
      </c>
      <c r="DJ75" s="139" t="s">
        <v>160</v>
      </c>
      <c r="DK75" s="139" t="s">
        <v>160</v>
      </c>
      <c r="DL75" s="139" t="s">
        <v>160</v>
      </c>
      <c r="DM75" s="139" t="s">
        <v>160</v>
      </c>
      <c r="DN75" s="139" t="s">
        <v>160</v>
      </c>
      <c r="DO75" s="139" t="s">
        <v>160</v>
      </c>
      <c r="DP75" s="139" t="s">
        <v>160</v>
      </c>
      <c r="DQ75" s="140">
        <v>0</v>
      </c>
      <c r="DR75" s="140">
        <v>0</v>
      </c>
      <c r="DS75" s="140">
        <v>0</v>
      </c>
      <c r="DT75" s="140">
        <v>0</v>
      </c>
      <c r="DU75" s="140">
        <v>0</v>
      </c>
      <c r="DV75" s="140">
        <v>0</v>
      </c>
      <c r="DW75" s="140">
        <v>0</v>
      </c>
      <c r="DX75" s="140">
        <v>0</v>
      </c>
      <c r="DY75" s="140">
        <v>0</v>
      </c>
      <c r="DZ75" s="140">
        <v>0</v>
      </c>
      <c r="EA75" s="140">
        <v>0</v>
      </c>
      <c r="EB75" s="140">
        <v>0</v>
      </c>
      <c r="EC75" s="140">
        <v>0</v>
      </c>
      <c r="ED75" s="140">
        <v>0</v>
      </c>
      <c r="EE75" s="140">
        <v>0</v>
      </c>
      <c r="EF75" s="140">
        <v>0</v>
      </c>
      <c r="EG75" s="140">
        <v>72.566666666666663</v>
      </c>
      <c r="EH75" s="140">
        <v>0</v>
      </c>
      <c r="EI75" s="140">
        <v>0</v>
      </c>
      <c r="EJ75" s="140">
        <v>0</v>
      </c>
      <c r="EK75" s="140">
        <v>0</v>
      </c>
      <c r="EL75" s="140">
        <v>0</v>
      </c>
      <c r="EM75" s="140">
        <v>0</v>
      </c>
      <c r="EN75" s="140">
        <v>0</v>
      </c>
      <c r="EO75" s="140">
        <v>0</v>
      </c>
      <c r="EP75" s="140">
        <v>0</v>
      </c>
      <c r="EQ75" s="140">
        <v>0</v>
      </c>
      <c r="ER75" s="140">
        <v>0</v>
      </c>
      <c r="ES75" s="140">
        <v>0</v>
      </c>
      <c r="ET75" s="140">
        <v>0</v>
      </c>
      <c r="EU75" s="140">
        <v>0</v>
      </c>
      <c r="EV75" s="140">
        <v>0</v>
      </c>
      <c r="EW75" s="140">
        <v>0</v>
      </c>
      <c r="EX75" s="140">
        <v>0</v>
      </c>
      <c r="EY75" s="140">
        <v>0</v>
      </c>
      <c r="EZ75" s="140">
        <v>0</v>
      </c>
      <c r="FA75" s="140">
        <v>0</v>
      </c>
      <c r="FB75" s="140">
        <v>0</v>
      </c>
      <c r="FC75" s="140">
        <v>0</v>
      </c>
      <c r="FD75" s="140">
        <v>0</v>
      </c>
      <c r="FE75" s="140">
        <v>0</v>
      </c>
      <c r="FF75" s="140">
        <v>0</v>
      </c>
      <c r="FG75" s="140">
        <v>0</v>
      </c>
      <c r="FH75" s="140">
        <v>0</v>
      </c>
      <c r="FI75" s="140">
        <v>0</v>
      </c>
      <c r="FJ75" s="140">
        <v>0</v>
      </c>
      <c r="FK75" s="140">
        <v>0</v>
      </c>
      <c r="FL75" s="140">
        <v>0</v>
      </c>
      <c r="FM75" s="192">
        <v>0.78021978021978022</v>
      </c>
      <c r="FN75" s="192">
        <v>0.73195876288659789</v>
      </c>
      <c r="FO75" s="192">
        <v>0.78021978021978022</v>
      </c>
      <c r="FP75" s="192">
        <v>0.73195876288659789</v>
      </c>
      <c r="FQ75" s="192">
        <v>0.78021978021978022</v>
      </c>
      <c r="FR75" s="192">
        <v>0.73195876288659789</v>
      </c>
      <c r="FS75" s="192">
        <v>0.78021978021978022</v>
      </c>
      <c r="FT75" s="192">
        <v>0.73195876288659789</v>
      </c>
      <c r="FU75" s="192">
        <v>0.78021978021978022</v>
      </c>
      <c r="FV75" s="192">
        <v>0.77027027027027029</v>
      </c>
      <c r="FW75" s="192">
        <v>0.8</v>
      </c>
      <c r="FX75" s="192">
        <v>0.86567164179104472</v>
      </c>
      <c r="FY75" s="192">
        <v>0.88059701492537312</v>
      </c>
      <c r="FZ75" s="192">
        <v>0.71212121212121215</v>
      </c>
      <c r="GA75" s="192">
        <v>0.72131147540983609</v>
      </c>
      <c r="GB75" s="192">
        <v>0.75229357798165142</v>
      </c>
      <c r="GC75" s="192">
        <v>0.79646017699115046</v>
      </c>
      <c r="GD75" s="192">
        <v>0.78947368421052633</v>
      </c>
      <c r="GE75" s="192">
        <v>0.65217391304347827</v>
      </c>
      <c r="GF75" s="192">
        <v>0.82758620689655171</v>
      </c>
      <c r="GG75" s="192">
        <v>0.86813186813186816</v>
      </c>
      <c r="GH75" s="192">
        <v>0.78947368421052633</v>
      </c>
      <c r="GI75" s="192">
        <v>0.79104477611940294</v>
      </c>
      <c r="GJ75" s="192">
        <v>0.84536082474226804</v>
      </c>
      <c r="GK75" s="192">
        <v>0.77551020408163263</v>
      </c>
      <c r="GL75" s="192">
        <v>0.71739130434782605</v>
      </c>
      <c r="GM75" s="192">
        <v>0.89473684210526316</v>
      </c>
      <c r="GN75" s="192">
        <v>0.81578947368421051</v>
      </c>
      <c r="GO75" s="192">
        <v>0.84782608695652173</v>
      </c>
      <c r="GP75" s="192">
        <v>0.65546218487394958</v>
      </c>
      <c r="GQ75" s="192" t="s">
        <v>119</v>
      </c>
    </row>
    <row r="76" spans="1:199" ht="15" customHeight="1" x14ac:dyDescent="0.3">
      <c r="A76" s="169"/>
      <c r="D76" s="196"/>
      <c r="E76" s="197"/>
      <c r="F76" s="198"/>
      <c r="G76" s="198"/>
      <c r="H76" s="199"/>
      <c r="Q76" s="324"/>
      <c r="R76" s="135">
        <f>$R$16</f>
        <v>44470</v>
      </c>
      <c r="S76" s="121">
        <v>0.73333333333333328</v>
      </c>
      <c r="T76" s="121">
        <v>3.55</v>
      </c>
      <c r="U76" s="122">
        <v>0.80945401245877613</v>
      </c>
      <c r="V76" s="123">
        <v>2729</v>
      </c>
      <c r="W76" s="128">
        <v>0.75</v>
      </c>
      <c r="X76" s="121">
        <v>3.6</v>
      </c>
      <c r="Y76" s="122">
        <v>0.80198397558183898</v>
      </c>
      <c r="Z76" s="127">
        <v>2621</v>
      </c>
      <c r="AA76" s="121">
        <v>0.41666666666666669</v>
      </c>
      <c r="AB76" s="121">
        <v>1.001666666666666</v>
      </c>
      <c r="AC76" s="122">
        <v>0.99065420560747663</v>
      </c>
      <c r="AD76" s="123">
        <v>107</v>
      </c>
      <c r="AE76" s="128">
        <v>0.13333333333333333</v>
      </c>
      <c r="AF76" s="121">
        <v>0.13333333333333333</v>
      </c>
      <c r="AG76" s="122">
        <v>1</v>
      </c>
      <c r="AH76" s="127">
        <v>1</v>
      </c>
      <c r="AI76" s="128">
        <v>0.73333333333333328</v>
      </c>
      <c r="AJ76" s="121">
        <v>3.55</v>
      </c>
      <c r="AK76" s="122">
        <v>0.80945401245877613</v>
      </c>
      <c r="AL76" s="127">
        <v>2729</v>
      </c>
      <c r="AM76" s="121" t="e">
        <v>#NUM!</v>
      </c>
      <c r="AN76" s="121" t="e">
        <v>#NUM!</v>
      </c>
      <c r="AO76" s="122" t="e">
        <v>#DIV/0!</v>
      </c>
      <c r="AP76" s="123">
        <v>0</v>
      </c>
      <c r="AQ76" s="128" t="s">
        <v>160</v>
      </c>
      <c r="AR76" s="121" t="s">
        <v>160</v>
      </c>
      <c r="AS76" s="122" t="s">
        <v>160</v>
      </c>
      <c r="AT76" s="127">
        <v>0</v>
      </c>
      <c r="AU76" s="136">
        <v>112</v>
      </c>
      <c r="AV76" s="137">
        <v>596</v>
      </c>
      <c r="AW76" s="137">
        <v>753</v>
      </c>
      <c r="AX76" s="137">
        <v>393</v>
      </c>
      <c r="AY76" s="137">
        <v>215</v>
      </c>
      <c r="AZ76" s="137">
        <v>140</v>
      </c>
      <c r="BA76" s="137">
        <v>85</v>
      </c>
      <c r="BB76" s="137">
        <v>71</v>
      </c>
      <c r="BC76" s="137">
        <v>60</v>
      </c>
      <c r="BD76" s="137">
        <v>40</v>
      </c>
      <c r="BE76" s="137">
        <v>37</v>
      </c>
      <c r="BF76" s="137">
        <v>31</v>
      </c>
      <c r="BG76" s="137">
        <v>30</v>
      </c>
      <c r="BH76" s="137">
        <v>27</v>
      </c>
      <c r="BI76" s="137">
        <v>19</v>
      </c>
      <c r="BJ76" s="137">
        <v>17</v>
      </c>
      <c r="BK76" s="137">
        <v>13</v>
      </c>
      <c r="BL76" s="137">
        <v>10</v>
      </c>
      <c r="BM76" s="137">
        <v>6</v>
      </c>
      <c r="BN76" s="137">
        <v>5</v>
      </c>
      <c r="BO76" s="137">
        <v>6</v>
      </c>
      <c r="BP76" s="137">
        <v>8</v>
      </c>
      <c r="BQ76" s="137">
        <v>1</v>
      </c>
      <c r="BR76" s="137">
        <v>10</v>
      </c>
      <c r="BS76" s="137">
        <v>1</v>
      </c>
      <c r="BT76" s="138">
        <v>40</v>
      </c>
      <c r="BU76" s="139" t="s">
        <v>160</v>
      </c>
      <c r="BV76" s="139" t="s">
        <v>160</v>
      </c>
      <c r="BW76" s="139" t="s">
        <v>160</v>
      </c>
      <c r="BX76" s="139" t="s">
        <v>160</v>
      </c>
      <c r="BY76" s="139" t="s">
        <v>160</v>
      </c>
      <c r="BZ76" s="139" t="s">
        <v>160</v>
      </c>
      <c r="CA76" s="139" t="s">
        <v>160</v>
      </c>
      <c r="CB76" s="139" t="s">
        <v>160</v>
      </c>
      <c r="CC76" s="139" t="s">
        <v>160</v>
      </c>
      <c r="CD76" s="139" t="s">
        <v>160</v>
      </c>
      <c r="CE76" s="139" t="s">
        <v>160</v>
      </c>
      <c r="CF76" s="139" t="s">
        <v>160</v>
      </c>
      <c r="CG76" s="139" t="s">
        <v>160</v>
      </c>
      <c r="CH76" s="139" t="s">
        <v>160</v>
      </c>
      <c r="CI76" s="139" t="s">
        <v>160</v>
      </c>
      <c r="CJ76" s="139" t="s">
        <v>160</v>
      </c>
      <c r="CK76" s="139">
        <v>0.80945401245877613</v>
      </c>
      <c r="CL76" s="139" t="s">
        <v>160</v>
      </c>
      <c r="CM76" s="139" t="s">
        <v>160</v>
      </c>
      <c r="CN76" s="139" t="s">
        <v>160</v>
      </c>
      <c r="CO76" s="139" t="s">
        <v>160</v>
      </c>
      <c r="CP76" s="139" t="s">
        <v>160</v>
      </c>
      <c r="CQ76" s="139" t="s">
        <v>160</v>
      </c>
      <c r="CR76" s="139" t="s">
        <v>160</v>
      </c>
      <c r="CS76" s="139" t="s">
        <v>160</v>
      </c>
      <c r="CT76" s="139" t="s">
        <v>160</v>
      </c>
      <c r="CU76" s="139" t="s">
        <v>160</v>
      </c>
      <c r="CV76" s="139" t="s">
        <v>160</v>
      </c>
      <c r="CW76" s="139" t="s">
        <v>160</v>
      </c>
      <c r="CX76" s="139" t="s">
        <v>160</v>
      </c>
      <c r="CY76" s="139" t="s">
        <v>160</v>
      </c>
      <c r="CZ76" s="139" t="s">
        <v>160</v>
      </c>
      <c r="DA76" s="139" t="s">
        <v>160</v>
      </c>
      <c r="DB76" s="139" t="s">
        <v>160</v>
      </c>
      <c r="DC76" s="139" t="s">
        <v>160</v>
      </c>
      <c r="DD76" s="139" t="s">
        <v>160</v>
      </c>
      <c r="DE76" s="139" t="s">
        <v>160</v>
      </c>
      <c r="DF76" s="139" t="s">
        <v>160</v>
      </c>
      <c r="DG76" s="139" t="s">
        <v>160</v>
      </c>
      <c r="DH76" s="139" t="s">
        <v>160</v>
      </c>
      <c r="DI76" s="139" t="s">
        <v>160</v>
      </c>
      <c r="DJ76" s="139" t="s">
        <v>160</v>
      </c>
      <c r="DK76" s="139" t="s">
        <v>160</v>
      </c>
      <c r="DL76" s="139" t="s">
        <v>160</v>
      </c>
      <c r="DM76" s="139" t="s">
        <v>160</v>
      </c>
      <c r="DN76" s="139" t="s">
        <v>160</v>
      </c>
      <c r="DO76" s="139" t="s">
        <v>160</v>
      </c>
      <c r="DP76" s="139" t="s">
        <v>160</v>
      </c>
      <c r="DQ76" s="140">
        <v>0</v>
      </c>
      <c r="DR76" s="140">
        <v>0</v>
      </c>
      <c r="DS76" s="140">
        <v>0</v>
      </c>
      <c r="DT76" s="140">
        <v>0</v>
      </c>
      <c r="DU76" s="140">
        <v>0</v>
      </c>
      <c r="DV76" s="140">
        <v>0</v>
      </c>
      <c r="DW76" s="140">
        <v>0</v>
      </c>
      <c r="DX76" s="140">
        <v>0</v>
      </c>
      <c r="DY76" s="140">
        <v>0</v>
      </c>
      <c r="DZ76" s="140">
        <v>0</v>
      </c>
      <c r="EA76" s="140">
        <v>0</v>
      </c>
      <c r="EB76" s="140">
        <v>0</v>
      </c>
      <c r="EC76" s="140">
        <v>0</v>
      </c>
      <c r="ED76" s="140">
        <v>0</v>
      </c>
      <c r="EE76" s="140">
        <v>0</v>
      </c>
      <c r="EF76" s="140">
        <v>0</v>
      </c>
      <c r="EG76" s="140">
        <v>88.032258064516128</v>
      </c>
      <c r="EH76" s="140">
        <v>0</v>
      </c>
      <c r="EI76" s="140">
        <v>0</v>
      </c>
      <c r="EJ76" s="140">
        <v>0</v>
      </c>
      <c r="EK76" s="140">
        <v>0</v>
      </c>
      <c r="EL76" s="140">
        <v>0</v>
      </c>
      <c r="EM76" s="140">
        <v>0</v>
      </c>
      <c r="EN76" s="140">
        <v>0</v>
      </c>
      <c r="EO76" s="140">
        <v>0</v>
      </c>
      <c r="EP76" s="140">
        <v>0</v>
      </c>
      <c r="EQ76" s="140">
        <v>0</v>
      </c>
      <c r="ER76" s="140">
        <v>0</v>
      </c>
      <c r="ES76" s="140">
        <v>0</v>
      </c>
      <c r="ET76" s="140">
        <v>0</v>
      </c>
      <c r="EU76" s="140">
        <v>0</v>
      </c>
      <c r="EV76" s="140">
        <v>0</v>
      </c>
      <c r="EW76" s="140">
        <v>0</v>
      </c>
      <c r="EX76" s="140">
        <v>0</v>
      </c>
      <c r="EY76" s="140">
        <v>0</v>
      </c>
      <c r="EZ76" s="140">
        <v>0</v>
      </c>
      <c r="FA76" s="140">
        <v>0</v>
      </c>
      <c r="FB76" s="140">
        <v>0</v>
      </c>
      <c r="FC76" s="140">
        <v>0</v>
      </c>
      <c r="FD76" s="140">
        <v>0</v>
      </c>
      <c r="FE76" s="140">
        <v>0</v>
      </c>
      <c r="FF76" s="140">
        <v>0</v>
      </c>
      <c r="FG76" s="140">
        <v>0</v>
      </c>
      <c r="FH76" s="140">
        <v>0</v>
      </c>
      <c r="FI76" s="140">
        <v>0</v>
      </c>
      <c r="FJ76" s="140">
        <v>0</v>
      </c>
      <c r="FK76" s="140">
        <v>0</v>
      </c>
      <c r="FL76" s="140">
        <v>0</v>
      </c>
      <c r="FM76" s="192">
        <v>0.72388059701492535</v>
      </c>
      <c r="FN76" s="192">
        <v>0.77647058823529413</v>
      </c>
      <c r="FO76" s="192">
        <v>0.72388059701492535</v>
      </c>
      <c r="FP76" s="192">
        <v>0.77647058823529413</v>
      </c>
      <c r="FQ76" s="192">
        <v>0.72388059701492535</v>
      </c>
      <c r="FR76" s="192">
        <v>0.77647058823529413</v>
      </c>
      <c r="FS76" s="192">
        <v>0.72388059701492535</v>
      </c>
      <c r="FT76" s="192">
        <v>0.77647058823529413</v>
      </c>
      <c r="FU76" s="192">
        <v>0.72388059701492535</v>
      </c>
      <c r="FV76" s="192">
        <v>0.84444444444444444</v>
      </c>
      <c r="FW76" s="192">
        <v>0.88888888888888884</v>
      </c>
      <c r="FX76" s="192">
        <v>0.7142857142857143</v>
      </c>
      <c r="FY76" s="192">
        <v>0.65753424657534243</v>
      </c>
      <c r="FZ76" s="192">
        <v>0.86567164179104472</v>
      </c>
      <c r="GA76" s="192">
        <v>0.72972972972972971</v>
      </c>
      <c r="GB76" s="192">
        <v>0.71794871794871795</v>
      </c>
      <c r="GC76" s="192">
        <v>0.92</v>
      </c>
      <c r="GD76" s="192">
        <v>0.80952380952380953</v>
      </c>
      <c r="GE76" s="192">
        <v>0.80519480519480524</v>
      </c>
      <c r="GF76" s="192">
        <v>0.79487179487179482</v>
      </c>
      <c r="GG76" s="192">
        <v>0.8545454545454545</v>
      </c>
      <c r="GH76" s="192">
        <v>0.81395348837209303</v>
      </c>
      <c r="GI76" s="192">
        <v>0.90243902439024393</v>
      </c>
      <c r="GJ76" s="192">
        <v>0.81666666666666665</v>
      </c>
      <c r="GK76" s="192">
        <v>0.76576576576576572</v>
      </c>
      <c r="GL76" s="192">
        <v>0.84</v>
      </c>
      <c r="GM76" s="192">
        <v>0.85</v>
      </c>
      <c r="GN76" s="192">
        <v>0.77391304347826084</v>
      </c>
      <c r="GO76" s="192">
        <v>0.85981308411214952</v>
      </c>
      <c r="GP76" s="192">
        <v>0.76991150442477874</v>
      </c>
      <c r="GQ76" s="192">
        <v>0.82954545454545459</v>
      </c>
    </row>
    <row r="77" spans="1:199" ht="15" customHeight="1" x14ac:dyDescent="0.3">
      <c r="A77" s="169"/>
      <c r="D77" s="196"/>
      <c r="E77" s="197"/>
      <c r="F77" s="198"/>
      <c r="G77" s="198"/>
      <c r="H77" s="199"/>
      <c r="Q77" s="324"/>
      <c r="R77" s="135">
        <f>$R$17</f>
        <v>44501</v>
      </c>
      <c r="S77" s="121">
        <v>0.76666666666666672</v>
      </c>
      <c r="T77" s="121">
        <v>4.2374999999999998</v>
      </c>
      <c r="U77" s="122">
        <v>0.76181592039800994</v>
      </c>
      <c r="V77" s="123">
        <v>3216</v>
      </c>
      <c r="W77" s="128">
        <v>0.78333333333333333</v>
      </c>
      <c r="X77" s="121">
        <v>4.2666666666666666</v>
      </c>
      <c r="Y77" s="122">
        <v>0.75497752087347458</v>
      </c>
      <c r="Z77" s="127">
        <v>3114</v>
      </c>
      <c r="AA77" s="121">
        <v>0.46666666666666667</v>
      </c>
      <c r="AB77" s="121">
        <v>1.25</v>
      </c>
      <c r="AC77" s="122">
        <v>0.97029702970297027</v>
      </c>
      <c r="AD77" s="123">
        <v>101</v>
      </c>
      <c r="AE77" s="128">
        <v>1.6666666666666666E-2</v>
      </c>
      <c r="AF77" s="121">
        <v>1.6666666666666666E-2</v>
      </c>
      <c r="AG77" s="122">
        <v>1</v>
      </c>
      <c r="AH77" s="127">
        <v>1</v>
      </c>
      <c r="AI77" s="128">
        <v>0.75</v>
      </c>
      <c r="AJ77" s="121">
        <v>3.3983333333333308</v>
      </c>
      <c r="AK77" s="122">
        <v>0.79941860465116277</v>
      </c>
      <c r="AL77" s="127">
        <v>1032</v>
      </c>
      <c r="AM77" s="121">
        <v>0.65</v>
      </c>
      <c r="AN77" s="121">
        <v>2.65</v>
      </c>
      <c r="AO77" s="122">
        <v>0.86702702702702705</v>
      </c>
      <c r="AP77" s="123">
        <v>925</v>
      </c>
      <c r="AQ77" s="128">
        <v>0.96666666666666667</v>
      </c>
      <c r="AR77" s="121">
        <v>5.7683333333333318</v>
      </c>
      <c r="AS77" s="122">
        <v>0.65369340746624305</v>
      </c>
      <c r="AT77" s="127">
        <v>1259</v>
      </c>
      <c r="AU77" s="136">
        <v>93</v>
      </c>
      <c r="AV77" s="137">
        <v>574</v>
      </c>
      <c r="AW77" s="137">
        <v>898</v>
      </c>
      <c r="AX77" s="137">
        <v>478</v>
      </c>
      <c r="AY77" s="137">
        <v>249</v>
      </c>
      <c r="AZ77" s="137">
        <v>158</v>
      </c>
      <c r="BA77" s="137">
        <v>148</v>
      </c>
      <c r="BB77" s="137">
        <v>82</v>
      </c>
      <c r="BC77" s="137">
        <v>75</v>
      </c>
      <c r="BD77" s="137">
        <v>68</v>
      </c>
      <c r="BE77" s="137">
        <v>47</v>
      </c>
      <c r="BF77" s="137">
        <v>35</v>
      </c>
      <c r="BG77" s="137">
        <v>41</v>
      </c>
      <c r="BH77" s="137">
        <v>32</v>
      </c>
      <c r="BI77" s="137">
        <v>31</v>
      </c>
      <c r="BJ77" s="137">
        <v>27</v>
      </c>
      <c r="BK77" s="137">
        <v>21</v>
      </c>
      <c r="BL77" s="137">
        <v>19</v>
      </c>
      <c r="BM77" s="137">
        <v>15</v>
      </c>
      <c r="BN77" s="137">
        <v>15</v>
      </c>
      <c r="BO77" s="137">
        <v>10</v>
      </c>
      <c r="BP77" s="137">
        <v>9</v>
      </c>
      <c r="BQ77" s="137">
        <v>9</v>
      </c>
      <c r="BR77" s="137">
        <v>6</v>
      </c>
      <c r="BS77" s="137">
        <v>4</v>
      </c>
      <c r="BT77" s="138">
        <v>66</v>
      </c>
      <c r="BU77" s="139">
        <v>0.76</v>
      </c>
      <c r="BV77" s="139">
        <v>0.85964912280701755</v>
      </c>
      <c r="BW77" s="139">
        <v>0.75806451612903225</v>
      </c>
      <c r="BX77" s="139">
        <v>0.62068965517241381</v>
      </c>
      <c r="BY77" s="139">
        <v>0</v>
      </c>
      <c r="BZ77" s="139">
        <v>0.5625</v>
      </c>
      <c r="CA77" s="139">
        <v>0.58064516129032262</v>
      </c>
      <c r="CB77" s="139">
        <v>0</v>
      </c>
      <c r="CC77" s="139">
        <v>0.5625</v>
      </c>
      <c r="CD77" s="139">
        <v>0.6271186440677966</v>
      </c>
      <c r="CE77" s="139">
        <v>0.67500000000000004</v>
      </c>
      <c r="CF77" s="139">
        <v>0.54716981132075471</v>
      </c>
      <c r="CG77" s="139">
        <v>0.5625</v>
      </c>
      <c r="CH77" s="139">
        <v>0.67241379310344829</v>
      </c>
      <c r="CI77" s="139">
        <v>0.56140350877192979</v>
      </c>
      <c r="CJ77" s="139">
        <v>0.6964285714285714</v>
      </c>
      <c r="CK77" s="139">
        <v>0.86075949367088611</v>
      </c>
      <c r="CL77" s="139">
        <v>0.83333333333333337</v>
      </c>
      <c r="CM77" s="139">
        <v>0.90361445783132532</v>
      </c>
      <c r="CN77" s="139">
        <v>0.91666666666666663</v>
      </c>
      <c r="CO77" s="139">
        <v>0.82758620689655171</v>
      </c>
      <c r="CP77" s="139">
        <v>0.85555555555555551</v>
      </c>
      <c r="CQ77" s="139">
        <v>0.83750000000000002</v>
      </c>
      <c r="CR77" s="139">
        <v>0.78823529411764703</v>
      </c>
      <c r="CS77" s="139">
        <v>0.75714285714285712</v>
      </c>
      <c r="CT77" s="139">
        <v>0.90322580645161288</v>
      </c>
      <c r="CU77" s="139">
        <v>0.57894736842105265</v>
      </c>
      <c r="CV77" s="139">
        <v>0.75438596491228072</v>
      </c>
      <c r="CW77" s="139">
        <v>0.84126984126984128</v>
      </c>
      <c r="CX77" s="139">
        <v>0.92982456140350878</v>
      </c>
      <c r="CY77" s="139">
        <v>0.9538461538461539</v>
      </c>
      <c r="CZ77" s="139">
        <v>0.90740740740740744</v>
      </c>
      <c r="DA77" s="139">
        <v>0.9464285714285714</v>
      </c>
      <c r="DB77" s="139">
        <v>0.9152542372881356</v>
      </c>
      <c r="DC77" s="139">
        <v>0.81355932203389836</v>
      </c>
      <c r="DD77" s="139">
        <v>0.7592592592592593</v>
      </c>
      <c r="DE77" s="139">
        <v>0.88461538461538458</v>
      </c>
      <c r="DF77" s="139">
        <v>0.90909090909090906</v>
      </c>
      <c r="DG77" s="139">
        <v>0.86746987951807231</v>
      </c>
      <c r="DH77" s="139">
        <v>0.79032258064516125</v>
      </c>
      <c r="DI77" s="139">
        <v>0.80952380952380953</v>
      </c>
      <c r="DJ77" s="139">
        <v>0.80952380952380953</v>
      </c>
      <c r="DK77" s="139">
        <v>0.70588235294117652</v>
      </c>
      <c r="DL77" s="139">
        <v>0.53125</v>
      </c>
      <c r="DM77" s="139">
        <v>0.46153846153846156</v>
      </c>
      <c r="DN77" s="139">
        <v>0.6470588235294118</v>
      </c>
      <c r="DO77" s="139">
        <v>0.76530612244897955</v>
      </c>
      <c r="DP77" s="139">
        <v>0.87096774193548387</v>
      </c>
      <c r="DQ77" s="140">
        <v>3.5714285714285716</v>
      </c>
      <c r="DR77" s="140">
        <v>2.7142857142857144</v>
      </c>
      <c r="DS77" s="140">
        <v>2.9523809523809526</v>
      </c>
      <c r="DT77" s="140">
        <v>2.7619047619047619</v>
      </c>
      <c r="DU77" s="140">
        <v>3.0952380952380953</v>
      </c>
      <c r="DV77" s="140">
        <v>3.0476190476190474</v>
      </c>
      <c r="DW77" s="140">
        <v>2.9523809523809526</v>
      </c>
      <c r="DX77" s="140">
        <v>3.0952380952380953</v>
      </c>
      <c r="DY77" s="140">
        <v>2.2857142857142856</v>
      </c>
      <c r="DZ77" s="140">
        <v>2.8095238095238093</v>
      </c>
      <c r="EA77" s="140">
        <v>1.9047619047619047</v>
      </c>
      <c r="EB77" s="140">
        <v>2.5238095238095237</v>
      </c>
      <c r="EC77" s="140">
        <v>3.0476190476190474</v>
      </c>
      <c r="ED77" s="140">
        <v>2.7619047619047619</v>
      </c>
      <c r="EE77" s="140">
        <v>2.7142857142857144</v>
      </c>
      <c r="EF77" s="140">
        <v>2.6666666666666665</v>
      </c>
      <c r="EG77" s="140">
        <v>3.7619047619047619</v>
      </c>
      <c r="EH77" s="140">
        <v>3.1428571428571428</v>
      </c>
      <c r="EI77" s="140">
        <v>3.9523809523809526</v>
      </c>
      <c r="EJ77" s="140">
        <v>4</v>
      </c>
      <c r="EK77" s="140">
        <v>4.1428571428571432</v>
      </c>
      <c r="EL77" s="140">
        <v>4.2857142857142856</v>
      </c>
      <c r="EM77" s="140">
        <v>3.8095238095238093</v>
      </c>
      <c r="EN77" s="140">
        <v>4.0476190476190474</v>
      </c>
      <c r="EO77" s="140">
        <v>3.3333333333333335</v>
      </c>
      <c r="EP77" s="140">
        <v>2.9523809523809526</v>
      </c>
      <c r="EQ77" s="140">
        <v>3.6190476190476191</v>
      </c>
      <c r="ER77" s="140">
        <v>2.7142857142857144</v>
      </c>
      <c r="ES77" s="140">
        <v>3</v>
      </c>
      <c r="ET77" s="140">
        <v>2.7142857142857144</v>
      </c>
      <c r="EU77" s="140">
        <v>3.0952380952380953</v>
      </c>
      <c r="EV77" s="140">
        <v>2.5714285714285716</v>
      </c>
      <c r="EW77" s="140">
        <v>2.6666666666666665</v>
      </c>
      <c r="EX77" s="140">
        <v>2.8095238095238093</v>
      </c>
      <c r="EY77" s="140">
        <v>2.8095238095238093</v>
      </c>
      <c r="EZ77" s="140">
        <v>2.5714285714285716</v>
      </c>
      <c r="FA77" s="140">
        <v>3.7142857142857144</v>
      </c>
      <c r="FB77" s="140">
        <v>4.1904761904761907</v>
      </c>
      <c r="FC77" s="140">
        <v>3.9523809523809526</v>
      </c>
      <c r="FD77" s="140">
        <v>2.9523809523809526</v>
      </c>
      <c r="FE77" s="140">
        <v>3</v>
      </c>
      <c r="FF77" s="140">
        <v>4</v>
      </c>
      <c r="FG77" s="140">
        <v>4.0476190476190474</v>
      </c>
      <c r="FH77" s="140">
        <v>3.0476190476190474</v>
      </c>
      <c r="FI77" s="140">
        <v>2.4761904761904763</v>
      </c>
      <c r="FJ77" s="140">
        <v>3.2380952380952381</v>
      </c>
      <c r="FK77" s="140">
        <v>4.666666666666667</v>
      </c>
      <c r="FL77" s="140">
        <v>2.9523809523809526</v>
      </c>
      <c r="FM77" s="192" t="s">
        <v>119</v>
      </c>
      <c r="FN77" s="192" t="s">
        <v>119</v>
      </c>
      <c r="FO77" s="192" t="s">
        <v>119</v>
      </c>
      <c r="FP77" s="192" t="s">
        <v>119</v>
      </c>
      <c r="FQ77" s="192" t="s">
        <v>119</v>
      </c>
      <c r="FR77" s="192" t="s">
        <v>119</v>
      </c>
      <c r="FS77" s="192" t="s">
        <v>119</v>
      </c>
      <c r="FT77" s="192" t="s">
        <v>119</v>
      </c>
      <c r="FU77" s="192" t="s">
        <v>119</v>
      </c>
      <c r="FV77" s="192">
        <v>0.6785714285714286</v>
      </c>
      <c r="FW77" s="192">
        <v>0.67</v>
      </c>
      <c r="FX77" s="192">
        <v>0.66019417475728159</v>
      </c>
      <c r="FY77" s="192">
        <v>0.77622377622377625</v>
      </c>
      <c r="FZ77" s="192">
        <v>0.70676691729323304</v>
      </c>
      <c r="GA77" s="192">
        <v>0.8545454545454545</v>
      </c>
      <c r="GB77" s="192">
        <v>0.70270270270270274</v>
      </c>
      <c r="GC77" s="192">
        <v>0.71698113207547165</v>
      </c>
      <c r="GD77" s="192">
        <v>0.81896551724137934</v>
      </c>
      <c r="GE77" s="192">
        <v>0.78911564625850339</v>
      </c>
      <c r="GF77" s="192">
        <v>0.72327044025157228</v>
      </c>
      <c r="GG77" s="192">
        <v>0.80341880341880345</v>
      </c>
      <c r="GH77" s="192">
        <v>0.70866141732283461</v>
      </c>
      <c r="GI77" s="192">
        <v>0.75213675213675213</v>
      </c>
      <c r="GJ77" s="192">
        <v>0.69421487603305787</v>
      </c>
      <c r="GK77" s="192">
        <v>0.71818181818181814</v>
      </c>
      <c r="GL77" s="192">
        <v>0.72807017543859653</v>
      </c>
      <c r="GM77" s="192">
        <v>0.68131868131868134</v>
      </c>
      <c r="GN77" s="192">
        <v>0.82499999999999996</v>
      </c>
      <c r="GO77" s="192">
        <v>0.88235294117647056</v>
      </c>
      <c r="GP77" s="192">
        <v>0.80722891566265065</v>
      </c>
      <c r="GQ77" s="192" t="s">
        <v>119</v>
      </c>
    </row>
    <row r="78" spans="1:199" ht="15" customHeight="1" thickBot="1" x14ac:dyDescent="0.35">
      <c r="A78" s="203"/>
      <c r="B78" s="204"/>
      <c r="C78" s="204"/>
      <c r="D78" s="205"/>
      <c r="E78" s="206"/>
      <c r="F78" s="207"/>
      <c r="G78" s="207"/>
      <c r="H78" s="208"/>
      <c r="Q78" s="324"/>
      <c r="R78" s="135">
        <f>$R$18</f>
        <v>44531</v>
      </c>
      <c r="S78" s="121">
        <v>0.76666666666666672</v>
      </c>
      <c r="T78" s="121">
        <v>3.7416666666666667</v>
      </c>
      <c r="U78" s="122">
        <v>0.78408225437928403</v>
      </c>
      <c r="V78" s="123">
        <v>2626</v>
      </c>
      <c r="W78" s="128">
        <v>0.76666666666666672</v>
      </c>
      <c r="X78" s="121">
        <v>3.7666666666666666</v>
      </c>
      <c r="Y78" s="122">
        <v>0.78003120124804992</v>
      </c>
      <c r="Z78" s="127">
        <v>2564</v>
      </c>
      <c r="AA78" s="121">
        <v>0.5</v>
      </c>
      <c r="AB78" s="121">
        <v>1.5199999999999998</v>
      </c>
      <c r="AC78" s="122">
        <v>0.94827586206896552</v>
      </c>
      <c r="AD78" s="123">
        <v>58</v>
      </c>
      <c r="AE78" s="128">
        <v>6.6666666666666666E-2</v>
      </c>
      <c r="AF78" s="121">
        <v>6.6666666666666666E-2</v>
      </c>
      <c r="AG78" s="122">
        <v>1</v>
      </c>
      <c r="AH78" s="127">
        <v>4</v>
      </c>
      <c r="AI78" s="145">
        <v>0.76666666666666672</v>
      </c>
      <c r="AJ78" s="146">
        <v>3.7416666666666667</v>
      </c>
      <c r="AK78" s="147">
        <v>0.78408225437928403</v>
      </c>
      <c r="AL78" s="148">
        <v>2626</v>
      </c>
      <c r="AM78" s="146" t="e">
        <v>#NUM!</v>
      </c>
      <c r="AN78" s="146" t="e">
        <v>#NUM!</v>
      </c>
      <c r="AO78" s="122" t="e">
        <v>#DIV/0!</v>
      </c>
      <c r="AP78" s="123">
        <v>0</v>
      </c>
      <c r="AQ78" s="128" t="s">
        <v>160</v>
      </c>
      <c r="AR78" s="121" t="s">
        <v>160</v>
      </c>
      <c r="AS78" s="122" t="s">
        <v>160</v>
      </c>
      <c r="AT78" s="127">
        <v>0</v>
      </c>
      <c r="AU78" s="136">
        <v>101</v>
      </c>
      <c r="AV78" s="137">
        <v>448</v>
      </c>
      <c r="AW78" s="137">
        <v>744</v>
      </c>
      <c r="AX78" s="137">
        <v>396</v>
      </c>
      <c r="AY78" s="137">
        <v>222</v>
      </c>
      <c r="AZ78" s="137">
        <v>148</v>
      </c>
      <c r="BA78" s="137">
        <v>89</v>
      </c>
      <c r="BB78" s="137">
        <v>85</v>
      </c>
      <c r="BC78" s="137">
        <v>59</v>
      </c>
      <c r="BD78" s="137">
        <v>45</v>
      </c>
      <c r="BE78" s="137">
        <v>45</v>
      </c>
      <c r="BF78" s="137">
        <v>38</v>
      </c>
      <c r="BG78" s="137">
        <v>23</v>
      </c>
      <c r="BH78" s="137">
        <v>26</v>
      </c>
      <c r="BI78" s="137">
        <v>27</v>
      </c>
      <c r="BJ78" s="137">
        <v>18</v>
      </c>
      <c r="BK78" s="137">
        <v>13</v>
      </c>
      <c r="BL78" s="137">
        <v>8</v>
      </c>
      <c r="BM78" s="137">
        <v>10</v>
      </c>
      <c r="BN78" s="137">
        <v>15</v>
      </c>
      <c r="BO78" s="137">
        <v>10</v>
      </c>
      <c r="BP78" s="137">
        <v>9</v>
      </c>
      <c r="BQ78" s="137">
        <v>3</v>
      </c>
      <c r="BR78" s="137">
        <v>3</v>
      </c>
      <c r="BS78" s="137">
        <v>4</v>
      </c>
      <c r="BT78" s="138">
        <v>31</v>
      </c>
      <c r="BU78" s="139" t="s">
        <v>160</v>
      </c>
      <c r="BV78" s="139" t="s">
        <v>160</v>
      </c>
      <c r="BW78" s="139" t="s">
        <v>160</v>
      </c>
      <c r="BX78" s="139" t="s">
        <v>160</v>
      </c>
      <c r="BY78" s="139" t="s">
        <v>160</v>
      </c>
      <c r="BZ78" s="139" t="s">
        <v>160</v>
      </c>
      <c r="CA78" s="139" t="s">
        <v>160</v>
      </c>
      <c r="CB78" s="139" t="s">
        <v>160</v>
      </c>
      <c r="CC78" s="139" t="s">
        <v>160</v>
      </c>
      <c r="CD78" s="139" t="s">
        <v>160</v>
      </c>
      <c r="CE78" s="139" t="s">
        <v>160</v>
      </c>
      <c r="CF78" s="139" t="s">
        <v>160</v>
      </c>
      <c r="CG78" s="139" t="s">
        <v>160</v>
      </c>
      <c r="CH78" s="139" t="s">
        <v>160</v>
      </c>
      <c r="CI78" s="139" t="s">
        <v>160</v>
      </c>
      <c r="CJ78" s="139" t="s">
        <v>160</v>
      </c>
      <c r="CK78" s="139">
        <v>0.78408225437928403</v>
      </c>
      <c r="CL78" s="139" t="s">
        <v>160</v>
      </c>
      <c r="CM78" s="139" t="s">
        <v>160</v>
      </c>
      <c r="CN78" s="139" t="s">
        <v>160</v>
      </c>
      <c r="CO78" s="139" t="s">
        <v>160</v>
      </c>
      <c r="CP78" s="139" t="s">
        <v>160</v>
      </c>
      <c r="CQ78" s="139" t="s">
        <v>160</v>
      </c>
      <c r="CR78" s="139" t="s">
        <v>160</v>
      </c>
      <c r="CS78" s="139" t="s">
        <v>160</v>
      </c>
      <c r="CT78" s="139" t="s">
        <v>160</v>
      </c>
      <c r="CU78" s="139" t="s">
        <v>160</v>
      </c>
      <c r="CV78" s="139" t="s">
        <v>160</v>
      </c>
      <c r="CW78" s="139" t="s">
        <v>160</v>
      </c>
      <c r="CX78" s="139" t="s">
        <v>160</v>
      </c>
      <c r="CY78" s="139" t="s">
        <v>160</v>
      </c>
      <c r="CZ78" s="139" t="s">
        <v>160</v>
      </c>
      <c r="DA78" s="139" t="s">
        <v>160</v>
      </c>
      <c r="DB78" s="139" t="s">
        <v>160</v>
      </c>
      <c r="DC78" s="139" t="s">
        <v>160</v>
      </c>
      <c r="DD78" s="139" t="s">
        <v>160</v>
      </c>
      <c r="DE78" s="139" t="s">
        <v>160</v>
      </c>
      <c r="DF78" s="139" t="s">
        <v>160</v>
      </c>
      <c r="DG78" s="139" t="s">
        <v>160</v>
      </c>
      <c r="DH78" s="139" t="s">
        <v>160</v>
      </c>
      <c r="DI78" s="139" t="s">
        <v>160</v>
      </c>
      <c r="DJ78" s="139" t="s">
        <v>160</v>
      </c>
      <c r="DK78" s="139" t="s">
        <v>160</v>
      </c>
      <c r="DL78" s="139" t="s">
        <v>160</v>
      </c>
      <c r="DM78" s="139" t="s">
        <v>160</v>
      </c>
      <c r="DN78" s="139" t="s">
        <v>160</v>
      </c>
      <c r="DO78" s="139" t="s">
        <v>160</v>
      </c>
      <c r="DP78" s="139" t="s">
        <v>160</v>
      </c>
      <c r="DQ78" s="140">
        <v>0</v>
      </c>
      <c r="DR78" s="140">
        <v>0</v>
      </c>
      <c r="DS78" s="140">
        <v>0</v>
      </c>
      <c r="DT78" s="140">
        <v>0</v>
      </c>
      <c r="DU78" s="140">
        <v>0</v>
      </c>
      <c r="DV78" s="140">
        <v>0</v>
      </c>
      <c r="DW78" s="140">
        <v>0</v>
      </c>
      <c r="DX78" s="140">
        <v>0</v>
      </c>
      <c r="DY78" s="140">
        <v>0</v>
      </c>
      <c r="DZ78" s="140">
        <v>0</v>
      </c>
      <c r="EA78" s="140">
        <v>0</v>
      </c>
      <c r="EB78" s="140">
        <v>0</v>
      </c>
      <c r="EC78" s="140">
        <v>0</v>
      </c>
      <c r="ED78" s="140">
        <v>0</v>
      </c>
      <c r="EE78" s="140">
        <v>0</v>
      </c>
      <c r="EF78" s="140">
        <v>0</v>
      </c>
      <c r="EG78" s="140">
        <v>84.709677419354833</v>
      </c>
      <c r="EH78" s="140">
        <v>0</v>
      </c>
      <c r="EI78" s="140">
        <v>0</v>
      </c>
      <c r="EJ78" s="140">
        <v>0</v>
      </c>
      <c r="EK78" s="140">
        <v>0</v>
      </c>
      <c r="EL78" s="140">
        <v>0</v>
      </c>
      <c r="EM78" s="140">
        <v>0</v>
      </c>
      <c r="EN78" s="140">
        <v>0</v>
      </c>
      <c r="EO78" s="140">
        <v>0</v>
      </c>
      <c r="EP78" s="140">
        <v>0</v>
      </c>
      <c r="EQ78" s="140">
        <v>0</v>
      </c>
      <c r="ER78" s="140">
        <v>0</v>
      </c>
      <c r="ES78" s="140">
        <v>0</v>
      </c>
      <c r="ET78" s="140">
        <v>0</v>
      </c>
      <c r="EU78" s="140">
        <v>0</v>
      </c>
      <c r="EV78" s="140">
        <v>0</v>
      </c>
      <c r="EW78" s="140">
        <v>0</v>
      </c>
      <c r="EX78" s="140">
        <v>0</v>
      </c>
      <c r="EY78" s="140">
        <v>0</v>
      </c>
      <c r="EZ78" s="140">
        <v>0</v>
      </c>
      <c r="FA78" s="140">
        <v>0</v>
      </c>
      <c r="FB78" s="140">
        <v>0</v>
      </c>
      <c r="FC78" s="140">
        <v>0</v>
      </c>
      <c r="FD78" s="140">
        <v>0</v>
      </c>
      <c r="FE78" s="140">
        <v>0</v>
      </c>
      <c r="FF78" s="140">
        <v>0</v>
      </c>
      <c r="FG78" s="140">
        <v>0</v>
      </c>
      <c r="FH78" s="140">
        <v>0</v>
      </c>
      <c r="FI78" s="140">
        <v>0</v>
      </c>
      <c r="FJ78" s="140">
        <v>0</v>
      </c>
      <c r="FK78" s="140">
        <v>0</v>
      </c>
      <c r="FL78" s="140">
        <v>0</v>
      </c>
      <c r="FM78" s="192">
        <v>0.81521739130434778</v>
      </c>
      <c r="FN78" s="192">
        <v>0.85436893203883491</v>
      </c>
      <c r="FO78" s="192">
        <v>0.81521739130434778</v>
      </c>
      <c r="FP78" s="192">
        <v>0.85436893203883491</v>
      </c>
      <c r="FQ78" s="192">
        <v>0.81521739130434778</v>
      </c>
      <c r="FR78" s="192">
        <v>0.85436893203883491</v>
      </c>
      <c r="FS78" s="192">
        <v>0.81521739130434778</v>
      </c>
      <c r="FT78" s="192">
        <v>0.85436893203883491</v>
      </c>
      <c r="FU78" s="192">
        <v>0.81521739130434778</v>
      </c>
      <c r="FV78" s="192">
        <v>0.81443298969072164</v>
      </c>
      <c r="FW78" s="192">
        <v>0.68604651162790697</v>
      </c>
      <c r="FX78" s="192">
        <v>0.7678571428571429</v>
      </c>
      <c r="FY78" s="192">
        <v>0.859375</v>
      </c>
      <c r="FZ78" s="192">
        <v>0.69444444444444442</v>
      </c>
      <c r="GA78" s="192">
        <v>0.75423728813559321</v>
      </c>
      <c r="GB78" s="192">
        <v>0.76190476190476186</v>
      </c>
      <c r="GC78" s="192">
        <v>0.66666666666666663</v>
      </c>
      <c r="GD78" s="192">
        <v>0.72477064220183485</v>
      </c>
      <c r="GE78" s="192">
        <v>0.90410958904109584</v>
      </c>
      <c r="GF78" s="192">
        <v>0.85507246376811596</v>
      </c>
      <c r="GG78" s="192">
        <v>0.82499999999999996</v>
      </c>
      <c r="GH78" s="192">
        <v>0.92105263157894735</v>
      </c>
      <c r="GI78" s="192">
        <v>0.70666666666666667</v>
      </c>
      <c r="GJ78" s="192">
        <v>0.676056338028169</v>
      </c>
      <c r="GK78" s="192">
        <v>0.69047619047619047</v>
      </c>
      <c r="GL78" s="192">
        <v>0.6</v>
      </c>
      <c r="GM78" s="192">
        <v>0.8571428571428571</v>
      </c>
      <c r="GN78" s="192">
        <v>0.82524271844660191</v>
      </c>
      <c r="GO78" s="192">
        <v>0.77931034482758621</v>
      </c>
      <c r="GP78" s="192">
        <v>0.88235294117647056</v>
      </c>
      <c r="GQ78" s="192">
        <v>0.77142857142857146</v>
      </c>
    </row>
    <row r="79" spans="1:199" s="51" customFormat="1" ht="15" customHeight="1" x14ac:dyDescent="0.3">
      <c r="A79" s="191"/>
      <c r="B79" s="191"/>
      <c r="C79" s="191"/>
      <c r="D79" s="191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191"/>
      <c r="P79" s="191"/>
      <c r="Q79" s="324"/>
      <c r="R79" s="166">
        <f>$R$19</f>
        <v>44562</v>
      </c>
      <c r="S79" s="149">
        <v>0.83333333333333337</v>
      </c>
      <c r="T79" s="149">
        <v>4.0966666666666613</v>
      </c>
      <c r="U79" s="150">
        <v>0.75479204339963835</v>
      </c>
      <c r="V79" s="151">
        <v>2765</v>
      </c>
      <c r="W79" s="152">
        <v>0.85</v>
      </c>
      <c r="X79" s="149">
        <v>4.0858333333333343</v>
      </c>
      <c r="Y79" s="150">
        <v>0.75093353248693051</v>
      </c>
      <c r="Z79" s="153">
        <v>2678</v>
      </c>
      <c r="AA79" s="149">
        <v>0.60833333333333339</v>
      </c>
      <c r="AB79" s="149">
        <v>2.2249999999999992</v>
      </c>
      <c r="AC79" s="150">
        <v>0.88235294117647056</v>
      </c>
      <c r="AD79" s="151">
        <v>34</v>
      </c>
      <c r="AE79" s="152">
        <v>0.23333333333333334</v>
      </c>
      <c r="AF79" s="149">
        <v>5.389999999999997</v>
      </c>
      <c r="AG79" s="150">
        <v>0.86792452830188682</v>
      </c>
      <c r="AH79" s="153">
        <v>53</v>
      </c>
      <c r="AI79" s="154">
        <v>0.8666666666666667</v>
      </c>
      <c r="AJ79" s="155">
        <v>3.4833333333333334</v>
      </c>
      <c r="AK79" s="156">
        <v>0.76991150442477874</v>
      </c>
      <c r="AL79" s="157">
        <v>904</v>
      </c>
      <c r="AM79" s="155">
        <v>0.77500000000000002</v>
      </c>
      <c r="AN79" s="155">
        <v>2.7916666666666665</v>
      </c>
      <c r="AO79" s="150">
        <v>0.81349206349206349</v>
      </c>
      <c r="AP79" s="151">
        <v>756</v>
      </c>
      <c r="AQ79" s="152">
        <v>0.8666666666666667</v>
      </c>
      <c r="AR79" s="149">
        <v>5.4399999999999977</v>
      </c>
      <c r="AS79" s="150">
        <v>0.70226244343891397</v>
      </c>
      <c r="AT79" s="153">
        <v>1105</v>
      </c>
      <c r="AU79" s="158">
        <v>92</v>
      </c>
      <c r="AV79" s="159">
        <v>428</v>
      </c>
      <c r="AW79" s="159">
        <v>715</v>
      </c>
      <c r="AX79" s="159">
        <v>430</v>
      </c>
      <c r="AY79" s="159">
        <v>260</v>
      </c>
      <c r="AZ79" s="159">
        <v>162</v>
      </c>
      <c r="BA79" s="159">
        <v>124</v>
      </c>
      <c r="BB79" s="159">
        <v>86</v>
      </c>
      <c r="BC79" s="159">
        <v>76</v>
      </c>
      <c r="BD79" s="159">
        <v>51</v>
      </c>
      <c r="BE79" s="159">
        <v>50</v>
      </c>
      <c r="BF79" s="159">
        <v>31</v>
      </c>
      <c r="BG79" s="159">
        <v>33</v>
      </c>
      <c r="BH79" s="159">
        <v>40</v>
      </c>
      <c r="BI79" s="159">
        <v>23</v>
      </c>
      <c r="BJ79" s="159">
        <v>18</v>
      </c>
      <c r="BK79" s="159">
        <v>19</v>
      </c>
      <c r="BL79" s="159">
        <v>11</v>
      </c>
      <c r="BM79" s="159">
        <v>14</v>
      </c>
      <c r="BN79" s="159">
        <v>13</v>
      </c>
      <c r="BO79" s="159">
        <v>8</v>
      </c>
      <c r="BP79" s="159">
        <v>11</v>
      </c>
      <c r="BQ79" s="159">
        <v>9</v>
      </c>
      <c r="BR79" s="159">
        <v>3</v>
      </c>
      <c r="BS79" s="159">
        <v>3</v>
      </c>
      <c r="BT79" s="160">
        <v>50</v>
      </c>
      <c r="BU79" s="161">
        <v>0.81967213114754101</v>
      </c>
      <c r="BV79" s="162">
        <v>0.86885245901639341</v>
      </c>
      <c r="BW79" s="162">
        <v>0.78688524590163933</v>
      </c>
      <c r="BX79" s="162">
        <v>0.61016949152542377</v>
      </c>
      <c r="BY79" s="162">
        <v>0</v>
      </c>
      <c r="BZ79" s="162">
        <v>0.61538461538461542</v>
      </c>
      <c r="CA79" s="162">
        <v>0.67105263157894735</v>
      </c>
      <c r="CB79" s="162">
        <v>0</v>
      </c>
      <c r="CC79" s="162">
        <v>0.59523809523809523</v>
      </c>
      <c r="CD79" s="162">
        <v>0.70731707317073167</v>
      </c>
      <c r="CE79" s="162">
        <v>0.75555555555555554</v>
      </c>
      <c r="CF79" s="162">
        <v>0.6470588235294118</v>
      </c>
      <c r="CG79" s="162">
        <v>0.70370370370370372</v>
      </c>
      <c r="CH79" s="162">
        <v>0.8</v>
      </c>
      <c r="CI79" s="162">
        <v>0.57692307692307687</v>
      </c>
      <c r="CJ79" s="162">
        <v>0.66666666666666663</v>
      </c>
      <c r="CK79" s="162">
        <v>0.7857142857142857</v>
      </c>
      <c r="CL79" s="162">
        <v>0.8035714285714286</v>
      </c>
      <c r="CM79" s="162">
        <v>0.91891891891891897</v>
      </c>
      <c r="CN79" s="162">
        <v>0.75757575757575757</v>
      </c>
      <c r="CO79" s="162">
        <v>0.87142857142857144</v>
      </c>
      <c r="CP79" s="162">
        <v>0.84615384615384615</v>
      </c>
      <c r="CQ79" s="162">
        <v>0.88235294117647056</v>
      </c>
      <c r="CR79" s="162">
        <v>0.78787878787878785</v>
      </c>
      <c r="CS79" s="162">
        <v>0.74242424242424243</v>
      </c>
      <c r="CT79" s="162">
        <v>0.75342465753424659</v>
      </c>
      <c r="CU79" s="162">
        <v>0.609375</v>
      </c>
      <c r="CV79" s="162">
        <v>0.67241379310344829</v>
      </c>
      <c r="CW79" s="162">
        <v>0.63043478260869568</v>
      </c>
      <c r="CX79" s="162">
        <v>0.84782608695652173</v>
      </c>
      <c r="CY79" s="162">
        <v>0.87234042553191493</v>
      </c>
      <c r="CZ79" s="162">
        <v>0.8571428571428571</v>
      </c>
      <c r="DA79" s="162">
        <v>0.80434782608695654</v>
      </c>
      <c r="DB79" s="162">
        <v>0.93478260869565222</v>
      </c>
      <c r="DC79" s="162">
        <v>0.82692307692307687</v>
      </c>
      <c r="DD79" s="162">
        <v>0.78688524590163933</v>
      </c>
      <c r="DE79" s="162">
        <v>0.87323943661971826</v>
      </c>
      <c r="DF79" s="162">
        <v>0.81132075471698117</v>
      </c>
      <c r="DG79" s="162">
        <v>0.79365079365079361</v>
      </c>
      <c r="DH79" s="162">
        <v>0.72727272727272729</v>
      </c>
      <c r="DI79" s="162">
        <v>0.77777777777777779</v>
      </c>
      <c r="DJ79" s="162">
        <v>0.84482758620689657</v>
      </c>
      <c r="DK79" s="162">
        <v>0.67123287671232879</v>
      </c>
      <c r="DL79" s="162">
        <v>0.59090909090909094</v>
      </c>
      <c r="DM79" s="162">
        <v>0.57499999999999996</v>
      </c>
      <c r="DN79" s="162">
        <v>0.7068965517241379</v>
      </c>
      <c r="DO79" s="162">
        <v>0.79104477611940294</v>
      </c>
      <c r="DP79" s="162">
        <v>0.79661016949152541</v>
      </c>
      <c r="DQ79" s="163">
        <v>1.967741935483871</v>
      </c>
      <c r="DR79" s="163">
        <v>1.967741935483871</v>
      </c>
      <c r="DS79" s="163">
        <v>1.967741935483871</v>
      </c>
      <c r="DT79" s="163">
        <v>1.903225806451613</v>
      </c>
      <c r="DU79" s="163">
        <v>1.5161290322580645</v>
      </c>
      <c r="DV79" s="163">
        <v>1.6774193548387097</v>
      </c>
      <c r="DW79" s="163">
        <v>2.4516129032258065</v>
      </c>
      <c r="DX79" s="163">
        <v>1.5161290322580645</v>
      </c>
      <c r="DY79" s="163">
        <v>1.3548387096774193</v>
      </c>
      <c r="DZ79" s="163">
        <v>1.3225806451612903</v>
      </c>
      <c r="EA79" s="163">
        <v>1.4516129032258065</v>
      </c>
      <c r="EB79" s="163">
        <v>1.6451612903225807</v>
      </c>
      <c r="EC79" s="163">
        <v>1.7419354838709677</v>
      </c>
      <c r="ED79" s="163">
        <v>1.4516129032258065</v>
      </c>
      <c r="EE79" s="163">
        <v>1.6774193548387097</v>
      </c>
      <c r="EF79" s="163">
        <v>1.8387096774193548</v>
      </c>
      <c r="EG79" s="163">
        <v>1.8064516129032258</v>
      </c>
      <c r="EH79" s="163">
        <v>1.8064516129032258</v>
      </c>
      <c r="EI79" s="163">
        <v>2.3870967741935485</v>
      </c>
      <c r="EJ79" s="163">
        <v>2.129032258064516</v>
      </c>
      <c r="EK79" s="163">
        <v>2.2580645161290325</v>
      </c>
      <c r="EL79" s="163">
        <v>2.5161290322580645</v>
      </c>
      <c r="EM79" s="163">
        <v>2.193548387096774</v>
      </c>
      <c r="EN79" s="163">
        <v>2.129032258064516</v>
      </c>
      <c r="EO79" s="163">
        <v>2.129032258064516</v>
      </c>
      <c r="EP79" s="163">
        <v>2.3548387096774195</v>
      </c>
      <c r="EQ79" s="163">
        <v>2.064516129032258</v>
      </c>
      <c r="ER79" s="163">
        <v>1.8709677419354838</v>
      </c>
      <c r="ES79" s="163">
        <v>1.4838709677419355</v>
      </c>
      <c r="ET79" s="163">
        <v>1.4838709677419355</v>
      </c>
      <c r="EU79" s="163">
        <v>1.5161290322580645</v>
      </c>
      <c r="EV79" s="163">
        <v>1.5806451612903225</v>
      </c>
      <c r="EW79" s="163">
        <v>1.4838709677419355</v>
      </c>
      <c r="EX79" s="163">
        <v>1.4838709677419355</v>
      </c>
      <c r="EY79" s="163">
        <v>1.6774193548387097</v>
      </c>
      <c r="EZ79" s="163">
        <v>1.967741935483871</v>
      </c>
      <c r="FA79" s="163">
        <v>2.2903225806451615</v>
      </c>
      <c r="FB79" s="163">
        <v>1.7096774193548387</v>
      </c>
      <c r="FC79" s="163">
        <v>2.032258064516129</v>
      </c>
      <c r="FD79" s="163">
        <v>1.7741935483870968</v>
      </c>
      <c r="FE79" s="163">
        <v>2.032258064516129</v>
      </c>
      <c r="FF79" s="163">
        <v>1.8709677419354838</v>
      </c>
      <c r="FG79" s="163">
        <v>2.3548387096774195</v>
      </c>
      <c r="FH79" s="163">
        <v>2.129032258064516</v>
      </c>
      <c r="FI79" s="163">
        <v>1.2903225806451613</v>
      </c>
      <c r="FJ79" s="163">
        <v>1.8709677419354838</v>
      </c>
      <c r="FK79" s="163">
        <v>2.161290322580645</v>
      </c>
      <c r="FL79" s="163">
        <v>1.903225806451613</v>
      </c>
      <c r="FM79" s="164">
        <v>0.80263157894736847</v>
      </c>
      <c r="FN79" s="164">
        <v>0.8666666666666667</v>
      </c>
      <c r="FO79" s="164">
        <v>0.875</v>
      </c>
      <c r="FP79" s="164">
        <v>0.77160493827160492</v>
      </c>
      <c r="FQ79" s="164">
        <v>0.80909090909090908</v>
      </c>
      <c r="FR79" s="164">
        <v>0.75510204081632648</v>
      </c>
      <c r="FS79" s="164">
        <v>0.74285714285714288</v>
      </c>
      <c r="FT79" s="164">
        <v>0.76190476190476186</v>
      </c>
      <c r="FU79" s="164">
        <v>0.7831325301204819</v>
      </c>
      <c r="FV79" s="164">
        <v>0.73913043478260865</v>
      </c>
      <c r="FW79" s="164">
        <v>0.64084507042253525</v>
      </c>
      <c r="FX79" s="164">
        <v>0.59602649006622521</v>
      </c>
      <c r="FY79" s="164">
        <v>0.71698113207547165</v>
      </c>
      <c r="FZ79" s="164">
        <v>0.82258064516129037</v>
      </c>
      <c r="GA79" s="164">
        <v>0.77500000000000002</v>
      </c>
      <c r="GB79" s="164">
        <v>0.72549019607843135</v>
      </c>
      <c r="GC79" s="164">
        <v>0.87755102040816324</v>
      </c>
      <c r="GD79" s="164">
        <v>0.64516129032258063</v>
      </c>
      <c r="GE79" s="164">
        <v>0.71875</v>
      </c>
      <c r="GF79" s="164">
        <v>0.70731707317073167</v>
      </c>
      <c r="GG79" s="164">
        <v>0.76229508196721307</v>
      </c>
      <c r="GH79" s="164">
        <v>0.81395348837209303</v>
      </c>
      <c r="GI79" s="164">
        <v>0.68493150684931503</v>
      </c>
      <c r="GJ79" s="164">
        <v>0.68918918918918914</v>
      </c>
      <c r="GK79" s="164">
        <v>0.70886075949367089</v>
      </c>
      <c r="GL79" s="164">
        <v>0.7021276595744681</v>
      </c>
      <c r="GM79" s="164">
        <v>0.71875</v>
      </c>
      <c r="GN79" s="164">
        <v>0.86419753086419748</v>
      </c>
      <c r="GO79" s="164">
        <v>0.89423076923076927</v>
      </c>
      <c r="GP79" s="164">
        <v>0.74242424242424243</v>
      </c>
      <c r="GQ79" s="164">
        <v>0.8571428571428571</v>
      </c>
    </row>
    <row r="80" spans="1:199" ht="15" customHeight="1" x14ac:dyDescent="0.3">
      <c r="Q80" s="324" t="s">
        <v>45</v>
      </c>
      <c r="R80" s="135">
        <f>$R$5</f>
        <v>44136</v>
      </c>
      <c r="W80" s="128"/>
      <c r="Z80" s="127"/>
      <c r="AE80" s="128"/>
      <c r="AH80" s="127"/>
      <c r="AI80" s="128"/>
      <c r="AK80" s="122"/>
      <c r="AL80" s="127"/>
      <c r="AO80" s="122"/>
      <c r="AP80" s="123"/>
      <c r="AQ80" s="128"/>
      <c r="AS80" s="122"/>
      <c r="AT80" s="127"/>
      <c r="AU80" s="136"/>
      <c r="AV80" s="137"/>
      <c r="AW80" s="137"/>
      <c r="AX80" s="137"/>
      <c r="AY80" s="137"/>
      <c r="AZ80" s="137"/>
      <c r="BA80" s="137"/>
      <c r="BB80" s="137"/>
      <c r="BC80" s="137"/>
      <c r="BD80" s="137"/>
      <c r="BE80" s="137"/>
      <c r="BF80" s="137"/>
      <c r="BG80" s="137"/>
      <c r="BH80" s="137"/>
      <c r="BI80" s="137"/>
      <c r="BJ80" s="137"/>
      <c r="BK80" s="137"/>
      <c r="BL80" s="137"/>
      <c r="BM80" s="137"/>
      <c r="BN80" s="137"/>
      <c r="BO80" s="137"/>
      <c r="BP80" s="137"/>
      <c r="BQ80" s="137"/>
      <c r="BR80" s="137"/>
      <c r="BS80" s="137"/>
      <c r="BT80" s="138"/>
      <c r="BU80" s="139"/>
      <c r="BV80" s="139"/>
      <c r="BW80" s="139"/>
      <c r="BX80" s="139"/>
      <c r="BY80" s="139"/>
      <c r="BZ80" s="139"/>
      <c r="CA80" s="139"/>
      <c r="CB80" s="139"/>
      <c r="CC80" s="139"/>
      <c r="CD80" s="139"/>
      <c r="CE80" s="139"/>
      <c r="CF80" s="139"/>
      <c r="CG80" s="139"/>
      <c r="CH80" s="139"/>
      <c r="CI80" s="139"/>
      <c r="CJ80" s="139"/>
      <c r="CK80" s="139"/>
      <c r="CL80" s="139"/>
      <c r="CM80" s="139"/>
      <c r="CN80" s="139"/>
      <c r="CO80" s="139"/>
      <c r="CP80" s="139"/>
      <c r="CQ80" s="139"/>
      <c r="CR80" s="139"/>
      <c r="CS80" s="139"/>
      <c r="CT80" s="139"/>
      <c r="CU80" s="139"/>
      <c r="CV80" s="139"/>
      <c r="CW80" s="139"/>
      <c r="CX80" s="139"/>
      <c r="CY80" s="139"/>
      <c r="CZ80" s="139"/>
      <c r="DA80" s="139"/>
      <c r="DB80" s="139"/>
      <c r="DC80" s="139"/>
      <c r="DD80" s="139"/>
      <c r="DE80" s="139"/>
      <c r="DF80" s="139"/>
      <c r="DG80" s="139"/>
      <c r="DH80" s="139"/>
      <c r="DI80" s="139"/>
      <c r="DJ80" s="139"/>
      <c r="DK80" s="139"/>
      <c r="DL80" s="139"/>
      <c r="DM80" s="139"/>
      <c r="DN80" s="139"/>
      <c r="DO80" s="139"/>
      <c r="DP80" s="139"/>
      <c r="DQ80" s="140"/>
      <c r="DR80" s="140"/>
      <c r="DS80" s="140"/>
      <c r="DT80" s="140"/>
      <c r="DU80" s="140"/>
      <c r="DV80" s="140"/>
      <c r="DW80" s="140"/>
      <c r="DX80" s="140"/>
      <c r="DY80" s="140"/>
      <c r="DZ80" s="140"/>
      <c r="EA80" s="140"/>
      <c r="EB80" s="140"/>
      <c r="EC80" s="140"/>
      <c r="ED80" s="140"/>
      <c r="EE80" s="140"/>
      <c r="EF80" s="140"/>
      <c r="EG80" s="140"/>
      <c r="EH80" s="140"/>
      <c r="EI80" s="140"/>
      <c r="EJ80" s="140"/>
      <c r="EK80" s="140"/>
      <c r="EL80" s="140"/>
      <c r="EM80" s="140"/>
      <c r="EN80" s="140"/>
      <c r="EO80" s="140"/>
      <c r="EP80" s="140"/>
      <c r="EQ80" s="140"/>
      <c r="ER80" s="140"/>
      <c r="ES80" s="140"/>
      <c r="ET80" s="140"/>
      <c r="EU80" s="140"/>
      <c r="EV80" s="140"/>
      <c r="EW80" s="140"/>
      <c r="EX80" s="140"/>
      <c r="EY80" s="140"/>
      <c r="EZ80" s="140"/>
      <c r="FA80" s="140"/>
      <c r="FB80" s="140"/>
      <c r="FC80" s="140"/>
      <c r="FD80" s="140"/>
      <c r="FE80" s="140"/>
      <c r="FF80" s="140"/>
      <c r="FG80" s="140"/>
      <c r="FH80" s="140"/>
      <c r="FI80" s="140"/>
      <c r="FJ80" s="140"/>
      <c r="FK80" s="140"/>
      <c r="FL80" s="140"/>
      <c r="FM80" s="192"/>
      <c r="FN80" s="192"/>
      <c r="FO80" s="192"/>
      <c r="FP80" s="192"/>
      <c r="FQ80" s="192"/>
      <c r="FR80" s="192"/>
      <c r="FS80" s="192"/>
      <c r="FT80" s="192"/>
      <c r="FU80" s="192"/>
      <c r="FV80" s="192"/>
      <c r="FW80" s="192"/>
      <c r="FX80" s="192"/>
      <c r="FY80" s="192"/>
      <c r="FZ80" s="192"/>
      <c r="GA80" s="192"/>
      <c r="GB80" s="192"/>
      <c r="GC80" s="192"/>
      <c r="GD80" s="192"/>
      <c r="GE80" s="192"/>
      <c r="GF80" s="192"/>
      <c r="GG80" s="192"/>
      <c r="GH80" s="192"/>
      <c r="GI80" s="192"/>
      <c r="GJ80" s="192"/>
      <c r="GK80" s="192"/>
      <c r="GL80" s="192"/>
      <c r="GM80" s="192"/>
      <c r="GN80" s="192"/>
      <c r="GO80" s="192"/>
      <c r="GP80" s="192"/>
      <c r="GQ80" s="192"/>
    </row>
    <row r="81" spans="1:199" ht="15" customHeight="1" x14ac:dyDescent="0.3">
      <c r="Q81" s="324"/>
      <c r="R81" s="135">
        <f>$R$6</f>
        <v>44166</v>
      </c>
      <c r="S81" s="121">
        <v>0.5</v>
      </c>
      <c r="T81" s="121">
        <v>2.0249999999999999</v>
      </c>
      <c r="U81" s="122">
        <v>0.90838749613122871</v>
      </c>
      <c r="V81" s="123">
        <v>3231</v>
      </c>
      <c r="W81" s="128">
        <v>0.5</v>
      </c>
      <c r="X81" s="121">
        <v>2.0499999999999998</v>
      </c>
      <c r="Y81" s="122">
        <v>0.90607028753993613</v>
      </c>
      <c r="Z81" s="127">
        <v>3130</v>
      </c>
      <c r="AA81" s="121">
        <v>0.5</v>
      </c>
      <c r="AB81" s="121">
        <v>1.047499999999999</v>
      </c>
      <c r="AC81" s="122">
        <v>0.97872340425531912</v>
      </c>
      <c r="AD81" s="123">
        <v>94</v>
      </c>
      <c r="AE81" s="128">
        <v>0.26666666666666666</v>
      </c>
      <c r="AF81" s="121">
        <v>0.77499999999999969</v>
      </c>
      <c r="AG81" s="122">
        <v>1</v>
      </c>
      <c r="AH81" s="127">
        <v>7</v>
      </c>
      <c r="AI81" s="128">
        <v>0.53333333333333333</v>
      </c>
      <c r="AJ81" s="121">
        <v>1.85</v>
      </c>
      <c r="AK81" s="122">
        <v>0.91160714285714284</v>
      </c>
      <c r="AL81" s="127">
        <v>1120</v>
      </c>
      <c r="AM81" s="121">
        <v>0.5</v>
      </c>
      <c r="AN81" s="121">
        <v>1.9833333333333334</v>
      </c>
      <c r="AO81" s="122">
        <v>0.90836298932384341</v>
      </c>
      <c r="AP81" s="123">
        <v>1124</v>
      </c>
      <c r="AQ81" s="128">
        <v>0.48333333333333334</v>
      </c>
      <c r="AR81" s="121">
        <v>2.3949999999999987</v>
      </c>
      <c r="AS81" s="122">
        <v>0.90476190476190477</v>
      </c>
      <c r="AT81" s="127">
        <v>987</v>
      </c>
      <c r="AU81" s="136">
        <v>574</v>
      </c>
      <c r="AV81" s="137">
        <v>1061</v>
      </c>
      <c r="AW81" s="137">
        <v>702</v>
      </c>
      <c r="AX81" s="137">
        <v>329</v>
      </c>
      <c r="AY81" s="137">
        <v>158</v>
      </c>
      <c r="AZ81" s="137">
        <v>111</v>
      </c>
      <c r="BA81" s="137">
        <v>70</v>
      </c>
      <c r="BB81" s="137">
        <v>58</v>
      </c>
      <c r="BC81" s="137">
        <v>44</v>
      </c>
      <c r="BD81" s="137">
        <v>21</v>
      </c>
      <c r="BE81" s="137">
        <v>18</v>
      </c>
      <c r="BF81" s="137">
        <v>14</v>
      </c>
      <c r="BG81" s="137">
        <v>8</v>
      </c>
      <c r="BH81" s="137">
        <v>12</v>
      </c>
      <c r="BI81" s="137">
        <v>14</v>
      </c>
      <c r="BJ81" s="137">
        <v>6</v>
      </c>
      <c r="BK81" s="137">
        <v>4</v>
      </c>
      <c r="BL81" s="137">
        <v>2</v>
      </c>
      <c r="BM81" s="137">
        <v>5</v>
      </c>
      <c r="BN81" s="137">
        <v>2</v>
      </c>
      <c r="BO81" s="137">
        <v>1</v>
      </c>
      <c r="BP81" s="137">
        <v>2</v>
      </c>
      <c r="BQ81" s="137">
        <v>4</v>
      </c>
      <c r="BR81" s="137">
        <v>2</v>
      </c>
      <c r="BS81" s="137">
        <v>2</v>
      </c>
      <c r="BT81" s="138">
        <v>7</v>
      </c>
      <c r="BU81" s="139">
        <v>0.94545454545454544</v>
      </c>
      <c r="BV81" s="139">
        <v>0.88372093023255816</v>
      </c>
      <c r="BW81" s="139">
        <v>1</v>
      </c>
      <c r="BX81" s="139">
        <v>0.90384615384615385</v>
      </c>
      <c r="BY81" s="139">
        <v>0</v>
      </c>
      <c r="BZ81" s="139">
        <v>0.91176470588235292</v>
      </c>
      <c r="CA81" s="139">
        <v>0.95454545454545459</v>
      </c>
      <c r="CB81" s="139">
        <v>0</v>
      </c>
      <c r="CC81" s="139">
        <v>1</v>
      </c>
      <c r="CD81" s="139">
        <v>0.89189189189189189</v>
      </c>
      <c r="CE81" s="139">
        <v>0.8571428571428571</v>
      </c>
      <c r="CF81" s="139">
        <v>1</v>
      </c>
      <c r="CG81" s="139">
        <v>0.93548387096774188</v>
      </c>
      <c r="CH81" s="139">
        <v>0.97959183673469385</v>
      </c>
      <c r="CI81" s="139">
        <v>0.93877551020408168</v>
      </c>
      <c r="CJ81" s="139">
        <v>0.98039215686274506</v>
      </c>
      <c r="CK81" s="139">
        <v>0.83050847457627119</v>
      </c>
      <c r="CL81" s="139">
        <v>0.88288288288288286</v>
      </c>
      <c r="CM81" s="139">
        <v>0.91666666666666663</v>
      </c>
      <c r="CN81" s="139">
        <v>0.88775510204081631</v>
      </c>
      <c r="CO81" s="139">
        <v>0.93827160493827155</v>
      </c>
      <c r="CP81" s="139">
        <v>0.9178082191780822</v>
      </c>
      <c r="CQ81" s="139">
        <v>1</v>
      </c>
      <c r="CR81" s="139">
        <v>0.91860465116279066</v>
      </c>
      <c r="CS81" s="139">
        <v>0.96551724137931039</v>
      </c>
      <c r="CT81" s="139">
        <v>0.9042553191489362</v>
      </c>
      <c r="CU81" s="139">
        <v>0.85507246376811596</v>
      </c>
      <c r="CV81" s="139">
        <v>0.86046511627906974</v>
      </c>
      <c r="CW81" s="139">
        <v>0.87323943661971826</v>
      </c>
      <c r="CX81" s="139">
        <v>0.92207792207792205</v>
      </c>
      <c r="CY81" s="139">
        <v>0.88157894736842102</v>
      </c>
      <c r="CZ81" s="139">
        <v>0.98630136986301364</v>
      </c>
      <c r="DA81" s="139">
        <v>0.96202531645569622</v>
      </c>
      <c r="DB81" s="139">
        <v>0.98461538461538467</v>
      </c>
      <c r="DC81" s="139">
        <v>0.96666666666666667</v>
      </c>
      <c r="DD81" s="139">
        <v>0.91249999999999998</v>
      </c>
      <c r="DE81" s="139">
        <v>0.89473684210526316</v>
      </c>
      <c r="DF81" s="139">
        <v>0.92045454545454541</v>
      </c>
      <c r="DG81" s="139">
        <v>0.81081081081081086</v>
      </c>
      <c r="DH81" s="139">
        <v>0.79518072289156627</v>
      </c>
      <c r="DI81" s="139">
        <v>0.86138613861386137</v>
      </c>
      <c r="DJ81" s="139">
        <v>0.95604395604395609</v>
      </c>
      <c r="DK81" s="139">
        <v>0.82758620689655171</v>
      </c>
      <c r="DL81" s="139">
        <v>0.72413793103448276</v>
      </c>
      <c r="DM81" s="139">
        <v>0.7142857142857143</v>
      </c>
      <c r="DN81" s="139">
        <v>0.95</v>
      </c>
      <c r="DO81" s="139">
        <v>0.9850746268656716</v>
      </c>
      <c r="DP81" s="139">
        <v>0.94117647058823528</v>
      </c>
      <c r="DQ81" s="140">
        <v>1.7741935483870968</v>
      </c>
      <c r="DR81" s="140">
        <v>1.3870967741935485</v>
      </c>
      <c r="DS81" s="140">
        <v>1.4838709677419355</v>
      </c>
      <c r="DT81" s="140">
        <v>1.6774193548387097</v>
      </c>
      <c r="DU81" s="140">
        <v>1.4516129032258065</v>
      </c>
      <c r="DV81" s="140">
        <v>1.096774193548387</v>
      </c>
      <c r="DW81" s="140">
        <v>1.4193548387096775</v>
      </c>
      <c r="DX81" s="140">
        <v>1.1290322580645162</v>
      </c>
      <c r="DY81" s="140">
        <v>1.1612903225806452</v>
      </c>
      <c r="DZ81" s="140">
        <v>1.1935483870967742</v>
      </c>
      <c r="EA81" s="140">
        <v>0.90322580645161288</v>
      </c>
      <c r="EB81" s="140">
        <v>1.096774193548387</v>
      </c>
      <c r="EC81" s="140">
        <v>1</v>
      </c>
      <c r="ED81" s="140">
        <v>1.5806451612903225</v>
      </c>
      <c r="EE81" s="140">
        <v>1.5806451612903225</v>
      </c>
      <c r="EF81" s="140">
        <v>1.6451612903225807</v>
      </c>
      <c r="EG81" s="140">
        <v>1.903225806451613</v>
      </c>
      <c r="EH81" s="140">
        <v>3.5806451612903225</v>
      </c>
      <c r="EI81" s="140">
        <v>3.4838709677419355</v>
      </c>
      <c r="EJ81" s="140">
        <v>3.161290322580645</v>
      </c>
      <c r="EK81" s="140">
        <v>2.6129032258064515</v>
      </c>
      <c r="EL81" s="140">
        <v>2.3548387096774195</v>
      </c>
      <c r="EM81" s="140">
        <v>2.193548387096774</v>
      </c>
      <c r="EN81" s="140">
        <v>2.774193548387097</v>
      </c>
      <c r="EO81" s="140">
        <v>2.806451612903226</v>
      </c>
      <c r="EP81" s="140">
        <v>3.032258064516129</v>
      </c>
      <c r="EQ81" s="140">
        <v>2.225806451612903</v>
      </c>
      <c r="ER81" s="140">
        <v>2.774193548387097</v>
      </c>
      <c r="ES81" s="140">
        <v>2.2903225806451615</v>
      </c>
      <c r="ET81" s="140">
        <v>2.4838709677419355</v>
      </c>
      <c r="EU81" s="140">
        <v>2.4516129032258065</v>
      </c>
      <c r="EV81" s="140">
        <v>2.3548387096774195</v>
      </c>
      <c r="EW81" s="140">
        <v>2.5483870967741935</v>
      </c>
      <c r="EX81" s="140">
        <v>2.096774193548387</v>
      </c>
      <c r="EY81" s="140">
        <v>2.903225806451613</v>
      </c>
      <c r="EZ81" s="140">
        <v>2.5806451612903225</v>
      </c>
      <c r="FA81" s="140">
        <v>2.4516129032258065</v>
      </c>
      <c r="FB81" s="140">
        <v>2.838709677419355</v>
      </c>
      <c r="FC81" s="140">
        <v>2.3870967741935485</v>
      </c>
      <c r="FD81" s="140">
        <v>2.6774193548387095</v>
      </c>
      <c r="FE81" s="140">
        <v>3.2580645161290325</v>
      </c>
      <c r="FF81" s="140">
        <v>2.935483870967742</v>
      </c>
      <c r="FG81" s="140">
        <v>2.806451612903226</v>
      </c>
      <c r="FH81" s="140">
        <v>2.806451612903226</v>
      </c>
      <c r="FI81" s="140">
        <v>1.5806451612903225</v>
      </c>
      <c r="FJ81" s="140">
        <v>1.935483870967742</v>
      </c>
      <c r="FK81" s="140">
        <v>2.161290322580645</v>
      </c>
      <c r="FL81" s="140">
        <v>2.193548387096774</v>
      </c>
      <c r="FM81" s="192">
        <v>0.95833333333333337</v>
      </c>
      <c r="FN81" s="192">
        <v>0.95</v>
      </c>
      <c r="FO81" s="192">
        <v>0.87058823529411766</v>
      </c>
      <c r="FP81" s="192">
        <v>0.90666666666666662</v>
      </c>
      <c r="FQ81" s="192">
        <v>0.9464285714285714</v>
      </c>
      <c r="FR81" s="192">
        <v>0.91764705882352937</v>
      </c>
      <c r="FS81" s="192">
        <v>0.875</v>
      </c>
      <c r="FT81" s="192">
        <v>0.91397849462365588</v>
      </c>
      <c r="FU81" s="192">
        <v>0.85321100917431192</v>
      </c>
      <c r="FV81" s="192">
        <v>0.82499999999999996</v>
      </c>
      <c r="FW81" s="192">
        <v>0.89189189189189189</v>
      </c>
      <c r="FX81" s="192">
        <v>0.90184049079754602</v>
      </c>
      <c r="FY81" s="192">
        <v>0.98913043478260865</v>
      </c>
      <c r="FZ81" s="192">
        <v>0.95522388059701491</v>
      </c>
      <c r="GA81" s="192">
        <v>0.82692307692307687</v>
      </c>
      <c r="GB81" s="192">
        <v>0.82499999999999996</v>
      </c>
      <c r="GC81" s="192">
        <v>0.92753623188405798</v>
      </c>
      <c r="GD81" s="192">
        <v>0.9042553191489362</v>
      </c>
      <c r="GE81" s="192">
        <v>0.91129032258064513</v>
      </c>
      <c r="GF81" s="192">
        <v>0.94262295081967218</v>
      </c>
      <c r="GG81" s="192">
        <v>0.90526315789473688</v>
      </c>
      <c r="GH81" s="192">
        <v>0.86170212765957444</v>
      </c>
      <c r="GI81" s="192">
        <v>0.95061728395061729</v>
      </c>
      <c r="GJ81" s="192">
        <v>0.95744680851063835</v>
      </c>
      <c r="GK81" s="192">
        <v>0.96226415094339623</v>
      </c>
      <c r="GL81" s="192">
        <v>0.971830985915493</v>
      </c>
      <c r="GM81" s="192">
        <v>0.97014925373134331</v>
      </c>
      <c r="GN81" s="192">
        <v>0.91056910569105687</v>
      </c>
      <c r="GO81" s="192">
        <v>0.93006993006993011</v>
      </c>
      <c r="GP81" s="192">
        <v>0.92028985507246375</v>
      </c>
      <c r="GQ81" s="192">
        <v>0.91596638655462181</v>
      </c>
    </row>
    <row r="82" spans="1:199" ht="15" customHeight="1" x14ac:dyDescent="0.3">
      <c r="Q82" s="324"/>
      <c r="R82" s="135">
        <f>$R$7</f>
        <v>44197</v>
      </c>
      <c r="S82" s="121">
        <v>0.46666666666666667</v>
      </c>
      <c r="T82" s="121">
        <v>1.5891666666666651</v>
      </c>
      <c r="U82" s="122">
        <v>0.94580777096114521</v>
      </c>
      <c r="V82" s="123">
        <v>2934</v>
      </c>
      <c r="W82" s="128">
        <v>0.46666666666666667</v>
      </c>
      <c r="X82" s="121">
        <v>1.5833333333333333</v>
      </c>
      <c r="Y82" s="122">
        <v>0.94592720970537258</v>
      </c>
      <c r="Z82" s="127">
        <v>2885</v>
      </c>
      <c r="AA82" s="121">
        <v>0.45833333333333337</v>
      </c>
      <c r="AB82" s="121">
        <v>1.5675000000000003</v>
      </c>
      <c r="AC82" s="122">
        <v>0.93181818181818177</v>
      </c>
      <c r="AD82" s="123">
        <v>44</v>
      </c>
      <c r="AE82" s="128">
        <v>6.6666666666666666E-2</v>
      </c>
      <c r="AF82" s="121">
        <v>0.26</v>
      </c>
      <c r="AG82" s="122">
        <v>1</v>
      </c>
      <c r="AH82" s="127">
        <v>5</v>
      </c>
      <c r="AI82" s="128">
        <v>0.48333333333333334</v>
      </c>
      <c r="AJ82" s="121">
        <v>1.5033333333333323</v>
      </c>
      <c r="AK82" s="122">
        <v>0.94964028776978415</v>
      </c>
      <c r="AL82" s="127">
        <v>973</v>
      </c>
      <c r="AM82" s="121">
        <v>0.48333333333333334</v>
      </c>
      <c r="AN82" s="121">
        <v>1.6833333333333333</v>
      </c>
      <c r="AO82" s="122">
        <v>0.93890020366598781</v>
      </c>
      <c r="AP82" s="123">
        <v>982</v>
      </c>
      <c r="AQ82" s="128">
        <v>0.4</v>
      </c>
      <c r="AR82" s="121">
        <v>1.5666666666666667</v>
      </c>
      <c r="AS82" s="122">
        <v>0.94892747701736468</v>
      </c>
      <c r="AT82" s="127">
        <v>979</v>
      </c>
      <c r="AU82" s="136">
        <v>593</v>
      </c>
      <c r="AV82" s="137">
        <v>1083</v>
      </c>
      <c r="AW82" s="137">
        <v>611</v>
      </c>
      <c r="AX82" s="137">
        <v>258</v>
      </c>
      <c r="AY82" s="137">
        <v>159</v>
      </c>
      <c r="AZ82" s="137">
        <v>71</v>
      </c>
      <c r="BA82" s="137">
        <v>48</v>
      </c>
      <c r="BB82" s="137">
        <v>29</v>
      </c>
      <c r="BC82" s="137">
        <v>29</v>
      </c>
      <c r="BD82" s="137">
        <v>18</v>
      </c>
      <c r="BE82" s="137">
        <v>11</v>
      </c>
      <c r="BF82" s="137">
        <v>7</v>
      </c>
      <c r="BG82" s="137">
        <v>5</v>
      </c>
      <c r="BH82" s="137">
        <v>3</v>
      </c>
      <c r="BI82" s="137">
        <v>1</v>
      </c>
      <c r="BJ82" s="137">
        <v>1</v>
      </c>
      <c r="BK82" s="137">
        <v>2</v>
      </c>
      <c r="BL82" s="137">
        <v>1</v>
      </c>
      <c r="BM82" s="137">
        <v>2</v>
      </c>
      <c r="BN82" s="137">
        <v>1</v>
      </c>
      <c r="BO82" s="137">
        <v>0</v>
      </c>
      <c r="BP82" s="137">
        <v>0</v>
      </c>
      <c r="BQ82" s="137">
        <v>0</v>
      </c>
      <c r="BR82" s="137">
        <v>1</v>
      </c>
      <c r="BS82" s="137">
        <v>0</v>
      </c>
      <c r="BT82" s="138">
        <v>0</v>
      </c>
      <c r="BU82" s="139">
        <v>0.96875</v>
      </c>
      <c r="BV82" s="139">
        <v>0.95744680851063835</v>
      </c>
      <c r="BW82" s="139">
        <v>0.93181818181818177</v>
      </c>
      <c r="BX82" s="139">
        <v>0.90322580645161288</v>
      </c>
      <c r="BY82" s="139">
        <v>0</v>
      </c>
      <c r="BZ82" s="139">
        <v>0.97916666666666663</v>
      </c>
      <c r="CA82" s="139">
        <v>0.94594594594594594</v>
      </c>
      <c r="CB82" s="139">
        <v>0</v>
      </c>
      <c r="CC82" s="139">
        <v>0.95238095238095233</v>
      </c>
      <c r="CD82" s="139">
        <v>0.90697674418604646</v>
      </c>
      <c r="CE82" s="139">
        <v>0.97142857142857142</v>
      </c>
      <c r="CF82" s="139">
        <v>1</v>
      </c>
      <c r="CG82" s="139">
        <v>0.95238095238095233</v>
      </c>
      <c r="CH82" s="139">
        <v>0.88095238095238093</v>
      </c>
      <c r="CI82" s="139">
        <v>0.93617021276595747</v>
      </c>
      <c r="CJ82" s="139">
        <v>0.94827586206896552</v>
      </c>
      <c r="CK82" s="139">
        <v>0.95081967213114749</v>
      </c>
      <c r="CL82" s="139">
        <v>0.95294117647058818</v>
      </c>
      <c r="CM82" s="139">
        <v>0.96969696969696972</v>
      </c>
      <c r="CN82" s="139">
        <v>0.98550724637681164</v>
      </c>
      <c r="CO82" s="139">
        <v>0.98484848484848486</v>
      </c>
      <c r="CP82" s="139">
        <v>0.97727272727272729</v>
      </c>
      <c r="CQ82" s="139">
        <v>0.94666666666666666</v>
      </c>
      <c r="CR82" s="139">
        <v>0.93442622950819676</v>
      </c>
      <c r="CS82" s="139">
        <v>0.92682926829268297</v>
      </c>
      <c r="CT82" s="139">
        <v>0.91304347826086951</v>
      </c>
      <c r="CU82" s="139">
        <v>0.9178082191780822</v>
      </c>
      <c r="CV82" s="139">
        <v>0.9452054794520548</v>
      </c>
      <c r="CW82" s="139">
        <v>0.94936708860759489</v>
      </c>
      <c r="CX82" s="139">
        <v>1</v>
      </c>
      <c r="CY82" s="139">
        <v>0.9538461538461539</v>
      </c>
      <c r="CZ82" s="139">
        <v>0.96875</v>
      </c>
      <c r="DA82" s="139">
        <v>0.94915254237288138</v>
      </c>
      <c r="DB82" s="139">
        <v>0.97014925373134331</v>
      </c>
      <c r="DC82" s="139">
        <v>0.93650793650793651</v>
      </c>
      <c r="DD82" s="139">
        <v>0.95</v>
      </c>
      <c r="DE82" s="139">
        <v>0.86486486486486491</v>
      </c>
      <c r="DF82" s="139">
        <v>0.93333333333333335</v>
      </c>
      <c r="DG82" s="139">
        <v>0.88888888888888884</v>
      </c>
      <c r="DH82" s="139">
        <v>0.93150684931506844</v>
      </c>
      <c r="DI82" s="139">
        <v>0.92405063291139244</v>
      </c>
      <c r="DJ82" s="139">
        <v>0.94594594594594594</v>
      </c>
      <c r="DK82" s="139">
        <v>0.89393939393939392</v>
      </c>
      <c r="DL82" s="139">
        <v>0.8771929824561403</v>
      </c>
      <c r="DM82" s="139">
        <v>0.98305084745762716</v>
      </c>
      <c r="DN82" s="139">
        <v>0.98550724637681164</v>
      </c>
      <c r="DO82" s="139">
        <v>0.98550724637681164</v>
      </c>
      <c r="DP82" s="139">
        <v>0.95652173913043481</v>
      </c>
      <c r="DQ82" s="140">
        <v>2.064516129032258</v>
      </c>
      <c r="DR82" s="140">
        <v>1.5161290322580645</v>
      </c>
      <c r="DS82" s="140">
        <v>1.4193548387096775</v>
      </c>
      <c r="DT82" s="140">
        <v>1</v>
      </c>
      <c r="DU82" s="140">
        <v>1.2258064516129032</v>
      </c>
      <c r="DV82" s="140">
        <v>1.5483870967741935</v>
      </c>
      <c r="DW82" s="140">
        <v>1.1935483870967742</v>
      </c>
      <c r="DX82" s="140">
        <v>1.2903225806451613</v>
      </c>
      <c r="DY82" s="140">
        <v>1.3548387096774193</v>
      </c>
      <c r="DZ82" s="140">
        <v>1.3870967741935485</v>
      </c>
      <c r="EA82" s="140">
        <v>1.1290322580645162</v>
      </c>
      <c r="EB82" s="140">
        <v>1.1935483870967742</v>
      </c>
      <c r="EC82" s="140">
        <v>1.3548387096774193</v>
      </c>
      <c r="ED82" s="140">
        <v>1.3548387096774193</v>
      </c>
      <c r="EE82" s="140">
        <v>1.5161290322580645</v>
      </c>
      <c r="EF82" s="140">
        <v>1.8709677419354838</v>
      </c>
      <c r="EG82" s="140">
        <v>1.967741935483871</v>
      </c>
      <c r="EH82" s="140">
        <v>2.7419354838709675</v>
      </c>
      <c r="EI82" s="140">
        <v>2.129032258064516</v>
      </c>
      <c r="EJ82" s="140">
        <v>2.225806451612903</v>
      </c>
      <c r="EK82" s="140">
        <v>2.129032258064516</v>
      </c>
      <c r="EL82" s="140">
        <v>2.838709677419355</v>
      </c>
      <c r="EM82" s="140">
        <v>2.4193548387096775</v>
      </c>
      <c r="EN82" s="140">
        <v>1.967741935483871</v>
      </c>
      <c r="EO82" s="140">
        <v>2.6451612903225805</v>
      </c>
      <c r="EP82" s="140">
        <v>2.225806451612903</v>
      </c>
      <c r="EQ82" s="140">
        <v>2.3548387096774195</v>
      </c>
      <c r="ER82" s="140">
        <v>2.3548387096774195</v>
      </c>
      <c r="ES82" s="140">
        <v>2.5483870967741935</v>
      </c>
      <c r="ET82" s="140">
        <v>2.032258064516129</v>
      </c>
      <c r="EU82" s="140">
        <v>2.096774193548387</v>
      </c>
      <c r="EV82" s="140">
        <v>2.064516129032258</v>
      </c>
      <c r="EW82" s="140">
        <v>1.903225806451613</v>
      </c>
      <c r="EX82" s="140">
        <v>2.161290322580645</v>
      </c>
      <c r="EY82" s="140">
        <v>2.032258064516129</v>
      </c>
      <c r="EZ82" s="140">
        <v>1.935483870967742</v>
      </c>
      <c r="FA82" s="140">
        <v>2.3870967741935485</v>
      </c>
      <c r="FB82" s="140">
        <v>2.903225806451613</v>
      </c>
      <c r="FC82" s="140">
        <v>2.3225806451612905</v>
      </c>
      <c r="FD82" s="140">
        <v>2.3548387096774195</v>
      </c>
      <c r="FE82" s="140">
        <v>2.5483870967741935</v>
      </c>
      <c r="FF82" s="140">
        <v>2.3870967741935485</v>
      </c>
      <c r="FG82" s="140">
        <v>2.129032258064516</v>
      </c>
      <c r="FH82" s="140">
        <v>1.8387096774193548</v>
      </c>
      <c r="FI82" s="140">
        <v>1.903225806451613</v>
      </c>
      <c r="FJ82" s="140">
        <v>2.225806451612903</v>
      </c>
      <c r="FK82" s="140">
        <v>2.225806451612903</v>
      </c>
      <c r="FL82" s="140">
        <v>2.225806451612903</v>
      </c>
      <c r="FM82" s="192">
        <v>0.91803278688524592</v>
      </c>
      <c r="FN82" s="192">
        <v>0.95522388059701491</v>
      </c>
      <c r="FO82" s="192">
        <v>0.96116504854368934</v>
      </c>
      <c r="FP82" s="192">
        <v>0.88304093567251463</v>
      </c>
      <c r="FQ82" s="192">
        <v>0.91447368421052633</v>
      </c>
      <c r="FR82" s="192">
        <v>0.92561983471074383</v>
      </c>
      <c r="FS82" s="192">
        <v>0.89189189189189189</v>
      </c>
      <c r="FT82" s="192">
        <v>0.92307692307692313</v>
      </c>
      <c r="FU82" s="192">
        <v>0.95833333333333337</v>
      </c>
      <c r="FV82" s="192">
        <v>0.97222222222222221</v>
      </c>
      <c r="FW82" s="192">
        <v>1</v>
      </c>
      <c r="FX82" s="192">
        <v>1</v>
      </c>
      <c r="FY82" s="192">
        <v>0.97014925373134331</v>
      </c>
      <c r="FZ82" s="192">
        <v>0.97368421052631582</v>
      </c>
      <c r="GA82" s="192">
        <v>1</v>
      </c>
      <c r="GB82" s="192">
        <v>0.95833333333333337</v>
      </c>
      <c r="GC82" s="192">
        <v>1</v>
      </c>
      <c r="GD82" s="192">
        <v>0.89473684210526316</v>
      </c>
      <c r="GE82" s="192">
        <v>0.95918367346938771</v>
      </c>
      <c r="GF82" s="192">
        <v>0.95454545454545459</v>
      </c>
      <c r="GG82" s="192">
        <v>0.94845360824742264</v>
      </c>
      <c r="GH82" s="192">
        <v>0.91891891891891897</v>
      </c>
      <c r="GI82" s="192">
        <v>0.96875</v>
      </c>
      <c r="GJ82" s="192">
        <v>0.93577981651376152</v>
      </c>
      <c r="GK82" s="192">
        <v>0.94444444444444442</v>
      </c>
      <c r="GL82" s="192">
        <v>0.9576271186440678</v>
      </c>
      <c r="GM82" s="192">
        <v>0.93457943925233644</v>
      </c>
      <c r="GN82" s="192">
        <v>0.97499999999999998</v>
      </c>
      <c r="GO82" s="192">
        <v>0.95774647887323938</v>
      </c>
      <c r="GP82" s="192">
        <v>0.89873417721518989</v>
      </c>
      <c r="GQ82" s="192">
        <v>0.99248120300751874</v>
      </c>
    </row>
    <row r="83" spans="1:199" ht="15" customHeight="1" x14ac:dyDescent="0.3">
      <c r="Q83" s="324"/>
      <c r="R83" s="135">
        <f>$R$8</f>
        <v>44228</v>
      </c>
      <c r="S83" s="121">
        <v>0.46666666666666667</v>
      </c>
      <c r="T83" s="121">
        <v>1.7</v>
      </c>
      <c r="U83" s="122">
        <v>0.93070138597228058</v>
      </c>
      <c r="V83" s="123">
        <v>2381</v>
      </c>
      <c r="W83" s="128">
        <v>0.46666666666666667</v>
      </c>
      <c r="X83" s="121">
        <v>1.7166666666666666</v>
      </c>
      <c r="Y83" s="122">
        <v>0.92967409948542024</v>
      </c>
      <c r="Z83" s="127">
        <v>2332</v>
      </c>
      <c r="AA83" s="121">
        <v>0.51666666666666672</v>
      </c>
      <c r="AB83" s="121">
        <v>1.2299999999999995</v>
      </c>
      <c r="AC83" s="122">
        <v>0.97777777777777775</v>
      </c>
      <c r="AD83" s="123">
        <v>45</v>
      </c>
      <c r="AE83" s="128">
        <v>0.21666666666666667</v>
      </c>
      <c r="AF83" s="121">
        <v>0.81249999999999978</v>
      </c>
      <c r="AG83" s="122">
        <v>1</v>
      </c>
      <c r="AH83" s="127">
        <v>4</v>
      </c>
      <c r="AI83" s="128">
        <v>0.55000000000000004</v>
      </c>
      <c r="AJ83" s="121">
        <v>1.7166666666666666</v>
      </c>
      <c r="AK83" s="122">
        <v>0.92830655129789863</v>
      </c>
      <c r="AL83" s="127">
        <v>809</v>
      </c>
      <c r="AM83" s="121">
        <v>0.48333333333333334</v>
      </c>
      <c r="AN83" s="121">
        <v>1.8391666666666633</v>
      </c>
      <c r="AO83" s="122">
        <v>0.9157303370786517</v>
      </c>
      <c r="AP83" s="123">
        <v>712</v>
      </c>
      <c r="AQ83" s="128">
        <v>0.36666666666666664</v>
      </c>
      <c r="AR83" s="121">
        <v>1.5674999999999992</v>
      </c>
      <c r="AS83" s="122">
        <v>0.9453488372093023</v>
      </c>
      <c r="AT83" s="127">
        <v>860</v>
      </c>
      <c r="AU83" s="136">
        <v>527</v>
      </c>
      <c r="AV83" s="137">
        <v>832</v>
      </c>
      <c r="AW83" s="137">
        <v>451</v>
      </c>
      <c r="AX83" s="137">
        <v>225</v>
      </c>
      <c r="AY83" s="137">
        <v>112</v>
      </c>
      <c r="AZ83" s="137">
        <v>69</v>
      </c>
      <c r="BA83" s="137">
        <v>51</v>
      </c>
      <c r="BB83" s="137">
        <v>29</v>
      </c>
      <c r="BC83" s="137">
        <v>18</v>
      </c>
      <c r="BD83" s="137">
        <v>17</v>
      </c>
      <c r="BE83" s="137">
        <v>12</v>
      </c>
      <c r="BF83" s="137">
        <v>6</v>
      </c>
      <c r="BG83" s="137">
        <v>7</v>
      </c>
      <c r="BH83" s="137">
        <v>3</v>
      </c>
      <c r="BI83" s="137">
        <v>3</v>
      </c>
      <c r="BJ83" s="137">
        <v>7</v>
      </c>
      <c r="BK83" s="137">
        <v>3</v>
      </c>
      <c r="BL83" s="137">
        <v>2</v>
      </c>
      <c r="BM83" s="137">
        <v>0</v>
      </c>
      <c r="BN83" s="137">
        <v>3</v>
      </c>
      <c r="BO83" s="137">
        <v>1</v>
      </c>
      <c r="BP83" s="137">
        <v>0</v>
      </c>
      <c r="BQ83" s="137">
        <v>2</v>
      </c>
      <c r="BR83" s="137">
        <v>1</v>
      </c>
      <c r="BS83" s="137">
        <v>0</v>
      </c>
      <c r="BT83" s="138">
        <v>0</v>
      </c>
      <c r="BU83" s="139">
        <v>0.95744680851063835</v>
      </c>
      <c r="BV83" s="139">
        <v>0.91489361702127658</v>
      </c>
      <c r="BW83" s="139">
        <v>0.93939393939393945</v>
      </c>
      <c r="BX83" s="139">
        <v>0.97916666666666663</v>
      </c>
      <c r="BY83" s="139">
        <v>0</v>
      </c>
      <c r="BZ83" s="139">
        <v>0.90909090909090906</v>
      </c>
      <c r="CA83" s="139">
        <v>0.95238095238095233</v>
      </c>
      <c r="CB83" s="139">
        <v>0</v>
      </c>
      <c r="CC83" s="139">
        <v>1</v>
      </c>
      <c r="CD83" s="139">
        <v>0.96153846153846156</v>
      </c>
      <c r="CE83" s="139">
        <v>0.91836734693877553</v>
      </c>
      <c r="CF83" s="139">
        <v>1</v>
      </c>
      <c r="CG83" s="139">
        <v>0.97777777777777775</v>
      </c>
      <c r="CH83" s="139">
        <v>0.92105263157894735</v>
      </c>
      <c r="CI83" s="139">
        <v>0.92500000000000004</v>
      </c>
      <c r="CJ83" s="139">
        <v>0.98333333333333328</v>
      </c>
      <c r="CK83" s="139">
        <v>0.92592592592592593</v>
      </c>
      <c r="CL83" s="139">
        <v>0.88888888888888884</v>
      </c>
      <c r="CM83" s="139">
        <v>0.94285714285714284</v>
      </c>
      <c r="CN83" s="139">
        <v>0.98181818181818181</v>
      </c>
      <c r="CO83" s="139">
        <v>0.92957746478873238</v>
      </c>
      <c r="CP83" s="139">
        <v>0.95</v>
      </c>
      <c r="CQ83" s="139">
        <v>0.921875</v>
      </c>
      <c r="CR83" s="139">
        <v>0.92156862745098034</v>
      </c>
      <c r="CS83" s="139">
        <v>0.9285714285714286</v>
      </c>
      <c r="CT83" s="139">
        <v>0.890625</v>
      </c>
      <c r="CU83" s="139">
        <v>0.90322580645161288</v>
      </c>
      <c r="CV83" s="139">
        <v>0.89583333333333337</v>
      </c>
      <c r="CW83" s="139">
        <v>0.93333333333333335</v>
      </c>
      <c r="CX83" s="139">
        <v>0.95652173913043481</v>
      </c>
      <c r="CY83" s="139">
        <v>0.89473684210526316</v>
      </c>
      <c r="CZ83" s="139">
        <v>0.95238095238095233</v>
      </c>
      <c r="DA83" s="139">
        <v>0.9375</v>
      </c>
      <c r="DB83" s="139">
        <v>0.9464285714285714</v>
      </c>
      <c r="DC83" s="139">
        <v>0.98275862068965514</v>
      </c>
      <c r="DD83" s="139">
        <v>0.97777777777777775</v>
      </c>
      <c r="DE83" s="139">
        <v>0.88461538461538458</v>
      </c>
      <c r="DF83" s="139">
        <v>0.87272727272727268</v>
      </c>
      <c r="DG83" s="139">
        <v>0.89655172413793105</v>
      </c>
      <c r="DH83" s="139">
        <v>0.7384615384615385</v>
      </c>
      <c r="DI83" s="139">
        <v>0.94915254237288138</v>
      </c>
      <c r="DJ83" s="139">
        <v>0.9375</v>
      </c>
      <c r="DK83" s="139">
        <v>0.86363636363636365</v>
      </c>
      <c r="DL83" s="139">
        <v>0.84313725490196079</v>
      </c>
      <c r="DM83" s="139">
        <v>0.98148148148148151</v>
      </c>
      <c r="DN83" s="139">
        <v>1</v>
      </c>
      <c r="DO83" s="139">
        <v>1</v>
      </c>
      <c r="DP83" s="139">
        <v>1</v>
      </c>
      <c r="DQ83" s="140">
        <v>1.7407407407407407</v>
      </c>
      <c r="DR83" s="140">
        <v>1.7407407407407407</v>
      </c>
      <c r="DS83" s="140">
        <v>1.2222222222222223</v>
      </c>
      <c r="DT83" s="140">
        <v>1.7777777777777777</v>
      </c>
      <c r="DU83" s="140">
        <v>1</v>
      </c>
      <c r="DV83" s="140">
        <v>1.6296296296296295</v>
      </c>
      <c r="DW83" s="140">
        <v>0.77777777777777779</v>
      </c>
      <c r="DX83" s="140">
        <v>1.1481481481481481</v>
      </c>
      <c r="DY83" s="140">
        <v>0.96296296296296291</v>
      </c>
      <c r="DZ83" s="140">
        <v>0.96296296296296291</v>
      </c>
      <c r="EA83" s="140">
        <v>1.8148148148148149</v>
      </c>
      <c r="EB83" s="140">
        <v>1.4444444444444444</v>
      </c>
      <c r="EC83" s="140">
        <v>1.6666666666666667</v>
      </c>
      <c r="ED83" s="140">
        <v>1.4074074074074074</v>
      </c>
      <c r="EE83" s="140">
        <v>1.4814814814814814</v>
      </c>
      <c r="EF83" s="140">
        <v>2.2222222222222223</v>
      </c>
      <c r="EG83" s="140">
        <v>2</v>
      </c>
      <c r="EH83" s="140">
        <v>2</v>
      </c>
      <c r="EI83" s="140">
        <v>2.5925925925925926</v>
      </c>
      <c r="EJ83" s="140">
        <v>2.0370370370370372</v>
      </c>
      <c r="EK83" s="140">
        <v>2.6296296296296298</v>
      </c>
      <c r="EL83" s="140">
        <v>2.2222222222222223</v>
      </c>
      <c r="EM83" s="140">
        <v>2.3703703703703702</v>
      </c>
      <c r="EN83" s="140">
        <v>1.8888888888888888</v>
      </c>
      <c r="EO83" s="140">
        <v>2.074074074074074</v>
      </c>
      <c r="EP83" s="140">
        <v>2.3703703703703702</v>
      </c>
      <c r="EQ83" s="140">
        <v>2.2962962962962963</v>
      </c>
      <c r="ER83" s="140">
        <v>1.7777777777777777</v>
      </c>
      <c r="ES83" s="140">
        <v>1.6666666666666667</v>
      </c>
      <c r="ET83" s="140">
        <v>1.7037037037037037</v>
      </c>
      <c r="EU83" s="140">
        <v>0.70370370370370372</v>
      </c>
      <c r="EV83" s="140">
        <v>1.5555555555555556</v>
      </c>
      <c r="EW83" s="140">
        <v>1.7777777777777777</v>
      </c>
      <c r="EX83" s="140">
        <v>2.074074074074074</v>
      </c>
      <c r="EY83" s="140">
        <v>2.1481481481481484</v>
      </c>
      <c r="EZ83" s="140">
        <v>1.6666666666666667</v>
      </c>
      <c r="FA83" s="140">
        <v>1.9259259259259258</v>
      </c>
      <c r="FB83" s="140">
        <v>2.0370370370370372</v>
      </c>
      <c r="FC83" s="140">
        <v>2.1481481481481484</v>
      </c>
      <c r="FD83" s="140">
        <v>2.4074074074074074</v>
      </c>
      <c r="FE83" s="140">
        <v>2.1851851851851851</v>
      </c>
      <c r="FF83" s="140">
        <v>2.3703703703703702</v>
      </c>
      <c r="FG83" s="140">
        <v>3.2592592592592591</v>
      </c>
      <c r="FH83" s="140">
        <v>1.8888888888888888</v>
      </c>
      <c r="FI83" s="140">
        <v>2</v>
      </c>
      <c r="FJ83" s="140">
        <v>1.5925925925925926</v>
      </c>
      <c r="FK83" s="140">
        <v>1.8518518518518519</v>
      </c>
      <c r="FL83" s="140">
        <v>1.962962962962963</v>
      </c>
      <c r="FM83" s="192">
        <v>0.92086330935251803</v>
      </c>
      <c r="FN83" s="192">
        <v>0.80555555555555558</v>
      </c>
      <c r="FO83" s="192">
        <v>0.96078431372549022</v>
      </c>
      <c r="FP83" s="192">
        <v>0.97674418604651159</v>
      </c>
      <c r="FQ83" s="192">
        <v>0.9726027397260274</v>
      </c>
      <c r="FR83" s="192">
        <v>0.92500000000000004</v>
      </c>
      <c r="FS83" s="192">
        <v>1</v>
      </c>
      <c r="FT83" s="192">
        <v>0.96721311475409832</v>
      </c>
      <c r="FU83" s="192">
        <v>0.96460176991150437</v>
      </c>
      <c r="FV83" s="192">
        <v>0.93548387096774188</v>
      </c>
      <c r="FW83" s="192">
        <v>0.93269230769230771</v>
      </c>
      <c r="FX83" s="192">
        <v>1</v>
      </c>
      <c r="FY83" s="192">
        <v>0.84883720930232553</v>
      </c>
      <c r="FZ83" s="192" t="s">
        <v>119</v>
      </c>
      <c r="GA83" s="192">
        <v>0.94871794871794868</v>
      </c>
      <c r="GB83" s="192">
        <v>0.90697674418604646</v>
      </c>
      <c r="GC83" s="192">
        <v>0.94573643410852715</v>
      </c>
      <c r="GD83" s="192">
        <v>0.94964028776978415</v>
      </c>
      <c r="GE83" s="192">
        <v>0.95327102803738317</v>
      </c>
      <c r="GF83" s="192">
        <v>0.94339622641509435</v>
      </c>
      <c r="GG83" s="192">
        <v>0.953125</v>
      </c>
      <c r="GH83" s="192">
        <v>0.90909090909090906</v>
      </c>
      <c r="GI83" s="192">
        <v>0.92207792207792205</v>
      </c>
      <c r="GJ83" s="192">
        <v>0.94656488549618323</v>
      </c>
      <c r="GK83" s="192">
        <v>0.81666666666666665</v>
      </c>
      <c r="GL83" s="192">
        <v>0.93518518518518523</v>
      </c>
      <c r="GM83" s="192">
        <v>1</v>
      </c>
      <c r="GN83" s="192">
        <v>0.96551724137931039</v>
      </c>
      <c r="GO83" s="192" t="s">
        <v>119</v>
      </c>
      <c r="GP83" s="192" t="s">
        <v>119</v>
      </c>
      <c r="GQ83" s="192" t="s">
        <v>119</v>
      </c>
    </row>
    <row r="84" spans="1:199" ht="15" customHeight="1" x14ac:dyDescent="0.3">
      <c r="Q84" s="324"/>
      <c r="R84" s="135">
        <f>$R$9</f>
        <v>44256</v>
      </c>
      <c r="S84" s="121">
        <v>0.48333333333333334</v>
      </c>
      <c r="T84" s="121">
        <v>2.0474999999999981</v>
      </c>
      <c r="U84" s="122">
        <v>0.9106037151702786</v>
      </c>
      <c r="V84" s="123">
        <v>2584</v>
      </c>
      <c r="W84" s="128">
        <v>0.48333333333333334</v>
      </c>
      <c r="X84" s="121">
        <v>2.0499999999999998</v>
      </c>
      <c r="Y84" s="122">
        <v>0.91035856573705176</v>
      </c>
      <c r="Z84" s="127">
        <v>2510</v>
      </c>
      <c r="AA84" s="121">
        <v>0.59166666666666667</v>
      </c>
      <c r="AB84" s="121">
        <v>1.8541666666666672</v>
      </c>
      <c r="AC84" s="122">
        <v>0.91176470588235292</v>
      </c>
      <c r="AD84" s="123">
        <v>68</v>
      </c>
      <c r="AE84" s="128">
        <v>0.125</v>
      </c>
      <c r="AF84" s="121">
        <v>0.34583333333333333</v>
      </c>
      <c r="AG84" s="122">
        <v>1</v>
      </c>
      <c r="AH84" s="127">
        <v>6</v>
      </c>
      <c r="AI84" s="128">
        <v>0.48333333333333334</v>
      </c>
      <c r="AJ84" s="121">
        <v>2.0166666666666666</v>
      </c>
      <c r="AK84" s="122">
        <v>0.91016042780748663</v>
      </c>
      <c r="AL84" s="127">
        <v>935</v>
      </c>
      <c r="AM84" s="121">
        <v>0.51666666666666672</v>
      </c>
      <c r="AN84" s="121">
        <v>1.9833333333333334</v>
      </c>
      <c r="AO84" s="122">
        <v>0.9107358262967431</v>
      </c>
      <c r="AP84" s="123">
        <v>829</v>
      </c>
      <c r="AQ84" s="128">
        <v>0.36666666666666664</v>
      </c>
      <c r="AR84" s="121">
        <v>2.2833333333333332</v>
      </c>
      <c r="AS84" s="122">
        <v>0.91097560975609759</v>
      </c>
      <c r="AT84" s="127">
        <v>820</v>
      </c>
      <c r="AU84" s="136">
        <v>609</v>
      </c>
      <c r="AV84" s="137">
        <v>805</v>
      </c>
      <c r="AW84" s="137">
        <v>473</v>
      </c>
      <c r="AX84" s="137">
        <v>232</v>
      </c>
      <c r="AY84" s="137">
        <v>141</v>
      </c>
      <c r="AZ84" s="137">
        <v>93</v>
      </c>
      <c r="BA84" s="137">
        <v>55</v>
      </c>
      <c r="BB84" s="137">
        <v>39</v>
      </c>
      <c r="BC84" s="137">
        <v>27</v>
      </c>
      <c r="BD84" s="137">
        <v>25</v>
      </c>
      <c r="BE84" s="137">
        <v>20</v>
      </c>
      <c r="BF84" s="137">
        <v>13</v>
      </c>
      <c r="BG84" s="137">
        <v>9</v>
      </c>
      <c r="BH84" s="137">
        <v>9</v>
      </c>
      <c r="BI84" s="137">
        <v>5</v>
      </c>
      <c r="BJ84" s="137">
        <v>5</v>
      </c>
      <c r="BK84" s="137">
        <v>7</v>
      </c>
      <c r="BL84" s="137">
        <v>8</v>
      </c>
      <c r="BM84" s="137">
        <v>2</v>
      </c>
      <c r="BN84" s="137">
        <v>0</v>
      </c>
      <c r="BO84" s="137">
        <v>0</v>
      </c>
      <c r="BP84" s="137">
        <v>3</v>
      </c>
      <c r="BQ84" s="137">
        <v>1</v>
      </c>
      <c r="BR84" s="137">
        <v>1</v>
      </c>
      <c r="BS84" s="137">
        <v>0</v>
      </c>
      <c r="BT84" s="138">
        <v>2</v>
      </c>
      <c r="BU84" s="139">
        <v>0.91489361702127658</v>
      </c>
      <c r="BV84" s="139">
        <v>0.91111111111111109</v>
      </c>
      <c r="BW84" s="139">
        <v>0.93617021276595747</v>
      </c>
      <c r="BX84" s="139">
        <v>0.97619047619047616</v>
      </c>
      <c r="BY84" s="139">
        <v>0</v>
      </c>
      <c r="BZ84" s="139">
        <v>0.96875</v>
      </c>
      <c r="CA84" s="139">
        <v>1</v>
      </c>
      <c r="CB84" s="139">
        <v>0</v>
      </c>
      <c r="CC84" s="139">
        <v>0.96969696969696972</v>
      </c>
      <c r="CD84" s="139">
        <v>0.89189189189189189</v>
      </c>
      <c r="CE84" s="139">
        <v>1</v>
      </c>
      <c r="CF84" s="139">
        <v>1</v>
      </c>
      <c r="CG84" s="139">
        <v>0.967741935483871</v>
      </c>
      <c r="CH84" s="139">
        <v>0.87179487179487181</v>
      </c>
      <c r="CI84" s="139">
        <v>0.97222222222222221</v>
      </c>
      <c r="CJ84" s="139">
        <v>0.890625</v>
      </c>
      <c r="CK84" s="139">
        <v>0.9</v>
      </c>
      <c r="CL84" s="139">
        <v>0.86746987951807231</v>
      </c>
      <c r="CM84" s="139">
        <v>0.89534883720930236</v>
      </c>
      <c r="CN84" s="139">
        <v>0.92771084337349397</v>
      </c>
      <c r="CO84" s="139">
        <v>0.92307692307692313</v>
      </c>
      <c r="CP84" s="139">
        <v>0.91666666666666663</v>
      </c>
      <c r="CQ84" s="139">
        <v>0.9152542372881356</v>
      </c>
      <c r="CR84" s="139">
        <v>0.89393939393939392</v>
      </c>
      <c r="CS84" s="139">
        <v>0.96721311475409832</v>
      </c>
      <c r="CT84" s="139">
        <v>0.94117647058823528</v>
      </c>
      <c r="CU84" s="139">
        <v>0.875</v>
      </c>
      <c r="CV84" s="139">
        <v>0.90322580645161288</v>
      </c>
      <c r="CW84" s="139">
        <v>0.94339622641509435</v>
      </c>
      <c r="CX84" s="139">
        <v>0.92727272727272725</v>
      </c>
      <c r="CY84" s="139">
        <v>0.95652173913043481</v>
      </c>
      <c r="CZ84" s="139">
        <v>0.9242424242424242</v>
      </c>
      <c r="DA84" s="139">
        <v>0.89795918367346939</v>
      </c>
      <c r="DB84" s="139">
        <v>0.93877551020408168</v>
      </c>
      <c r="DC84" s="139">
        <v>0.94285714285714284</v>
      </c>
      <c r="DD84" s="139">
        <v>0.90322580645161288</v>
      </c>
      <c r="DE84" s="139">
        <v>0.91428571428571426</v>
      </c>
      <c r="DF84" s="139">
        <v>0.92957746478873238</v>
      </c>
      <c r="DG84" s="139">
        <v>0.75</v>
      </c>
      <c r="DH84" s="139">
        <v>0.86</v>
      </c>
      <c r="DI84" s="139">
        <v>0.89552238805970152</v>
      </c>
      <c r="DJ84" s="139">
        <v>0.96721311475409832</v>
      </c>
      <c r="DK84" s="139">
        <v>0.83050847457627119</v>
      </c>
      <c r="DL84" s="139">
        <v>0.68421052631578949</v>
      </c>
      <c r="DM84" s="139">
        <v>0.83050847457627119</v>
      </c>
      <c r="DN84" s="139">
        <v>0.95454545454545459</v>
      </c>
      <c r="DO84" s="139">
        <v>0.89795918367346939</v>
      </c>
      <c r="DP84" s="139">
        <v>1</v>
      </c>
      <c r="DQ84" s="140">
        <v>1.5161290322580645</v>
      </c>
      <c r="DR84" s="140">
        <v>1.4516129032258065</v>
      </c>
      <c r="DS84" s="140">
        <v>1.5161290322580645</v>
      </c>
      <c r="DT84" s="140">
        <v>1.3548387096774193</v>
      </c>
      <c r="DU84" s="140">
        <v>0.80645161290322576</v>
      </c>
      <c r="DV84" s="140">
        <v>1.032258064516129</v>
      </c>
      <c r="DW84" s="140">
        <v>0.54838709677419351</v>
      </c>
      <c r="DX84" s="140">
        <v>0.80645161290322576</v>
      </c>
      <c r="DY84" s="140">
        <v>1.064516129032258</v>
      </c>
      <c r="DZ84" s="140">
        <v>1.1935483870967742</v>
      </c>
      <c r="EA84" s="140">
        <v>1.4838709677419355</v>
      </c>
      <c r="EB84" s="140">
        <v>1.1612903225806452</v>
      </c>
      <c r="EC84" s="140">
        <v>1</v>
      </c>
      <c r="ED84" s="140">
        <v>1.2580645161290323</v>
      </c>
      <c r="EE84" s="140">
        <v>1.1612903225806452</v>
      </c>
      <c r="EF84" s="140">
        <v>2.064516129032258</v>
      </c>
      <c r="EG84" s="140">
        <v>2.2580645161290325</v>
      </c>
      <c r="EH84" s="140">
        <v>2.6774193548387095</v>
      </c>
      <c r="EI84" s="140">
        <v>2.774193548387097</v>
      </c>
      <c r="EJ84" s="140">
        <v>2.6774193548387095</v>
      </c>
      <c r="EK84" s="140">
        <v>2.5161290322580645</v>
      </c>
      <c r="EL84" s="140">
        <v>2.3225806451612905</v>
      </c>
      <c r="EM84" s="140">
        <v>1.903225806451613</v>
      </c>
      <c r="EN84" s="140">
        <v>2.129032258064516</v>
      </c>
      <c r="EO84" s="140">
        <v>1.967741935483871</v>
      </c>
      <c r="EP84" s="140">
        <v>1.6451612903225807</v>
      </c>
      <c r="EQ84" s="140">
        <v>2.064516129032258</v>
      </c>
      <c r="ER84" s="140">
        <v>2</v>
      </c>
      <c r="ES84" s="140">
        <v>1.7096774193548387</v>
      </c>
      <c r="ET84" s="140">
        <v>1.7741935483870968</v>
      </c>
      <c r="EU84" s="140">
        <v>1.4838709677419355</v>
      </c>
      <c r="EV84" s="140">
        <v>2.129032258064516</v>
      </c>
      <c r="EW84" s="140">
        <v>1.5806451612903225</v>
      </c>
      <c r="EX84" s="140">
        <v>1.5806451612903225</v>
      </c>
      <c r="EY84" s="140">
        <v>2.2580645161290325</v>
      </c>
      <c r="EZ84" s="140">
        <v>2</v>
      </c>
      <c r="FA84" s="140">
        <v>2.2580645161290325</v>
      </c>
      <c r="FB84" s="140">
        <v>2.2903225806451615</v>
      </c>
      <c r="FC84" s="140">
        <v>1.935483870967742</v>
      </c>
      <c r="FD84" s="140">
        <v>1.6129032258064515</v>
      </c>
      <c r="FE84" s="140">
        <v>2.161290322580645</v>
      </c>
      <c r="FF84" s="140">
        <v>1.967741935483871</v>
      </c>
      <c r="FG84" s="140">
        <v>1.903225806451613</v>
      </c>
      <c r="FH84" s="140">
        <v>1.8387096774193548</v>
      </c>
      <c r="FI84" s="140">
        <v>1.903225806451613</v>
      </c>
      <c r="FJ84" s="140">
        <v>1.4193548387096775</v>
      </c>
      <c r="FK84" s="140">
        <v>1.5806451612903225</v>
      </c>
      <c r="FL84" s="140">
        <v>1.6129032258064515</v>
      </c>
      <c r="FM84" s="192">
        <v>0.91397849462365588</v>
      </c>
      <c r="FN84" s="192">
        <v>0.86111111111111116</v>
      </c>
      <c r="FO84" s="192">
        <v>0.83809523809523812</v>
      </c>
      <c r="FP84" s="192">
        <v>0.82456140350877194</v>
      </c>
      <c r="FQ84" s="192">
        <v>0.8359375</v>
      </c>
      <c r="FR84" s="192">
        <v>0.90909090909090906</v>
      </c>
      <c r="FS84" s="192">
        <v>0.95161290322580649</v>
      </c>
      <c r="FT84" s="192">
        <v>0.84337349397590367</v>
      </c>
      <c r="FU84" s="192">
        <v>0.93333333333333335</v>
      </c>
      <c r="FV84" s="192">
        <v>0.88888888888888884</v>
      </c>
      <c r="FW84" s="192">
        <v>0.971830985915493</v>
      </c>
      <c r="FX84" s="192">
        <v>0.90909090909090906</v>
      </c>
      <c r="FY84" s="192">
        <v>1</v>
      </c>
      <c r="FZ84" s="192">
        <v>0.97590361445783136</v>
      </c>
      <c r="GA84" s="192">
        <v>0.97590361445783136</v>
      </c>
      <c r="GB84" s="192">
        <v>0.95890410958904104</v>
      </c>
      <c r="GC84" s="192">
        <v>0.94736842105263153</v>
      </c>
      <c r="GD84" s="192">
        <v>0.92708333333333337</v>
      </c>
      <c r="GE84" s="192">
        <v>0.94680851063829785</v>
      </c>
      <c r="GF84" s="192">
        <v>0.91428571428571426</v>
      </c>
      <c r="GG84" s="192">
        <v>0.82692307692307687</v>
      </c>
      <c r="GH84" s="192">
        <v>0.95348837209302328</v>
      </c>
      <c r="GI84" s="192">
        <v>0.9</v>
      </c>
      <c r="GJ84" s="192">
        <v>0.89655172413793105</v>
      </c>
      <c r="GK84" s="192">
        <v>0.92592592592592593</v>
      </c>
      <c r="GL84" s="192">
        <v>0.89156626506024095</v>
      </c>
      <c r="GM84" s="192">
        <v>0.87096774193548387</v>
      </c>
      <c r="GN84" s="192">
        <v>0.93442622950819676</v>
      </c>
      <c r="GO84" s="192">
        <v>0.94827586206896552</v>
      </c>
      <c r="GP84" s="192">
        <v>0.94047619047619047</v>
      </c>
      <c r="GQ84" s="192">
        <v>0.92957746478873238</v>
      </c>
    </row>
    <row r="85" spans="1:199" ht="15" customHeight="1" x14ac:dyDescent="0.3">
      <c r="Q85" s="324"/>
      <c r="R85" s="135">
        <f>$R$10</f>
        <v>44287</v>
      </c>
      <c r="S85" s="121">
        <v>0.5</v>
      </c>
      <c r="T85" s="121">
        <v>1.95</v>
      </c>
      <c r="U85" s="122">
        <v>0.91518235793044955</v>
      </c>
      <c r="V85" s="123">
        <v>2358</v>
      </c>
      <c r="W85" s="128">
        <v>0.5</v>
      </c>
      <c r="X85" s="121">
        <v>1.9666666666666666</v>
      </c>
      <c r="Y85" s="122">
        <v>0.91413237924865831</v>
      </c>
      <c r="Z85" s="127">
        <v>2236</v>
      </c>
      <c r="AA85" s="121">
        <v>0.59166666666666667</v>
      </c>
      <c r="AB85" s="121">
        <v>1.8041666666666667</v>
      </c>
      <c r="AC85" s="122">
        <v>0.93103448275862066</v>
      </c>
      <c r="AD85" s="123">
        <v>116</v>
      </c>
      <c r="AE85" s="128">
        <v>5.8333333333333334E-2</v>
      </c>
      <c r="AF85" s="121">
        <v>0.22500000000000001</v>
      </c>
      <c r="AG85" s="122">
        <v>1</v>
      </c>
      <c r="AH85" s="127">
        <v>6</v>
      </c>
      <c r="AI85" s="128">
        <v>0.58333333333333337</v>
      </c>
      <c r="AJ85" s="121">
        <v>1.8616666666666637</v>
      </c>
      <c r="AK85" s="122">
        <v>0.92122538293216627</v>
      </c>
      <c r="AL85" s="127">
        <v>914</v>
      </c>
      <c r="AM85" s="121">
        <v>0.55000000000000004</v>
      </c>
      <c r="AN85" s="121">
        <v>2</v>
      </c>
      <c r="AO85" s="122">
        <v>0.90700636942675161</v>
      </c>
      <c r="AP85" s="123">
        <v>785</v>
      </c>
      <c r="AQ85" s="128">
        <v>0.38333333333333336</v>
      </c>
      <c r="AR85" s="121">
        <v>2.1666666666666665</v>
      </c>
      <c r="AS85" s="122">
        <v>0.91654021244309558</v>
      </c>
      <c r="AT85" s="127">
        <v>659</v>
      </c>
      <c r="AU85" s="136">
        <v>474</v>
      </c>
      <c r="AV85" s="137">
        <v>726</v>
      </c>
      <c r="AW85" s="137">
        <v>469</v>
      </c>
      <c r="AX85" s="137">
        <v>259</v>
      </c>
      <c r="AY85" s="137">
        <v>146</v>
      </c>
      <c r="AZ85" s="137">
        <v>84</v>
      </c>
      <c r="BA85" s="137">
        <v>49</v>
      </c>
      <c r="BB85" s="137">
        <v>38</v>
      </c>
      <c r="BC85" s="137">
        <v>29</v>
      </c>
      <c r="BD85" s="137">
        <v>18</v>
      </c>
      <c r="BE85" s="137">
        <v>12</v>
      </c>
      <c r="BF85" s="137">
        <v>12</v>
      </c>
      <c r="BG85" s="137">
        <v>13</v>
      </c>
      <c r="BH85" s="137">
        <v>4</v>
      </c>
      <c r="BI85" s="137">
        <v>9</v>
      </c>
      <c r="BJ85" s="137">
        <v>2</v>
      </c>
      <c r="BK85" s="137">
        <v>1</v>
      </c>
      <c r="BL85" s="137">
        <v>1</v>
      </c>
      <c r="BM85" s="137">
        <v>4</v>
      </c>
      <c r="BN85" s="137">
        <v>0</v>
      </c>
      <c r="BO85" s="137">
        <v>1</v>
      </c>
      <c r="BP85" s="137">
        <v>1</v>
      </c>
      <c r="BQ85" s="137">
        <v>0</v>
      </c>
      <c r="BR85" s="137">
        <v>1</v>
      </c>
      <c r="BS85" s="137">
        <v>0</v>
      </c>
      <c r="BT85" s="138">
        <v>3</v>
      </c>
      <c r="BU85" s="139">
        <v>1</v>
      </c>
      <c r="BV85" s="139">
        <v>1</v>
      </c>
      <c r="BW85" s="139">
        <v>0.96875</v>
      </c>
      <c r="BX85" s="139">
        <v>1</v>
      </c>
      <c r="BY85" s="139">
        <v>0</v>
      </c>
      <c r="BZ85" s="139">
        <v>0.86956521739130432</v>
      </c>
      <c r="CA85" s="139">
        <v>1</v>
      </c>
      <c r="CB85" s="139">
        <v>0</v>
      </c>
      <c r="CC85" s="139">
        <v>0.91304347826086951</v>
      </c>
      <c r="CD85" s="139">
        <v>1</v>
      </c>
      <c r="CE85" s="139">
        <v>1</v>
      </c>
      <c r="CF85" s="139">
        <v>0.94444444444444442</v>
      </c>
      <c r="CG85" s="139">
        <v>0.9375</v>
      </c>
      <c r="CH85" s="139">
        <v>1</v>
      </c>
      <c r="CI85" s="139">
        <v>1</v>
      </c>
      <c r="CJ85" s="139">
        <v>0.9464285714285714</v>
      </c>
      <c r="CK85" s="139">
        <v>0.92307692307692313</v>
      </c>
      <c r="CL85" s="139">
        <v>0.96551724137931039</v>
      </c>
      <c r="CM85" s="139">
        <v>0.85882352941176465</v>
      </c>
      <c r="CN85" s="139">
        <v>0.92207792207792205</v>
      </c>
      <c r="CO85" s="139">
        <v>0.8902439024390244</v>
      </c>
      <c r="CP85" s="139">
        <v>0.91566265060240959</v>
      </c>
      <c r="CQ85" s="139">
        <v>0.95588235294117652</v>
      </c>
      <c r="CR85" s="139">
        <v>0.94444444444444442</v>
      </c>
      <c r="CS85" s="139">
        <v>0.94736842105263153</v>
      </c>
      <c r="CT85" s="139">
        <v>0.92727272727272725</v>
      </c>
      <c r="CU85" s="139">
        <v>0.88059701492537312</v>
      </c>
      <c r="CV85" s="139">
        <v>0.88135593220338981</v>
      </c>
      <c r="CW85" s="139">
        <v>0.93220338983050843</v>
      </c>
      <c r="CX85" s="139">
        <v>0.93617021276595747</v>
      </c>
      <c r="CY85" s="139">
        <v>0.98</v>
      </c>
      <c r="CZ85" s="139">
        <v>0.875</v>
      </c>
      <c r="DA85" s="139">
        <v>0.95161290322580649</v>
      </c>
      <c r="DB85" s="139">
        <v>0.96610169491525422</v>
      </c>
      <c r="DC85" s="139">
        <v>0.91489361702127658</v>
      </c>
      <c r="DD85" s="139">
        <v>0.80769230769230771</v>
      </c>
      <c r="DE85" s="139">
        <v>0.86885245901639341</v>
      </c>
      <c r="DF85" s="139">
        <v>0.91379310344827591</v>
      </c>
      <c r="DG85" s="139">
        <v>0.89795918367346939</v>
      </c>
      <c r="DH85" s="139">
        <v>0.875</v>
      </c>
      <c r="DI85" s="139">
        <v>0.86792452830188682</v>
      </c>
      <c r="DJ85" s="139">
        <v>0.91666666666666663</v>
      </c>
      <c r="DK85" s="139">
        <v>0.8571428571428571</v>
      </c>
      <c r="DL85" s="139">
        <v>0.71111111111111114</v>
      </c>
      <c r="DM85" s="139">
        <v>0.81132075471698117</v>
      </c>
      <c r="DN85" s="139">
        <v>0.90566037735849059</v>
      </c>
      <c r="DO85" s="139">
        <v>0.93548387096774188</v>
      </c>
      <c r="DP85" s="139">
        <v>1</v>
      </c>
      <c r="DQ85" s="140">
        <v>1.2333333333333334</v>
      </c>
      <c r="DR85" s="140">
        <v>1.1333333333333333</v>
      </c>
      <c r="DS85" s="140">
        <v>1.0666666666666667</v>
      </c>
      <c r="DT85" s="140">
        <v>0.76666666666666672</v>
      </c>
      <c r="DU85" s="140">
        <v>1.2666666666666666</v>
      </c>
      <c r="DV85" s="140">
        <v>0.76666666666666672</v>
      </c>
      <c r="DW85" s="140">
        <v>0.53333333333333333</v>
      </c>
      <c r="DX85" s="140">
        <v>0.53333333333333333</v>
      </c>
      <c r="DY85" s="140">
        <v>0.76666666666666672</v>
      </c>
      <c r="DZ85" s="140">
        <v>0.56666666666666665</v>
      </c>
      <c r="EA85" s="140">
        <v>0.9</v>
      </c>
      <c r="EB85" s="140">
        <v>1.2</v>
      </c>
      <c r="EC85" s="140">
        <v>1.0666666666666667</v>
      </c>
      <c r="ED85" s="140">
        <v>1.2</v>
      </c>
      <c r="EE85" s="140">
        <v>1.6</v>
      </c>
      <c r="EF85" s="140">
        <v>1.8666666666666667</v>
      </c>
      <c r="EG85" s="140">
        <v>2.1666666666666665</v>
      </c>
      <c r="EH85" s="140">
        <v>1.9333333333333333</v>
      </c>
      <c r="EI85" s="140">
        <v>2.8333333333333335</v>
      </c>
      <c r="EJ85" s="140">
        <v>2.5666666666666669</v>
      </c>
      <c r="EK85" s="140">
        <v>2.7333333333333334</v>
      </c>
      <c r="EL85" s="140">
        <v>2.7666666666666666</v>
      </c>
      <c r="EM85" s="140">
        <v>2.2666666666666666</v>
      </c>
      <c r="EN85" s="140">
        <v>1.8</v>
      </c>
      <c r="EO85" s="140">
        <v>1.9</v>
      </c>
      <c r="EP85" s="140">
        <v>1.8333333333333333</v>
      </c>
      <c r="EQ85" s="140">
        <v>2.2333333333333334</v>
      </c>
      <c r="ER85" s="140">
        <v>1.9666666666666666</v>
      </c>
      <c r="ES85" s="140">
        <v>1.9666666666666666</v>
      </c>
      <c r="ET85" s="140">
        <v>1.5666666666666667</v>
      </c>
      <c r="EU85" s="140">
        <v>1.6666666666666667</v>
      </c>
      <c r="EV85" s="140">
        <v>1.8666666666666667</v>
      </c>
      <c r="EW85" s="140">
        <v>2.0666666666666669</v>
      </c>
      <c r="EX85" s="140">
        <v>1.9666666666666666</v>
      </c>
      <c r="EY85" s="140">
        <v>1.5666666666666667</v>
      </c>
      <c r="EZ85" s="140">
        <v>1.7333333333333334</v>
      </c>
      <c r="FA85" s="140">
        <v>2.0333333333333332</v>
      </c>
      <c r="FB85" s="140">
        <v>1.9333333333333333</v>
      </c>
      <c r="FC85" s="140">
        <v>1.6333333333333333</v>
      </c>
      <c r="FD85" s="140">
        <v>2.4</v>
      </c>
      <c r="FE85" s="140">
        <v>1.7666666666666666</v>
      </c>
      <c r="FF85" s="140">
        <v>2</v>
      </c>
      <c r="FG85" s="140">
        <v>2.1</v>
      </c>
      <c r="FH85" s="140">
        <v>1.5</v>
      </c>
      <c r="FI85" s="140">
        <v>1.7666666666666666</v>
      </c>
      <c r="FJ85" s="140">
        <v>1.7666666666666666</v>
      </c>
      <c r="FK85" s="140">
        <v>1.0333333333333334</v>
      </c>
      <c r="FL85" s="140">
        <v>0.8</v>
      </c>
      <c r="FM85" s="192">
        <v>0.96551724137931039</v>
      </c>
      <c r="FN85" s="192">
        <v>0.9358974358974359</v>
      </c>
      <c r="FO85" s="192">
        <v>0.93406593406593408</v>
      </c>
      <c r="FP85" s="192">
        <v>0.93442622950819676</v>
      </c>
      <c r="FQ85" s="192">
        <v>0.95604395604395609</v>
      </c>
      <c r="FR85" s="192">
        <v>0.96</v>
      </c>
      <c r="FS85" s="192">
        <v>0.875</v>
      </c>
      <c r="FT85" s="192">
        <v>0.88349514563106801</v>
      </c>
      <c r="FU85" s="192">
        <v>0.83464566929133854</v>
      </c>
      <c r="FV85" s="192">
        <v>0.94565217391304346</v>
      </c>
      <c r="FW85" s="192">
        <v>0.97435897435897434</v>
      </c>
      <c r="FX85" s="192">
        <v>0.89610389610389607</v>
      </c>
      <c r="FY85" s="192">
        <v>0.88571428571428568</v>
      </c>
      <c r="FZ85" s="192">
        <v>0.96666666666666667</v>
      </c>
      <c r="GA85" s="192">
        <v>0.96491228070175439</v>
      </c>
      <c r="GB85" s="192">
        <v>0.90291262135922334</v>
      </c>
      <c r="GC85" s="192">
        <v>0.93220338983050843</v>
      </c>
      <c r="GD85" s="192">
        <v>0.93877551020408168</v>
      </c>
      <c r="GE85" s="192">
        <v>0.92307692307692313</v>
      </c>
      <c r="GF85" s="192">
        <v>0.89247311827956988</v>
      </c>
      <c r="GG85" s="192">
        <v>0.8539325842696629</v>
      </c>
      <c r="GH85" s="192">
        <v>0.89473684210526316</v>
      </c>
      <c r="GI85" s="192">
        <v>0.89610389610389607</v>
      </c>
      <c r="GJ85" s="192">
        <v>0.94047619047619047</v>
      </c>
      <c r="GK85" s="192">
        <v>0.9</v>
      </c>
      <c r="GL85" s="192">
        <v>0.95061728395061729</v>
      </c>
      <c r="GM85" s="192">
        <v>0.9</v>
      </c>
      <c r="GN85" s="192">
        <v>0.92</v>
      </c>
      <c r="GO85" s="192">
        <v>0.89333333333333331</v>
      </c>
      <c r="GP85" s="192">
        <v>0.89473684210526316</v>
      </c>
      <c r="GQ85" s="192" t="s">
        <v>119</v>
      </c>
    </row>
    <row r="86" spans="1:199" x14ac:dyDescent="0.3">
      <c r="Q86" s="324"/>
      <c r="R86" s="135">
        <f>$R$11</f>
        <v>44317</v>
      </c>
      <c r="S86" s="121">
        <v>0.5</v>
      </c>
      <c r="T86" s="121">
        <v>2.4</v>
      </c>
      <c r="U86" s="122">
        <v>0.9</v>
      </c>
      <c r="V86" s="123">
        <v>2504</v>
      </c>
      <c r="W86" s="128">
        <v>0.5</v>
      </c>
      <c r="X86" s="121">
        <v>2.4</v>
      </c>
      <c r="Y86" s="122">
        <v>0.9</v>
      </c>
      <c r="Z86" s="127">
        <v>2442</v>
      </c>
      <c r="AA86" s="121">
        <v>0.7</v>
      </c>
      <c r="AB86" s="121">
        <v>1.6</v>
      </c>
      <c r="AC86" s="122">
        <v>0.9</v>
      </c>
      <c r="AD86" s="123">
        <v>57</v>
      </c>
      <c r="AE86" s="128">
        <v>0.1</v>
      </c>
      <c r="AF86" s="121">
        <v>0.3</v>
      </c>
      <c r="AG86" s="122">
        <v>1</v>
      </c>
      <c r="AH86" s="127">
        <v>5</v>
      </c>
      <c r="AI86" s="128">
        <v>0.5</v>
      </c>
      <c r="AJ86" s="121">
        <v>2.2000000000000002</v>
      </c>
      <c r="AK86" s="122">
        <v>0.9</v>
      </c>
      <c r="AL86" s="127">
        <v>895</v>
      </c>
      <c r="AM86" s="121">
        <v>0.6</v>
      </c>
      <c r="AN86" s="121">
        <v>2.4</v>
      </c>
      <c r="AO86" s="122">
        <v>0.9</v>
      </c>
      <c r="AP86" s="123">
        <v>839</v>
      </c>
      <c r="AQ86" s="128">
        <v>0.5</v>
      </c>
      <c r="AR86" s="121">
        <v>2.6</v>
      </c>
      <c r="AS86" s="122">
        <v>0.9</v>
      </c>
      <c r="AT86" s="127">
        <v>770</v>
      </c>
      <c r="AU86" s="136">
        <v>477</v>
      </c>
      <c r="AV86" s="137">
        <v>781</v>
      </c>
      <c r="AW86" s="137">
        <v>445</v>
      </c>
      <c r="AX86" s="137">
        <v>272</v>
      </c>
      <c r="AY86" s="137">
        <v>132</v>
      </c>
      <c r="AZ86" s="137">
        <v>111</v>
      </c>
      <c r="BA86" s="137">
        <v>68</v>
      </c>
      <c r="BB86" s="137">
        <v>44</v>
      </c>
      <c r="BC86" s="137">
        <v>36</v>
      </c>
      <c r="BD86" s="137">
        <v>24</v>
      </c>
      <c r="BE86" s="137">
        <v>20</v>
      </c>
      <c r="BF86" s="137">
        <v>17</v>
      </c>
      <c r="BG86" s="137">
        <v>14</v>
      </c>
      <c r="BH86" s="137">
        <v>8</v>
      </c>
      <c r="BI86" s="137">
        <v>10</v>
      </c>
      <c r="BJ86" s="137">
        <v>6</v>
      </c>
      <c r="BK86" s="137">
        <v>7</v>
      </c>
      <c r="BL86" s="137">
        <v>5</v>
      </c>
      <c r="BM86" s="137">
        <v>1</v>
      </c>
      <c r="BN86" s="137">
        <v>3</v>
      </c>
      <c r="BO86" s="137">
        <v>2</v>
      </c>
      <c r="BP86" s="137">
        <v>5</v>
      </c>
      <c r="BQ86" s="137">
        <v>6</v>
      </c>
      <c r="BR86" s="137">
        <v>1</v>
      </c>
      <c r="BS86" s="137">
        <v>2</v>
      </c>
      <c r="BT86" s="138">
        <v>6</v>
      </c>
      <c r="BU86" s="139">
        <v>0.9</v>
      </c>
      <c r="BV86" s="139">
        <v>0.9</v>
      </c>
      <c r="BW86" s="139">
        <v>0.8</v>
      </c>
      <c r="BX86" s="139">
        <v>0.9</v>
      </c>
      <c r="BY86" s="139">
        <v>0</v>
      </c>
      <c r="BZ86" s="139">
        <v>0.9</v>
      </c>
      <c r="CA86" s="139">
        <v>0.9</v>
      </c>
      <c r="CB86" s="139">
        <v>0</v>
      </c>
      <c r="CC86" s="139">
        <v>1</v>
      </c>
      <c r="CD86" s="139">
        <v>1</v>
      </c>
      <c r="CE86" s="139">
        <v>1</v>
      </c>
      <c r="CF86" s="139">
        <v>1</v>
      </c>
      <c r="CG86" s="139">
        <v>0.9</v>
      </c>
      <c r="CH86" s="139">
        <v>0.8</v>
      </c>
      <c r="CI86" s="139">
        <v>0.9</v>
      </c>
      <c r="CJ86" s="139">
        <v>0.9</v>
      </c>
      <c r="CK86" s="139">
        <v>0.9</v>
      </c>
      <c r="CL86" s="139">
        <v>0.9</v>
      </c>
      <c r="CM86" s="139">
        <v>0.8</v>
      </c>
      <c r="CN86" s="139">
        <v>0.9</v>
      </c>
      <c r="CO86" s="139">
        <v>0.9</v>
      </c>
      <c r="CP86" s="139">
        <v>0.9</v>
      </c>
      <c r="CQ86" s="139">
        <v>0.9</v>
      </c>
      <c r="CR86" s="139">
        <v>0.9</v>
      </c>
      <c r="CS86" s="139">
        <v>0.9</v>
      </c>
      <c r="CT86" s="139">
        <v>0.8</v>
      </c>
      <c r="CU86" s="139">
        <v>0.8</v>
      </c>
      <c r="CV86" s="139">
        <v>0.9</v>
      </c>
      <c r="CW86" s="139">
        <v>0.9</v>
      </c>
      <c r="CX86" s="139">
        <v>0.9</v>
      </c>
      <c r="CY86" s="139">
        <v>1</v>
      </c>
      <c r="CZ86" s="139">
        <v>0.9</v>
      </c>
      <c r="DA86" s="139">
        <v>0.8</v>
      </c>
      <c r="DB86" s="139">
        <v>0.9</v>
      </c>
      <c r="DC86" s="139">
        <v>0.9</v>
      </c>
      <c r="DD86" s="139">
        <v>0.9</v>
      </c>
      <c r="DE86" s="139">
        <v>0.8</v>
      </c>
      <c r="DF86" s="139">
        <v>0.9</v>
      </c>
      <c r="DG86" s="139">
        <v>0.9</v>
      </c>
      <c r="DH86" s="139">
        <v>0.9</v>
      </c>
      <c r="DI86" s="139">
        <v>0.8</v>
      </c>
      <c r="DJ86" s="139">
        <v>0.9</v>
      </c>
      <c r="DK86" s="139">
        <v>0.8</v>
      </c>
      <c r="DL86" s="139">
        <v>0.7</v>
      </c>
      <c r="DM86" s="139">
        <v>0.8</v>
      </c>
      <c r="DN86" s="139">
        <v>0.9</v>
      </c>
      <c r="DO86" s="139">
        <v>1</v>
      </c>
      <c r="DP86" s="139">
        <v>1</v>
      </c>
      <c r="DQ86" s="140">
        <v>1.2</v>
      </c>
      <c r="DR86" s="140">
        <v>1.1000000000000001</v>
      </c>
      <c r="DS86" s="140">
        <v>1.3</v>
      </c>
      <c r="DT86" s="140">
        <v>0.7</v>
      </c>
      <c r="DU86" s="140">
        <v>1.4</v>
      </c>
      <c r="DV86" s="140">
        <v>1.1000000000000001</v>
      </c>
      <c r="DW86" s="140">
        <v>1.1000000000000001</v>
      </c>
      <c r="DX86" s="140">
        <v>1.2</v>
      </c>
      <c r="DY86" s="140">
        <v>0.7</v>
      </c>
      <c r="DZ86" s="140">
        <v>0.7</v>
      </c>
      <c r="EA86" s="140">
        <v>0.8</v>
      </c>
      <c r="EB86" s="140">
        <v>1.1000000000000001</v>
      </c>
      <c r="EC86" s="140">
        <v>1.1000000000000001</v>
      </c>
      <c r="ED86" s="140">
        <v>1.1000000000000001</v>
      </c>
      <c r="EE86" s="140">
        <v>1.5</v>
      </c>
      <c r="EF86" s="140">
        <v>1.6</v>
      </c>
      <c r="EG86" s="140">
        <v>2.4</v>
      </c>
      <c r="EH86" s="140">
        <v>2.5</v>
      </c>
      <c r="EI86" s="140">
        <v>2.5</v>
      </c>
      <c r="EJ86" s="140">
        <v>2.7</v>
      </c>
      <c r="EK86" s="140">
        <v>2.2999999999999998</v>
      </c>
      <c r="EL86" s="140">
        <v>1.7</v>
      </c>
      <c r="EM86" s="140">
        <v>1.9</v>
      </c>
      <c r="EN86" s="140">
        <v>1.9</v>
      </c>
      <c r="EO86" s="140">
        <v>2</v>
      </c>
      <c r="EP86" s="140">
        <v>1.6</v>
      </c>
      <c r="EQ86" s="140">
        <v>2.2000000000000002</v>
      </c>
      <c r="ER86" s="140">
        <v>1.9</v>
      </c>
      <c r="ES86" s="140">
        <v>1.7</v>
      </c>
      <c r="ET86" s="140">
        <v>1.4</v>
      </c>
      <c r="EU86" s="140">
        <v>1.6</v>
      </c>
      <c r="EV86" s="140">
        <v>1.8</v>
      </c>
      <c r="EW86" s="140">
        <v>1.8</v>
      </c>
      <c r="EX86" s="140">
        <v>2.2000000000000002</v>
      </c>
      <c r="EY86" s="140">
        <v>1.7</v>
      </c>
      <c r="EZ86" s="140">
        <v>1.7</v>
      </c>
      <c r="FA86" s="140">
        <v>1.7</v>
      </c>
      <c r="FB86" s="140">
        <v>2.6</v>
      </c>
      <c r="FC86" s="140">
        <v>1.9</v>
      </c>
      <c r="FD86" s="140">
        <v>2.4</v>
      </c>
      <c r="FE86" s="140">
        <v>2</v>
      </c>
      <c r="FF86" s="140">
        <v>2.4</v>
      </c>
      <c r="FG86" s="140">
        <v>2.1</v>
      </c>
      <c r="FH86" s="140">
        <v>1.9</v>
      </c>
      <c r="FI86" s="140">
        <v>1.9</v>
      </c>
      <c r="FJ86" s="140">
        <v>1.5</v>
      </c>
      <c r="FK86" s="140">
        <v>1.5</v>
      </c>
      <c r="FL86" s="140">
        <v>1.3</v>
      </c>
      <c r="FM86" s="192">
        <v>0.92859999999999998</v>
      </c>
      <c r="FN86" s="192">
        <v>0.98</v>
      </c>
      <c r="FO86" s="192">
        <v>0.91379999999999995</v>
      </c>
      <c r="FP86" s="192">
        <v>0.95379999999999998</v>
      </c>
      <c r="FQ86" s="192">
        <v>0.875</v>
      </c>
      <c r="FR86" s="192">
        <v>0.66269999999999996</v>
      </c>
      <c r="FS86" s="192">
        <v>0.83199999999999996</v>
      </c>
      <c r="FT86" s="192">
        <v>0.9889</v>
      </c>
      <c r="FU86" s="192">
        <v>0.93100000000000005</v>
      </c>
      <c r="FV86" s="192">
        <v>0.88570000000000004</v>
      </c>
      <c r="FW86" s="192">
        <v>0.97221999999999997</v>
      </c>
      <c r="FX86" s="192">
        <v>0.91180000000000005</v>
      </c>
      <c r="FY86" s="192">
        <v>0.95099999999999996</v>
      </c>
      <c r="FZ86" s="192">
        <v>0.91569999999999996</v>
      </c>
      <c r="GA86" s="192">
        <v>0.98570000000000002</v>
      </c>
      <c r="GB86" s="192">
        <v>0.90739999999999998</v>
      </c>
      <c r="GC86" s="192">
        <v>0.9355</v>
      </c>
      <c r="GD86" s="192">
        <v>0.89024000000000003</v>
      </c>
      <c r="GE86" s="192">
        <v>0.75900000000000001</v>
      </c>
      <c r="GF86" s="192">
        <v>0.89429999999999998</v>
      </c>
      <c r="GG86" s="192">
        <v>0.92400000000000004</v>
      </c>
      <c r="GH86" s="192">
        <v>0.94379999999999997</v>
      </c>
      <c r="GI86" s="192">
        <v>0.82499999999999996</v>
      </c>
      <c r="GJ86" s="192">
        <v>0.76470000000000005</v>
      </c>
      <c r="GK86" s="192">
        <v>0.84699999999999998</v>
      </c>
      <c r="GL86" s="192">
        <v>0.95499999999999996</v>
      </c>
      <c r="GM86" s="192">
        <v>0.82979999999999998</v>
      </c>
      <c r="GN86" s="192">
        <v>0.8831</v>
      </c>
      <c r="GO86" s="192">
        <v>0.9254</v>
      </c>
      <c r="GP86" s="192">
        <v>0.753</v>
      </c>
      <c r="GQ86" s="192">
        <v>0.88759999999999994</v>
      </c>
    </row>
    <row r="87" spans="1:199" x14ac:dyDescent="0.3">
      <c r="Q87" s="324"/>
      <c r="R87" s="135">
        <f>$R$12</f>
        <v>44348</v>
      </c>
      <c r="S87" s="121">
        <v>0.6</v>
      </c>
      <c r="T87" s="121">
        <v>2.4</v>
      </c>
      <c r="U87" s="122">
        <v>0.9</v>
      </c>
      <c r="V87" s="123">
        <v>2750</v>
      </c>
      <c r="W87" s="128">
        <v>0.6</v>
      </c>
      <c r="X87" s="121">
        <v>2.4</v>
      </c>
      <c r="Y87" s="122">
        <v>0.9</v>
      </c>
      <c r="Z87" s="127">
        <v>2671</v>
      </c>
      <c r="AA87" s="121">
        <v>0.5</v>
      </c>
      <c r="AB87" s="121">
        <v>2</v>
      </c>
      <c r="AC87" s="122">
        <v>0.9</v>
      </c>
      <c r="AD87" s="123">
        <v>75</v>
      </c>
      <c r="AE87" s="128">
        <v>0.1</v>
      </c>
      <c r="AF87" s="121">
        <v>0.2</v>
      </c>
      <c r="AG87" s="122">
        <v>1</v>
      </c>
      <c r="AH87" s="127">
        <v>4</v>
      </c>
      <c r="AI87" s="128">
        <v>0.6</v>
      </c>
      <c r="AJ87" s="121">
        <v>2.5</v>
      </c>
      <c r="AK87" s="122">
        <v>0.9</v>
      </c>
      <c r="AL87" s="127">
        <v>993</v>
      </c>
      <c r="AM87" s="121">
        <v>0.6</v>
      </c>
      <c r="AN87" s="121">
        <v>2.5</v>
      </c>
      <c r="AO87" s="122">
        <v>0.9</v>
      </c>
      <c r="AP87" s="123">
        <v>927</v>
      </c>
      <c r="AQ87" s="128">
        <v>0.5</v>
      </c>
      <c r="AR87" s="121">
        <v>2.2000000000000002</v>
      </c>
      <c r="AS87" s="122">
        <v>0.9</v>
      </c>
      <c r="AT87" s="127">
        <v>830</v>
      </c>
      <c r="AU87" s="136">
        <v>483</v>
      </c>
      <c r="AV87" s="137">
        <v>768</v>
      </c>
      <c r="AW87" s="137">
        <v>526</v>
      </c>
      <c r="AX87" s="137">
        <v>328</v>
      </c>
      <c r="AY87" s="137">
        <v>179</v>
      </c>
      <c r="AZ87" s="137">
        <v>111</v>
      </c>
      <c r="BA87" s="137">
        <v>95</v>
      </c>
      <c r="BB87" s="137">
        <v>69</v>
      </c>
      <c r="BC87" s="137">
        <v>34</v>
      </c>
      <c r="BD87" s="137">
        <v>27</v>
      </c>
      <c r="BE87" s="137">
        <v>31</v>
      </c>
      <c r="BF87" s="137">
        <v>22</v>
      </c>
      <c r="BG87" s="137">
        <v>17</v>
      </c>
      <c r="BH87" s="137">
        <v>13</v>
      </c>
      <c r="BI87" s="137">
        <v>13</v>
      </c>
      <c r="BJ87" s="137">
        <v>2</v>
      </c>
      <c r="BK87" s="137">
        <v>3</v>
      </c>
      <c r="BL87" s="137">
        <v>8</v>
      </c>
      <c r="BM87" s="137">
        <v>1</v>
      </c>
      <c r="BN87" s="137">
        <v>6</v>
      </c>
      <c r="BO87" s="137">
        <v>0</v>
      </c>
      <c r="BP87" s="137">
        <v>2</v>
      </c>
      <c r="BQ87" s="137">
        <v>2</v>
      </c>
      <c r="BR87" s="137">
        <v>2</v>
      </c>
      <c r="BS87" s="137">
        <v>2</v>
      </c>
      <c r="BT87" s="138">
        <v>6</v>
      </c>
      <c r="BU87" s="139">
        <v>0.9</v>
      </c>
      <c r="BV87" s="139">
        <v>1</v>
      </c>
      <c r="BW87" s="139">
        <v>1</v>
      </c>
      <c r="BX87" s="139">
        <v>1</v>
      </c>
      <c r="BY87" s="139">
        <v>0</v>
      </c>
      <c r="BZ87" s="139">
        <v>1</v>
      </c>
      <c r="CA87" s="139">
        <v>1</v>
      </c>
      <c r="CB87" s="139">
        <v>0</v>
      </c>
      <c r="CC87" s="139">
        <v>1</v>
      </c>
      <c r="CD87" s="139">
        <v>1</v>
      </c>
      <c r="CE87" s="139">
        <v>1</v>
      </c>
      <c r="CF87" s="139">
        <v>0.9</v>
      </c>
      <c r="CG87" s="139">
        <v>0.9</v>
      </c>
      <c r="CH87" s="139">
        <v>1</v>
      </c>
      <c r="CI87" s="139">
        <v>1</v>
      </c>
      <c r="CJ87" s="139">
        <v>0.8</v>
      </c>
      <c r="CK87" s="139">
        <v>0.8</v>
      </c>
      <c r="CL87" s="139">
        <v>0.7</v>
      </c>
      <c r="CM87" s="139">
        <v>0.8</v>
      </c>
      <c r="CN87" s="139">
        <v>0.9</v>
      </c>
      <c r="CO87" s="139">
        <v>0.8</v>
      </c>
      <c r="CP87" s="139">
        <v>0.9</v>
      </c>
      <c r="CQ87" s="139">
        <v>0.9</v>
      </c>
      <c r="CR87" s="139">
        <v>0.9</v>
      </c>
      <c r="CS87" s="139">
        <v>0.8</v>
      </c>
      <c r="CT87" s="139">
        <v>0.9</v>
      </c>
      <c r="CU87" s="139">
        <v>0.9</v>
      </c>
      <c r="CV87" s="139">
        <v>0.9</v>
      </c>
      <c r="CW87" s="139">
        <v>0.9</v>
      </c>
      <c r="CX87" s="139">
        <v>0.8</v>
      </c>
      <c r="CY87" s="139">
        <v>0.9</v>
      </c>
      <c r="CZ87" s="139">
        <v>1</v>
      </c>
      <c r="DA87" s="139">
        <v>0.8</v>
      </c>
      <c r="DB87" s="139">
        <v>0.8</v>
      </c>
      <c r="DC87" s="139">
        <v>0.8</v>
      </c>
      <c r="DD87" s="139">
        <v>0.8</v>
      </c>
      <c r="DE87" s="139">
        <v>0.8</v>
      </c>
      <c r="DF87" s="139">
        <v>0.8</v>
      </c>
      <c r="DG87" s="139">
        <v>0.9</v>
      </c>
      <c r="DH87" s="139">
        <v>0.9</v>
      </c>
      <c r="DI87" s="139">
        <v>0.9</v>
      </c>
      <c r="DJ87" s="139">
        <v>0.8</v>
      </c>
      <c r="DK87" s="139">
        <v>0.8</v>
      </c>
      <c r="DL87" s="139">
        <v>0.7</v>
      </c>
      <c r="DM87" s="139">
        <v>0.8</v>
      </c>
      <c r="DN87" s="139">
        <v>1</v>
      </c>
      <c r="DO87" s="139">
        <v>1</v>
      </c>
      <c r="DP87" s="139">
        <v>1</v>
      </c>
      <c r="DQ87" s="140">
        <v>1</v>
      </c>
      <c r="DR87" s="140">
        <v>1.6</v>
      </c>
      <c r="DS87" s="140">
        <v>1.2</v>
      </c>
      <c r="DT87" s="140">
        <v>0.7</v>
      </c>
      <c r="DU87" s="140">
        <v>0.8</v>
      </c>
      <c r="DV87" s="140">
        <v>1.1000000000000001</v>
      </c>
      <c r="DW87" s="140">
        <v>0.8</v>
      </c>
      <c r="DX87" s="140">
        <v>0.7</v>
      </c>
      <c r="DY87" s="140">
        <v>1.2</v>
      </c>
      <c r="DZ87" s="140">
        <v>1</v>
      </c>
      <c r="EA87" s="140">
        <v>1.2</v>
      </c>
      <c r="EB87" s="140">
        <v>0.8</v>
      </c>
      <c r="EC87" s="140">
        <v>1</v>
      </c>
      <c r="ED87" s="140">
        <v>1.3</v>
      </c>
      <c r="EE87" s="140">
        <v>1.9</v>
      </c>
      <c r="EF87" s="140">
        <v>2.4</v>
      </c>
      <c r="EG87" s="140">
        <v>2.9</v>
      </c>
      <c r="EH87" s="140">
        <v>2.2000000000000002</v>
      </c>
      <c r="EI87" s="140">
        <v>2.1</v>
      </c>
      <c r="EJ87" s="140">
        <v>2.7</v>
      </c>
      <c r="EK87" s="140">
        <v>2.5</v>
      </c>
      <c r="EL87" s="140">
        <v>2.5</v>
      </c>
      <c r="EM87" s="140">
        <v>2</v>
      </c>
      <c r="EN87" s="140">
        <v>2.2000000000000002</v>
      </c>
      <c r="EO87" s="140">
        <v>2.4</v>
      </c>
      <c r="EP87" s="140">
        <v>2.2999999999999998</v>
      </c>
      <c r="EQ87" s="140">
        <v>2.6</v>
      </c>
      <c r="ER87" s="140">
        <v>2.4</v>
      </c>
      <c r="ES87" s="140">
        <v>1.7</v>
      </c>
      <c r="ET87" s="140">
        <v>2.2999999999999998</v>
      </c>
      <c r="EU87" s="140">
        <v>2.4</v>
      </c>
      <c r="EV87" s="140">
        <v>2.1</v>
      </c>
      <c r="EW87" s="140">
        <v>1.8</v>
      </c>
      <c r="EX87" s="140">
        <v>1.7</v>
      </c>
      <c r="EY87" s="140">
        <v>2.6</v>
      </c>
      <c r="EZ87" s="140">
        <v>2.1</v>
      </c>
      <c r="FA87" s="140">
        <v>2.2000000000000002</v>
      </c>
      <c r="FB87" s="140">
        <v>2</v>
      </c>
      <c r="FC87" s="140">
        <v>2.5</v>
      </c>
      <c r="FD87" s="140">
        <v>2.7</v>
      </c>
      <c r="FE87" s="140">
        <v>2.4</v>
      </c>
      <c r="FF87" s="140">
        <v>2.6</v>
      </c>
      <c r="FG87" s="140">
        <v>3</v>
      </c>
      <c r="FH87" s="140">
        <v>2.8</v>
      </c>
      <c r="FI87" s="140">
        <v>2.2000000000000002</v>
      </c>
      <c r="FJ87" s="140">
        <v>2.2000000000000002</v>
      </c>
      <c r="FK87" s="140">
        <v>1.4</v>
      </c>
      <c r="FL87" s="140">
        <v>1.5</v>
      </c>
      <c r="FM87" s="192">
        <v>0.89419999999999999</v>
      </c>
      <c r="FN87" s="192">
        <v>0.83960000000000001</v>
      </c>
      <c r="FO87" s="192">
        <v>0.88170000000000004</v>
      </c>
      <c r="FP87" s="192">
        <v>0.80669999999999997</v>
      </c>
      <c r="FQ87" s="192">
        <v>0.79830000000000001</v>
      </c>
      <c r="FR87" s="192">
        <v>0.92410000000000003</v>
      </c>
      <c r="FS87" s="192">
        <v>0.73599999999999999</v>
      </c>
      <c r="FT87" s="192">
        <v>0.80530000000000002</v>
      </c>
      <c r="FU87" s="192">
        <v>0.74399999999999999</v>
      </c>
      <c r="FV87" s="192">
        <v>0.87380000000000002</v>
      </c>
      <c r="FW87" s="192">
        <v>0.75229000000000001</v>
      </c>
      <c r="FX87" s="192">
        <v>0.93269999999999997</v>
      </c>
      <c r="FY87" s="192">
        <v>0.95299999999999996</v>
      </c>
      <c r="FZ87" s="192">
        <v>0.93240000000000001</v>
      </c>
      <c r="GA87" s="192">
        <v>0.82979999999999998</v>
      </c>
      <c r="GB87" s="192">
        <v>0.92859999999999998</v>
      </c>
      <c r="GC87" s="192">
        <v>0.87319999999999998</v>
      </c>
      <c r="GD87" s="192">
        <v>0.89041000000000003</v>
      </c>
      <c r="GE87" s="192">
        <v>0.86670000000000003</v>
      </c>
      <c r="GF87" s="192">
        <v>0.89290000000000003</v>
      </c>
      <c r="GG87" s="192">
        <v>0.84899999999999998</v>
      </c>
      <c r="GH87" s="192">
        <v>0.90090000000000003</v>
      </c>
      <c r="GI87" s="192">
        <v>0.88890000000000002</v>
      </c>
      <c r="GJ87" s="192">
        <v>0.92789999999999995</v>
      </c>
      <c r="GK87" s="192">
        <v>0.89</v>
      </c>
      <c r="GL87" s="192">
        <v>0.92900000000000005</v>
      </c>
      <c r="GM87" s="192">
        <v>1</v>
      </c>
      <c r="GN87" s="192">
        <v>0.96230000000000004</v>
      </c>
      <c r="GO87" s="192">
        <v>0.96509999999999996</v>
      </c>
      <c r="GP87" s="192">
        <v>0.93100000000000005</v>
      </c>
      <c r="GQ87" s="192" t="s">
        <v>119</v>
      </c>
    </row>
    <row r="88" spans="1:199" x14ac:dyDescent="0.3">
      <c r="Q88" s="324"/>
      <c r="R88" s="135">
        <f>$R$13</f>
        <v>44378</v>
      </c>
      <c r="S88" s="121">
        <v>0.55833333333333335</v>
      </c>
      <c r="T88" s="121">
        <v>1.8</v>
      </c>
      <c r="U88" s="122">
        <v>0.92956026058631924</v>
      </c>
      <c r="V88" s="123">
        <v>2456</v>
      </c>
      <c r="W88" s="128">
        <v>0.56666666666666665</v>
      </c>
      <c r="X88" s="121">
        <v>1.7833333333333334</v>
      </c>
      <c r="Y88" s="122">
        <v>0.92995780590717303</v>
      </c>
      <c r="Z88" s="127">
        <v>2370</v>
      </c>
      <c r="AA88" s="121">
        <v>0.51666666666666672</v>
      </c>
      <c r="AB88" s="121">
        <v>1.9099999999999997</v>
      </c>
      <c r="AC88" s="122">
        <v>0.91764705882352937</v>
      </c>
      <c r="AD88" s="123">
        <v>85</v>
      </c>
      <c r="AE88" s="128">
        <v>0.13333333333333333</v>
      </c>
      <c r="AF88" s="121">
        <v>0.13333333333333333</v>
      </c>
      <c r="AG88" s="122">
        <v>1</v>
      </c>
      <c r="AH88" s="127">
        <v>1</v>
      </c>
      <c r="AI88" s="128">
        <v>0.56666666666666665</v>
      </c>
      <c r="AJ88" s="121">
        <v>1.6758333333333326</v>
      </c>
      <c r="AK88" s="122">
        <v>0.93218390804597706</v>
      </c>
      <c r="AL88" s="127">
        <v>870</v>
      </c>
      <c r="AM88" s="121">
        <v>0.55000000000000004</v>
      </c>
      <c r="AN88" s="121">
        <v>1.8541666666666667</v>
      </c>
      <c r="AO88" s="122">
        <v>0.92525773195876293</v>
      </c>
      <c r="AP88" s="123">
        <v>776</v>
      </c>
      <c r="AQ88" s="128">
        <v>0.56666666666666665</v>
      </c>
      <c r="AR88" s="121">
        <v>1.8166666666666667</v>
      </c>
      <c r="AS88" s="122">
        <v>0.93086419753086425</v>
      </c>
      <c r="AT88" s="127">
        <v>810</v>
      </c>
      <c r="AU88" s="136">
        <v>241</v>
      </c>
      <c r="AV88" s="137">
        <v>869</v>
      </c>
      <c r="AW88" s="137">
        <v>666</v>
      </c>
      <c r="AX88" s="137">
        <v>294</v>
      </c>
      <c r="AY88" s="137">
        <v>122</v>
      </c>
      <c r="AZ88" s="137">
        <v>91</v>
      </c>
      <c r="BA88" s="137">
        <v>44</v>
      </c>
      <c r="BB88" s="137">
        <v>32</v>
      </c>
      <c r="BC88" s="137">
        <v>28</v>
      </c>
      <c r="BD88" s="137">
        <v>16</v>
      </c>
      <c r="BE88" s="137">
        <v>9</v>
      </c>
      <c r="BF88" s="137">
        <v>12</v>
      </c>
      <c r="BG88" s="137">
        <v>6</v>
      </c>
      <c r="BH88" s="137">
        <v>7</v>
      </c>
      <c r="BI88" s="137">
        <v>4</v>
      </c>
      <c r="BJ88" s="137">
        <v>2</v>
      </c>
      <c r="BK88" s="137">
        <v>2</v>
      </c>
      <c r="BL88" s="137">
        <v>3</v>
      </c>
      <c r="BM88" s="137">
        <v>1</v>
      </c>
      <c r="BN88" s="137">
        <v>3</v>
      </c>
      <c r="BO88" s="137">
        <v>1</v>
      </c>
      <c r="BP88" s="137">
        <v>0</v>
      </c>
      <c r="BQ88" s="137">
        <v>0</v>
      </c>
      <c r="BR88" s="137">
        <v>0</v>
      </c>
      <c r="BS88" s="137">
        <v>0</v>
      </c>
      <c r="BT88" s="138">
        <v>3</v>
      </c>
      <c r="BU88" s="139">
        <v>0.96666666666666667</v>
      </c>
      <c r="BV88" s="139">
        <v>1</v>
      </c>
      <c r="BW88" s="139">
        <v>0.80769230769230771</v>
      </c>
      <c r="BX88" s="139">
        <v>0.92307692307692313</v>
      </c>
      <c r="BY88" s="139">
        <v>0</v>
      </c>
      <c r="BZ88" s="139">
        <v>0.92592592592592593</v>
      </c>
      <c r="CA88" s="139">
        <v>1</v>
      </c>
      <c r="CB88" s="139">
        <v>0</v>
      </c>
      <c r="CC88" s="139">
        <v>1</v>
      </c>
      <c r="CD88" s="139">
        <v>0.96666666666666667</v>
      </c>
      <c r="CE88" s="139">
        <v>1</v>
      </c>
      <c r="CF88" s="139">
        <v>0.97142857142857142</v>
      </c>
      <c r="CG88" s="139">
        <v>1</v>
      </c>
      <c r="CH88" s="139">
        <v>0.97560975609756095</v>
      </c>
      <c r="CI88" s="139">
        <v>0.9107142857142857</v>
      </c>
      <c r="CJ88" s="139">
        <v>0.93617021276595747</v>
      </c>
      <c r="CK88" s="139">
        <v>0.80701754385964908</v>
      </c>
      <c r="CL88" s="139">
        <v>0.92307692307692313</v>
      </c>
      <c r="CM88" s="139">
        <v>0.93650793650793651</v>
      </c>
      <c r="CN88" s="139">
        <v>0.96491228070175439</v>
      </c>
      <c r="CO88" s="139">
        <v>0.95180722891566261</v>
      </c>
      <c r="CP88" s="139">
        <v>0.93650793650793651</v>
      </c>
      <c r="CQ88" s="139">
        <v>0.91666666666666663</v>
      </c>
      <c r="CR88" s="139">
        <v>0.95238095238095233</v>
      </c>
      <c r="CS88" s="139">
        <v>0.96969696969696972</v>
      </c>
      <c r="CT88" s="139">
        <v>0.953125</v>
      </c>
      <c r="CU88" s="139">
        <v>0.95744680851063835</v>
      </c>
      <c r="CV88" s="139">
        <v>0.92592592592592593</v>
      </c>
      <c r="CW88" s="139">
        <v>0.94736842105263153</v>
      </c>
      <c r="CX88" s="139">
        <v>0.96226415094339623</v>
      </c>
      <c r="CY88" s="139">
        <v>0.95652173913043481</v>
      </c>
      <c r="CZ88" s="139">
        <v>0.93333333333333335</v>
      </c>
      <c r="DA88" s="139">
        <v>0.90163934426229508</v>
      </c>
      <c r="DB88" s="139">
        <v>0.94339622641509435</v>
      </c>
      <c r="DC88" s="139">
        <v>0.98305084745762716</v>
      </c>
      <c r="DD88" s="139">
        <v>0.96491228070175439</v>
      </c>
      <c r="DE88" s="139">
        <v>0.90384615384615385</v>
      </c>
      <c r="DF88" s="139">
        <v>0.89795918367346939</v>
      </c>
      <c r="DG88" s="139">
        <v>0.93220338983050843</v>
      </c>
      <c r="DH88" s="139">
        <v>0.88709677419354838</v>
      </c>
      <c r="DI88" s="139">
        <v>0.83636363636363631</v>
      </c>
      <c r="DJ88" s="139">
        <v>0.91176470588235292</v>
      </c>
      <c r="DK88" s="139">
        <v>0.85245901639344257</v>
      </c>
      <c r="DL88" s="139">
        <v>0.75384615384615383</v>
      </c>
      <c r="DM88" s="139">
        <v>0.89473684210526316</v>
      </c>
      <c r="DN88" s="139">
        <v>0.98076923076923073</v>
      </c>
      <c r="DO88" s="139">
        <v>0.96491228070175439</v>
      </c>
      <c r="DP88" s="139">
        <v>0.97297297297297303</v>
      </c>
      <c r="DQ88" s="140">
        <v>1.935483870967742</v>
      </c>
      <c r="DR88" s="140">
        <v>1.096774193548387</v>
      </c>
      <c r="DS88" s="140">
        <v>0.83870967741935487</v>
      </c>
      <c r="DT88" s="140">
        <v>1.2580645161290323</v>
      </c>
      <c r="DU88" s="140">
        <v>1.1935483870967742</v>
      </c>
      <c r="DV88" s="140">
        <v>0.87096774193548387</v>
      </c>
      <c r="DW88" s="140">
        <v>0.58064516129032262</v>
      </c>
      <c r="DX88" s="140">
        <v>1.4193548387096775</v>
      </c>
      <c r="DY88" s="140">
        <v>0.80645161290322576</v>
      </c>
      <c r="DZ88" s="140">
        <v>0.967741935483871</v>
      </c>
      <c r="EA88" s="140">
        <v>0.80645161290322576</v>
      </c>
      <c r="EB88" s="140">
        <v>1.1290322580645162</v>
      </c>
      <c r="EC88" s="140">
        <v>1.2903225806451613</v>
      </c>
      <c r="ED88" s="140">
        <v>1.3225806451612903</v>
      </c>
      <c r="EE88" s="140">
        <v>1.8064516129032258</v>
      </c>
      <c r="EF88" s="140">
        <v>1.5161290322580645</v>
      </c>
      <c r="EG88" s="140">
        <v>1.8387096774193548</v>
      </c>
      <c r="EH88" s="140">
        <v>2.5161290322580645</v>
      </c>
      <c r="EI88" s="140">
        <v>2.032258064516129</v>
      </c>
      <c r="EJ88" s="140">
        <v>1.8387096774193548</v>
      </c>
      <c r="EK88" s="140">
        <v>2.6774193548387095</v>
      </c>
      <c r="EL88" s="140">
        <v>2.032258064516129</v>
      </c>
      <c r="EM88" s="140">
        <v>2.3225806451612905</v>
      </c>
      <c r="EN88" s="140">
        <v>2.032258064516129</v>
      </c>
      <c r="EO88" s="140">
        <v>2.129032258064516</v>
      </c>
      <c r="EP88" s="140">
        <v>2.064516129032258</v>
      </c>
      <c r="EQ88" s="140">
        <v>1.5161290322580645</v>
      </c>
      <c r="ER88" s="140">
        <v>1.7419354838709677</v>
      </c>
      <c r="ES88" s="140">
        <v>1.8387096774193548</v>
      </c>
      <c r="ET88" s="140">
        <v>1.7096774193548387</v>
      </c>
      <c r="EU88" s="140">
        <v>1.4838709677419355</v>
      </c>
      <c r="EV88" s="140">
        <v>1.4516129032258065</v>
      </c>
      <c r="EW88" s="140">
        <v>1.967741935483871</v>
      </c>
      <c r="EX88" s="140">
        <v>1.7096774193548387</v>
      </c>
      <c r="EY88" s="140">
        <v>1.903225806451613</v>
      </c>
      <c r="EZ88" s="140">
        <v>1.8387096774193548</v>
      </c>
      <c r="FA88" s="140">
        <v>1.6774193548387097</v>
      </c>
      <c r="FB88" s="140">
        <v>1.5806451612903225</v>
      </c>
      <c r="FC88" s="140">
        <v>1.903225806451613</v>
      </c>
      <c r="FD88" s="140">
        <v>2</v>
      </c>
      <c r="FE88" s="140">
        <v>1.7741935483870968</v>
      </c>
      <c r="FF88" s="140">
        <v>2.193548387096774</v>
      </c>
      <c r="FG88" s="140">
        <v>1.967741935483871</v>
      </c>
      <c r="FH88" s="140">
        <v>2.096774193548387</v>
      </c>
      <c r="FI88" s="140">
        <v>1.8387096774193548</v>
      </c>
      <c r="FJ88" s="140">
        <v>1.6774193548387097</v>
      </c>
      <c r="FK88" s="140">
        <v>1.8387096774193548</v>
      </c>
      <c r="FL88" s="140">
        <v>1.1935483870967742</v>
      </c>
      <c r="FM88" s="192">
        <v>0.94444444444444442</v>
      </c>
      <c r="FN88" s="192">
        <v>0.98666666666666669</v>
      </c>
      <c r="FO88" s="192">
        <v>0.94067796610169496</v>
      </c>
      <c r="FP88" s="192">
        <v>0.9838709677419355</v>
      </c>
      <c r="FQ88" s="192">
        <v>0.91463414634146345</v>
      </c>
      <c r="FR88" s="192">
        <v>0.94690265486725667</v>
      </c>
      <c r="FS88" s="192">
        <v>0.93913043478260871</v>
      </c>
      <c r="FT88" s="192">
        <v>0.93548387096774188</v>
      </c>
      <c r="FU88" s="192">
        <v>0.92727272727272725</v>
      </c>
      <c r="FV88" s="192">
        <v>0.94897959183673475</v>
      </c>
      <c r="FW88" s="192">
        <v>0.95348837209302328</v>
      </c>
      <c r="FX88" s="192">
        <v>0.97297297297297303</v>
      </c>
      <c r="FY88" s="192">
        <v>0.9242424242424242</v>
      </c>
      <c r="FZ88" s="192">
        <v>0.88596491228070173</v>
      </c>
      <c r="GA88" s="192">
        <v>0.83809523809523812</v>
      </c>
      <c r="GB88" s="192">
        <v>0.88311688311688308</v>
      </c>
      <c r="GC88" s="192">
        <v>0.92063492063492058</v>
      </c>
      <c r="GD88" s="192">
        <v>0.96551724137931039</v>
      </c>
      <c r="GE88" s="192">
        <v>0.87755102040816324</v>
      </c>
      <c r="GF88" s="192">
        <v>0.87755102040816324</v>
      </c>
      <c r="GG88" s="192">
        <v>0.9</v>
      </c>
      <c r="GH88" s="192">
        <v>0.84615384615384615</v>
      </c>
      <c r="GI88" s="192">
        <v>0.94339622641509435</v>
      </c>
      <c r="GJ88" s="192">
        <v>0.97058823529411764</v>
      </c>
      <c r="GK88" s="192">
        <v>0.9642857142857143</v>
      </c>
      <c r="GL88" s="192">
        <v>0.93877551020408168</v>
      </c>
      <c r="GM88" s="192">
        <v>0.9</v>
      </c>
      <c r="GN88" s="192">
        <v>0.96226415094339623</v>
      </c>
      <c r="GO88" s="192">
        <v>0.98809523809523814</v>
      </c>
      <c r="GP88" s="192">
        <v>0.94202898550724634</v>
      </c>
      <c r="GQ88" s="192">
        <v>0.91</v>
      </c>
    </row>
    <row r="89" spans="1:199" x14ac:dyDescent="0.3">
      <c r="Q89" s="324"/>
      <c r="R89" s="135">
        <f>$R$14</f>
        <v>44409</v>
      </c>
      <c r="S89" s="121">
        <v>0.56666666666666665</v>
      </c>
      <c r="T89" s="121">
        <v>1.5666666666666667</v>
      </c>
      <c r="U89" s="122">
        <v>0.9402756508422665</v>
      </c>
      <c r="V89" s="123">
        <v>653</v>
      </c>
      <c r="W89" s="128">
        <v>0.56666666666666665</v>
      </c>
      <c r="X89" s="121">
        <v>1.5666666666666667</v>
      </c>
      <c r="Y89" s="122">
        <v>0.94043887147335425</v>
      </c>
      <c r="Z89" s="127">
        <v>638</v>
      </c>
      <c r="AA89" s="121">
        <v>0.33333333333333331</v>
      </c>
      <c r="AB89" s="121">
        <v>0.73333333333333339</v>
      </c>
      <c r="AC89" s="122">
        <v>1</v>
      </c>
      <c r="AD89" s="123">
        <v>11</v>
      </c>
      <c r="AE89" s="128">
        <v>5.8333333333333334E-2</v>
      </c>
      <c r="AF89" s="121">
        <v>2.0549999999999988</v>
      </c>
      <c r="AG89" s="122">
        <v>0.75</v>
      </c>
      <c r="AH89" s="127">
        <v>4</v>
      </c>
      <c r="AI89" s="128">
        <v>0.56666666666666665</v>
      </c>
      <c r="AJ89" s="121">
        <v>1.5666666666666667</v>
      </c>
      <c r="AK89" s="122">
        <v>0.9402756508422665</v>
      </c>
      <c r="AL89" s="127">
        <v>653</v>
      </c>
      <c r="AM89" s="121" t="e">
        <v>#NUM!</v>
      </c>
      <c r="AN89" s="121" t="e">
        <v>#NUM!</v>
      </c>
      <c r="AO89" s="122" t="e">
        <v>#DIV/0!</v>
      </c>
      <c r="AP89" s="123">
        <v>0</v>
      </c>
      <c r="AQ89" s="128" t="s">
        <v>160</v>
      </c>
      <c r="AR89" s="121" t="s">
        <v>160</v>
      </c>
      <c r="AS89" s="122" t="s">
        <v>160</v>
      </c>
      <c r="AT89" s="127">
        <v>0</v>
      </c>
      <c r="AU89" s="136">
        <v>47</v>
      </c>
      <c r="AV89" s="137">
        <v>248</v>
      </c>
      <c r="AW89" s="137">
        <v>183</v>
      </c>
      <c r="AX89" s="137">
        <v>78</v>
      </c>
      <c r="AY89" s="137">
        <v>36</v>
      </c>
      <c r="AZ89" s="137">
        <v>22</v>
      </c>
      <c r="BA89" s="137">
        <v>10</v>
      </c>
      <c r="BB89" s="137">
        <v>10</v>
      </c>
      <c r="BC89" s="137">
        <v>5</v>
      </c>
      <c r="BD89" s="137">
        <v>6</v>
      </c>
      <c r="BE89" s="137">
        <v>3</v>
      </c>
      <c r="BF89" s="137">
        <v>1</v>
      </c>
      <c r="BG89" s="137">
        <v>0</v>
      </c>
      <c r="BH89" s="137">
        <v>0</v>
      </c>
      <c r="BI89" s="137">
        <v>1</v>
      </c>
      <c r="BJ89" s="137">
        <v>1</v>
      </c>
      <c r="BK89" s="137">
        <v>0</v>
      </c>
      <c r="BL89" s="137">
        <v>2</v>
      </c>
      <c r="BM89" s="137">
        <v>0</v>
      </c>
      <c r="BN89" s="137">
        <v>0</v>
      </c>
      <c r="BO89" s="137">
        <v>0</v>
      </c>
      <c r="BP89" s="137">
        <v>0</v>
      </c>
      <c r="BQ89" s="137">
        <v>0</v>
      </c>
      <c r="BR89" s="137">
        <v>0</v>
      </c>
      <c r="BS89" s="137">
        <v>0</v>
      </c>
      <c r="BT89" s="138">
        <v>0</v>
      </c>
      <c r="BU89" s="139" t="s">
        <v>160</v>
      </c>
      <c r="BV89" s="139" t="s">
        <v>160</v>
      </c>
      <c r="BW89" s="139" t="s">
        <v>160</v>
      </c>
      <c r="BX89" s="139" t="s">
        <v>160</v>
      </c>
      <c r="BY89" s="139" t="s">
        <v>160</v>
      </c>
      <c r="BZ89" s="139" t="s">
        <v>160</v>
      </c>
      <c r="CA89" s="139" t="s">
        <v>160</v>
      </c>
      <c r="CB89" s="139" t="s">
        <v>160</v>
      </c>
      <c r="CC89" s="139" t="s">
        <v>160</v>
      </c>
      <c r="CD89" s="139" t="s">
        <v>160</v>
      </c>
      <c r="CE89" s="139" t="s">
        <v>160</v>
      </c>
      <c r="CF89" s="139" t="s">
        <v>160</v>
      </c>
      <c r="CG89" s="139" t="s">
        <v>160</v>
      </c>
      <c r="CH89" s="139" t="s">
        <v>160</v>
      </c>
      <c r="CI89" s="139" t="s">
        <v>160</v>
      </c>
      <c r="CJ89" s="139" t="s">
        <v>160</v>
      </c>
      <c r="CK89" s="139">
        <v>0.9402756508422665</v>
      </c>
      <c r="CL89" s="139" t="s">
        <v>160</v>
      </c>
      <c r="CM89" s="139" t="s">
        <v>160</v>
      </c>
      <c r="CN89" s="139" t="s">
        <v>160</v>
      </c>
      <c r="CO89" s="139" t="s">
        <v>160</v>
      </c>
      <c r="CP89" s="139" t="s">
        <v>160</v>
      </c>
      <c r="CQ89" s="139" t="s">
        <v>160</v>
      </c>
      <c r="CR89" s="139" t="s">
        <v>160</v>
      </c>
      <c r="CS89" s="139" t="s">
        <v>160</v>
      </c>
      <c r="CT89" s="139" t="s">
        <v>160</v>
      </c>
      <c r="CU89" s="139" t="s">
        <v>160</v>
      </c>
      <c r="CV89" s="139" t="s">
        <v>160</v>
      </c>
      <c r="CW89" s="139" t="s">
        <v>160</v>
      </c>
      <c r="CX89" s="139" t="s">
        <v>160</v>
      </c>
      <c r="CY89" s="139" t="s">
        <v>160</v>
      </c>
      <c r="CZ89" s="139" t="s">
        <v>160</v>
      </c>
      <c r="DA89" s="139" t="s">
        <v>160</v>
      </c>
      <c r="DB89" s="139" t="s">
        <v>160</v>
      </c>
      <c r="DC89" s="139" t="s">
        <v>160</v>
      </c>
      <c r="DD89" s="139" t="s">
        <v>160</v>
      </c>
      <c r="DE89" s="139" t="s">
        <v>160</v>
      </c>
      <c r="DF89" s="139" t="s">
        <v>160</v>
      </c>
      <c r="DG89" s="139" t="s">
        <v>160</v>
      </c>
      <c r="DH89" s="139" t="s">
        <v>160</v>
      </c>
      <c r="DI89" s="139" t="s">
        <v>160</v>
      </c>
      <c r="DJ89" s="139" t="s">
        <v>160</v>
      </c>
      <c r="DK89" s="139" t="s">
        <v>160</v>
      </c>
      <c r="DL89" s="139" t="s">
        <v>160</v>
      </c>
      <c r="DM89" s="139" t="s">
        <v>160</v>
      </c>
      <c r="DN89" s="139" t="s">
        <v>160</v>
      </c>
      <c r="DO89" s="139" t="s">
        <v>160</v>
      </c>
      <c r="DP89" s="139" t="s">
        <v>160</v>
      </c>
      <c r="DQ89" s="140">
        <v>0</v>
      </c>
      <c r="DR89" s="140">
        <v>0</v>
      </c>
      <c r="DS89" s="140">
        <v>0</v>
      </c>
      <c r="DT89" s="140">
        <v>0</v>
      </c>
      <c r="DU89" s="140">
        <v>0</v>
      </c>
      <c r="DV89" s="140">
        <v>0</v>
      </c>
      <c r="DW89" s="140">
        <v>0</v>
      </c>
      <c r="DX89" s="140">
        <v>0</v>
      </c>
      <c r="DY89" s="140">
        <v>0</v>
      </c>
      <c r="DZ89" s="140">
        <v>0</v>
      </c>
      <c r="EA89" s="140">
        <v>0</v>
      </c>
      <c r="EB89" s="140">
        <v>0</v>
      </c>
      <c r="EC89" s="140">
        <v>0</v>
      </c>
      <c r="ED89" s="140">
        <v>0</v>
      </c>
      <c r="EE89" s="140">
        <v>0</v>
      </c>
      <c r="EF89" s="140">
        <v>0</v>
      </c>
      <c r="EG89" s="140">
        <v>46.642857142857146</v>
      </c>
      <c r="EH89" s="140">
        <v>0</v>
      </c>
      <c r="EI89" s="140">
        <v>0</v>
      </c>
      <c r="EJ89" s="140">
        <v>0</v>
      </c>
      <c r="EK89" s="140">
        <v>0</v>
      </c>
      <c r="EL89" s="140">
        <v>0</v>
      </c>
      <c r="EM89" s="140">
        <v>0</v>
      </c>
      <c r="EN89" s="140">
        <v>0</v>
      </c>
      <c r="EO89" s="140">
        <v>0</v>
      </c>
      <c r="EP89" s="140">
        <v>0</v>
      </c>
      <c r="EQ89" s="140">
        <v>0</v>
      </c>
      <c r="ER89" s="140">
        <v>0</v>
      </c>
      <c r="ES89" s="140">
        <v>0</v>
      </c>
      <c r="ET89" s="140">
        <v>0</v>
      </c>
      <c r="EU89" s="140">
        <v>0</v>
      </c>
      <c r="EV89" s="140">
        <v>0</v>
      </c>
      <c r="EW89" s="140">
        <v>0</v>
      </c>
      <c r="EX89" s="140">
        <v>0</v>
      </c>
      <c r="EY89" s="140">
        <v>0</v>
      </c>
      <c r="EZ89" s="140">
        <v>0</v>
      </c>
      <c r="FA89" s="140">
        <v>0</v>
      </c>
      <c r="FB89" s="140">
        <v>0</v>
      </c>
      <c r="FC89" s="140">
        <v>0</v>
      </c>
      <c r="FD89" s="140">
        <v>0</v>
      </c>
      <c r="FE89" s="140">
        <v>0</v>
      </c>
      <c r="FF89" s="140">
        <v>0</v>
      </c>
      <c r="FG89" s="140">
        <v>0</v>
      </c>
      <c r="FH89" s="140">
        <v>0</v>
      </c>
      <c r="FI89" s="140">
        <v>0</v>
      </c>
      <c r="FJ89" s="140">
        <v>0</v>
      </c>
      <c r="FK89" s="140">
        <v>0</v>
      </c>
      <c r="FL89" s="140">
        <v>0</v>
      </c>
      <c r="FM89" s="192">
        <v>0.96923076923076923</v>
      </c>
      <c r="FN89" s="192">
        <v>0.94594594594594594</v>
      </c>
      <c r="FO89" s="192">
        <v>0.96923076923076923</v>
      </c>
      <c r="FP89" s="192">
        <v>0.94594594594594594</v>
      </c>
      <c r="FQ89" s="192">
        <v>0.96923076923076923</v>
      </c>
      <c r="FR89" s="192">
        <v>0.94594594594594594</v>
      </c>
      <c r="FS89" s="192">
        <v>0.96923076923076923</v>
      </c>
      <c r="FT89" s="192">
        <v>0.94594594594594594</v>
      </c>
      <c r="FU89" s="192">
        <v>0.96923076923076923</v>
      </c>
      <c r="FV89" s="192">
        <v>1</v>
      </c>
      <c r="FW89" s="192" t="s">
        <v>119</v>
      </c>
      <c r="FX89" s="192" t="s">
        <v>119</v>
      </c>
      <c r="FY89" s="192" t="s">
        <v>119</v>
      </c>
      <c r="FZ89" s="192" t="s">
        <v>119</v>
      </c>
      <c r="GA89" s="192" t="s">
        <v>119</v>
      </c>
      <c r="GB89" s="192" t="s">
        <v>119</v>
      </c>
      <c r="GC89" s="192" t="s">
        <v>119</v>
      </c>
      <c r="GD89" s="192">
        <v>0.66666666666666663</v>
      </c>
      <c r="GE89" s="192" t="s">
        <v>119</v>
      </c>
      <c r="GF89" s="192" t="s">
        <v>119</v>
      </c>
      <c r="GG89" s="192" t="s">
        <v>119</v>
      </c>
      <c r="GH89" s="192" t="s">
        <v>119</v>
      </c>
      <c r="GI89" s="192" t="s">
        <v>119</v>
      </c>
      <c r="GJ89" s="192" t="s">
        <v>119</v>
      </c>
      <c r="GK89" s="192" t="s">
        <v>119</v>
      </c>
      <c r="GL89" s="192">
        <v>1</v>
      </c>
      <c r="GM89" s="192">
        <v>0.8571428571428571</v>
      </c>
      <c r="GN89" s="192">
        <v>1</v>
      </c>
      <c r="GO89" s="192" t="s">
        <v>119</v>
      </c>
      <c r="GP89" s="192" t="s">
        <v>119</v>
      </c>
      <c r="GQ89" s="192" t="s">
        <v>119</v>
      </c>
    </row>
    <row r="90" spans="1:199" x14ac:dyDescent="0.3">
      <c r="Q90" s="324"/>
      <c r="R90" s="135">
        <f>$R$15</f>
        <v>44440</v>
      </c>
      <c r="S90" s="121">
        <v>0.65</v>
      </c>
      <c r="T90" s="121">
        <v>2.1166666666666667</v>
      </c>
      <c r="U90" s="122">
        <v>0.88568257491675917</v>
      </c>
      <c r="V90" s="123">
        <v>2703</v>
      </c>
      <c r="W90" s="128">
        <v>0.65</v>
      </c>
      <c r="X90" s="121">
        <v>2.1616666666666635</v>
      </c>
      <c r="Y90" s="122">
        <v>0.88364055299539168</v>
      </c>
      <c r="Z90" s="127">
        <v>2604</v>
      </c>
      <c r="AA90" s="121">
        <v>0.48333333333333334</v>
      </c>
      <c r="AB90" s="121">
        <v>1.968333333333333</v>
      </c>
      <c r="AC90" s="122">
        <v>0.93684210526315792</v>
      </c>
      <c r="AD90" s="123">
        <v>95</v>
      </c>
      <c r="AE90" s="128">
        <v>8.3333333333333329E-2</v>
      </c>
      <c r="AF90" s="121">
        <v>9.7500000000000003E-2</v>
      </c>
      <c r="AG90" s="122">
        <v>1</v>
      </c>
      <c r="AH90" s="127">
        <v>4</v>
      </c>
      <c r="AI90" s="128">
        <v>0.65</v>
      </c>
      <c r="AJ90" s="121">
        <v>2.1166666666666667</v>
      </c>
      <c r="AK90" s="122">
        <v>0.88568257491675917</v>
      </c>
      <c r="AL90" s="127">
        <v>2703</v>
      </c>
      <c r="AM90" s="121" t="e">
        <v>#NUM!</v>
      </c>
      <c r="AN90" s="121" t="e">
        <v>#NUM!</v>
      </c>
      <c r="AO90" s="122" t="e">
        <v>#DIV/0!</v>
      </c>
      <c r="AP90" s="123">
        <v>0</v>
      </c>
      <c r="AQ90" s="128" t="s">
        <v>160</v>
      </c>
      <c r="AR90" s="121" t="s">
        <v>160</v>
      </c>
      <c r="AS90" s="122" t="s">
        <v>160</v>
      </c>
      <c r="AT90" s="127">
        <v>0</v>
      </c>
      <c r="AU90" s="136">
        <v>144</v>
      </c>
      <c r="AV90" s="137">
        <v>771</v>
      </c>
      <c r="AW90" s="137">
        <v>737</v>
      </c>
      <c r="AX90" s="137">
        <v>397</v>
      </c>
      <c r="AY90" s="137">
        <v>194</v>
      </c>
      <c r="AZ90" s="137">
        <v>151</v>
      </c>
      <c r="BA90" s="137">
        <v>78</v>
      </c>
      <c r="BB90" s="137">
        <v>68</v>
      </c>
      <c r="BC90" s="137">
        <v>42</v>
      </c>
      <c r="BD90" s="137">
        <v>32</v>
      </c>
      <c r="BE90" s="137">
        <v>22</v>
      </c>
      <c r="BF90" s="137">
        <v>13</v>
      </c>
      <c r="BG90" s="137">
        <v>16</v>
      </c>
      <c r="BH90" s="137">
        <v>7</v>
      </c>
      <c r="BI90" s="137">
        <v>5</v>
      </c>
      <c r="BJ90" s="137">
        <v>7</v>
      </c>
      <c r="BK90" s="137">
        <v>6</v>
      </c>
      <c r="BL90" s="137">
        <v>6</v>
      </c>
      <c r="BM90" s="137">
        <v>1</v>
      </c>
      <c r="BN90" s="137">
        <v>2</v>
      </c>
      <c r="BO90" s="137">
        <v>1</v>
      </c>
      <c r="BP90" s="137">
        <v>0</v>
      </c>
      <c r="BQ90" s="137">
        <v>1</v>
      </c>
      <c r="BR90" s="137">
        <v>1</v>
      </c>
      <c r="BS90" s="137">
        <v>1</v>
      </c>
      <c r="BT90" s="138">
        <v>0</v>
      </c>
      <c r="BU90" s="139" t="s">
        <v>160</v>
      </c>
      <c r="BV90" s="139" t="s">
        <v>160</v>
      </c>
      <c r="BW90" s="139" t="s">
        <v>160</v>
      </c>
      <c r="BX90" s="139" t="s">
        <v>160</v>
      </c>
      <c r="BY90" s="139" t="s">
        <v>160</v>
      </c>
      <c r="BZ90" s="139" t="s">
        <v>160</v>
      </c>
      <c r="CA90" s="139" t="s">
        <v>160</v>
      </c>
      <c r="CB90" s="139" t="s">
        <v>160</v>
      </c>
      <c r="CC90" s="139" t="s">
        <v>160</v>
      </c>
      <c r="CD90" s="139" t="s">
        <v>160</v>
      </c>
      <c r="CE90" s="139" t="s">
        <v>160</v>
      </c>
      <c r="CF90" s="139" t="s">
        <v>160</v>
      </c>
      <c r="CG90" s="139" t="s">
        <v>160</v>
      </c>
      <c r="CH90" s="139" t="s">
        <v>160</v>
      </c>
      <c r="CI90" s="139" t="s">
        <v>160</v>
      </c>
      <c r="CJ90" s="139" t="s">
        <v>160</v>
      </c>
      <c r="CK90" s="139">
        <v>0.88568257491675917</v>
      </c>
      <c r="CL90" s="139" t="s">
        <v>160</v>
      </c>
      <c r="CM90" s="139" t="s">
        <v>160</v>
      </c>
      <c r="CN90" s="139" t="s">
        <v>160</v>
      </c>
      <c r="CO90" s="139" t="s">
        <v>160</v>
      </c>
      <c r="CP90" s="139" t="s">
        <v>160</v>
      </c>
      <c r="CQ90" s="139" t="s">
        <v>160</v>
      </c>
      <c r="CR90" s="139" t="s">
        <v>160</v>
      </c>
      <c r="CS90" s="139" t="s">
        <v>160</v>
      </c>
      <c r="CT90" s="139" t="s">
        <v>160</v>
      </c>
      <c r="CU90" s="139" t="s">
        <v>160</v>
      </c>
      <c r="CV90" s="139" t="s">
        <v>160</v>
      </c>
      <c r="CW90" s="139" t="s">
        <v>160</v>
      </c>
      <c r="CX90" s="139" t="s">
        <v>160</v>
      </c>
      <c r="CY90" s="139" t="s">
        <v>160</v>
      </c>
      <c r="CZ90" s="139" t="s">
        <v>160</v>
      </c>
      <c r="DA90" s="139" t="s">
        <v>160</v>
      </c>
      <c r="DB90" s="139" t="s">
        <v>160</v>
      </c>
      <c r="DC90" s="139" t="s">
        <v>160</v>
      </c>
      <c r="DD90" s="139" t="s">
        <v>160</v>
      </c>
      <c r="DE90" s="139" t="s">
        <v>160</v>
      </c>
      <c r="DF90" s="139" t="s">
        <v>160</v>
      </c>
      <c r="DG90" s="139" t="s">
        <v>160</v>
      </c>
      <c r="DH90" s="139" t="s">
        <v>160</v>
      </c>
      <c r="DI90" s="139" t="s">
        <v>160</v>
      </c>
      <c r="DJ90" s="139" t="s">
        <v>160</v>
      </c>
      <c r="DK90" s="139" t="s">
        <v>160</v>
      </c>
      <c r="DL90" s="139" t="s">
        <v>160</v>
      </c>
      <c r="DM90" s="139" t="s">
        <v>160</v>
      </c>
      <c r="DN90" s="139" t="s">
        <v>160</v>
      </c>
      <c r="DO90" s="139" t="s">
        <v>160</v>
      </c>
      <c r="DP90" s="139" t="s">
        <v>160</v>
      </c>
      <c r="DQ90" s="140">
        <v>0</v>
      </c>
      <c r="DR90" s="140">
        <v>0</v>
      </c>
      <c r="DS90" s="140">
        <v>0</v>
      </c>
      <c r="DT90" s="140">
        <v>0</v>
      </c>
      <c r="DU90" s="140">
        <v>0</v>
      </c>
      <c r="DV90" s="140">
        <v>0</v>
      </c>
      <c r="DW90" s="140">
        <v>0</v>
      </c>
      <c r="DX90" s="140">
        <v>0</v>
      </c>
      <c r="DY90" s="140">
        <v>0</v>
      </c>
      <c r="DZ90" s="140">
        <v>0</v>
      </c>
      <c r="EA90" s="140">
        <v>0</v>
      </c>
      <c r="EB90" s="140">
        <v>0</v>
      </c>
      <c r="EC90" s="140">
        <v>0</v>
      </c>
      <c r="ED90" s="140">
        <v>0</v>
      </c>
      <c r="EE90" s="140">
        <v>0</v>
      </c>
      <c r="EF90" s="140">
        <v>0</v>
      </c>
      <c r="EG90" s="140">
        <v>90.1</v>
      </c>
      <c r="EH90" s="140">
        <v>0</v>
      </c>
      <c r="EI90" s="140">
        <v>0</v>
      </c>
      <c r="EJ90" s="140">
        <v>0</v>
      </c>
      <c r="EK90" s="140">
        <v>0</v>
      </c>
      <c r="EL90" s="140">
        <v>0</v>
      </c>
      <c r="EM90" s="140">
        <v>0</v>
      </c>
      <c r="EN90" s="140">
        <v>0</v>
      </c>
      <c r="EO90" s="140">
        <v>0</v>
      </c>
      <c r="EP90" s="140">
        <v>0</v>
      </c>
      <c r="EQ90" s="140">
        <v>0</v>
      </c>
      <c r="ER90" s="140">
        <v>0</v>
      </c>
      <c r="ES90" s="140">
        <v>0</v>
      </c>
      <c r="ET90" s="140">
        <v>0</v>
      </c>
      <c r="EU90" s="140">
        <v>0</v>
      </c>
      <c r="EV90" s="140">
        <v>0</v>
      </c>
      <c r="EW90" s="140">
        <v>0</v>
      </c>
      <c r="EX90" s="140">
        <v>0</v>
      </c>
      <c r="EY90" s="140">
        <v>0</v>
      </c>
      <c r="EZ90" s="140">
        <v>0</v>
      </c>
      <c r="FA90" s="140">
        <v>0</v>
      </c>
      <c r="FB90" s="140">
        <v>0</v>
      </c>
      <c r="FC90" s="140">
        <v>0</v>
      </c>
      <c r="FD90" s="140">
        <v>0</v>
      </c>
      <c r="FE90" s="140">
        <v>0</v>
      </c>
      <c r="FF90" s="140">
        <v>0</v>
      </c>
      <c r="FG90" s="140">
        <v>0</v>
      </c>
      <c r="FH90" s="140">
        <v>0</v>
      </c>
      <c r="FI90" s="140">
        <v>0</v>
      </c>
      <c r="FJ90" s="140">
        <v>0</v>
      </c>
      <c r="FK90" s="140">
        <v>0</v>
      </c>
      <c r="FL90" s="140">
        <v>0</v>
      </c>
      <c r="FM90" s="192">
        <v>0.83018867924528306</v>
      </c>
      <c r="FN90" s="192">
        <v>0.87179487179487181</v>
      </c>
      <c r="FO90" s="192">
        <v>0.83018867924528306</v>
      </c>
      <c r="FP90" s="192">
        <v>0.87179487179487181</v>
      </c>
      <c r="FQ90" s="192">
        <v>0.83018867924528306</v>
      </c>
      <c r="FR90" s="192">
        <v>0.87179487179487181</v>
      </c>
      <c r="FS90" s="192">
        <v>0.83018867924528306</v>
      </c>
      <c r="FT90" s="192">
        <v>0.87179487179487181</v>
      </c>
      <c r="FU90" s="192">
        <v>0.83018867924528306</v>
      </c>
      <c r="FV90" s="192">
        <v>0.90526315789473688</v>
      </c>
      <c r="FW90" s="192">
        <v>0.85833333333333328</v>
      </c>
      <c r="FX90" s="192">
        <v>0.91379310344827591</v>
      </c>
      <c r="FY90" s="192">
        <v>0.8089887640449438</v>
      </c>
      <c r="FZ90" s="192">
        <v>0.96470588235294119</v>
      </c>
      <c r="GA90" s="192">
        <v>0.83838383838383834</v>
      </c>
      <c r="GB90" s="192">
        <v>0.85039370078740162</v>
      </c>
      <c r="GC90" s="192">
        <v>0.86813186813186816</v>
      </c>
      <c r="GD90" s="192">
        <v>0.96226415094339623</v>
      </c>
      <c r="GE90" s="192">
        <v>0.96153846153846156</v>
      </c>
      <c r="GF90" s="192">
        <v>0.97499999999999998</v>
      </c>
      <c r="GG90" s="192">
        <v>0.95238095238095233</v>
      </c>
      <c r="GH90" s="192">
        <v>0.82978723404255317</v>
      </c>
      <c r="GI90" s="192">
        <v>0.89010989010989006</v>
      </c>
      <c r="GJ90" s="192">
        <v>0.93684210526315792</v>
      </c>
      <c r="GK90" s="192">
        <v>0.91176470588235292</v>
      </c>
      <c r="GL90" s="192">
        <v>0.89430894308943087</v>
      </c>
      <c r="GM90" s="192">
        <v>0.90909090909090906</v>
      </c>
      <c r="GN90" s="192">
        <v>0.83739837398373984</v>
      </c>
      <c r="GO90" s="192">
        <v>0.85321100917431192</v>
      </c>
      <c r="GP90" s="192">
        <v>0.86274509803921573</v>
      </c>
      <c r="GQ90" s="192" t="s">
        <v>119</v>
      </c>
    </row>
    <row r="91" spans="1:199" x14ac:dyDescent="0.3">
      <c r="Q91" s="324"/>
      <c r="R91" s="135">
        <f>$R$16</f>
        <v>44470</v>
      </c>
      <c r="S91" s="121">
        <v>0.6</v>
      </c>
      <c r="T91" s="121">
        <v>2.2116666666666638</v>
      </c>
      <c r="U91" s="122">
        <v>0.89428477039973575</v>
      </c>
      <c r="V91" s="123">
        <v>3027</v>
      </c>
      <c r="W91" s="128">
        <v>0.6166666666666667</v>
      </c>
      <c r="X91" s="121">
        <v>2.2733333333333348</v>
      </c>
      <c r="Y91" s="122">
        <v>0.89209885137486944</v>
      </c>
      <c r="Z91" s="127">
        <v>2873</v>
      </c>
      <c r="AA91" s="121">
        <v>0.43333333333333335</v>
      </c>
      <c r="AB91" s="121">
        <v>1.6375</v>
      </c>
      <c r="AC91" s="122">
        <v>0.93150684931506844</v>
      </c>
      <c r="AD91" s="123">
        <v>146</v>
      </c>
      <c r="AE91" s="128">
        <v>0.15000000000000002</v>
      </c>
      <c r="AF91" s="121">
        <v>0.62166666666666648</v>
      </c>
      <c r="AG91" s="122">
        <v>1</v>
      </c>
      <c r="AH91" s="127">
        <v>8</v>
      </c>
      <c r="AI91" s="128">
        <v>0.6</v>
      </c>
      <c r="AJ91" s="121">
        <v>2.2116666666666638</v>
      </c>
      <c r="AK91" s="122">
        <v>0.89428477039973575</v>
      </c>
      <c r="AL91" s="127">
        <v>3027</v>
      </c>
      <c r="AM91" s="121" t="e">
        <v>#NUM!</v>
      </c>
      <c r="AN91" s="121" t="e">
        <v>#NUM!</v>
      </c>
      <c r="AO91" s="122" t="e">
        <v>#DIV/0!</v>
      </c>
      <c r="AP91" s="123">
        <v>0</v>
      </c>
      <c r="AQ91" s="128" t="s">
        <v>160</v>
      </c>
      <c r="AR91" s="121" t="s">
        <v>160</v>
      </c>
      <c r="AS91" s="122" t="s">
        <v>160</v>
      </c>
      <c r="AT91" s="127">
        <v>0</v>
      </c>
      <c r="AU91" s="136">
        <v>184</v>
      </c>
      <c r="AV91" s="137">
        <v>952</v>
      </c>
      <c r="AW91" s="137">
        <v>843</v>
      </c>
      <c r="AX91" s="137">
        <v>419</v>
      </c>
      <c r="AY91" s="137">
        <v>188</v>
      </c>
      <c r="AZ91" s="137">
        <v>121</v>
      </c>
      <c r="BA91" s="137">
        <v>84</v>
      </c>
      <c r="BB91" s="137">
        <v>50</v>
      </c>
      <c r="BC91" s="137">
        <v>37</v>
      </c>
      <c r="BD91" s="137">
        <v>32</v>
      </c>
      <c r="BE91" s="137">
        <v>25</v>
      </c>
      <c r="BF91" s="137">
        <v>27</v>
      </c>
      <c r="BG91" s="137">
        <v>15</v>
      </c>
      <c r="BH91" s="137">
        <v>7</v>
      </c>
      <c r="BI91" s="137">
        <v>10</v>
      </c>
      <c r="BJ91" s="137">
        <v>5</v>
      </c>
      <c r="BK91" s="137">
        <v>4</v>
      </c>
      <c r="BL91" s="137">
        <v>3</v>
      </c>
      <c r="BM91" s="137">
        <v>4</v>
      </c>
      <c r="BN91" s="137">
        <v>4</v>
      </c>
      <c r="BO91" s="137">
        <v>0</v>
      </c>
      <c r="BP91" s="137">
        <v>3</v>
      </c>
      <c r="BQ91" s="137">
        <v>0</v>
      </c>
      <c r="BR91" s="137">
        <v>4</v>
      </c>
      <c r="BS91" s="137">
        <v>1</v>
      </c>
      <c r="BT91" s="138">
        <v>5</v>
      </c>
      <c r="BU91" s="139" t="s">
        <v>160</v>
      </c>
      <c r="BV91" s="139" t="s">
        <v>160</v>
      </c>
      <c r="BW91" s="139" t="s">
        <v>160</v>
      </c>
      <c r="BX91" s="139" t="s">
        <v>160</v>
      </c>
      <c r="BY91" s="139" t="s">
        <v>160</v>
      </c>
      <c r="BZ91" s="139" t="s">
        <v>160</v>
      </c>
      <c r="CA91" s="139" t="s">
        <v>160</v>
      </c>
      <c r="CB91" s="139" t="s">
        <v>160</v>
      </c>
      <c r="CC91" s="139" t="s">
        <v>160</v>
      </c>
      <c r="CD91" s="139" t="s">
        <v>160</v>
      </c>
      <c r="CE91" s="139" t="s">
        <v>160</v>
      </c>
      <c r="CF91" s="139" t="s">
        <v>160</v>
      </c>
      <c r="CG91" s="139" t="s">
        <v>160</v>
      </c>
      <c r="CH91" s="139" t="s">
        <v>160</v>
      </c>
      <c r="CI91" s="139" t="s">
        <v>160</v>
      </c>
      <c r="CJ91" s="139" t="s">
        <v>160</v>
      </c>
      <c r="CK91" s="139">
        <v>0.89428477039973575</v>
      </c>
      <c r="CL91" s="139" t="s">
        <v>160</v>
      </c>
      <c r="CM91" s="139" t="s">
        <v>160</v>
      </c>
      <c r="CN91" s="139" t="s">
        <v>160</v>
      </c>
      <c r="CO91" s="139" t="s">
        <v>160</v>
      </c>
      <c r="CP91" s="139" t="s">
        <v>160</v>
      </c>
      <c r="CQ91" s="139" t="s">
        <v>160</v>
      </c>
      <c r="CR91" s="139" t="s">
        <v>160</v>
      </c>
      <c r="CS91" s="139" t="s">
        <v>160</v>
      </c>
      <c r="CT91" s="139" t="s">
        <v>160</v>
      </c>
      <c r="CU91" s="139" t="s">
        <v>160</v>
      </c>
      <c r="CV91" s="139" t="s">
        <v>160</v>
      </c>
      <c r="CW91" s="139" t="s">
        <v>160</v>
      </c>
      <c r="CX91" s="139" t="s">
        <v>160</v>
      </c>
      <c r="CY91" s="139" t="s">
        <v>160</v>
      </c>
      <c r="CZ91" s="139" t="s">
        <v>160</v>
      </c>
      <c r="DA91" s="139" t="s">
        <v>160</v>
      </c>
      <c r="DB91" s="139" t="s">
        <v>160</v>
      </c>
      <c r="DC91" s="139" t="s">
        <v>160</v>
      </c>
      <c r="DD91" s="139" t="s">
        <v>160</v>
      </c>
      <c r="DE91" s="139" t="s">
        <v>160</v>
      </c>
      <c r="DF91" s="139" t="s">
        <v>160</v>
      </c>
      <c r="DG91" s="139" t="s">
        <v>160</v>
      </c>
      <c r="DH91" s="139" t="s">
        <v>160</v>
      </c>
      <c r="DI91" s="139" t="s">
        <v>160</v>
      </c>
      <c r="DJ91" s="139" t="s">
        <v>160</v>
      </c>
      <c r="DK91" s="139" t="s">
        <v>160</v>
      </c>
      <c r="DL91" s="139" t="s">
        <v>160</v>
      </c>
      <c r="DM91" s="139" t="s">
        <v>160</v>
      </c>
      <c r="DN91" s="139" t="s">
        <v>160</v>
      </c>
      <c r="DO91" s="139" t="s">
        <v>160</v>
      </c>
      <c r="DP91" s="139" t="s">
        <v>160</v>
      </c>
      <c r="DQ91" s="140">
        <v>0</v>
      </c>
      <c r="DR91" s="140">
        <v>0</v>
      </c>
      <c r="DS91" s="140">
        <v>0</v>
      </c>
      <c r="DT91" s="140">
        <v>0</v>
      </c>
      <c r="DU91" s="140">
        <v>0</v>
      </c>
      <c r="DV91" s="140">
        <v>0</v>
      </c>
      <c r="DW91" s="140">
        <v>0</v>
      </c>
      <c r="DX91" s="140">
        <v>0</v>
      </c>
      <c r="DY91" s="140">
        <v>0</v>
      </c>
      <c r="DZ91" s="140">
        <v>0</v>
      </c>
      <c r="EA91" s="140">
        <v>0</v>
      </c>
      <c r="EB91" s="140">
        <v>0</v>
      </c>
      <c r="EC91" s="140">
        <v>0</v>
      </c>
      <c r="ED91" s="140">
        <v>0</v>
      </c>
      <c r="EE91" s="140">
        <v>0</v>
      </c>
      <c r="EF91" s="140">
        <v>0</v>
      </c>
      <c r="EG91" s="140">
        <v>97.645161290322577</v>
      </c>
      <c r="EH91" s="140">
        <v>0</v>
      </c>
      <c r="EI91" s="140">
        <v>0</v>
      </c>
      <c r="EJ91" s="140">
        <v>0</v>
      </c>
      <c r="EK91" s="140">
        <v>0</v>
      </c>
      <c r="EL91" s="140">
        <v>0</v>
      </c>
      <c r="EM91" s="140">
        <v>0</v>
      </c>
      <c r="EN91" s="140">
        <v>0</v>
      </c>
      <c r="EO91" s="140">
        <v>0</v>
      </c>
      <c r="EP91" s="140">
        <v>0</v>
      </c>
      <c r="EQ91" s="140">
        <v>0</v>
      </c>
      <c r="ER91" s="140">
        <v>0</v>
      </c>
      <c r="ES91" s="140">
        <v>0</v>
      </c>
      <c r="ET91" s="140">
        <v>0</v>
      </c>
      <c r="EU91" s="140">
        <v>0</v>
      </c>
      <c r="EV91" s="140">
        <v>0</v>
      </c>
      <c r="EW91" s="140">
        <v>0</v>
      </c>
      <c r="EX91" s="140">
        <v>0</v>
      </c>
      <c r="EY91" s="140">
        <v>0</v>
      </c>
      <c r="EZ91" s="140">
        <v>0</v>
      </c>
      <c r="FA91" s="140">
        <v>0</v>
      </c>
      <c r="FB91" s="140">
        <v>0</v>
      </c>
      <c r="FC91" s="140">
        <v>0</v>
      </c>
      <c r="FD91" s="140">
        <v>0</v>
      </c>
      <c r="FE91" s="140">
        <v>0</v>
      </c>
      <c r="FF91" s="140">
        <v>0</v>
      </c>
      <c r="FG91" s="140">
        <v>0</v>
      </c>
      <c r="FH91" s="140">
        <v>0</v>
      </c>
      <c r="FI91" s="140">
        <v>0</v>
      </c>
      <c r="FJ91" s="140">
        <v>0</v>
      </c>
      <c r="FK91" s="140">
        <v>0</v>
      </c>
      <c r="FL91" s="140">
        <v>0</v>
      </c>
      <c r="FM91" s="192">
        <v>0.89380530973451322</v>
      </c>
      <c r="FN91" s="192">
        <v>0.90566037735849059</v>
      </c>
      <c r="FO91" s="192">
        <v>0.89380530973451322</v>
      </c>
      <c r="FP91" s="192">
        <v>0.90566037735849059</v>
      </c>
      <c r="FQ91" s="192">
        <v>0.89380530973451322</v>
      </c>
      <c r="FR91" s="192">
        <v>0.90566037735849059</v>
      </c>
      <c r="FS91" s="192">
        <v>0.89380530973451322</v>
      </c>
      <c r="FT91" s="192">
        <v>0.90566037735849059</v>
      </c>
      <c r="FU91" s="192">
        <v>0.89380530973451322</v>
      </c>
      <c r="FV91" s="192">
        <v>0.83076923076923082</v>
      </c>
      <c r="FW91" s="192">
        <v>0.89583333333333337</v>
      </c>
      <c r="FX91" s="192">
        <v>0.85416666666666663</v>
      </c>
      <c r="FY91" s="192">
        <v>0.84693877551020413</v>
      </c>
      <c r="FZ91" s="192">
        <v>0.83333333333333337</v>
      </c>
      <c r="GA91" s="192">
        <v>0.98461538461538467</v>
      </c>
      <c r="GB91" s="192">
        <v>0.85384615384615381</v>
      </c>
      <c r="GC91" s="192">
        <v>0.93939393939393945</v>
      </c>
      <c r="GD91" s="192">
        <v>0.94827586206896552</v>
      </c>
      <c r="GE91" s="192">
        <v>0.8764044943820225</v>
      </c>
      <c r="GF91" s="192">
        <v>0.93129770992366412</v>
      </c>
      <c r="GG91" s="192">
        <v>0.93129770992366412</v>
      </c>
      <c r="GH91" s="192">
        <v>0.90163934426229508</v>
      </c>
      <c r="GI91" s="192">
        <v>0.92592592592592593</v>
      </c>
      <c r="GJ91" s="192">
        <v>0.90384615384615385</v>
      </c>
      <c r="GK91" s="192">
        <v>0.87261146496815289</v>
      </c>
      <c r="GL91" s="192">
        <v>0.94545454545454544</v>
      </c>
      <c r="GM91" s="192">
        <v>0.91262135922330101</v>
      </c>
      <c r="GN91" s="192">
        <v>0.76923076923076927</v>
      </c>
      <c r="GO91" s="192">
        <v>0.8571428571428571</v>
      </c>
      <c r="GP91" s="192">
        <v>0.89189189189189189</v>
      </c>
      <c r="GQ91" s="192">
        <v>0.91228070175438591</v>
      </c>
    </row>
    <row r="92" spans="1:199" x14ac:dyDescent="0.3">
      <c r="Q92" s="324"/>
      <c r="R92" s="135">
        <f>$R$17</f>
        <v>44501</v>
      </c>
      <c r="S92" s="121">
        <v>0.71666666666666667</v>
      </c>
      <c r="T92" s="121">
        <v>2.7666666666666666</v>
      </c>
      <c r="U92" s="122">
        <v>0.83363095238095242</v>
      </c>
      <c r="V92" s="123">
        <v>3360</v>
      </c>
      <c r="W92" s="128">
        <v>0.71666666666666667</v>
      </c>
      <c r="X92" s="121">
        <v>2.7666666666666666</v>
      </c>
      <c r="Y92" s="122">
        <v>0.83206802307925909</v>
      </c>
      <c r="Z92" s="127">
        <v>3293</v>
      </c>
      <c r="AA92" s="121">
        <v>0.68333333333333335</v>
      </c>
      <c r="AB92" s="121">
        <v>1.6766666666666661</v>
      </c>
      <c r="AC92" s="122">
        <v>0.89830508474576276</v>
      </c>
      <c r="AD92" s="123">
        <v>59</v>
      </c>
      <c r="AE92" s="128">
        <v>0.11666666666666667</v>
      </c>
      <c r="AF92" s="121">
        <v>0.51916666666666655</v>
      </c>
      <c r="AG92" s="122">
        <v>1</v>
      </c>
      <c r="AH92" s="127">
        <v>8</v>
      </c>
      <c r="AI92" s="128">
        <v>0.71666666666666667</v>
      </c>
      <c r="AJ92" s="121">
        <v>2.4</v>
      </c>
      <c r="AK92" s="122">
        <v>0.83709273182957389</v>
      </c>
      <c r="AL92" s="127">
        <v>1197</v>
      </c>
      <c r="AM92" s="121">
        <v>0.73333333333333328</v>
      </c>
      <c r="AN92" s="121">
        <v>3.278333333333332</v>
      </c>
      <c r="AO92" s="122">
        <v>0.80974695407685093</v>
      </c>
      <c r="AP92" s="123">
        <v>1067</v>
      </c>
      <c r="AQ92" s="128">
        <v>0.7</v>
      </c>
      <c r="AR92" s="121">
        <v>2.7250000000000001</v>
      </c>
      <c r="AS92" s="122">
        <v>0.85310218978102192</v>
      </c>
      <c r="AT92" s="127">
        <v>1096</v>
      </c>
      <c r="AU92" s="136">
        <v>141</v>
      </c>
      <c r="AV92" s="137">
        <v>795</v>
      </c>
      <c r="AW92" s="137">
        <v>904</v>
      </c>
      <c r="AX92" s="137">
        <v>484</v>
      </c>
      <c r="AY92" s="137">
        <v>286</v>
      </c>
      <c r="AZ92" s="137">
        <v>191</v>
      </c>
      <c r="BA92" s="137">
        <v>141</v>
      </c>
      <c r="BB92" s="137">
        <v>93</v>
      </c>
      <c r="BC92" s="137">
        <v>64</v>
      </c>
      <c r="BD92" s="137">
        <v>56</v>
      </c>
      <c r="BE92" s="137">
        <v>33</v>
      </c>
      <c r="BF92" s="137">
        <v>37</v>
      </c>
      <c r="BG92" s="137">
        <v>24</v>
      </c>
      <c r="BH92" s="137">
        <v>22</v>
      </c>
      <c r="BI92" s="137">
        <v>11</v>
      </c>
      <c r="BJ92" s="137">
        <v>7</v>
      </c>
      <c r="BK92" s="137">
        <v>9</v>
      </c>
      <c r="BL92" s="137">
        <v>9</v>
      </c>
      <c r="BM92" s="137">
        <v>6</v>
      </c>
      <c r="BN92" s="137">
        <v>11</v>
      </c>
      <c r="BO92" s="137">
        <v>4</v>
      </c>
      <c r="BP92" s="137">
        <v>3</v>
      </c>
      <c r="BQ92" s="137">
        <v>2</v>
      </c>
      <c r="BR92" s="137">
        <v>3</v>
      </c>
      <c r="BS92" s="137">
        <v>3</v>
      </c>
      <c r="BT92" s="138">
        <v>18</v>
      </c>
      <c r="BU92" s="139">
        <v>0.91228070175438591</v>
      </c>
      <c r="BV92" s="139">
        <v>0.93442622950819676</v>
      </c>
      <c r="BW92" s="139">
        <v>0.92156862745098034</v>
      </c>
      <c r="BX92" s="139">
        <v>0.94285714285714284</v>
      </c>
      <c r="BY92" s="139">
        <v>0</v>
      </c>
      <c r="BZ92" s="139">
        <v>0.92105263157894735</v>
      </c>
      <c r="CA92" s="139">
        <v>0.88095238095238093</v>
      </c>
      <c r="CB92" s="139">
        <v>0</v>
      </c>
      <c r="CC92" s="139">
        <v>0.86486486486486491</v>
      </c>
      <c r="CD92" s="139">
        <v>0.93181818181818177</v>
      </c>
      <c r="CE92" s="139">
        <v>0.93023255813953487</v>
      </c>
      <c r="CF92" s="139">
        <v>0.89583333333333337</v>
      </c>
      <c r="CG92" s="139">
        <v>0.93181818181818177</v>
      </c>
      <c r="CH92" s="139">
        <v>0.84905660377358494</v>
      </c>
      <c r="CI92" s="139">
        <v>0.89655172413793105</v>
      </c>
      <c r="CJ92" s="139">
        <v>0.875</v>
      </c>
      <c r="CK92" s="139">
        <v>0.79365079365079361</v>
      </c>
      <c r="CL92" s="139">
        <v>0.84722222222222221</v>
      </c>
      <c r="CM92" s="139">
        <v>0.85436893203883491</v>
      </c>
      <c r="CN92" s="139">
        <v>0.88888888888888884</v>
      </c>
      <c r="CO92" s="139">
        <v>0.85436893203883491</v>
      </c>
      <c r="CP92" s="139">
        <v>0.84042553191489366</v>
      </c>
      <c r="CQ92" s="139">
        <v>0.88541666666666663</v>
      </c>
      <c r="CR92" s="139">
        <v>0.79729729729729726</v>
      </c>
      <c r="CS92" s="139">
        <v>0.85148514851485146</v>
      </c>
      <c r="CT92" s="139">
        <v>0.86274509803921573</v>
      </c>
      <c r="CU92" s="139">
        <v>0.72340425531914898</v>
      </c>
      <c r="CV92" s="139">
        <v>0.74390243902439024</v>
      </c>
      <c r="CW92" s="139">
        <v>0.8</v>
      </c>
      <c r="CX92" s="139">
        <v>0.8904109589041096</v>
      </c>
      <c r="CY92" s="139">
        <v>0.87341772151898733</v>
      </c>
      <c r="CZ92" s="139">
        <v>0.84285714285714286</v>
      </c>
      <c r="DA92" s="139">
        <v>0.91549295774647887</v>
      </c>
      <c r="DB92" s="139">
        <v>0.86567164179104472</v>
      </c>
      <c r="DC92" s="139">
        <v>0.87692307692307692</v>
      </c>
      <c r="DD92" s="139">
        <v>0.75714285714285712</v>
      </c>
      <c r="DE92" s="139">
        <v>0.83333333333333337</v>
      </c>
      <c r="DF92" s="139">
        <v>0.81730769230769229</v>
      </c>
      <c r="DG92" s="139">
        <v>0.65151515151515149</v>
      </c>
      <c r="DH92" s="139">
        <v>0.72093023255813948</v>
      </c>
      <c r="DI92" s="139">
        <v>0.74025974025974028</v>
      </c>
      <c r="DJ92" s="139">
        <v>0.76315789473684215</v>
      </c>
      <c r="DK92" s="139">
        <v>0.66304347826086951</v>
      </c>
      <c r="DL92" s="139">
        <v>0.62337662337662336</v>
      </c>
      <c r="DM92" s="139">
        <v>0.69090909090909092</v>
      </c>
      <c r="DN92" s="139">
        <v>0.86301369863013699</v>
      </c>
      <c r="DO92" s="139">
        <v>0.92</v>
      </c>
      <c r="DP92" s="139">
        <v>0.88749999999999996</v>
      </c>
      <c r="DQ92" s="140">
        <v>2.7142857142857144</v>
      </c>
      <c r="DR92" s="140">
        <v>2.9047619047619047</v>
      </c>
      <c r="DS92" s="140">
        <v>2.4285714285714284</v>
      </c>
      <c r="DT92" s="140">
        <v>1.6666666666666667</v>
      </c>
      <c r="DU92" s="140">
        <v>2.0476190476190474</v>
      </c>
      <c r="DV92" s="140">
        <v>1.8095238095238095</v>
      </c>
      <c r="DW92" s="140">
        <v>2</v>
      </c>
      <c r="DX92" s="140">
        <v>2.2857142857142856</v>
      </c>
      <c r="DY92" s="140">
        <v>1.7619047619047619</v>
      </c>
      <c r="DZ92" s="140">
        <v>2.0952380952380953</v>
      </c>
      <c r="EA92" s="140">
        <v>2.0476190476190474</v>
      </c>
      <c r="EB92" s="140">
        <v>2.2857142857142856</v>
      </c>
      <c r="EC92" s="140">
        <v>2.0952380952380953</v>
      </c>
      <c r="ED92" s="140">
        <v>2.5238095238095237</v>
      </c>
      <c r="EE92" s="140">
        <v>2.7619047619047619</v>
      </c>
      <c r="EF92" s="140">
        <v>2.6666666666666665</v>
      </c>
      <c r="EG92" s="140">
        <v>3</v>
      </c>
      <c r="EH92" s="140">
        <v>3.4285714285714284</v>
      </c>
      <c r="EI92" s="140">
        <v>4.9047619047619051</v>
      </c>
      <c r="EJ92" s="140">
        <v>4.7142857142857144</v>
      </c>
      <c r="EK92" s="140">
        <v>4.9047619047619051</v>
      </c>
      <c r="EL92" s="140">
        <v>4.4761904761904763</v>
      </c>
      <c r="EM92" s="140">
        <v>4.5714285714285712</v>
      </c>
      <c r="EN92" s="140">
        <v>3.5238095238095237</v>
      </c>
      <c r="EO92" s="140">
        <v>4.8095238095238093</v>
      </c>
      <c r="EP92" s="140">
        <v>4.8571428571428568</v>
      </c>
      <c r="EQ92" s="140">
        <v>4.4761904761904763</v>
      </c>
      <c r="ER92" s="140">
        <v>3.9047619047619047</v>
      </c>
      <c r="ES92" s="140">
        <v>4.0476190476190474</v>
      </c>
      <c r="ET92" s="140">
        <v>3.4761904761904763</v>
      </c>
      <c r="EU92" s="140">
        <v>3.7619047619047619</v>
      </c>
      <c r="EV92" s="140">
        <v>3.3333333333333335</v>
      </c>
      <c r="EW92" s="140">
        <v>3.3809523809523809</v>
      </c>
      <c r="EX92" s="140">
        <v>3.1904761904761907</v>
      </c>
      <c r="EY92" s="140">
        <v>3.0952380952380953</v>
      </c>
      <c r="EZ92" s="140">
        <v>3.3333333333333335</v>
      </c>
      <c r="FA92" s="140">
        <v>3.7142857142857144</v>
      </c>
      <c r="FB92" s="140">
        <v>4.9523809523809526</v>
      </c>
      <c r="FC92" s="140">
        <v>3.1428571428571428</v>
      </c>
      <c r="FD92" s="140">
        <v>4.0952380952380949</v>
      </c>
      <c r="FE92" s="140">
        <v>3.6666666666666665</v>
      </c>
      <c r="FF92" s="140">
        <v>3.6190476190476191</v>
      </c>
      <c r="FG92" s="140">
        <v>4.3809523809523814</v>
      </c>
      <c r="FH92" s="140">
        <v>3.6666666666666665</v>
      </c>
      <c r="FI92" s="140">
        <v>2.6190476190476191</v>
      </c>
      <c r="FJ92" s="140">
        <v>3.4761904761904763</v>
      </c>
      <c r="FK92" s="140">
        <v>3.5714285714285716</v>
      </c>
      <c r="FL92" s="140">
        <v>3.8095238095238093</v>
      </c>
      <c r="FM92" s="192" t="s">
        <v>119</v>
      </c>
      <c r="FN92" s="192" t="s">
        <v>119</v>
      </c>
      <c r="FO92" s="192" t="s">
        <v>119</v>
      </c>
      <c r="FP92" s="192" t="s">
        <v>119</v>
      </c>
      <c r="FQ92" s="192" t="s">
        <v>119</v>
      </c>
      <c r="FR92" s="192" t="s">
        <v>119</v>
      </c>
      <c r="FS92" s="192" t="s">
        <v>119</v>
      </c>
      <c r="FT92" s="192" t="s">
        <v>119</v>
      </c>
      <c r="FU92" s="192" t="s">
        <v>119</v>
      </c>
      <c r="FV92" s="192">
        <v>0.84482758620689657</v>
      </c>
      <c r="FW92" s="192">
        <v>0.9375</v>
      </c>
      <c r="FX92" s="192">
        <v>0.83636363636363631</v>
      </c>
      <c r="FY92" s="192">
        <v>0.82733812949640284</v>
      </c>
      <c r="FZ92" s="192">
        <v>0.8035714285714286</v>
      </c>
      <c r="GA92" s="192">
        <v>0.85858585858585856</v>
      </c>
      <c r="GB92" s="192">
        <v>0.7865168539325843</v>
      </c>
      <c r="GC92" s="192">
        <v>0.84745762711864403</v>
      </c>
      <c r="GD92" s="192">
        <v>0.83177570093457942</v>
      </c>
      <c r="GE92" s="192">
        <v>0.93069306930693074</v>
      </c>
      <c r="GF92" s="192">
        <v>0.8314606741573034</v>
      </c>
      <c r="GG92" s="192">
        <v>0.8214285714285714</v>
      </c>
      <c r="GH92" s="192">
        <v>0.81609195402298851</v>
      </c>
      <c r="GI92" s="192">
        <v>0.88805970149253732</v>
      </c>
      <c r="GJ92" s="192">
        <v>0.79090909090909089</v>
      </c>
      <c r="GK92" s="192">
        <v>0.89655172413793105</v>
      </c>
      <c r="GL92" s="192">
        <v>0.81746031746031744</v>
      </c>
      <c r="GM92" s="192">
        <v>0.8848920863309353</v>
      </c>
      <c r="GN92" s="192">
        <v>0.91176470588235292</v>
      </c>
      <c r="GO92" s="192">
        <v>0.84112149532710279</v>
      </c>
      <c r="GP92" s="192">
        <v>0.81818181818181823</v>
      </c>
      <c r="GQ92" s="192" t="s">
        <v>119</v>
      </c>
    </row>
    <row r="93" spans="1:199" x14ac:dyDescent="0.3">
      <c r="Q93" s="324"/>
      <c r="R93" s="135">
        <f>$R$18</f>
        <v>44531</v>
      </c>
      <c r="S93" s="121">
        <v>0.71666666666666667</v>
      </c>
      <c r="T93" s="121">
        <v>2.6991666666666636</v>
      </c>
      <c r="U93" s="122">
        <v>0.83716750539180451</v>
      </c>
      <c r="V93" s="123">
        <v>2782</v>
      </c>
      <c r="W93" s="128">
        <v>0.71666666666666667</v>
      </c>
      <c r="X93" s="121">
        <v>2.6875</v>
      </c>
      <c r="Y93" s="122">
        <v>0.83456973293768544</v>
      </c>
      <c r="Z93" s="127">
        <v>2696</v>
      </c>
      <c r="AA93" s="121">
        <v>0.6</v>
      </c>
      <c r="AB93" s="121">
        <v>3.2183333333333333</v>
      </c>
      <c r="AC93" s="122">
        <v>0.91139240506329111</v>
      </c>
      <c r="AD93" s="123">
        <v>79</v>
      </c>
      <c r="AE93" s="128">
        <v>6.6666666666666666E-2</v>
      </c>
      <c r="AF93" s="121">
        <v>0.34999999999999976</v>
      </c>
      <c r="AG93" s="122">
        <v>1</v>
      </c>
      <c r="AH93" s="127">
        <v>7</v>
      </c>
      <c r="AI93" s="145">
        <v>0.71666666666666667</v>
      </c>
      <c r="AJ93" s="146">
        <v>2.6991666666666636</v>
      </c>
      <c r="AK93" s="147">
        <v>0.83716750539180451</v>
      </c>
      <c r="AL93" s="148">
        <v>2782</v>
      </c>
      <c r="AM93" s="146" t="e">
        <v>#NUM!</v>
      </c>
      <c r="AN93" s="146" t="e">
        <v>#NUM!</v>
      </c>
      <c r="AO93" s="122" t="e">
        <v>#DIV/0!</v>
      </c>
      <c r="AP93" s="123">
        <v>0</v>
      </c>
      <c r="AQ93" s="128" t="s">
        <v>160</v>
      </c>
      <c r="AR93" s="121" t="s">
        <v>160</v>
      </c>
      <c r="AS93" s="122" t="s">
        <v>160</v>
      </c>
      <c r="AT93" s="127">
        <v>0</v>
      </c>
      <c r="AU93" s="136">
        <v>124</v>
      </c>
      <c r="AV93" s="137">
        <v>669</v>
      </c>
      <c r="AW93" s="137">
        <v>723</v>
      </c>
      <c r="AX93" s="137">
        <v>424</v>
      </c>
      <c r="AY93" s="137">
        <v>250</v>
      </c>
      <c r="AZ93" s="137">
        <v>139</v>
      </c>
      <c r="BA93" s="137">
        <v>97</v>
      </c>
      <c r="BB93" s="137">
        <v>86</v>
      </c>
      <c r="BC93" s="137">
        <v>65</v>
      </c>
      <c r="BD93" s="137">
        <v>44</v>
      </c>
      <c r="BE93" s="137">
        <v>28</v>
      </c>
      <c r="BF93" s="137">
        <v>27</v>
      </c>
      <c r="BG93" s="137">
        <v>22</v>
      </c>
      <c r="BH93" s="137">
        <v>13</v>
      </c>
      <c r="BI93" s="137">
        <v>12</v>
      </c>
      <c r="BJ93" s="137">
        <v>9</v>
      </c>
      <c r="BK93" s="137">
        <v>6</v>
      </c>
      <c r="BL93" s="137">
        <v>8</v>
      </c>
      <c r="BM93" s="137">
        <v>5</v>
      </c>
      <c r="BN93" s="137">
        <v>4</v>
      </c>
      <c r="BO93" s="137">
        <v>4</v>
      </c>
      <c r="BP93" s="137">
        <v>4</v>
      </c>
      <c r="BQ93" s="137">
        <v>2</v>
      </c>
      <c r="BR93" s="137">
        <v>3</v>
      </c>
      <c r="BS93" s="137">
        <v>2</v>
      </c>
      <c r="BT93" s="138">
        <v>10</v>
      </c>
      <c r="BU93" s="139" t="s">
        <v>160</v>
      </c>
      <c r="BV93" s="139" t="s">
        <v>160</v>
      </c>
      <c r="BW93" s="139" t="s">
        <v>160</v>
      </c>
      <c r="BX93" s="139" t="s">
        <v>160</v>
      </c>
      <c r="BY93" s="139" t="s">
        <v>160</v>
      </c>
      <c r="BZ93" s="139" t="s">
        <v>160</v>
      </c>
      <c r="CA93" s="139" t="s">
        <v>160</v>
      </c>
      <c r="CB93" s="139" t="s">
        <v>160</v>
      </c>
      <c r="CC93" s="139" t="s">
        <v>160</v>
      </c>
      <c r="CD93" s="139" t="s">
        <v>160</v>
      </c>
      <c r="CE93" s="139" t="s">
        <v>160</v>
      </c>
      <c r="CF93" s="139" t="s">
        <v>160</v>
      </c>
      <c r="CG93" s="139" t="s">
        <v>160</v>
      </c>
      <c r="CH93" s="139" t="s">
        <v>160</v>
      </c>
      <c r="CI93" s="139" t="s">
        <v>160</v>
      </c>
      <c r="CJ93" s="139" t="s">
        <v>160</v>
      </c>
      <c r="CK93" s="139">
        <v>0.83716750539180451</v>
      </c>
      <c r="CL93" s="139" t="s">
        <v>160</v>
      </c>
      <c r="CM93" s="139" t="s">
        <v>160</v>
      </c>
      <c r="CN93" s="139" t="s">
        <v>160</v>
      </c>
      <c r="CO93" s="139" t="s">
        <v>160</v>
      </c>
      <c r="CP93" s="139" t="s">
        <v>160</v>
      </c>
      <c r="CQ93" s="139" t="s">
        <v>160</v>
      </c>
      <c r="CR93" s="139" t="s">
        <v>160</v>
      </c>
      <c r="CS93" s="139" t="s">
        <v>160</v>
      </c>
      <c r="CT93" s="139" t="s">
        <v>160</v>
      </c>
      <c r="CU93" s="139" t="s">
        <v>160</v>
      </c>
      <c r="CV93" s="139" t="s">
        <v>160</v>
      </c>
      <c r="CW93" s="139" t="s">
        <v>160</v>
      </c>
      <c r="CX93" s="139" t="s">
        <v>160</v>
      </c>
      <c r="CY93" s="139" t="s">
        <v>160</v>
      </c>
      <c r="CZ93" s="139" t="s">
        <v>160</v>
      </c>
      <c r="DA93" s="139" t="s">
        <v>160</v>
      </c>
      <c r="DB93" s="139" t="s">
        <v>160</v>
      </c>
      <c r="DC93" s="139" t="s">
        <v>160</v>
      </c>
      <c r="DD93" s="139" t="s">
        <v>160</v>
      </c>
      <c r="DE93" s="139" t="s">
        <v>160</v>
      </c>
      <c r="DF93" s="139" t="s">
        <v>160</v>
      </c>
      <c r="DG93" s="139" t="s">
        <v>160</v>
      </c>
      <c r="DH93" s="139" t="s">
        <v>160</v>
      </c>
      <c r="DI93" s="139" t="s">
        <v>160</v>
      </c>
      <c r="DJ93" s="139" t="s">
        <v>160</v>
      </c>
      <c r="DK93" s="139" t="s">
        <v>160</v>
      </c>
      <c r="DL93" s="139" t="s">
        <v>160</v>
      </c>
      <c r="DM93" s="139" t="s">
        <v>160</v>
      </c>
      <c r="DN93" s="139" t="s">
        <v>160</v>
      </c>
      <c r="DO93" s="139" t="s">
        <v>160</v>
      </c>
      <c r="DP93" s="139" t="s">
        <v>160</v>
      </c>
      <c r="DQ93" s="140">
        <v>0</v>
      </c>
      <c r="DR93" s="140">
        <v>0</v>
      </c>
      <c r="DS93" s="140">
        <v>0</v>
      </c>
      <c r="DT93" s="140">
        <v>0</v>
      </c>
      <c r="DU93" s="140">
        <v>0</v>
      </c>
      <c r="DV93" s="140">
        <v>0</v>
      </c>
      <c r="DW93" s="140">
        <v>0</v>
      </c>
      <c r="DX93" s="140">
        <v>0</v>
      </c>
      <c r="DY93" s="140">
        <v>0</v>
      </c>
      <c r="DZ93" s="140">
        <v>0</v>
      </c>
      <c r="EA93" s="140">
        <v>0</v>
      </c>
      <c r="EB93" s="140">
        <v>0</v>
      </c>
      <c r="EC93" s="140">
        <v>0</v>
      </c>
      <c r="ED93" s="140">
        <v>0</v>
      </c>
      <c r="EE93" s="140">
        <v>0</v>
      </c>
      <c r="EF93" s="140">
        <v>0</v>
      </c>
      <c r="EG93" s="140">
        <v>89.741935483870961</v>
      </c>
      <c r="EH93" s="140">
        <v>0</v>
      </c>
      <c r="EI93" s="140">
        <v>0</v>
      </c>
      <c r="EJ93" s="140">
        <v>0</v>
      </c>
      <c r="EK93" s="140">
        <v>0</v>
      </c>
      <c r="EL93" s="140">
        <v>0</v>
      </c>
      <c r="EM93" s="140">
        <v>0</v>
      </c>
      <c r="EN93" s="140">
        <v>0</v>
      </c>
      <c r="EO93" s="140">
        <v>0</v>
      </c>
      <c r="EP93" s="140">
        <v>0</v>
      </c>
      <c r="EQ93" s="140">
        <v>0</v>
      </c>
      <c r="ER93" s="140">
        <v>0</v>
      </c>
      <c r="ES93" s="140">
        <v>0</v>
      </c>
      <c r="ET93" s="140">
        <v>0</v>
      </c>
      <c r="EU93" s="140">
        <v>0</v>
      </c>
      <c r="EV93" s="140">
        <v>0</v>
      </c>
      <c r="EW93" s="140">
        <v>0</v>
      </c>
      <c r="EX93" s="140">
        <v>0</v>
      </c>
      <c r="EY93" s="140">
        <v>0</v>
      </c>
      <c r="EZ93" s="140">
        <v>0</v>
      </c>
      <c r="FA93" s="140">
        <v>0</v>
      </c>
      <c r="FB93" s="140">
        <v>0</v>
      </c>
      <c r="FC93" s="140">
        <v>0</v>
      </c>
      <c r="FD93" s="140">
        <v>0</v>
      </c>
      <c r="FE93" s="140">
        <v>0</v>
      </c>
      <c r="FF93" s="140">
        <v>0</v>
      </c>
      <c r="FG93" s="140">
        <v>0</v>
      </c>
      <c r="FH93" s="140">
        <v>0</v>
      </c>
      <c r="FI93" s="140">
        <v>0</v>
      </c>
      <c r="FJ93" s="140">
        <v>0</v>
      </c>
      <c r="FK93" s="140">
        <v>0</v>
      </c>
      <c r="FL93" s="140">
        <v>0</v>
      </c>
      <c r="FM93" s="192">
        <v>0.95945945945945943</v>
      </c>
      <c r="FN93" s="192">
        <v>0.84615384615384615</v>
      </c>
      <c r="FO93" s="192">
        <v>0.95945945945945943</v>
      </c>
      <c r="FP93" s="192">
        <v>0.84615384615384615</v>
      </c>
      <c r="FQ93" s="192">
        <v>0.95945945945945943</v>
      </c>
      <c r="FR93" s="192">
        <v>0.84615384615384615</v>
      </c>
      <c r="FS93" s="192">
        <v>0.95945945945945943</v>
      </c>
      <c r="FT93" s="192">
        <v>0.84615384615384615</v>
      </c>
      <c r="FU93" s="192">
        <v>0.95945945945945943</v>
      </c>
      <c r="FV93" s="192">
        <v>0.8571428571428571</v>
      </c>
      <c r="FW93" s="192">
        <v>0.81196581196581197</v>
      </c>
      <c r="FX93" s="192">
        <v>0.90540540540540537</v>
      </c>
      <c r="FY93" s="192">
        <v>0.78431372549019607</v>
      </c>
      <c r="FZ93" s="192">
        <v>0.87368421052631584</v>
      </c>
      <c r="GA93" s="192">
        <v>0.7068965517241379</v>
      </c>
      <c r="GB93" s="192">
        <v>0.77692307692307694</v>
      </c>
      <c r="GC93" s="192">
        <v>0.75</v>
      </c>
      <c r="GD93" s="192">
        <v>0.82608695652173914</v>
      </c>
      <c r="GE93" s="192">
        <v>0.8</v>
      </c>
      <c r="GF93" s="192">
        <v>0.85365853658536583</v>
      </c>
      <c r="GG93" s="192">
        <v>0.85964912280701755</v>
      </c>
      <c r="GH93" s="192">
        <v>0.74468085106382975</v>
      </c>
      <c r="GI93" s="192">
        <v>0.8165137614678899</v>
      </c>
      <c r="GJ93" s="192">
        <v>0.90291262135922334</v>
      </c>
      <c r="GK93" s="192">
        <v>0.81690140845070425</v>
      </c>
      <c r="GL93" s="192">
        <v>0.76712328767123283</v>
      </c>
      <c r="GM93" s="192">
        <v>0.85135135135135132</v>
      </c>
      <c r="GN93" s="192">
        <v>0.87777777777777777</v>
      </c>
      <c r="GO93" s="192">
        <v>0.81730769230769229</v>
      </c>
      <c r="GP93" s="192">
        <v>0.86734693877551017</v>
      </c>
      <c r="GQ93" s="192">
        <v>0.84210526315789469</v>
      </c>
    </row>
    <row r="94" spans="1:199" s="51" customFormat="1" x14ac:dyDescent="0.3">
      <c r="A94" s="191"/>
      <c r="B94" s="191"/>
      <c r="C94" s="191"/>
      <c r="D94" s="191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91"/>
      <c r="Q94" s="324"/>
      <c r="R94" s="166">
        <f>$R$19</f>
        <v>44562</v>
      </c>
      <c r="S94" s="149">
        <v>0.7</v>
      </c>
      <c r="T94" s="149">
        <v>2.5333333333333332</v>
      </c>
      <c r="U94" s="150">
        <v>0.85504273504273509</v>
      </c>
      <c r="V94" s="151">
        <v>2925</v>
      </c>
      <c r="W94" s="152">
        <v>0.7</v>
      </c>
      <c r="X94" s="149">
        <v>2.6224999999999983</v>
      </c>
      <c r="Y94" s="150">
        <v>0.85145700071073205</v>
      </c>
      <c r="Z94" s="153">
        <v>2814</v>
      </c>
      <c r="AA94" s="149">
        <v>0.5083333333333333</v>
      </c>
      <c r="AB94" s="149">
        <v>1.5083333333333333</v>
      </c>
      <c r="AC94" s="150">
        <v>0.94339622641509435</v>
      </c>
      <c r="AD94" s="151">
        <v>106</v>
      </c>
      <c r="AE94" s="152">
        <v>0.21666666666666667</v>
      </c>
      <c r="AF94" s="149">
        <v>0.3133333333333333</v>
      </c>
      <c r="AG94" s="150">
        <v>1</v>
      </c>
      <c r="AH94" s="153">
        <v>5</v>
      </c>
      <c r="AI94" s="154">
        <v>0.68333333333333335</v>
      </c>
      <c r="AJ94" s="155">
        <v>2.1833333333333331</v>
      </c>
      <c r="AK94" s="156">
        <v>0.88684719535783363</v>
      </c>
      <c r="AL94" s="157">
        <v>1034</v>
      </c>
      <c r="AM94" s="155">
        <v>0.71666666666666667</v>
      </c>
      <c r="AN94" s="155">
        <v>3.1333333333333333</v>
      </c>
      <c r="AO94" s="150">
        <v>0.80712788259958068</v>
      </c>
      <c r="AP94" s="151">
        <v>954</v>
      </c>
      <c r="AQ94" s="152">
        <v>0.66666666666666663</v>
      </c>
      <c r="AR94" s="149">
        <v>2.5433333333333299</v>
      </c>
      <c r="AS94" s="150">
        <v>0.86872998932764145</v>
      </c>
      <c r="AT94" s="153">
        <v>937</v>
      </c>
      <c r="AU94" s="158">
        <v>135</v>
      </c>
      <c r="AV94" s="159">
        <v>751</v>
      </c>
      <c r="AW94" s="159">
        <v>828</v>
      </c>
      <c r="AX94" s="159">
        <v>416</v>
      </c>
      <c r="AY94" s="159">
        <v>202</v>
      </c>
      <c r="AZ94" s="159">
        <v>169</v>
      </c>
      <c r="BA94" s="159">
        <v>103</v>
      </c>
      <c r="BB94" s="159">
        <v>79</v>
      </c>
      <c r="BC94" s="159">
        <v>53</v>
      </c>
      <c r="BD94" s="159">
        <v>35</v>
      </c>
      <c r="BE94" s="159">
        <v>31</v>
      </c>
      <c r="BF94" s="159">
        <v>21</v>
      </c>
      <c r="BG94" s="159">
        <v>16</v>
      </c>
      <c r="BH94" s="159">
        <v>17</v>
      </c>
      <c r="BI94" s="159">
        <v>12</v>
      </c>
      <c r="BJ94" s="159">
        <v>9</v>
      </c>
      <c r="BK94" s="159">
        <v>7</v>
      </c>
      <c r="BL94" s="159">
        <v>9</v>
      </c>
      <c r="BM94" s="159">
        <v>4</v>
      </c>
      <c r="BN94" s="159">
        <v>4</v>
      </c>
      <c r="BO94" s="159">
        <v>5</v>
      </c>
      <c r="BP94" s="159">
        <v>2</v>
      </c>
      <c r="BQ94" s="159">
        <v>4</v>
      </c>
      <c r="BR94" s="159">
        <v>2</v>
      </c>
      <c r="BS94" s="159">
        <v>1</v>
      </c>
      <c r="BT94" s="160">
        <v>9</v>
      </c>
      <c r="BU94" s="161">
        <v>0.82758620689655171</v>
      </c>
      <c r="BV94" s="162">
        <v>0.88461538461538458</v>
      </c>
      <c r="BW94" s="162">
        <v>0.97777777777777775</v>
      </c>
      <c r="BX94" s="162">
        <v>0.967741935483871</v>
      </c>
      <c r="BY94" s="162">
        <v>0</v>
      </c>
      <c r="BZ94" s="162">
        <v>0.95</v>
      </c>
      <c r="CA94" s="162">
        <v>1</v>
      </c>
      <c r="CB94" s="162">
        <v>0</v>
      </c>
      <c r="CC94" s="162">
        <v>0.97674418604651159</v>
      </c>
      <c r="CD94" s="162">
        <v>0.9285714285714286</v>
      </c>
      <c r="CE94" s="162">
        <v>0.8571428571428571</v>
      </c>
      <c r="CF94" s="162">
        <v>0.89743589743589747</v>
      </c>
      <c r="CG94" s="162">
        <v>0.97142857142857142</v>
      </c>
      <c r="CH94" s="162">
        <v>0.94594594594594594</v>
      </c>
      <c r="CI94" s="162">
        <v>0.78947368421052633</v>
      </c>
      <c r="CJ94" s="162">
        <v>0.91044776119402981</v>
      </c>
      <c r="CK94" s="162">
        <v>0.9178082191780822</v>
      </c>
      <c r="CL94" s="162">
        <v>0.94736842105263153</v>
      </c>
      <c r="CM94" s="162">
        <v>0.88607594936708856</v>
      </c>
      <c r="CN94" s="162">
        <v>0.91025641025641024</v>
      </c>
      <c r="CO94" s="162">
        <v>0.87012987012987009</v>
      </c>
      <c r="CP94" s="162">
        <v>0.8902439024390244</v>
      </c>
      <c r="CQ94" s="162">
        <v>0.89873417721518989</v>
      </c>
      <c r="CR94" s="162">
        <v>0.88764044943820219</v>
      </c>
      <c r="CS94" s="162">
        <v>0.88524590163934425</v>
      </c>
      <c r="CT94" s="162">
        <v>0.91428571428571426</v>
      </c>
      <c r="CU94" s="162">
        <v>0.84057971014492749</v>
      </c>
      <c r="CV94" s="162">
        <v>0.8441558441558441</v>
      </c>
      <c r="CW94" s="162">
        <v>0.83333333333333337</v>
      </c>
      <c r="CX94" s="162">
        <v>0.93846153846153846</v>
      </c>
      <c r="CY94" s="162">
        <v>0.87692307692307692</v>
      </c>
      <c r="CZ94" s="162">
        <v>0.86111111111111116</v>
      </c>
      <c r="DA94" s="162">
        <v>0.9152542372881356</v>
      </c>
      <c r="DB94" s="162">
        <v>0.87878787878787878</v>
      </c>
      <c r="DC94" s="162">
        <v>0.85897435897435892</v>
      </c>
      <c r="DD94" s="162">
        <v>0.72307692307692306</v>
      </c>
      <c r="DE94" s="162">
        <v>0.81967213114754101</v>
      </c>
      <c r="DF94" s="162">
        <v>0.71698113207547165</v>
      </c>
      <c r="DG94" s="162">
        <v>0.75757575757575757</v>
      </c>
      <c r="DH94" s="162">
        <v>0.71875</v>
      </c>
      <c r="DI94" s="162">
        <v>0.68674698795180722</v>
      </c>
      <c r="DJ94" s="162">
        <v>0.73417721518987344</v>
      </c>
      <c r="DK94" s="162">
        <v>0.78481012658227844</v>
      </c>
      <c r="DL94" s="162">
        <v>0.64383561643835618</v>
      </c>
      <c r="DM94" s="162">
        <v>0.73529411764705888</v>
      </c>
      <c r="DN94" s="162">
        <v>0.78688524590163933</v>
      </c>
      <c r="DO94" s="162">
        <v>0.92452830188679247</v>
      </c>
      <c r="DP94" s="162">
        <v>0.86274509803921573</v>
      </c>
      <c r="DQ94" s="163">
        <v>1.8709677419354838</v>
      </c>
      <c r="DR94" s="163">
        <v>1.6774193548387097</v>
      </c>
      <c r="DS94" s="163">
        <v>1.4516129032258065</v>
      </c>
      <c r="DT94" s="163">
        <v>1</v>
      </c>
      <c r="DU94" s="163">
        <v>1.2903225806451613</v>
      </c>
      <c r="DV94" s="163">
        <v>1.2903225806451613</v>
      </c>
      <c r="DW94" s="163">
        <v>0.90322580645161288</v>
      </c>
      <c r="DX94" s="163">
        <v>0.87096774193548387</v>
      </c>
      <c r="DY94" s="163">
        <v>1.3870967741935485</v>
      </c>
      <c r="DZ94" s="163">
        <v>1.3548387096774193</v>
      </c>
      <c r="EA94" s="163">
        <v>1.1290322580645162</v>
      </c>
      <c r="EB94" s="163">
        <v>1.2580645161290323</v>
      </c>
      <c r="EC94" s="163">
        <v>1.1290322580645162</v>
      </c>
      <c r="ED94" s="163">
        <v>1.1935483870967742</v>
      </c>
      <c r="EE94" s="163">
        <v>1.8387096774193548</v>
      </c>
      <c r="EF94" s="163">
        <v>2.161290322580645</v>
      </c>
      <c r="EG94" s="163">
        <v>2.3548387096774195</v>
      </c>
      <c r="EH94" s="163">
        <v>2.4516129032258065</v>
      </c>
      <c r="EI94" s="163">
        <v>2.5483870967741935</v>
      </c>
      <c r="EJ94" s="163">
        <v>2.5161290322580645</v>
      </c>
      <c r="EK94" s="163">
        <v>2.4838709677419355</v>
      </c>
      <c r="EL94" s="163">
        <v>2.6451612903225805</v>
      </c>
      <c r="EM94" s="163">
        <v>2.5483870967741935</v>
      </c>
      <c r="EN94" s="163">
        <v>2.870967741935484</v>
      </c>
      <c r="EO94" s="163">
        <v>1.967741935483871</v>
      </c>
      <c r="EP94" s="163">
        <v>2.2580645161290325</v>
      </c>
      <c r="EQ94" s="163">
        <v>2.225806451612903</v>
      </c>
      <c r="ER94" s="163">
        <v>2.4838709677419355</v>
      </c>
      <c r="ES94" s="163">
        <v>2.5161290322580645</v>
      </c>
      <c r="ET94" s="163">
        <v>2.096774193548387</v>
      </c>
      <c r="EU94" s="163">
        <v>2.096774193548387</v>
      </c>
      <c r="EV94" s="163">
        <v>2.3225806451612905</v>
      </c>
      <c r="EW94" s="163">
        <v>1.903225806451613</v>
      </c>
      <c r="EX94" s="163">
        <v>2.129032258064516</v>
      </c>
      <c r="EY94" s="163">
        <v>2.5161290322580645</v>
      </c>
      <c r="EZ94" s="163">
        <v>2.096774193548387</v>
      </c>
      <c r="FA94" s="163">
        <v>1.967741935483871</v>
      </c>
      <c r="FB94" s="163">
        <v>1.7096774193548387</v>
      </c>
      <c r="FC94" s="163">
        <v>2.129032258064516</v>
      </c>
      <c r="FD94" s="163">
        <v>2.064516129032258</v>
      </c>
      <c r="FE94" s="163">
        <v>2.6774193548387095</v>
      </c>
      <c r="FF94" s="163">
        <v>2.5483870967741935</v>
      </c>
      <c r="FG94" s="163">
        <v>2.5483870967741935</v>
      </c>
      <c r="FH94" s="163">
        <v>2.3548387096774195</v>
      </c>
      <c r="FI94" s="163">
        <v>2.193548387096774</v>
      </c>
      <c r="FJ94" s="163">
        <v>1.967741935483871</v>
      </c>
      <c r="FK94" s="163">
        <v>1.7096774193548387</v>
      </c>
      <c r="FL94" s="163">
        <v>1.6451612903225807</v>
      </c>
      <c r="FM94" s="164">
        <v>0.9285714285714286</v>
      </c>
      <c r="FN94" s="164">
        <v>0.96551724137931039</v>
      </c>
      <c r="FO94" s="164">
        <v>0.86301369863013699</v>
      </c>
      <c r="FP94" s="164">
        <v>0.92783505154639179</v>
      </c>
      <c r="FQ94" s="164">
        <v>0.90099009900990101</v>
      </c>
      <c r="FR94" s="164">
        <v>0.91304347826086951</v>
      </c>
      <c r="FS94" s="164">
        <v>0.81553398058252424</v>
      </c>
      <c r="FT94" s="164">
        <v>0.84444444444444444</v>
      </c>
      <c r="FU94" s="164">
        <v>0.94827586206896552</v>
      </c>
      <c r="FV94" s="164">
        <v>1</v>
      </c>
      <c r="FW94" s="164">
        <v>0.85897435897435892</v>
      </c>
      <c r="FX94" s="164">
        <v>0.86407766990291257</v>
      </c>
      <c r="FY94" s="164">
        <v>0.84070796460176989</v>
      </c>
      <c r="FZ94" s="164">
        <v>0.82580645161290323</v>
      </c>
      <c r="GA94" s="164">
        <v>0.8110236220472441</v>
      </c>
      <c r="GB94" s="164">
        <v>0.77852348993288589</v>
      </c>
      <c r="GC94" s="164">
        <v>0.77685950413223137</v>
      </c>
      <c r="GD94" s="164">
        <v>0.8314606741573034</v>
      </c>
      <c r="GE94" s="164">
        <v>0.7857142857142857</v>
      </c>
      <c r="GF94" s="164">
        <v>0.8089887640449438</v>
      </c>
      <c r="GG94" s="164">
        <v>0.71028037383177567</v>
      </c>
      <c r="GH94" s="164">
        <v>0.91249999999999998</v>
      </c>
      <c r="GI94" s="164">
        <v>0.88095238095238093</v>
      </c>
      <c r="GJ94" s="164">
        <v>0.8928571428571429</v>
      </c>
      <c r="GK94" s="164">
        <v>0.90099009900990101</v>
      </c>
      <c r="GL94" s="164">
        <v>0.85606060606060608</v>
      </c>
      <c r="GM94" s="164">
        <v>0.92035398230088494</v>
      </c>
      <c r="GN94" s="164">
        <v>0.83333333333333337</v>
      </c>
      <c r="GO94" s="164">
        <v>0.78846153846153844</v>
      </c>
      <c r="GP94" s="164">
        <v>0.88695652173913042</v>
      </c>
      <c r="GQ94" s="164">
        <v>0.8303571428571429</v>
      </c>
    </row>
    <row r="95" spans="1:199" x14ac:dyDescent="0.3">
      <c r="Q95" s="324" t="s">
        <v>46</v>
      </c>
      <c r="R95" s="135">
        <f>$R$5</f>
        <v>44136</v>
      </c>
      <c r="W95" s="128"/>
      <c r="Z95" s="127"/>
      <c r="AE95" s="128"/>
      <c r="AH95" s="127"/>
      <c r="AI95" s="128"/>
      <c r="AK95" s="122"/>
      <c r="AL95" s="127"/>
      <c r="AO95" s="122"/>
      <c r="AP95" s="123"/>
      <c r="AQ95" s="128"/>
      <c r="AS95" s="122"/>
      <c r="AT95" s="127"/>
      <c r="AU95" s="136"/>
      <c r="AV95" s="137"/>
      <c r="AW95" s="137"/>
      <c r="AX95" s="137"/>
      <c r="AY95" s="137"/>
      <c r="AZ95" s="137"/>
      <c r="BA95" s="137"/>
      <c r="BB95" s="137"/>
      <c r="BC95" s="137"/>
      <c r="BD95" s="137"/>
      <c r="BE95" s="137"/>
      <c r="BF95" s="137"/>
      <c r="BG95" s="137"/>
      <c r="BH95" s="137"/>
      <c r="BI95" s="137"/>
      <c r="BJ95" s="137"/>
      <c r="BK95" s="137"/>
      <c r="BL95" s="137"/>
      <c r="BM95" s="137"/>
      <c r="BN95" s="137"/>
      <c r="BO95" s="137"/>
      <c r="BP95" s="137"/>
      <c r="BQ95" s="137"/>
      <c r="BR95" s="137"/>
      <c r="BS95" s="137"/>
      <c r="BT95" s="138"/>
      <c r="BU95" s="139"/>
      <c r="BV95" s="139"/>
      <c r="BW95" s="139"/>
      <c r="BX95" s="139"/>
      <c r="BY95" s="139"/>
      <c r="BZ95" s="139"/>
      <c r="CA95" s="139"/>
      <c r="CB95" s="139"/>
      <c r="CC95" s="139"/>
      <c r="CD95" s="139"/>
      <c r="CE95" s="139"/>
      <c r="CF95" s="139"/>
      <c r="CG95" s="139"/>
      <c r="CH95" s="139"/>
      <c r="CI95" s="139"/>
      <c r="CJ95" s="139"/>
      <c r="CK95" s="139"/>
      <c r="CL95" s="139"/>
      <c r="CM95" s="139"/>
      <c r="CN95" s="139"/>
      <c r="CO95" s="139"/>
      <c r="CP95" s="139"/>
      <c r="CQ95" s="139"/>
      <c r="CR95" s="139"/>
      <c r="CS95" s="139"/>
      <c r="CT95" s="139"/>
      <c r="CU95" s="139"/>
      <c r="CV95" s="139"/>
      <c r="CW95" s="139"/>
      <c r="CX95" s="139"/>
      <c r="CY95" s="139"/>
      <c r="CZ95" s="139"/>
      <c r="DA95" s="139"/>
      <c r="DB95" s="139"/>
      <c r="DC95" s="139"/>
      <c r="DD95" s="139"/>
      <c r="DE95" s="139"/>
      <c r="DF95" s="139"/>
      <c r="DG95" s="139"/>
      <c r="DH95" s="139"/>
      <c r="DI95" s="139"/>
      <c r="DJ95" s="139"/>
      <c r="DK95" s="139"/>
      <c r="DL95" s="139"/>
      <c r="DM95" s="139"/>
      <c r="DN95" s="139"/>
      <c r="DO95" s="139"/>
      <c r="DP95" s="139"/>
      <c r="DQ95" s="140"/>
      <c r="DR95" s="140"/>
      <c r="DS95" s="140"/>
      <c r="DT95" s="140"/>
      <c r="DU95" s="140"/>
      <c r="DV95" s="140"/>
      <c r="DW95" s="140"/>
      <c r="DX95" s="140"/>
      <c r="DY95" s="140"/>
      <c r="DZ95" s="140"/>
      <c r="EA95" s="140"/>
      <c r="EB95" s="140"/>
      <c r="EC95" s="140"/>
      <c r="ED95" s="140"/>
      <c r="EE95" s="140"/>
      <c r="EF95" s="140"/>
      <c r="EG95" s="140"/>
      <c r="EH95" s="140"/>
      <c r="EI95" s="140"/>
      <c r="EJ95" s="140"/>
      <c r="EK95" s="140"/>
      <c r="EL95" s="140"/>
      <c r="EM95" s="140"/>
      <c r="EN95" s="140"/>
      <c r="EO95" s="140"/>
      <c r="EP95" s="140"/>
      <c r="EQ95" s="140"/>
      <c r="ER95" s="140"/>
      <c r="ES95" s="140"/>
      <c r="ET95" s="140"/>
      <c r="EU95" s="140"/>
      <c r="EV95" s="140"/>
      <c r="EW95" s="140"/>
      <c r="EX95" s="140"/>
      <c r="EY95" s="140"/>
      <c r="EZ95" s="140"/>
      <c r="FA95" s="140"/>
      <c r="FB95" s="140"/>
      <c r="FC95" s="140"/>
      <c r="FD95" s="140"/>
      <c r="FE95" s="140"/>
      <c r="FF95" s="140"/>
      <c r="FG95" s="140"/>
      <c r="FH95" s="140"/>
      <c r="FI95" s="140"/>
      <c r="FJ95" s="140"/>
      <c r="FK95" s="140"/>
      <c r="FL95" s="140"/>
      <c r="FM95" s="192"/>
      <c r="FN95" s="192"/>
      <c r="FO95" s="192"/>
      <c r="FP95" s="192"/>
      <c r="FQ95" s="192"/>
      <c r="FR95" s="192"/>
      <c r="FS95" s="192"/>
      <c r="FT95" s="192"/>
      <c r="FU95" s="192"/>
      <c r="FV95" s="192"/>
      <c r="FW95" s="192"/>
      <c r="FX95" s="192"/>
      <c r="FY95" s="192"/>
      <c r="FZ95" s="192"/>
      <c r="GA95" s="192"/>
      <c r="GB95" s="192"/>
      <c r="GC95" s="192"/>
      <c r="GD95" s="192"/>
      <c r="GE95" s="192"/>
      <c r="GF95" s="192"/>
      <c r="GG95" s="192"/>
      <c r="GH95" s="192"/>
      <c r="GI95" s="192"/>
      <c r="GJ95" s="192"/>
      <c r="GK95" s="192"/>
      <c r="GL95" s="192"/>
      <c r="GM95" s="192"/>
      <c r="GN95" s="192"/>
      <c r="GO95" s="192"/>
      <c r="GP95" s="192"/>
      <c r="GQ95" s="192"/>
    </row>
    <row r="96" spans="1:199" x14ac:dyDescent="0.3">
      <c r="Q96" s="324"/>
      <c r="R96" s="135">
        <f>$R$6</f>
        <v>44166</v>
      </c>
      <c r="S96" s="121">
        <v>0.56666666666666665</v>
      </c>
      <c r="T96" s="121">
        <v>1.7749999999999999</v>
      </c>
      <c r="U96" s="122">
        <v>0.92525068368277119</v>
      </c>
      <c r="V96" s="123">
        <v>3291</v>
      </c>
      <c r="W96" s="128">
        <v>0.56666666666666665</v>
      </c>
      <c r="X96" s="121">
        <v>1.8</v>
      </c>
      <c r="Y96" s="122">
        <v>0.92214357937310409</v>
      </c>
      <c r="Z96" s="127">
        <v>2967</v>
      </c>
      <c r="AA96" s="121">
        <v>0.51666666666666672</v>
      </c>
      <c r="AB96" s="121">
        <v>1.4383333333333326</v>
      </c>
      <c r="AC96" s="122">
        <v>0.95283018867924529</v>
      </c>
      <c r="AD96" s="123">
        <v>318</v>
      </c>
      <c r="AE96" s="128">
        <v>0.24166666666666667</v>
      </c>
      <c r="AF96" s="121">
        <v>0.37083333333333335</v>
      </c>
      <c r="AG96" s="122">
        <v>1</v>
      </c>
      <c r="AH96" s="127">
        <v>6</v>
      </c>
      <c r="AI96" s="128">
        <v>0.6</v>
      </c>
      <c r="AJ96" s="121">
        <v>1.7316666666666645</v>
      </c>
      <c r="AK96" s="122">
        <v>0.92598551890587288</v>
      </c>
      <c r="AL96" s="127">
        <v>1243</v>
      </c>
      <c r="AM96" s="121">
        <v>0.51666666666666672</v>
      </c>
      <c r="AN96" s="121">
        <v>1.5766666666666651</v>
      </c>
      <c r="AO96" s="122">
        <v>0.93954410307234881</v>
      </c>
      <c r="AP96" s="123">
        <v>1009</v>
      </c>
      <c r="AQ96" s="128">
        <v>0.56666666666666665</v>
      </c>
      <c r="AR96" s="121">
        <v>1.9683333333333317</v>
      </c>
      <c r="AS96" s="122">
        <v>0.91049085659287776</v>
      </c>
      <c r="AT96" s="127">
        <v>1039</v>
      </c>
      <c r="AU96" s="136">
        <v>321</v>
      </c>
      <c r="AV96" s="137">
        <v>1156</v>
      </c>
      <c r="AW96" s="137">
        <v>848</v>
      </c>
      <c r="AX96" s="137">
        <v>431</v>
      </c>
      <c r="AY96" s="137">
        <v>176</v>
      </c>
      <c r="AZ96" s="137">
        <v>113</v>
      </c>
      <c r="BA96" s="137">
        <v>79</v>
      </c>
      <c r="BB96" s="137">
        <v>57</v>
      </c>
      <c r="BC96" s="137">
        <v>25</v>
      </c>
      <c r="BD96" s="137">
        <v>17</v>
      </c>
      <c r="BE96" s="137">
        <v>14</v>
      </c>
      <c r="BF96" s="137">
        <v>6</v>
      </c>
      <c r="BG96" s="137">
        <v>5</v>
      </c>
      <c r="BH96" s="137">
        <v>12</v>
      </c>
      <c r="BI96" s="137">
        <v>5</v>
      </c>
      <c r="BJ96" s="137">
        <v>5</v>
      </c>
      <c r="BK96" s="137">
        <v>4</v>
      </c>
      <c r="BL96" s="137">
        <v>1</v>
      </c>
      <c r="BM96" s="137">
        <v>2</v>
      </c>
      <c r="BN96" s="137">
        <v>4</v>
      </c>
      <c r="BO96" s="137">
        <v>1</v>
      </c>
      <c r="BP96" s="137">
        <v>2</v>
      </c>
      <c r="BQ96" s="137">
        <v>1</v>
      </c>
      <c r="BR96" s="137">
        <v>0</v>
      </c>
      <c r="BS96" s="137">
        <v>0</v>
      </c>
      <c r="BT96" s="138">
        <v>6</v>
      </c>
      <c r="BU96" s="139">
        <v>0.95161290322580649</v>
      </c>
      <c r="BV96" s="139">
        <v>0.97826086956521741</v>
      </c>
      <c r="BW96" s="139">
        <v>0.9555555555555556</v>
      </c>
      <c r="BX96" s="139">
        <v>0.95</v>
      </c>
      <c r="BY96" s="139">
        <v>0</v>
      </c>
      <c r="BZ96" s="139">
        <v>1</v>
      </c>
      <c r="CA96" s="139">
        <v>0.91428571428571426</v>
      </c>
      <c r="CB96" s="139">
        <v>0</v>
      </c>
      <c r="CC96" s="139">
        <v>0.96875</v>
      </c>
      <c r="CD96" s="139">
        <v>0.9375</v>
      </c>
      <c r="CE96" s="139">
        <v>0.92</v>
      </c>
      <c r="CF96" s="139">
        <v>0.91803278688524592</v>
      </c>
      <c r="CG96" s="139">
        <v>0.94545454545454544</v>
      </c>
      <c r="CH96" s="139">
        <v>0.87301587301587302</v>
      </c>
      <c r="CI96" s="139">
        <v>0.96052631578947367</v>
      </c>
      <c r="CJ96" s="139">
        <v>0.9042553191489362</v>
      </c>
      <c r="CK96" s="139">
        <v>0.87254901960784315</v>
      </c>
      <c r="CL96" s="139">
        <v>0.92222222222222228</v>
      </c>
      <c r="CM96" s="139">
        <v>0.9285714285714286</v>
      </c>
      <c r="CN96" s="139">
        <v>0.93333333333333335</v>
      </c>
      <c r="CO96" s="139">
        <v>0.90476190476190477</v>
      </c>
      <c r="CP96" s="139">
        <v>0.91752577319587625</v>
      </c>
      <c r="CQ96" s="139">
        <v>0.93617021276595747</v>
      </c>
      <c r="CR96" s="139">
        <v>0.98750000000000004</v>
      </c>
      <c r="CS96" s="139">
        <v>0.96969696969696972</v>
      </c>
      <c r="CT96" s="139">
        <v>0.94871794871794868</v>
      </c>
      <c r="CU96" s="139">
        <v>0.86956521739130432</v>
      </c>
      <c r="CV96" s="139">
        <v>0.95061728395061729</v>
      </c>
      <c r="CW96" s="139">
        <v>0.98</v>
      </c>
      <c r="CX96" s="139">
        <v>1</v>
      </c>
      <c r="CY96" s="139">
        <v>0.97297297297297303</v>
      </c>
      <c r="CZ96" s="139">
        <v>0.97297297297297303</v>
      </c>
      <c r="DA96" s="139">
        <v>0.93827160493827155</v>
      </c>
      <c r="DB96" s="139">
        <v>0.97297297297297303</v>
      </c>
      <c r="DC96" s="139">
        <v>0.94736842105263153</v>
      </c>
      <c r="DD96" s="139">
        <v>0.90769230769230769</v>
      </c>
      <c r="DE96" s="139">
        <v>0.94936708860759489</v>
      </c>
      <c r="DF96" s="139">
        <v>0.90410958904109584</v>
      </c>
      <c r="DG96" s="139">
        <v>0.89873417721518989</v>
      </c>
      <c r="DH96" s="139">
        <v>0.86764705882352944</v>
      </c>
      <c r="DI96" s="139">
        <v>0.90625</v>
      </c>
      <c r="DJ96" s="139">
        <v>0.95652173913043481</v>
      </c>
      <c r="DK96" s="139">
        <v>0.88775510204081631</v>
      </c>
      <c r="DL96" s="139">
        <v>0.70238095238095233</v>
      </c>
      <c r="DM96" s="139">
        <v>0.87301587301587302</v>
      </c>
      <c r="DN96" s="139">
        <v>0.91228070175438591</v>
      </c>
      <c r="DO96" s="139">
        <v>0.9375</v>
      </c>
      <c r="DP96" s="139">
        <v>0.93442622950819676</v>
      </c>
      <c r="DQ96" s="140">
        <v>2.0666666666666669</v>
      </c>
      <c r="DR96" s="140">
        <v>1.5333333333333334</v>
      </c>
      <c r="DS96" s="140">
        <v>1.5</v>
      </c>
      <c r="DT96" s="140">
        <v>1.3333333333333333</v>
      </c>
      <c r="DU96" s="140">
        <v>1.2333333333333334</v>
      </c>
      <c r="DV96" s="140">
        <v>1.1333333333333333</v>
      </c>
      <c r="DW96" s="140">
        <v>1.1666666666666667</v>
      </c>
      <c r="DX96" s="140">
        <v>1.2</v>
      </c>
      <c r="DY96" s="140">
        <v>1.0666666666666667</v>
      </c>
      <c r="DZ96" s="140">
        <v>1.0666666666666667</v>
      </c>
      <c r="EA96" s="140">
        <v>1.6666666666666667</v>
      </c>
      <c r="EB96" s="140">
        <v>2.0333333333333332</v>
      </c>
      <c r="EC96" s="140">
        <v>1.8333333333333333</v>
      </c>
      <c r="ED96" s="140">
        <v>2.1</v>
      </c>
      <c r="EE96" s="140">
        <v>2.5333333333333332</v>
      </c>
      <c r="EF96" s="140">
        <v>3.1333333333333333</v>
      </c>
      <c r="EG96" s="140">
        <v>3.4</v>
      </c>
      <c r="EH96" s="140">
        <v>3</v>
      </c>
      <c r="EI96" s="140">
        <v>3.2666666666666666</v>
      </c>
      <c r="EJ96" s="140">
        <v>3</v>
      </c>
      <c r="EK96" s="140">
        <v>3.5</v>
      </c>
      <c r="EL96" s="140">
        <v>3.2333333333333334</v>
      </c>
      <c r="EM96" s="140">
        <v>3.1333333333333333</v>
      </c>
      <c r="EN96" s="140">
        <v>2.6666666666666665</v>
      </c>
      <c r="EO96" s="140">
        <v>2.2000000000000002</v>
      </c>
      <c r="EP96" s="140">
        <v>2.6</v>
      </c>
      <c r="EQ96" s="140">
        <v>3.0666666666666669</v>
      </c>
      <c r="ER96" s="140">
        <v>2.7</v>
      </c>
      <c r="ES96" s="140">
        <v>1.6666666666666667</v>
      </c>
      <c r="ET96" s="140">
        <v>2.3333333333333335</v>
      </c>
      <c r="EU96" s="140">
        <v>2.4666666666666668</v>
      </c>
      <c r="EV96" s="140">
        <v>2.4666666666666668</v>
      </c>
      <c r="EW96" s="140">
        <v>2.7</v>
      </c>
      <c r="EX96" s="140">
        <v>2.4666666666666668</v>
      </c>
      <c r="EY96" s="140">
        <v>1.9</v>
      </c>
      <c r="EZ96" s="140">
        <v>2.1666666666666665</v>
      </c>
      <c r="FA96" s="140">
        <v>2.6333333333333333</v>
      </c>
      <c r="FB96" s="140">
        <v>2.4333333333333331</v>
      </c>
      <c r="FC96" s="140">
        <v>2.6333333333333333</v>
      </c>
      <c r="FD96" s="140">
        <v>2.2666666666666666</v>
      </c>
      <c r="FE96" s="140">
        <v>3.2</v>
      </c>
      <c r="FF96" s="140">
        <v>2.2999999999999998</v>
      </c>
      <c r="FG96" s="140">
        <v>3.2666666666666666</v>
      </c>
      <c r="FH96" s="140">
        <v>2.8</v>
      </c>
      <c r="FI96" s="140">
        <v>2.1</v>
      </c>
      <c r="FJ96" s="140">
        <v>1.9</v>
      </c>
      <c r="FK96" s="140">
        <v>1.6</v>
      </c>
      <c r="FL96" s="140">
        <v>2.0333333333333332</v>
      </c>
      <c r="FM96" s="192">
        <v>0.89230769230769236</v>
      </c>
      <c r="FN96" s="192">
        <v>0.85185185185185186</v>
      </c>
      <c r="FO96" s="192">
        <v>0.90853658536585369</v>
      </c>
      <c r="FP96" s="192">
        <v>0.93023255813953487</v>
      </c>
      <c r="FQ96" s="192">
        <v>0.86029411764705888</v>
      </c>
      <c r="FR96" s="192">
        <v>0.92727272727272725</v>
      </c>
      <c r="FS96" s="192">
        <v>0.9375</v>
      </c>
      <c r="FT96" s="192">
        <v>0.92086330935251803</v>
      </c>
      <c r="FU96" s="192">
        <v>0.94405594405594406</v>
      </c>
      <c r="FV96" s="192">
        <v>0.93478260869565222</v>
      </c>
      <c r="FW96" s="192">
        <v>0.94827586206896552</v>
      </c>
      <c r="FX96" s="192">
        <v>0.94017094017094016</v>
      </c>
      <c r="FY96" s="192">
        <v>0.953125</v>
      </c>
      <c r="FZ96" s="192">
        <v>0.9509803921568627</v>
      </c>
      <c r="GA96" s="192">
        <v>0.93478260869565222</v>
      </c>
      <c r="GB96" s="192">
        <v>0.95199999999999996</v>
      </c>
      <c r="GC96" s="192">
        <v>0.89516129032258063</v>
      </c>
      <c r="GD96" s="192">
        <v>0.95</v>
      </c>
      <c r="GE96" s="192">
        <v>0.91346153846153844</v>
      </c>
      <c r="GF96" s="192">
        <v>0.96581196581196582</v>
      </c>
      <c r="GG96" s="192">
        <v>0.92307692307692313</v>
      </c>
      <c r="GH96" s="192">
        <v>0.88961038961038963</v>
      </c>
      <c r="GI96" s="192">
        <v>0.89932885906040272</v>
      </c>
      <c r="GJ96" s="192">
        <v>0.99019607843137258</v>
      </c>
      <c r="GK96" s="192">
        <v>0.97222222222222221</v>
      </c>
      <c r="GL96" s="192">
        <v>1</v>
      </c>
      <c r="GM96" s="192" t="s">
        <v>119</v>
      </c>
      <c r="GN96" s="192">
        <v>0.94444444444444442</v>
      </c>
      <c r="GO96" s="192">
        <v>0.96190476190476193</v>
      </c>
      <c r="GP96" s="192">
        <v>0.900709219858156</v>
      </c>
      <c r="GQ96" s="192">
        <v>0.9145299145299145</v>
      </c>
    </row>
    <row r="97" spans="1:199" x14ac:dyDescent="0.3">
      <c r="Q97" s="324"/>
      <c r="R97" s="135">
        <f>$R$7</f>
        <v>44197</v>
      </c>
      <c r="S97" s="121">
        <v>0.56666666666666665</v>
      </c>
      <c r="T97" s="121">
        <v>1.7625</v>
      </c>
      <c r="U97" s="122">
        <v>0.92719227674979887</v>
      </c>
      <c r="V97" s="123">
        <v>2486</v>
      </c>
      <c r="W97" s="128">
        <v>0.58333333333333337</v>
      </c>
      <c r="X97" s="121">
        <v>1.7666666666666666</v>
      </c>
      <c r="Y97" s="122">
        <v>0.92466053438458173</v>
      </c>
      <c r="Z97" s="127">
        <v>2283</v>
      </c>
      <c r="AA97" s="121">
        <v>0.5</v>
      </c>
      <c r="AB97" s="121">
        <v>1.4333333333333333</v>
      </c>
      <c r="AC97" s="122">
        <v>0.95522388059701491</v>
      </c>
      <c r="AD97" s="123">
        <v>201</v>
      </c>
      <c r="AE97" s="128">
        <v>0.35</v>
      </c>
      <c r="AF97" s="121">
        <v>0.45499999999999996</v>
      </c>
      <c r="AG97" s="122">
        <v>1</v>
      </c>
      <c r="AH97" s="127">
        <v>2</v>
      </c>
      <c r="AI97" s="128">
        <v>0.56666666666666665</v>
      </c>
      <c r="AJ97" s="121">
        <v>1.7666666666666666</v>
      </c>
      <c r="AK97" s="122">
        <v>0.92091007583965334</v>
      </c>
      <c r="AL97" s="127">
        <v>923</v>
      </c>
      <c r="AM97" s="121">
        <v>0.56666666666666665</v>
      </c>
      <c r="AN97" s="121">
        <v>1.7666666666666666</v>
      </c>
      <c r="AO97" s="122">
        <v>0.92750287686996546</v>
      </c>
      <c r="AP97" s="123">
        <v>869</v>
      </c>
      <c r="AQ97" s="128">
        <v>0.6</v>
      </c>
      <c r="AR97" s="121">
        <v>1.6225000000000005</v>
      </c>
      <c r="AS97" s="122">
        <v>0.93515850144092216</v>
      </c>
      <c r="AT97" s="127">
        <v>694</v>
      </c>
      <c r="AU97" s="136">
        <v>192</v>
      </c>
      <c r="AV97" s="137">
        <v>848</v>
      </c>
      <c r="AW97" s="137">
        <v>698</v>
      </c>
      <c r="AX97" s="137">
        <v>336</v>
      </c>
      <c r="AY97" s="137">
        <v>152</v>
      </c>
      <c r="AZ97" s="137">
        <v>79</v>
      </c>
      <c r="BA97" s="137">
        <v>56</v>
      </c>
      <c r="BB97" s="137">
        <v>33</v>
      </c>
      <c r="BC97" s="137">
        <v>27</v>
      </c>
      <c r="BD97" s="137">
        <v>11</v>
      </c>
      <c r="BE97" s="137">
        <v>13</v>
      </c>
      <c r="BF97" s="137">
        <v>9</v>
      </c>
      <c r="BG97" s="137">
        <v>5</v>
      </c>
      <c r="BH97" s="137">
        <v>3</v>
      </c>
      <c r="BI97" s="137">
        <v>7</v>
      </c>
      <c r="BJ97" s="137">
        <v>2</v>
      </c>
      <c r="BK97" s="137">
        <v>0</v>
      </c>
      <c r="BL97" s="137">
        <v>0</v>
      </c>
      <c r="BM97" s="137">
        <v>2</v>
      </c>
      <c r="BN97" s="137">
        <v>3</v>
      </c>
      <c r="BO97" s="137">
        <v>0</v>
      </c>
      <c r="BP97" s="137">
        <v>2</v>
      </c>
      <c r="BQ97" s="137">
        <v>1</v>
      </c>
      <c r="BR97" s="137">
        <v>2</v>
      </c>
      <c r="BS97" s="137">
        <v>0</v>
      </c>
      <c r="BT97" s="138">
        <v>5</v>
      </c>
      <c r="BU97" s="139">
        <v>1</v>
      </c>
      <c r="BV97" s="139">
        <v>1</v>
      </c>
      <c r="BW97" s="139">
        <v>0.86956521739130432</v>
      </c>
      <c r="BX97" s="139">
        <v>0.93333333333333335</v>
      </c>
      <c r="BY97" s="139">
        <v>0</v>
      </c>
      <c r="BZ97" s="139">
        <v>1</v>
      </c>
      <c r="CA97" s="139">
        <v>1</v>
      </c>
      <c r="CB97" s="139">
        <v>0</v>
      </c>
      <c r="CC97" s="139">
        <v>0.9</v>
      </c>
      <c r="CD97" s="139">
        <v>1</v>
      </c>
      <c r="CE97" s="139">
        <v>0.95833333333333337</v>
      </c>
      <c r="CF97" s="139">
        <v>0.9375</v>
      </c>
      <c r="CG97" s="139">
        <v>0.92592592592592593</v>
      </c>
      <c r="CH97" s="139">
        <v>0.9285714285714286</v>
      </c>
      <c r="CI97" s="139">
        <v>1</v>
      </c>
      <c r="CJ97" s="139">
        <v>0.9242424242424242</v>
      </c>
      <c r="CK97" s="139">
        <v>0.87777777777777777</v>
      </c>
      <c r="CL97" s="139">
        <v>0.9358974358974359</v>
      </c>
      <c r="CM97" s="139">
        <v>0.91764705882352937</v>
      </c>
      <c r="CN97" s="139">
        <v>0.94285714285714284</v>
      </c>
      <c r="CO97" s="139">
        <v>0.96296296296296291</v>
      </c>
      <c r="CP97" s="139">
        <v>0.91176470588235292</v>
      </c>
      <c r="CQ97" s="139">
        <v>0.9375</v>
      </c>
      <c r="CR97" s="139">
        <v>0.9152542372881356</v>
      </c>
      <c r="CS97" s="139">
        <v>0.91379310344827591</v>
      </c>
      <c r="CT97" s="139">
        <v>0.94339622641509435</v>
      </c>
      <c r="CU97" s="139">
        <v>0.86956521739130432</v>
      </c>
      <c r="CV97" s="139">
        <v>0.88524590163934425</v>
      </c>
      <c r="CW97" s="139">
        <v>0.90566037735849059</v>
      </c>
      <c r="CX97" s="139">
        <v>0.9838709677419355</v>
      </c>
      <c r="CY97" s="139">
        <v>0.95238095238095233</v>
      </c>
      <c r="CZ97" s="139">
        <v>0.95</v>
      </c>
      <c r="DA97" s="139">
        <v>0.91803278688524592</v>
      </c>
      <c r="DB97" s="139">
        <v>0.89743589743589747</v>
      </c>
      <c r="DC97" s="139">
        <v>0.98333333333333328</v>
      </c>
      <c r="DD97" s="139">
        <v>0.90625</v>
      </c>
      <c r="DE97" s="139">
        <v>0.88524590163934425</v>
      </c>
      <c r="DF97" s="139">
        <v>0.9152542372881356</v>
      </c>
      <c r="DG97" s="139">
        <v>0.88524590163934425</v>
      </c>
      <c r="DH97" s="139">
        <v>0.89655172413793105</v>
      </c>
      <c r="DI97" s="139">
        <v>0.95522388059701491</v>
      </c>
      <c r="DJ97" s="139">
        <v>0.95161290322580649</v>
      </c>
      <c r="DK97" s="139">
        <v>0.96875</v>
      </c>
      <c r="DL97" s="139">
        <v>0.8571428571428571</v>
      </c>
      <c r="DM97" s="139">
        <v>0.86440677966101698</v>
      </c>
      <c r="DN97" s="139">
        <v>0.85185185185185186</v>
      </c>
      <c r="DO97" s="139">
        <v>0.9555555555555556</v>
      </c>
      <c r="DP97" s="139">
        <v>0.96666666666666667</v>
      </c>
      <c r="DQ97" s="140">
        <v>1.1612903225806452</v>
      </c>
      <c r="DR97" s="140">
        <v>1.3225806451612903</v>
      </c>
      <c r="DS97" s="140">
        <v>0.74193548387096775</v>
      </c>
      <c r="DT97" s="140">
        <v>0.967741935483871</v>
      </c>
      <c r="DU97" s="140">
        <v>0.90322580645161288</v>
      </c>
      <c r="DV97" s="140">
        <v>0.74193548387096775</v>
      </c>
      <c r="DW97" s="140">
        <v>0.70967741935483875</v>
      </c>
      <c r="DX97" s="140">
        <v>0.83870967741935487</v>
      </c>
      <c r="DY97" s="140">
        <v>0.64516129032258063</v>
      </c>
      <c r="DZ97" s="140">
        <v>0.61290322580645162</v>
      </c>
      <c r="EA97" s="140">
        <v>0.77419354838709675</v>
      </c>
      <c r="EB97" s="140">
        <v>1.032258064516129</v>
      </c>
      <c r="EC97" s="140">
        <v>0.87096774193548387</v>
      </c>
      <c r="ED97" s="140">
        <v>0.90322580645161288</v>
      </c>
      <c r="EE97" s="140">
        <v>1.5483870967741935</v>
      </c>
      <c r="EF97" s="140">
        <v>2.129032258064516</v>
      </c>
      <c r="EG97" s="140">
        <v>2.903225806451613</v>
      </c>
      <c r="EH97" s="140">
        <v>2.5161290322580645</v>
      </c>
      <c r="EI97" s="140">
        <v>2.7419354838709675</v>
      </c>
      <c r="EJ97" s="140">
        <v>2.2580645161290325</v>
      </c>
      <c r="EK97" s="140">
        <v>1.7419354838709677</v>
      </c>
      <c r="EL97" s="140">
        <v>2.193548387096774</v>
      </c>
      <c r="EM97" s="140">
        <v>2.064516129032258</v>
      </c>
      <c r="EN97" s="140">
        <v>1.903225806451613</v>
      </c>
      <c r="EO97" s="140">
        <v>1.8709677419354838</v>
      </c>
      <c r="EP97" s="140">
        <v>1.7096774193548387</v>
      </c>
      <c r="EQ97" s="140">
        <v>2.225806451612903</v>
      </c>
      <c r="ER97" s="140">
        <v>1.967741935483871</v>
      </c>
      <c r="ES97" s="140">
        <v>1.7096774193548387</v>
      </c>
      <c r="ET97" s="140">
        <v>2</v>
      </c>
      <c r="EU97" s="140">
        <v>2.032258064516129</v>
      </c>
      <c r="EV97" s="140">
        <v>1.935483870967742</v>
      </c>
      <c r="EW97" s="140">
        <v>1.967741935483871</v>
      </c>
      <c r="EX97" s="140">
        <v>2.5161290322580645</v>
      </c>
      <c r="EY97" s="140">
        <v>1.935483870967742</v>
      </c>
      <c r="EZ97" s="140">
        <v>2.064516129032258</v>
      </c>
      <c r="FA97" s="140">
        <v>1.967741935483871</v>
      </c>
      <c r="FB97" s="140">
        <v>1.903225806451613</v>
      </c>
      <c r="FC97" s="140">
        <v>1.967741935483871</v>
      </c>
      <c r="FD97" s="140">
        <v>1.8709677419354838</v>
      </c>
      <c r="FE97" s="140">
        <v>2.161290322580645</v>
      </c>
      <c r="FF97" s="140">
        <v>2</v>
      </c>
      <c r="FG97" s="140">
        <v>2.064516129032258</v>
      </c>
      <c r="FH97" s="140">
        <v>2.032258064516129</v>
      </c>
      <c r="FI97" s="140">
        <v>1.903225806451613</v>
      </c>
      <c r="FJ97" s="140">
        <v>1.7419354838709677</v>
      </c>
      <c r="FK97" s="140">
        <v>1.4516129032258065</v>
      </c>
      <c r="FL97" s="140">
        <v>0.967741935483871</v>
      </c>
      <c r="FM97" s="192">
        <v>0.93939393939393945</v>
      </c>
      <c r="FN97" s="192">
        <v>0.94117647058823528</v>
      </c>
      <c r="FO97" s="192">
        <v>0.96721311475409832</v>
      </c>
      <c r="FP97" s="192">
        <v>1</v>
      </c>
      <c r="FQ97" s="192">
        <v>0.98529411764705888</v>
      </c>
      <c r="FR97" s="192">
        <v>0.90540540540540537</v>
      </c>
      <c r="FS97" s="192">
        <v>0.97368421052631582</v>
      </c>
      <c r="FT97" s="192">
        <v>0.9642857142857143</v>
      </c>
      <c r="FU97" s="192">
        <v>0.95833333333333337</v>
      </c>
      <c r="FV97" s="192">
        <v>0.90909090909090906</v>
      </c>
      <c r="FW97" s="192">
        <v>0.89473684210526316</v>
      </c>
      <c r="FX97" s="192">
        <v>0.98795180722891562</v>
      </c>
      <c r="FY97" s="192">
        <v>0.96460176991150437</v>
      </c>
      <c r="FZ97" s="192">
        <v>0.92929292929292928</v>
      </c>
      <c r="GA97" s="192">
        <v>0.95901639344262291</v>
      </c>
      <c r="GB97" s="192">
        <v>0.89130434782608692</v>
      </c>
      <c r="GC97" s="192">
        <v>0.85869565217391308</v>
      </c>
      <c r="GD97" s="192">
        <v>0.8359375</v>
      </c>
      <c r="GE97" s="192">
        <v>0.95238095238095233</v>
      </c>
      <c r="GF97" s="192">
        <v>0.95145631067961167</v>
      </c>
      <c r="GG97" s="192">
        <v>0.91566265060240959</v>
      </c>
      <c r="GH97" s="192">
        <v>0.93023255813953487</v>
      </c>
      <c r="GI97" s="192">
        <v>0.86585365853658536</v>
      </c>
      <c r="GJ97" s="192">
        <v>0.81632653061224492</v>
      </c>
      <c r="GK97" s="192">
        <v>0.89719626168224298</v>
      </c>
      <c r="GL97" s="192">
        <v>0.9642857142857143</v>
      </c>
      <c r="GM97" s="192">
        <v>0.94805194805194803</v>
      </c>
      <c r="GN97" s="192">
        <v>0.9178082191780822</v>
      </c>
      <c r="GO97" s="192">
        <v>0.87671232876712324</v>
      </c>
      <c r="GP97" s="192">
        <v>0.92537313432835822</v>
      </c>
      <c r="GQ97" s="192">
        <v>0.90697674418604646</v>
      </c>
    </row>
    <row r="98" spans="1:199" x14ac:dyDescent="0.3">
      <c r="Q98" s="324"/>
      <c r="R98" s="135">
        <f>$R$8</f>
        <v>44228</v>
      </c>
      <c r="S98" s="121">
        <v>0.6166666666666667</v>
      </c>
      <c r="T98" s="121">
        <v>2.2591666666666659</v>
      </c>
      <c r="U98" s="122">
        <v>0.8976525821596244</v>
      </c>
      <c r="V98" s="123">
        <v>2130</v>
      </c>
      <c r="W98" s="128">
        <v>0.6166666666666667</v>
      </c>
      <c r="X98" s="121">
        <v>2.3108333333333313</v>
      </c>
      <c r="Y98" s="122">
        <v>0.89430894308943087</v>
      </c>
      <c r="Z98" s="127">
        <v>1968</v>
      </c>
      <c r="AA98" s="121">
        <v>0.48333333333333334</v>
      </c>
      <c r="AB98" s="121">
        <v>1.7558333333333342</v>
      </c>
      <c r="AC98" s="122">
        <v>0.93670886075949367</v>
      </c>
      <c r="AD98" s="123">
        <v>158</v>
      </c>
      <c r="AE98" s="128">
        <v>9.166666666666666E-2</v>
      </c>
      <c r="AF98" s="121">
        <v>0.30833333333333324</v>
      </c>
      <c r="AG98" s="122">
        <v>1</v>
      </c>
      <c r="AH98" s="127">
        <v>4</v>
      </c>
      <c r="AI98" s="128">
        <v>0.6166666666666667</v>
      </c>
      <c r="AJ98" s="121">
        <v>2.2191666666666663</v>
      </c>
      <c r="AK98" s="122">
        <v>0.88579387186629521</v>
      </c>
      <c r="AL98" s="127">
        <v>718</v>
      </c>
      <c r="AM98" s="121">
        <v>0.6</v>
      </c>
      <c r="AN98" s="121">
        <v>2.1299999999999955</v>
      </c>
      <c r="AO98" s="122">
        <v>0.90794979079497906</v>
      </c>
      <c r="AP98" s="123">
        <v>717</v>
      </c>
      <c r="AQ98" s="128">
        <v>0.6166666666666667</v>
      </c>
      <c r="AR98" s="121">
        <v>2.4033333333333302</v>
      </c>
      <c r="AS98" s="122">
        <v>0.89928057553956831</v>
      </c>
      <c r="AT98" s="127">
        <v>695</v>
      </c>
      <c r="AU98" s="136">
        <v>205</v>
      </c>
      <c r="AV98" s="137">
        <v>646</v>
      </c>
      <c r="AW98" s="137">
        <v>519</v>
      </c>
      <c r="AX98" s="137">
        <v>309</v>
      </c>
      <c r="AY98" s="137">
        <v>148</v>
      </c>
      <c r="AZ98" s="137">
        <v>85</v>
      </c>
      <c r="BA98" s="137">
        <v>59</v>
      </c>
      <c r="BB98" s="137">
        <v>27</v>
      </c>
      <c r="BC98" s="137">
        <v>25</v>
      </c>
      <c r="BD98" s="137">
        <v>24</v>
      </c>
      <c r="BE98" s="137">
        <v>14</v>
      </c>
      <c r="BF98" s="137">
        <v>12</v>
      </c>
      <c r="BG98" s="137">
        <v>12</v>
      </c>
      <c r="BH98" s="137">
        <v>10</v>
      </c>
      <c r="BI98" s="137">
        <v>7</v>
      </c>
      <c r="BJ98" s="137">
        <v>6</v>
      </c>
      <c r="BK98" s="137">
        <v>2</v>
      </c>
      <c r="BL98" s="137">
        <v>4</v>
      </c>
      <c r="BM98" s="137">
        <v>5</v>
      </c>
      <c r="BN98" s="137">
        <v>2</v>
      </c>
      <c r="BO98" s="137">
        <v>1</v>
      </c>
      <c r="BP98" s="137">
        <v>1</v>
      </c>
      <c r="BQ98" s="137">
        <v>1</v>
      </c>
      <c r="BR98" s="137">
        <v>0</v>
      </c>
      <c r="BS98" s="137">
        <v>1</v>
      </c>
      <c r="BT98" s="138">
        <v>4</v>
      </c>
      <c r="BU98" s="139">
        <v>1</v>
      </c>
      <c r="BV98" s="139">
        <v>1</v>
      </c>
      <c r="BW98" s="139">
        <v>0.96296296296296291</v>
      </c>
      <c r="BX98" s="139">
        <v>0.88</v>
      </c>
      <c r="BY98" s="139">
        <v>0</v>
      </c>
      <c r="BZ98" s="139">
        <v>0.83333333333333337</v>
      </c>
      <c r="CA98" s="139">
        <v>0.9375</v>
      </c>
      <c r="CB98" s="139">
        <v>0</v>
      </c>
      <c r="CC98" s="139">
        <v>0.97058823529411764</v>
      </c>
      <c r="CD98" s="139">
        <v>0.94594594594594594</v>
      </c>
      <c r="CE98" s="139">
        <v>0.84</v>
      </c>
      <c r="CF98" s="139">
        <v>0.93103448275862066</v>
      </c>
      <c r="CG98" s="139">
        <v>0.8571428571428571</v>
      </c>
      <c r="CH98" s="139">
        <v>0.94285714285714284</v>
      </c>
      <c r="CI98" s="139">
        <v>0.9107142857142857</v>
      </c>
      <c r="CJ98" s="139">
        <v>0.92063492063492058</v>
      </c>
      <c r="CK98" s="139">
        <v>0.86440677966101698</v>
      </c>
      <c r="CL98" s="139">
        <v>0.87179487179487181</v>
      </c>
      <c r="CM98" s="139">
        <v>0.83673469387755106</v>
      </c>
      <c r="CN98" s="139">
        <v>0.8867924528301887</v>
      </c>
      <c r="CO98" s="139">
        <v>0.8867924528301887</v>
      </c>
      <c r="CP98" s="139">
        <v>0.95</v>
      </c>
      <c r="CQ98" s="139">
        <v>0.8571428571428571</v>
      </c>
      <c r="CR98" s="139">
        <v>0.88888888888888884</v>
      </c>
      <c r="CS98" s="139">
        <v>0.91489361702127658</v>
      </c>
      <c r="CT98" s="139">
        <v>0.97499999999999998</v>
      </c>
      <c r="CU98" s="139">
        <v>0.79661016949152541</v>
      </c>
      <c r="CV98" s="139">
        <v>0.84782608695652173</v>
      </c>
      <c r="CW98" s="139">
        <v>0.85365853658536583</v>
      </c>
      <c r="CX98" s="139">
        <v>0.97297297297297303</v>
      </c>
      <c r="CY98" s="139">
        <v>0.95348837209302328</v>
      </c>
      <c r="CZ98" s="139">
        <v>0.97826086956521741</v>
      </c>
      <c r="DA98" s="139">
        <v>0.93877551020408168</v>
      </c>
      <c r="DB98" s="139">
        <v>0.86440677966101698</v>
      </c>
      <c r="DC98" s="139">
        <v>0.90909090909090906</v>
      </c>
      <c r="DD98" s="139">
        <v>0.91111111111111109</v>
      </c>
      <c r="DE98" s="139">
        <v>0.95918367346938771</v>
      </c>
      <c r="DF98" s="139">
        <v>0.86</v>
      </c>
      <c r="DG98" s="139">
        <v>0.87755102040816324</v>
      </c>
      <c r="DH98" s="139">
        <v>0.84</v>
      </c>
      <c r="DI98" s="139">
        <v>0.9</v>
      </c>
      <c r="DJ98" s="139">
        <v>0.95918367346938771</v>
      </c>
      <c r="DK98" s="139">
        <v>0.84745762711864403</v>
      </c>
      <c r="DL98" s="139">
        <v>0.61818181818181817</v>
      </c>
      <c r="DM98" s="139">
        <v>0.90196078431372551</v>
      </c>
      <c r="DN98" s="139">
        <v>0.90566037735849059</v>
      </c>
      <c r="DO98" s="139">
        <v>0.97872340425531912</v>
      </c>
      <c r="DP98" s="139">
        <v>0.9</v>
      </c>
      <c r="DQ98" s="140">
        <v>1.25</v>
      </c>
      <c r="DR98" s="140">
        <v>1.125</v>
      </c>
      <c r="DS98" s="140">
        <v>1.125</v>
      </c>
      <c r="DT98" s="140">
        <v>1.0416666666666667</v>
      </c>
      <c r="DU98" s="140">
        <v>0.83333333333333337</v>
      </c>
      <c r="DV98" s="140">
        <v>1</v>
      </c>
      <c r="DW98" s="140">
        <v>1.3333333333333333</v>
      </c>
      <c r="DX98" s="140">
        <v>1.125</v>
      </c>
      <c r="DY98" s="140">
        <v>1.4166666666666667</v>
      </c>
      <c r="DZ98" s="140">
        <v>1.5416666666666667</v>
      </c>
      <c r="EA98" s="140">
        <v>1.0416666666666667</v>
      </c>
      <c r="EB98" s="140">
        <v>1.2083333333333333</v>
      </c>
      <c r="EC98" s="140">
        <v>1.1666666666666667</v>
      </c>
      <c r="ED98" s="140">
        <v>1.4583333333333333</v>
      </c>
      <c r="EE98" s="140">
        <v>2.3333333333333335</v>
      </c>
      <c r="EF98" s="140">
        <v>2.625</v>
      </c>
      <c r="EG98" s="140">
        <v>2.4583333333333335</v>
      </c>
      <c r="EH98" s="140">
        <v>1.625</v>
      </c>
      <c r="EI98" s="140">
        <v>2.0416666666666665</v>
      </c>
      <c r="EJ98" s="140">
        <v>2.2083333333333335</v>
      </c>
      <c r="EK98" s="140">
        <v>2.2083333333333335</v>
      </c>
      <c r="EL98" s="140">
        <v>2.5</v>
      </c>
      <c r="EM98" s="140">
        <v>2.0416666666666665</v>
      </c>
      <c r="EN98" s="140">
        <v>1.875</v>
      </c>
      <c r="EO98" s="140">
        <v>1.9583333333333333</v>
      </c>
      <c r="EP98" s="140">
        <v>1.6666666666666667</v>
      </c>
      <c r="EQ98" s="140">
        <v>2.4583333333333335</v>
      </c>
      <c r="ER98" s="140">
        <v>1.9166666666666667</v>
      </c>
      <c r="ES98" s="140">
        <v>1.7083333333333333</v>
      </c>
      <c r="ET98" s="140">
        <v>1.5416666666666667</v>
      </c>
      <c r="EU98" s="140">
        <v>1.7916666666666667</v>
      </c>
      <c r="EV98" s="140">
        <v>1.9166666666666667</v>
      </c>
      <c r="EW98" s="140">
        <v>2.0416666666666665</v>
      </c>
      <c r="EX98" s="140">
        <v>2.4583333333333335</v>
      </c>
      <c r="EY98" s="140">
        <v>2.2916666666666665</v>
      </c>
      <c r="EZ98" s="140">
        <v>1.875</v>
      </c>
      <c r="FA98" s="140">
        <v>2.0416666666666665</v>
      </c>
      <c r="FB98" s="140">
        <v>2.0833333333333335</v>
      </c>
      <c r="FC98" s="140">
        <v>2.0416666666666665</v>
      </c>
      <c r="FD98" s="140">
        <v>3.125</v>
      </c>
      <c r="FE98" s="140">
        <v>2.9166666666666665</v>
      </c>
      <c r="FF98" s="140">
        <v>2.0416666666666665</v>
      </c>
      <c r="FG98" s="140">
        <v>2.4583333333333335</v>
      </c>
      <c r="FH98" s="140">
        <v>2.2916666666666665</v>
      </c>
      <c r="FI98" s="140">
        <v>2.125</v>
      </c>
      <c r="FJ98" s="140">
        <v>2.2083333333333335</v>
      </c>
      <c r="FK98" s="140">
        <v>1.9583333333333333</v>
      </c>
      <c r="FL98" s="140">
        <v>1.25</v>
      </c>
      <c r="FM98" s="192">
        <v>0.88709677419354838</v>
      </c>
      <c r="FN98" s="192">
        <v>0.92233009708737868</v>
      </c>
      <c r="FO98" s="192">
        <v>0.88596491228070173</v>
      </c>
      <c r="FP98" s="192">
        <v>0.89795918367346939</v>
      </c>
      <c r="FQ98" s="192">
        <v>0.86885245901639341</v>
      </c>
      <c r="FR98" s="192">
        <v>0.82828282828282829</v>
      </c>
      <c r="FS98" s="192">
        <v>0.92307692307692313</v>
      </c>
      <c r="FT98" s="192">
        <v>0.91139240506329111</v>
      </c>
      <c r="FU98" s="192">
        <v>0.956989247311828</v>
      </c>
      <c r="FV98" s="192">
        <v>0.8741721854304636</v>
      </c>
      <c r="FW98" s="192">
        <v>0.86111111111111116</v>
      </c>
      <c r="FX98" s="192" t="s">
        <v>119</v>
      </c>
      <c r="FY98" s="192" t="s">
        <v>119</v>
      </c>
      <c r="FZ98" s="192" t="s">
        <v>119</v>
      </c>
      <c r="GA98" s="192" t="s">
        <v>119</v>
      </c>
      <c r="GB98" s="192">
        <v>0.95238095238095233</v>
      </c>
      <c r="GC98" s="192">
        <v>0.90697674418604646</v>
      </c>
      <c r="GD98" s="192">
        <v>0.9550561797752809</v>
      </c>
      <c r="GE98" s="192">
        <v>0.84615384615384615</v>
      </c>
      <c r="GF98" s="192">
        <v>0.86363636363636365</v>
      </c>
      <c r="GG98" s="192">
        <v>0.93333333333333335</v>
      </c>
      <c r="GH98" s="192">
        <v>0.875</v>
      </c>
      <c r="GI98" s="192">
        <v>0.875</v>
      </c>
      <c r="GJ98" s="192">
        <v>0.9</v>
      </c>
      <c r="GK98" s="192">
        <v>0.9285714285714286</v>
      </c>
      <c r="GL98" s="192">
        <v>0.92307692307692313</v>
      </c>
      <c r="GM98" s="192">
        <v>0.88571428571428568</v>
      </c>
      <c r="GN98" s="192">
        <v>0.95454545454545459</v>
      </c>
      <c r="GO98" s="192" t="s">
        <v>119</v>
      </c>
      <c r="GP98" s="192" t="s">
        <v>119</v>
      </c>
      <c r="GQ98" s="192" t="s">
        <v>119</v>
      </c>
    </row>
    <row r="99" spans="1:199" x14ac:dyDescent="0.3">
      <c r="Q99" s="324"/>
      <c r="R99" s="135">
        <f>$R$9</f>
        <v>44256</v>
      </c>
      <c r="S99" s="121">
        <v>0.6</v>
      </c>
      <c r="T99" s="121">
        <v>2.0833333333333335</v>
      </c>
      <c r="U99" s="122">
        <v>0.90405666452028333</v>
      </c>
      <c r="V99" s="123">
        <v>3106</v>
      </c>
      <c r="W99" s="128">
        <v>0.6166666666666667</v>
      </c>
      <c r="X99" s="121">
        <v>2.1266666666666652</v>
      </c>
      <c r="Y99" s="122">
        <v>0.8999653859466944</v>
      </c>
      <c r="Z99" s="127">
        <v>2889</v>
      </c>
      <c r="AA99" s="121">
        <v>0.51666666666666672</v>
      </c>
      <c r="AB99" s="121">
        <v>1.375</v>
      </c>
      <c r="AC99" s="122">
        <v>0.95734597156398105</v>
      </c>
      <c r="AD99" s="123">
        <v>211</v>
      </c>
      <c r="AE99" s="128">
        <v>0.14166666666666666</v>
      </c>
      <c r="AF99" s="121">
        <v>0.27500000000000002</v>
      </c>
      <c r="AG99" s="122">
        <v>1</v>
      </c>
      <c r="AH99" s="127">
        <v>6</v>
      </c>
      <c r="AI99" s="128">
        <v>0.58333333333333337</v>
      </c>
      <c r="AJ99" s="121">
        <v>1.890833333333334</v>
      </c>
      <c r="AK99" s="122">
        <v>0.91391941391941389</v>
      </c>
      <c r="AL99" s="127">
        <v>1092</v>
      </c>
      <c r="AM99" s="121">
        <v>0.6166666666666667</v>
      </c>
      <c r="AN99" s="121">
        <v>2.0333333333333332</v>
      </c>
      <c r="AO99" s="122">
        <v>0.91368227731864093</v>
      </c>
      <c r="AP99" s="123">
        <v>1089</v>
      </c>
      <c r="AQ99" s="128">
        <v>0.6166666666666667</v>
      </c>
      <c r="AR99" s="121">
        <v>2.6599999999999984</v>
      </c>
      <c r="AS99" s="122">
        <v>0.88108108108108107</v>
      </c>
      <c r="AT99" s="127">
        <v>925</v>
      </c>
      <c r="AU99" s="136">
        <v>304</v>
      </c>
      <c r="AV99" s="137">
        <v>954</v>
      </c>
      <c r="AW99" s="137">
        <v>802</v>
      </c>
      <c r="AX99" s="137">
        <v>450</v>
      </c>
      <c r="AY99" s="137">
        <v>194</v>
      </c>
      <c r="AZ99" s="137">
        <v>104</v>
      </c>
      <c r="BA99" s="137">
        <v>77</v>
      </c>
      <c r="BB99" s="137">
        <v>44</v>
      </c>
      <c r="BC99" s="137">
        <v>50</v>
      </c>
      <c r="BD99" s="137">
        <v>21</v>
      </c>
      <c r="BE99" s="137">
        <v>26</v>
      </c>
      <c r="BF99" s="137">
        <v>16</v>
      </c>
      <c r="BG99" s="137">
        <v>14</v>
      </c>
      <c r="BH99" s="137">
        <v>8</v>
      </c>
      <c r="BI99" s="137">
        <v>4</v>
      </c>
      <c r="BJ99" s="137">
        <v>8</v>
      </c>
      <c r="BK99" s="137">
        <v>8</v>
      </c>
      <c r="BL99" s="137">
        <v>3</v>
      </c>
      <c r="BM99" s="137">
        <v>3</v>
      </c>
      <c r="BN99" s="137">
        <v>2</v>
      </c>
      <c r="BO99" s="137">
        <v>1</v>
      </c>
      <c r="BP99" s="137">
        <v>0</v>
      </c>
      <c r="BQ99" s="137">
        <v>0</v>
      </c>
      <c r="BR99" s="137">
        <v>2</v>
      </c>
      <c r="BS99" s="137">
        <v>0</v>
      </c>
      <c r="BT99" s="138">
        <v>11</v>
      </c>
      <c r="BU99" s="139">
        <v>0.96</v>
      </c>
      <c r="BV99" s="139">
        <v>0.98148148148148151</v>
      </c>
      <c r="BW99" s="139">
        <v>0.93939393939393945</v>
      </c>
      <c r="BX99" s="139">
        <v>0.9285714285714286</v>
      </c>
      <c r="BY99" s="139">
        <v>0</v>
      </c>
      <c r="BZ99" s="139">
        <v>1</v>
      </c>
      <c r="CA99" s="139">
        <v>0.95652173913043481</v>
      </c>
      <c r="CB99" s="139">
        <v>0</v>
      </c>
      <c r="CC99" s="139">
        <v>0.9642857142857143</v>
      </c>
      <c r="CD99" s="139">
        <v>0.8571428571428571</v>
      </c>
      <c r="CE99" s="139">
        <v>0.91176470588235292</v>
      </c>
      <c r="CF99" s="139">
        <v>0.84</v>
      </c>
      <c r="CG99" s="139">
        <v>0.79166666666666663</v>
      </c>
      <c r="CH99" s="139">
        <v>0.90384615384615385</v>
      </c>
      <c r="CI99" s="139">
        <v>0.94666666666666666</v>
      </c>
      <c r="CJ99" s="139">
        <v>0.82291666666666663</v>
      </c>
      <c r="CK99" s="139">
        <v>0.87128712871287128</v>
      </c>
      <c r="CL99" s="139">
        <v>0.90816326530612246</v>
      </c>
      <c r="CM99" s="139">
        <v>0.9375</v>
      </c>
      <c r="CN99" s="139">
        <v>0.96153846153846156</v>
      </c>
      <c r="CO99" s="139">
        <v>0.96296296296296291</v>
      </c>
      <c r="CP99" s="139">
        <v>0.95238095238095233</v>
      </c>
      <c r="CQ99" s="139">
        <v>0.91428571428571426</v>
      </c>
      <c r="CR99" s="139">
        <v>0.90540540540540537</v>
      </c>
      <c r="CS99" s="139">
        <v>0.95081967213114749</v>
      </c>
      <c r="CT99" s="139">
        <v>0.8928571428571429</v>
      </c>
      <c r="CU99" s="139">
        <v>0.8666666666666667</v>
      </c>
      <c r="CV99" s="139">
        <v>0.92307692307692313</v>
      </c>
      <c r="CW99" s="139">
        <v>0.96341463414634143</v>
      </c>
      <c r="CX99" s="139">
        <v>1</v>
      </c>
      <c r="CY99" s="139">
        <v>0.88607594936708856</v>
      </c>
      <c r="CZ99" s="139">
        <v>0.90163934426229508</v>
      </c>
      <c r="DA99" s="139">
        <v>0.93150684931506844</v>
      </c>
      <c r="DB99" s="139">
        <v>0.93150684931506844</v>
      </c>
      <c r="DC99" s="139">
        <v>0.96</v>
      </c>
      <c r="DD99" s="139">
        <v>0.86419753086419748</v>
      </c>
      <c r="DE99" s="139">
        <v>0.89690721649484539</v>
      </c>
      <c r="DF99" s="139">
        <v>0.89795918367346939</v>
      </c>
      <c r="DG99" s="139">
        <v>0.967741935483871</v>
      </c>
      <c r="DH99" s="139">
        <v>0.86301369863013699</v>
      </c>
      <c r="DI99" s="139">
        <v>0.83333333333333337</v>
      </c>
      <c r="DJ99" s="139">
        <v>0.91764705882352937</v>
      </c>
      <c r="DK99" s="139">
        <v>0.85416666666666663</v>
      </c>
      <c r="DL99" s="139">
        <v>0.73255813953488369</v>
      </c>
      <c r="DM99" s="139">
        <v>0.69863013698630139</v>
      </c>
      <c r="DN99" s="139">
        <v>0.92307692307692313</v>
      </c>
      <c r="DO99" s="139">
        <v>0.96610169491525422</v>
      </c>
      <c r="DP99" s="139">
        <v>1</v>
      </c>
      <c r="DQ99" s="140">
        <v>1.6129032258064515</v>
      </c>
      <c r="DR99" s="140">
        <v>1.7419354838709677</v>
      </c>
      <c r="DS99" s="140">
        <v>1.064516129032258</v>
      </c>
      <c r="DT99" s="140">
        <v>0.90322580645161288</v>
      </c>
      <c r="DU99" s="140">
        <v>1.064516129032258</v>
      </c>
      <c r="DV99" s="140">
        <v>0.80645161290322576</v>
      </c>
      <c r="DW99" s="140">
        <v>0.74193548387096775</v>
      </c>
      <c r="DX99" s="140">
        <v>0.83870967741935487</v>
      </c>
      <c r="DY99" s="140">
        <v>0.90322580645161288</v>
      </c>
      <c r="DZ99" s="140">
        <v>1.1290322580645162</v>
      </c>
      <c r="EA99" s="140">
        <v>1.096774193548387</v>
      </c>
      <c r="EB99" s="140">
        <v>1.6129032258064515</v>
      </c>
      <c r="EC99" s="140">
        <v>1.5483870967741935</v>
      </c>
      <c r="ED99" s="140">
        <v>1.6774193548387097</v>
      </c>
      <c r="EE99" s="140">
        <v>2.4193548387096775</v>
      </c>
      <c r="EF99" s="140">
        <v>3.096774193548387</v>
      </c>
      <c r="EG99" s="140">
        <v>3.2580645161290325</v>
      </c>
      <c r="EH99" s="140">
        <v>3.161290322580645</v>
      </c>
      <c r="EI99" s="140">
        <v>2.5806451612903225</v>
      </c>
      <c r="EJ99" s="140">
        <v>2.5161290322580645</v>
      </c>
      <c r="EK99" s="140">
        <v>2.6129032258064515</v>
      </c>
      <c r="EL99" s="140">
        <v>2.7096774193548385</v>
      </c>
      <c r="EM99" s="140">
        <v>2.2580645161290325</v>
      </c>
      <c r="EN99" s="140">
        <v>2.3870967741935485</v>
      </c>
      <c r="EO99" s="140">
        <v>1.967741935483871</v>
      </c>
      <c r="EP99" s="140">
        <v>1.8064516129032258</v>
      </c>
      <c r="EQ99" s="140">
        <v>1.935483870967742</v>
      </c>
      <c r="ER99" s="140">
        <v>2.5161290322580645</v>
      </c>
      <c r="ES99" s="140">
        <v>2.6451612903225805</v>
      </c>
      <c r="ET99" s="140">
        <v>2.129032258064516</v>
      </c>
      <c r="EU99" s="140">
        <v>2.5483870967741935</v>
      </c>
      <c r="EV99" s="140">
        <v>1.967741935483871</v>
      </c>
      <c r="EW99" s="140">
        <v>2.3548387096774195</v>
      </c>
      <c r="EX99" s="140">
        <v>2.3548387096774195</v>
      </c>
      <c r="EY99" s="140">
        <v>1.6129032258064515</v>
      </c>
      <c r="EZ99" s="140">
        <v>2.6129032258064515</v>
      </c>
      <c r="FA99" s="140">
        <v>3.129032258064516</v>
      </c>
      <c r="FB99" s="140">
        <v>3.161290322580645</v>
      </c>
      <c r="FC99" s="140">
        <v>3</v>
      </c>
      <c r="FD99" s="140">
        <v>2.3548387096774195</v>
      </c>
      <c r="FE99" s="140">
        <v>2.5161290322580645</v>
      </c>
      <c r="FF99" s="140">
        <v>2.7419354838709675</v>
      </c>
      <c r="FG99" s="140">
        <v>3.096774193548387</v>
      </c>
      <c r="FH99" s="140">
        <v>2.774193548387097</v>
      </c>
      <c r="FI99" s="140">
        <v>2.3548387096774195</v>
      </c>
      <c r="FJ99" s="140">
        <v>1.6774193548387097</v>
      </c>
      <c r="FK99" s="140">
        <v>1.903225806451613</v>
      </c>
      <c r="FL99" s="140">
        <v>1.2903225806451613</v>
      </c>
      <c r="FM99" s="192">
        <v>0.83333333333333337</v>
      </c>
      <c r="FN99" s="192">
        <v>0.92523364485981308</v>
      </c>
      <c r="FO99" s="192">
        <v>0.9</v>
      </c>
      <c r="FP99" s="192">
        <v>0.81097560975609762</v>
      </c>
      <c r="FQ99" s="192">
        <v>0.8601398601398601</v>
      </c>
      <c r="FR99" s="192">
        <v>0.90540540540540537</v>
      </c>
      <c r="FS99" s="192">
        <v>0.91666666666666663</v>
      </c>
      <c r="FT99" s="192">
        <v>0.90654205607476634</v>
      </c>
      <c r="FU99" s="192">
        <v>0.89772727272727271</v>
      </c>
      <c r="FV99" s="192">
        <v>0.94666666666666666</v>
      </c>
      <c r="FW99" s="192">
        <v>0.87058823529411766</v>
      </c>
      <c r="FX99" s="192">
        <v>0.92592592592592593</v>
      </c>
      <c r="FY99" s="192">
        <v>0.92222222222222228</v>
      </c>
      <c r="FZ99" s="192">
        <v>0.94117647058823528</v>
      </c>
      <c r="GA99" s="192">
        <v>0.8970588235294118</v>
      </c>
      <c r="GB99" s="192">
        <v>0.95412844036697253</v>
      </c>
      <c r="GC99" s="192">
        <v>0.94318181818181823</v>
      </c>
      <c r="GD99" s="192">
        <v>0.95495495495495497</v>
      </c>
      <c r="GE99" s="192">
        <v>0.97029702970297027</v>
      </c>
      <c r="GF99" s="192">
        <v>0.88888888888888884</v>
      </c>
      <c r="GG99" s="192">
        <v>0.91489361702127658</v>
      </c>
      <c r="GH99" s="192">
        <v>0.95774647887323938</v>
      </c>
      <c r="GI99" s="192">
        <v>0.94495412844036697</v>
      </c>
      <c r="GJ99" s="192">
        <v>0.95614035087719296</v>
      </c>
      <c r="GK99" s="192">
        <v>0.95402298850574707</v>
      </c>
      <c r="GL99" s="192">
        <v>0.85135135135135132</v>
      </c>
      <c r="GM99" s="192">
        <v>0.92561983471074383</v>
      </c>
      <c r="GN99" s="192">
        <v>0.91397849462365588</v>
      </c>
      <c r="GO99" s="192">
        <v>0.865979381443299</v>
      </c>
      <c r="GP99" s="192">
        <v>0.88554216867469882</v>
      </c>
      <c r="GQ99" s="192">
        <v>0.78676470588235292</v>
      </c>
    </row>
    <row r="100" spans="1:199" x14ac:dyDescent="0.3">
      <c r="Q100" s="324"/>
      <c r="R100" s="135">
        <f>$R$10</f>
        <v>44287</v>
      </c>
      <c r="S100" s="121">
        <v>0.6166666666666667</v>
      </c>
      <c r="T100" s="121">
        <v>2.046666666666662</v>
      </c>
      <c r="U100" s="122">
        <v>0.90394160583941607</v>
      </c>
      <c r="V100" s="123">
        <v>3425</v>
      </c>
      <c r="W100" s="128">
        <v>0.6166666666666667</v>
      </c>
      <c r="X100" s="121">
        <v>2.057499999999997</v>
      </c>
      <c r="Y100" s="122">
        <v>0.90006265664160401</v>
      </c>
      <c r="Z100" s="127">
        <v>3192</v>
      </c>
      <c r="AA100" s="121">
        <v>0.51666666666666672</v>
      </c>
      <c r="AB100" s="121">
        <v>1.4266666666666665</v>
      </c>
      <c r="AC100" s="122">
        <v>0.95633187772925765</v>
      </c>
      <c r="AD100" s="123">
        <v>229</v>
      </c>
      <c r="AE100" s="128">
        <v>0.21666666666666667</v>
      </c>
      <c r="AF100" s="121">
        <v>0.38249999999999995</v>
      </c>
      <c r="AG100" s="122">
        <v>1</v>
      </c>
      <c r="AH100" s="127">
        <v>4</v>
      </c>
      <c r="AI100" s="128">
        <v>0.56666666666666665</v>
      </c>
      <c r="AJ100" s="121">
        <v>1.9016666666666651</v>
      </c>
      <c r="AK100" s="122">
        <v>0.91468416735028713</v>
      </c>
      <c r="AL100" s="127">
        <v>1219</v>
      </c>
      <c r="AM100" s="121">
        <v>0.6333333333333333</v>
      </c>
      <c r="AN100" s="121">
        <v>2.3266666666666653</v>
      </c>
      <c r="AO100" s="122">
        <v>0.87829787234042556</v>
      </c>
      <c r="AP100" s="123">
        <v>1175</v>
      </c>
      <c r="AQ100" s="128">
        <v>0.6166666666666667</v>
      </c>
      <c r="AR100" s="121">
        <v>1.85</v>
      </c>
      <c r="AS100" s="122">
        <v>0.92046556741028129</v>
      </c>
      <c r="AT100" s="127">
        <v>1031</v>
      </c>
      <c r="AU100" s="136">
        <v>340</v>
      </c>
      <c r="AV100" s="137">
        <v>1014</v>
      </c>
      <c r="AW100" s="137">
        <v>878</v>
      </c>
      <c r="AX100" s="137">
        <v>479</v>
      </c>
      <c r="AY100" s="137">
        <v>230</v>
      </c>
      <c r="AZ100" s="137">
        <v>155</v>
      </c>
      <c r="BA100" s="137">
        <v>85</v>
      </c>
      <c r="BB100" s="137">
        <v>59</v>
      </c>
      <c r="BC100" s="137">
        <v>49</v>
      </c>
      <c r="BD100" s="137">
        <v>34</v>
      </c>
      <c r="BE100" s="137">
        <v>18</v>
      </c>
      <c r="BF100" s="137">
        <v>21</v>
      </c>
      <c r="BG100" s="137">
        <v>22</v>
      </c>
      <c r="BH100" s="137">
        <v>5</v>
      </c>
      <c r="BI100" s="137">
        <v>7</v>
      </c>
      <c r="BJ100" s="137">
        <v>5</v>
      </c>
      <c r="BK100" s="137">
        <v>5</v>
      </c>
      <c r="BL100" s="137">
        <v>3</v>
      </c>
      <c r="BM100" s="137">
        <v>2</v>
      </c>
      <c r="BN100" s="137">
        <v>2</v>
      </c>
      <c r="BO100" s="137">
        <v>3</v>
      </c>
      <c r="BP100" s="137">
        <v>1</v>
      </c>
      <c r="BQ100" s="137">
        <v>4</v>
      </c>
      <c r="BR100" s="137">
        <v>1</v>
      </c>
      <c r="BS100" s="137">
        <v>0</v>
      </c>
      <c r="BT100" s="138">
        <v>3</v>
      </c>
      <c r="BU100" s="139">
        <v>0.96666666666666667</v>
      </c>
      <c r="BV100" s="139">
        <v>0.96875</v>
      </c>
      <c r="BW100" s="139">
        <v>0.86842105263157898</v>
      </c>
      <c r="BX100" s="139">
        <v>0.88095238095238093</v>
      </c>
      <c r="BY100" s="139">
        <v>0</v>
      </c>
      <c r="BZ100" s="139">
        <v>0.88888888888888884</v>
      </c>
      <c r="CA100" s="139">
        <v>0.96551724137931039</v>
      </c>
      <c r="CB100" s="139">
        <v>0</v>
      </c>
      <c r="CC100" s="139">
        <v>1</v>
      </c>
      <c r="CD100" s="139">
        <v>0.8571428571428571</v>
      </c>
      <c r="CE100" s="139">
        <v>0.90625</v>
      </c>
      <c r="CF100" s="139">
        <v>0.91836734693877553</v>
      </c>
      <c r="CG100" s="139">
        <v>0.92063492063492058</v>
      </c>
      <c r="CH100" s="139">
        <v>0.93243243243243246</v>
      </c>
      <c r="CI100" s="139">
        <v>0.89411764705882357</v>
      </c>
      <c r="CJ100" s="139">
        <v>0.90434782608695652</v>
      </c>
      <c r="CK100" s="139">
        <v>0.89690721649484539</v>
      </c>
      <c r="CL100" s="139">
        <v>0.90789473684210531</v>
      </c>
      <c r="CM100" s="139">
        <v>0.96330275229357798</v>
      </c>
      <c r="CN100" s="139">
        <v>0.90816326530612246</v>
      </c>
      <c r="CO100" s="139">
        <v>0.875</v>
      </c>
      <c r="CP100" s="139">
        <v>0.94318181818181823</v>
      </c>
      <c r="CQ100" s="139">
        <v>0.91666666666666663</v>
      </c>
      <c r="CR100" s="139">
        <v>0.94029850746268662</v>
      </c>
      <c r="CS100" s="139">
        <v>0.91304347826086951</v>
      </c>
      <c r="CT100" s="139">
        <v>0.93243243243243246</v>
      </c>
      <c r="CU100" s="139">
        <v>0.92222222222222228</v>
      </c>
      <c r="CV100" s="139">
        <v>0.89156626506024095</v>
      </c>
      <c r="CW100" s="139">
        <v>0.98837209302325579</v>
      </c>
      <c r="CX100" s="139">
        <v>0.89610389610389607</v>
      </c>
      <c r="CY100" s="139">
        <v>0.86567164179104472</v>
      </c>
      <c r="CZ100" s="139">
        <v>0.98701298701298701</v>
      </c>
      <c r="DA100" s="139">
        <v>0.82417582417582413</v>
      </c>
      <c r="DB100" s="139">
        <v>0.86206896551724133</v>
      </c>
      <c r="DC100" s="139">
        <v>0.8529411764705882</v>
      </c>
      <c r="DD100" s="139">
        <v>0.82666666666666666</v>
      </c>
      <c r="DE100" s="139">
        <v>0.8764044943820225</v>
      </c>
      <c r="DF100" s="139">
        <v>0.82828282828282829</v>
      </c>
      <c r="DG100" s="139">
        <v>0.84693877551020413</v>
      </c>
      <c r="DH100" s="139">
        <v>0.8</v>
      </c>
      <c r="DI100" s="139">
        <v>0.9196428571428571</v>
      </c>
      <c r="DJ100" s="139">
        <v>0.92771084337349397</v>
      </c>
      <c r="DK100" s="139">
        <v>0.89583333333333337</v>
      </c>
      <c r="DL100" s="139">
        <v>0.77142857142857146</v>
      </c>
      <c r="DM100" s="139">
        <v>0.85074626865671643</v>
      </c>
      <c r="DN100" s="139">
        <v>0.97560975609756095</v>
      </c>
      <c r="DO100" s="139">
        <v>0.97058823529411764</v>
      </c>
      <c r="DP100" s="139">
        <v>0.93548387096774188</v>
      </c>
      <c r="DQ100" s="140">
        <v>2</v>
      </c>
      <c r="DR100" s="140">
        <v>1.0666666666666667</v>
      </c>
      <c r="DS100" s="140">
        <v>1.2666666666666666</v>
      </c>
      <c r="DT100" s="140">
        <v>1.4</v>
      </c>
      <c r="DU100" s="140">
        <v>1.4</v>
      </c>
      <c r="DV100" s="140">
        <v>0.9</v>
      </c>
      <c r="DW100" s="140">
        <v>0.96666666666666667</v>
      </c>
      <c r="DX100" s="140">
        <v>0.66666666666666663</v>
      </c>
      <c r="DY100" s="140">
        <v>1.6666666666666667</v>
      </c>
      <c r="DZ100" s="140">
        <v>0.93333333333333335</v>
      </c>
      <c r="EA100" s="140">
        <v>1.0666666666666667</v>
      </c>
      <c r="EB100" s="140">
        <v>1.6333333333333333</v>
      </c>
      <c r="EC100" s="140">
        <v>2.1</v>
      </c>
      <c r="ED100" s="140">
        <v>2.4666666666666668</v>
      </c>
      <c r="EE100" s="140">
        <v>2.8333333333333335</v>
      </c>
      <c r="EF100" s="140">
        <v>3.8333333333333335</v>
      </c>
      <c r="EG100" s="140">
        <v>3.2333333333333334</v>
      </c>
      <c r="EH100" s="140">
        <v>2.5333333333333332</v>
      </c>
      <c r="EI100" s="140">
        <v>3.6333333333333333</v>
      </c>
      <c r="EJ100" s="140">
        <v>3.2666666666666666</v>
      </c>
      <c r="EK100" s="140">
        <v>3.2</v>
      </c>
      <c r="EL100" s="140">
        <v>2.9333333333333331</v>
      </c>
      <c r="EM100" s="140">
        <v>2.4</v>
      </c>
      <c r="EN100" s="140">
        <v>2.2333333333333334</v>
      </c>
      <c r="EO100" s="140">
        <v>2.2999999999999998</v>
      </c>
      <c r="EP100" s="140">
        <v>2.4666666666666668</v>
      </c>
      <c r="EQ100" s="140">
        <v>3</v>
      </c>
      <c r="ER100" s="140">
        <v>2.7666666666666666</v>
      </c>
      <c r="ES100" s="140">
        <v>2.8666666666666667</v>
      </c>
      <c r="ET100" s="140">
        <v>2.5666666666666669</v>
      </c>
      <c r="EU100" s="140">
        <v>2.2333333333333334</v>
      </c>
      <c r="EV100" s="140">
        <v>2.5666666666666669</v>
      </c>
      <c r="EW100" s="140">
        <v>3.0333333333333332</v>
      </c>
      <c r="EX100" s="140">
        <v>1.9333333333333333</v>
      </c>
      <c r="EY100" s="140">
        <v>2.2666666666666666</v>
      </c>
      <c r="EZ100" s="140">
        <v>2.5</v>
      </c>
      <c r="FA100" s="140">
        <v>2.9666666666666668</v>
      </c>
      <c r="FB100" s="140">
        <v>3.3</v>
      </c>
      <c r="FC100" s="140">
        <v>3.2666666666666666</v>
      </c>
      <c r="FD100" s="140">
        <v>3.1666666666666665</v>
      </c>
      <c r="FE100" s="140">
        <v>3.7333333333333334</v>
      </c>
      <c r="FF100" s="140">
        <v>2.7666666666666666</v>
      </c>
      <c r="FG100" s="140">
        <v>3.2</v>
      </c>
      <c r="FH100" s="140">
        <v>2.3333333333333335</v>
      </c>
      <c r="FI100" s="140">
        <v>2.2333333333333334</v>
      </c>
      <c r="FJ100" s="140">
        <v>2.7333333333333334</v>
      </c>
      <c r="FK100" s="140">
        <v>2.2666666666666666</v>
      </c>
      <c r="FL100" s="140">
        <v>2.0666666666666669</v>
      </c>
      <c r="FM100" s="192">
        <v>0.87786259541984735</v>
      </c>
      <c r="FN100" s="192">
        <v>0.83448275862068966</v>
      </c>
      <c r="FO100" s="192">
        <v>0.88749999999999996</v>
      </c>
      <c r="FP100" s="192">
        <v>0.89552238805970152</v>
      </c>
      <c r="FQ100" s="192">
        <v>0.965034965034965</v>
      </c>
      <c r="FR100" s="192">
        <v>0.89349112426035504</v>
      </c>
      <c r="FS100" s="192">
        <v>0.9178082191780822</v>
      </c>
      <c r="FT100" s="192">
        <v>0.71698113207547165</v>
      </c>
      <c r="FU100" s="192">
        <v>0.82051282051282048</v>
      </c>
      <c r="FV100" s="192">
        <v>0.92647058823529416</v>
      </c>
      <c r="FW100" s="192">
        <v>0.92660550458715596</v>
      </c>
      <c r="FX100" s="192">
        <v>0.95049504950495045</v>
      </c>
      <c r="FY100" s="192">
        <v>0.90769230769230769</v>
      </c>
      <c r="FZ100" s="192">
        <v>0.91150442477876104</v>
      </c>
      <c r="GA100" s="192">
        <v>0.90082644628099173</v>
      </c>
      <c r="GB100" s="192">
        <v>0.96666666666666667</v>
      </c>
      <c r="GC100" s="192">
        <v>0.84090909090909094</v>
      </c>
      <c r="GD100" s="192">
        <v>0.93103448275862066</v>
      </c>
      <c r="GE100" s="192">
        <v>0.93457943925233644</v>
      </c>
      <c r="GF100" s="192">
        <v>0.97540983606557374</v>
      </c>
      <c r="GG100" s="192">
        <v>0.91566265060240959</v>
      </c>
      <c r="GH100" s="192">
        <v>0.86991869918699183</v>
      </c>
      <c r="GI100" s="192">
        <v>0.92105263157894735</v>
      </c>
      <c r="GJ100" s="192">
        <v>0.94444444444444442</v>
      </c>
      <c r="GK100" s="192">
        <v>0.96052631578947367</v>
      </c>
      <c r="GL100" s="192">
        <v>0.91262135922330101</v>
      </c>
      <c r="GM100" s="192">
        <v>0.91139240506329111</v>
      </c>
      <c r="GN100" s="192">
        <v>0.85507246376811596</v>
      </c>
      <c r="GO100" s="192">
        <v>0.94174757281553401</v>
      </c>
      <c r="GP100" s="192">
        <v>0.9438202247191011</v>
      </c>
      <c r="GQ100" s="192" t="s">
        <v>119</v>
      </c>
    </row>
    <row r="101" spans="1:199" x14ac:dyDescent="0.3">
      <c r="Q101" s="324"/>
      <c r="R101" s="135">
        <f>$R$11</f>
        <v>44317</v>
      </c>
      <c r="S101" s="121">
        <v>0.6</v>
      </c>
      <c r="T101" s="121">
        <v>2.1</v>
      </c>
      <c r="U101" s="122">
        <v>0.9</v>
      </c>
      <c r="V101" s="123">
        <v>3945</v>
      </c>
      <c r="W101" s="128">
        <v>0.6</v>
      </c>
      <c r="X101" s="121">
        <v>2.2000000000000002</v>
      </c>
      <c r="Y101" s="122">
        <v>0.9</v>
      </c>
      <c r="Z101" s="127">
        <v>3547</v>
      </c>
      <c r="AA101" s="121">
        <v>0.5</v>
      </c>
      <c r="AB101" s="121">
        <v>1.6</v>
      </c>
      <c r="AC101" s="122">
        <v>0.9</v>
      </c>
      <c r="AD101" s="123">
        <v>392</v>
      </c>
      <c r="AE101" s="128">
        <v>0.1</v>
      </c>
      <c r="AF101" s="121">
        <v>0.6</v>
      </c>
      <c r="AG101" s="122">
        <v>1</v>
      </c>
      <c r="AH101" s="127">
        <v>6</v>
      </c>
      <c r="AI101" s="128">
        <v>0.6</v>
      </c>
      <c r="AJ101" s="121">
        <v>1.9</v>
      </c>
      <c r="AK101" s="122">
        <v>0.9</v>
      </c>
      <c r="AL101" s="127">
        <v>1436</v>
      </c>
      <c r="AM101" s="121">
        <v>0.6</v>
      </c>
      <c r="AN101" s="121">
        <v>2</v>
      </c>
      <c r="AO101" s="122">
        <v>0.9</v>
      </c>
      <c r="AP101" s="123">
        <v>1330</v>
      </c>
      <c r="AQ101" s="128">
        <v>0.6</v>
      </c>
      <c r="AR101" s="121">
        <v>2.7</v>
      </c>
      <c r="AS101" s="122">
        <v>0.9</v>
      </c>
      <c r="AT101" s="127">
        <v>1179</v>
      </c>
      <c r="AU101" s="136">
        <v>340</v>
      </c>
      <c r="AV101" s="137">
        <v>1228</v>
      </c>
      <c r="AW101" s="137">
        <v>997</v>
      </c>
      <c r="AX101" s="137">
        <v>538</v>
      </c>
      <c r="AY101" s="137">
        <v>260</v>
      </c>
      <c r="AZ101" s="137">
        <v>180</v>
      </c>
      <c r="BA101" s="137">
        <v>113</v>
      </c>
      <c r="BB101" s="137">
        <v>57</v>
      </c>
      <c r="BC101" s="137">
        <v>58</v>
      </c>
      <c r="BD101" s="137">
        <v>33</v>
      </c>
      <c r="BE101" s="137">
        <v>26</v>
      </c>
      <c r="BF101" s="137">
        <v>28</v>
      </c>
      <c r="BG101" s="137">
        <v>11</v>
      </c>
      <c r="BH101" s="137">
        <v>12</v>
      </c>
      <c r="BI101" s="137">
        <v>8</v>
      </c>
      <c r="BJ101" s="137">
        <v>10</v>
      </c>
      <c r="BK101" s="137">
        <v>6</v>
      </c>
      <c r="BL101" s="137">
        <v>6</v>
      </c>
      <c r="BM101" s="137">
        <v>6</v>
      </c>
      <c r="BN101" s="137">
        <v>1</v>
      </c>
      <c r="BO101" s="137">
        <v>4</v>
      </c>
      <c r="BP101" s="137">
        <v>4</v>
      </c>
      <c r="BQ101" s="137">
        <v>3</v>
      </c>
      <c r="BR101" s="137">
        <v>1</v>
      </c>
      <c r="BS101" s="137">
        <v>3</v>
      </c>
      <c r="BT101" s="138">
        <v>10</v>
      </c>
      <c r="BU101" s="139">
        <v>0.9</v>
      </c>
      <c r="BV101" s="139">
        <v>1</v>
      </c>
      <c r="BW101" s="139">
        <v>0.9</v>
      </c>
      <c r="BX101" s="139">
        <v>0.9</v>
      </c>
      <c r="BY101" s="139">
        <v>0</v>
      </c>
      <c r="BZ101" s="139">
        <v>0.9</v>
      </c>
      <c r="CA101" s="139">
        <v>1</v>
      </c>
      <c r="CB101" s="139">
        <v>0</v>
      </c>
      <c r="CC101" s="139">
        <v>0.9</v>
      </c>
      <c r="CD101" s="139">
        <v>0.9</v>
      </c>
      <c r="CE101" s="139">
        <v>0.9</v>
      </c>
      <c r="CF101" s="139">
        <v>0.8</v>
      </c>
      <c r="CG101" s="139">
        <v>0.8</v>
      </c>
      <c r="CH101" s="139">
        <v>0.7</v>
      </c>
      <c r="CI101" s="139">
        <v>0.9</v>
      </c>
      <c r="CJ101" s="139">
        <v>0.9</v>
      </c>
      <c r="CK101" s="139">
        <v>0.9</v>
      </c>
      <c r="CL101" s="139">
        <v>0.9</v>
      </c>
      <c r="CM101" s="139">
        <v>0.9</v>
      </c>
      <c r="CN101" s="139">
        <v>0.9</v>
      </c>
      <c r="CO101" s="139">
        <v>1</v>
      </c>
      <c r="CP101" s="139">
        <v>0.9</v>
      </c>
      <c r="CQ101" s="139">
        <v>0.9</v>
      </c>
      <c r="CR101" s="139">
        <v>0.8</v>
      </c>
      <c r="CS101" s="139">
        <v>0.9</v>
      </c>
      <c r="CT101" s="139">
        <v>1</v>
      </c>
      <c r="CU101" s="139">
        <v>0.9</v>
      </c>
      <c r="CV101" s="139">
        <v>1</v>
      </c>
      <c r="CW101" s="139">
        <v>0.9</v>
      </c>
      <c r="CX101" s="139">
        <v>1</v>
      </c>
      <c r="CY101" s="139">
        <v>0.9</v>
      </c>
      <c r="CZ101" s="139">
        <v>0.9</v>
      </c>
      <c r="DA101" s="139">
        <v>1</v>
      </c>
      <c r="DB101" s="139">
        <v>0.9</v>
      </c>
      <c r="DC101" s="139">
        <v>0.9</v>
      </c>
      <c r="DD101" s="139">
        <v>0.9</v>
      </c>
      <c r="DE101" s="139">
        <v>0.9</v>
      </c>
      <c r="DF101" s="139">
        <v>0.9</v>
      </c>
      <c r="DG101" s="139">
        <v>0.9</v>
      </c>
      <c r="DH101" s="139">
        <v>0.9</v>
      </c>
      <c r="DI101" s="139">
        <v>0.8</v>
      </c>
      <c r="DJ101" s="139">
        <v>0.9</v>
      </c>
      <c r="DK101" s="139">
        <v>0.9</v>
      </c>
      <c r="DL101" s="139">
        <v>0.7</v>
      </c>
      <c r="DM101" s="139">
        <v>0.8</v>
      </c>
      <c r="DN101" s="139">
        <v>0.8</v>
      </c>
      <c r="DO101" s="139">
        <v>0.9</v>
      </c>
      <c r="DP101" s="139">
        <v>0.9</v>
      </c>
      <c r="DQ101" s="140">
        <v>1.8</v>
      </c>
      <c r="DR101" s="140">
        <v>1.6</v>
      </c>
      <c r="DS101" s="140">
        <v>1.2</v>
      </c>
      <c r="DT101" s="140">
        <v>1.4</v>
      </c>
      <c r="DU101" s="140">
        <v>1.5</v>
      </c>
      <c r="DV101" s="140">
        <v>1.1000000000000001</v>
      </c>
      <c r="DW101" s="140">
        <v>1.1000000000000001</v>
      </c>
      <c r="DX101" s="140">
        <v>1.3</v>
      </c>
      <c r="DY101" s="140">
        <v>1.1000000000000001</v>
      </c>
      <c r="DZ101" s="140">
        <v>1.4</v>
      </c>
      <c r="EA101" s="140">
        <v>1.6</v>
      </c>
      <c r="EB101" s="140">
        <v>2.1</v>
      </c>
      <c r="EC101" s="140">
        <v>2.5</v>
      </c>
      <c r="ED101" s="140">
        <v>2.5</v>
      </c>
      <c r="EE101" s="140">
        <v>2.9</v>
      </c>
      <c r="EF101" s="140">
        <v>3.3</v>
      </c>
      <c r="EG101" s="140">
        <v>3.7</v>
      </c>
      <c r="EH101" s="140">
        <v>3.7</v>
      </c>
      <c r="EI101" s="140">
        <v>4</v>
      </c>
      <c r="EJ101" s="140">
        <v>4.2</v>
      </c>
      <c r="EK101" s="140">
        <v>3.6</v>
      </c>
      <c r="EL101" s="140">
        <v>3.9</v>
      </c>
      <c r="EM101" s="140">
        <v>3.1</v>
      </c>
      <c r="EN101" s="140">
        <v>2.9</v>
      </c>
      <c r="EO101" s="140">
        <v>3</v>
      </c>
      <c r="EP101" s="140">
        <v>2.9</v>
      </c>
      <c r="EQ101" s="140">
        <v>2.6</v>
      </c>
      <c r="ER101" s="140">
        <v>2.4</v>
      </c>
      <c r="ES101" s="140">
        <v>3.2</v>
      </c>
      <c r="ET101" s="140">
        <v>2.2000000000000002</v>
      </c>
      <c r="EU101" s="140">
        <v>3.5</v>
      </c>
      <c r="EV101" s="140">
        <v>2.5</v>
      </c>
      <c r="EW101" s="140">
        <v>2.8</v>
      </c>
      <c r="EX101" s="140">
        <v>2.8</v>
      </c>
      <c r="EY101" s="140">
        <v>2.8</v>
      </c>
      <c r="EZ101" s="140">
        <v>3</v>
      </c>
      <c r="FA101" s="140">
        <v>3.5</v>
      </c>
      <c r="FB101" s="140">
        <v>3.5</v>
      </c>
      <c r="FC101" s="140">
        <v>3.4</v>
      </c>
      <c r="FD101" s="140">
        <v>3.4</v>
      </c>
      <c r="FE101" s="140">
        <v>3.1</v>
      </c>
      <c r="FF101" s="140">
        <v>3.3</v>
      </c>
      <c r="FG101" s="140">
        <v>3.4</v>
      </c>
      <c r="FH101" s="140">
        <v>2.2000000000000002</v>
      </c>
      <c r="FI101" s="140">
        <v>2.9</v>
      </c>
      <c r="FJ101" s="140">
        <v>2.9</v>
      </c>
      <c r="FK101" s="140">
        <v>2.2000000000000002</v>
      </c>
      <c r="FL101" s="140">
        <v>2.2999999999999998</v>
      </c>
      <c r="FM101" s="192">
        <v>0.89929999999999999</v>
      </c>
      <c r="FN101" s="192">
        <v>0.86299999999999999</v>
      </c>
      <c r="FO101" s="192">
        <v>0.95450000000000002</v>
      </c>
      <c r="FP101" s="192">
        <v>0.95</v>
      </c>
      <c r="FQ101" s="192">
        <v>0.9032</v>
      </c>
      <c r="FR101" s="192">
        <v>0.92</v>
      </c>
      <c r="FS101" s="192">
        <v>0.88100000000000001</v>
      </c>
      <c r="FT101" s="192">
        <v>0.88990000000000002</v>
      </c>
      <c r="FU101" s="192">
        <v>0.90139999999999998</v>
      </c>
      <c r="FV101" s="192">
        <v>0.95320000000000005</v>
      </c>
      <c r="FW101" s="192">
        <v>0.95620000000000005</v>
      </c>
      <c r="FX101" s="192">
        <v>0.88200000000000001</v>
      </c>
      <c r="FY101" s="192">
        <v>0.93300000000000005</v>
      </c>
      <c r="FZ101" s="192">
        <v>0.82240000000000002</v>
      </c>
      <c r="GA101" s="192">
        <v>0.90349999999999997</v>
      </c>
      <c r="GB101" s="192">
        <v>0.81689999999999996</v>
      </c>
      <c r="GC101" s="192">
        <v>0.91180000000000005</v>
      </c>
      <c r="GD101" s="192">
        <v>0.87755000000000005</v>
      </c>
      <c r="GE101" s="192">
        <v>0.83460000000000001</v>
      </c>
      <c r="GF101" s="192">
        <v>0.86619999999999997</v>
      </c>
      <c r="GG101" s="192">
        <v>0.89700000000000002</v>
      </c>
      <c r="GH101" s="192">
        <v>0.87319999999999998</v>
      </c>
      <c r="GI101" s="192">
        <v>0.90239999999999998</v>
      </c>
      <c r="GJ101" s="192">
        <v>0.91800000000000004</v>
      </c>
      <c r="GK101" s="192">
        <v>0.89500000000000002</v>
      </c>
      <c r="GL101" s="192">
        <v>0.90800000000000003</v>
      </c>
      <c r="GM101" s="192">
        <v>0.84819999999999995</v>
      </c>
      <c r="GN101" s="192">
        <v>0.92859999999999998</v>
      </c>
      <c r="GO101" s="192">
        <v>0.90200000000000002</v>
      </c>
      <c r="GP101" s="192">
        <v>0.85499999999999998</v>
      </c>
      <c r="GQ101" s="192">
        <v>0.9</v>
      </c>
    </row>
    <row r="102" spans="1:199" x14ac:dyDescent="0.3">
      <c r="Q102" s="324"/>
      <c r="R102" s="135">
        <f>$R$12</f>
        <v>44348</v>
      </c>
      <c r="S102" s="121">
        <v>0.6</v>
      </c>
      <c r="T102" s="121">
        <v>2.2000000000000002</v>
      </c>
      <c r="U102" s="122">
        <v>0.9</v>
      </c>
      <c r="V102" s="123">
        <v>3922</v>
      </c>
      <c r="W102" s="128">
        <v>0.6</v>
      </c>
      <c r="X102" s="121">
        <v>2.2999999999999998</v>
      </c>
      <c r="Y102" s="122">
        <v>0.9</v>
      </c>
      <c r="Z102" s="127">
        <v>3762</v>
      </c>
      <c r="AA102" s="121">
        <v>0.5</v>
      </c>
      <c r="AB102" s="121">
        <v>1.5</v>
      </c>
      <c r="AC102" s="122">
        <v>0.9</v>
      </c>
      <c r="AD102" s="123">
        <v>154</v>
      </c>
      <c r="AE102" s="128">
        <v>0</v>
      </c>
      <c r="AF102" s="121">
        <v>0.6</v>
      </c>
      <c r="AG102" s="122">
        <v>1</v>
      </c>
      <c r="AH102" s="127">
        <v>6</v>
      </c>
      <c r="AI102" s="128">
        <v>0.5</v>
      </c>
      <c r="AJ102" s="121">
        <v>1.6</v>
      </c>
      <c r="AK102" s="122">
        <v>0.9</v>
      </c>
      <c r="AL102" s="127">
        <v>1342</v>
      </c>
      <c r="AM102" s="121">
        <v>0.6</v>
      </c>
      <c r="AN102" s="121">
        <v>2.4</v>
      </c>
      <c r="AO102" s="122">
        <v>0.9</v>
      </c>
      <c r="AP102" s="123">
        <v>1358</v>
      </c>
      <c r="AQ102" s="128">
        <v>0.7</v>
      </c>
      <c r="AR102" s="121">
        <v>2.7</v>
      </c>
      <c r="AS102" s="122">
        <v>0.8</v>
      </c>
      <c r="AT102" s="127">
        <v>1222</v>
      </c>
      <c r="AU102" s="136">
        <v>251</v>
      </c>
      <c r="AV102" s="137">
        <v>1317</v>
      </c>
      <c r="AW102" s="137">
        <v>929</v>
      </c>
      <c r="AX102" s="137">
        <v>559</v>
      </c>
      <c r="AY102" s="137">
        <v>266</v>
      </c>
      <c r="AZ102" s="137">
        <v>175</v>
      </c>
      <c r="BA102" s="137">
        <v>104</v>
      </c>
      <c r="BB102" s="137">
        <v>71</v>
      </c>
      <c r="BC102" s="137">
        <v>58</v>
      </c>
      <c r="BD102" s="137">
        <v>35</v>
      </c>
      <c r="BE102" s="137">
        <v>38</v>
      </c>
      <c r="BF102" s="137">
        <v>25</v>
      </c>
      <c r="BG102" s="137">
        <v>13</v>
      </c>
      <c r="BH102" s="137">
        <v>15</v>
      </c>
      <c r="BI102" s="137">
        <v>7</v>
      </c>
      <c r="BJ102" s="137">
        <v>15</v>
      </c>
      <c r="BK102" s="137">
        <v>12</v>
      </c>
      <c r="BL102" s="137">
        <v>5</v>
      </c>
      <c r="BM102" s="137">
        <v>3</v>
      </c>
      <c r="BN102" s="137">
        <v>3</v>
      </c>
      <c r="BO102" s="137">
        <v>5</v>
      </c>
      <c r="BP102" s="137">
        <v>2</v>
      </c>
      <c r="BQ102" s="137">
        <v>0</v>
      </c>
      <c r="BR102" s="137">
        <v>4</v>
      </c>
      <c r="BS102" s="137">
        <v>2</v>
      </c>
      <c r="BT102" s="138">
        <v>6</v>
      </c>
      <c r="BU102" s="139">
        <v>0.9</v>
      </c>
      <c r="BV102" s="139">
        <v>0.9</v>
      </c>
      <c r="BW102" s="139">
        <v>0.9</v>
      </c>
      <c r="BX102" s="139">
        <v>0.9</v>
      </c>
      <c r="BY102" s="139">
        <v>0</v>
      </c>
      <c r="BZ102" s="139">
        <v>0.9</v>
      </c>
      <c r="CA102" s="139">
        <v>0.9</v>
      </c>
      <c r="CB102" s="139">
        <v>0</v>
      </c>
      <c r="CC102" s="139">
        <v>0.9</v>
      </c>
      <c r="CD102" s="139">
        <v>0.8</v>
      </c>
      <c r="CE102" s="139">
        <v>0.9</v>
      </c>
      <c r="CF102" s="139">
        <v>0.9</v>
      </c>
      <c r="CG102" s="139">
        <v>0.8</v>
      </c>
      <c r="CH102" s="139">
        <v>0.9</v>
      </c>
      <c r="CI102" s="139">
        <v>0.9</v>
      </c>
      <c r="CJ102" s="139">
        <v>0.8</v>
      </c>
      <c r="CK102" s="139">
        <v>1</v>
      </c>
      <c r="CL102" s="139">
        <v>0.9</v>
      </c>
      <c r="CM102" s="139">
        <v>1</v>
      </c>
      <c r="CN102" s="139">
        <v>0.9</v>
      </c>
      <c r="CO102" s="139">
        <v>1</v>
      </c>
      <c r="CP102" s="139">
        <v>1</v>
      </c>
      <c r="CQ102" s="139">
        <v>1</v>
      </c>
      <c r="CR102" s="139">
        <v>0.9</v>
      </c>
      <c r="CS102" s="139">
        <v>0.9</v>
      </c>
      <c r="CT102" s="139">
        <v>1</v>
      </c>
      <c r="CU102" s="139">
        <v>0.9</v>
      </c>
      <c r="CV102" s="139">
        <v>1</v>
      </c>
      <c r="CW102" s="139">
        <v>0.9</v>
      </c>
      <c r="CX102" s="139">
        <v>1</v>
      </c>
      <c r="CY102" s="139">
        <v>0.9</v>
      </c>
      <c r="CZ102" s="139">
        <v>0.9</v>
      </c>
      <c r="DA102" s="139">
        <v>0.9</v>
      </c>
      <c r="DB102" s="139">
        <v>1</v>
      </c>
      <c r="DC102" s="139">
        <v>0.9</v>
      </c>
      <c r="DD102" s="139">
        <v>0.8</v>
      </c>
      <c r="DE102" s="139">
        <v>0.9</v>
      </c>
      <c r="DF102" s="139">
        <v>0.9</v>
      </c>
      <c r="DG102" s="139">
        <v>0.9</v>
      </c>
      <c r="DH102" s="139">
        <v>0.8</v>
      </c>
      <c r="DI102" s="139">
        <v>0.9</v>
      </c>
      <c r="DJ102" s="139">
        <v>0.9</v>
      </c>
      <c r="DK102" s="139">
        <v>0.8</v>
      </c>
      <c r="DL102" s="139">
        <v>0.7</v>
      </c>
      <c r="DM102" s="139">
        <v>0.6</v>
      </c>
      <c r="DN102" s="139">
        <v>0.9</v>
      </c>
      <c r="DO102" s="139">
        <v>0.9</v>
      </c>
      <c r="DP102" s="139">
        <v>1</v>
      </c>
      <c r="DQ102" s="140">
        <v>2</v>
      </c>
      <c r="DR102" s="140">
        <v>2.2000000000000002</v>
      </c>
      <c r="DS102" s="140">
        <v>1.6</v>
      </c>
      <c r="DT102" s="140">
        <v>1.5</v>
      </c>
      <c r="DU102" s="140">
        <v>2.1</v>
      </c>
      <c r="DV102" s="140">
        <v>1.4</v>
      </c>
      <c r="DW102" s="140">
        <v>0.9</v>
      </c>
      <c r="DX102" s="140">
        <v>1.2</v>
      </c>
      <c r="DY102" s="140">
        <v>1.4</v>
      </c>
      <c r="DZ102" s="140">
        <v>1.8</v>
      </c>
      <c r="EA102" s="140">
        <v>1.8</v>
      </c>
      <c r="EB102" s="140">
        <v>1.6</v>
      </c>
      <c r="EC102" s="140">
        <v>2.1</v>
      </c>
      <c r="ED102" s="140">
        <v>2.2000000000000002</v>
      </c>
      <c r="EE102" s="140">
        <v>2.4</v>
      </c>
      <c r="EF102" s="140">
        <v>2.4</v>
      </c>
      <c r="EG102" s="140">
        <v>3.9</v>
      </c>
      <c r="EH102" s="140">
        <v>4.0999999999999996</v>
      </c>
      <c r="EI102" s="140">
        <v>4.0999999999999996</v>
      </c>
      <c r="EJ102" s="140">
        <v>4.0999999999999996</v>
      </c>
      <c r="EK102" s="140">
        <v>2.7</v>
      </c>
      <c r="EL102" s="140">
        <v>3.5</v>
      </c>
      <c r="EM102" s="140">
        <v>2.8</v>
      </c>
      <c r="EN102" s="140">
        <v>3.1</v>
      </c>
      <c r="EO102" s="140">
        <v>2.7</v>
      </c>
      <c r="EP102" s="140">
        <v>3.4</v>
      </c>
      <c r="EQ102" s="140">
        <v>3.2</v>
      </c>
      <c r="ER102" s="140">
        <v>2.4</v>
      </c>
      <c r="ES102" s="140">
        <v>3</v>
      </c>
      <c r="ET102" s="140">
        <v>2.9</v>
      </c>
      <c r="EU102" s="140">
        <v>3.2</v>
      </c>
      <c r="EV102" s="140">
        <v>3.6</v>
      </c>
      <c r="EW102" s="140">
        <v>3.1</v>
      </c>
      <c r="EX102" s="140">
        <v>3.4</v>
      </c>
      <c r="EY102" s="140">
        <v>3.2</v>
      </c>
      <c r="EZ102" s="140">
        <v>3.1</v>
      </c>
      <c r="FA102" s="140">
        <v>3.7</v>
      </c>
      <c r="FB102" s="140">
        <v>3.6</v>
      </c>
      <c r="FC102" s="140">
        <v>2.7</v>
      </c>
      <c r="FD102" s="140">
        <v>3.2</v>
      </c>
      <c r="FE102" s="140">
        <v>3.1</v>
      </c>
      <c r="FF102" s="140">
        <v>3.5</v>
      </c>
      <c r="FG102" s="140">
        <v>3.5</v>
      </c>
      <c r="FH102" s="140">
        <v>3.2</v>
      </c>
      <c r="FI102" s="140">
        <v>3.4</v>
      </c>
      <c r="FJ102" s="140">
        <v>2.7</v>
      </c>
      <c r="FK102" s="140">
        <v>1.9</v>
      </c>
      <c r="FL102" s="140">
        <v>2.2999999999999998</v>
      </c>
      <c r="FM102" s="192">
        <v>0.85919999999999996</v>
      </c>
      <c r="FN102" s="192">
        <v>0.87429999999999997</v>
      </c>
      <c r="FO102" s="192">
        <v>0.82550000000000001</v>
      </c>
      <c r="FP102" s="192">
        <v>0.8286</v>
      </c>
      <c r="FQ102" s="192">
        <v>0.8528</v>
      </c>
      <c r="FR102" s="192">
        <v>0.92589999999999995</v>
      </c>
      <c r="FS102" s="192">
        <v>0.95699999999999996</v>
      </c>
      <c r="FT102" s="192">
        <v>0.86050000000000004</v>
      </c>
      <c r="FU102" s="192">
        <v>0.90629999999999999</v>
      </c>
      <c r="FV102" s="192">
        <v>0.88439999999999996</v>
      </c>
      <c r="FW102" s="192">
        <v>0.91241000000000005</v>
      </c>
      <c r="FX102" s="192">
        <v>0.91869999999999996</v>
      </c>
      <c r="FY102" s="192">
        <v>0.92900000000000005</v>
      </c>
      <c r="FZ102" s="192">
        <v>0.76190000000000002</v>
      </c>
      <c r="GA102" s="192">
        <v>0.86760000000000004</v>
      </c>
      <c r="GB102" s="192">
        <v>0.93879999999999997</v>
      </c>
      <c r="GC102" s="192">
        <v>0.876</v>
      </c>
      <c r="GD102" s="192">
        <v>0.94340000000000002</v>
      </c>
      <c r="GE102" s="192">
        <v>0.92710000000000004</v>
      </c>
      <c r="GF102" s="192">
        <v>0.90200000000000002</v>
      </c>
      <c r="GG102" s="192">
        <v>0.95</v>
      </c>
      <c r="GH102" s="192">
        <v>0.89780000000000004</v>
      </c>
      <c r="GI102" s="192">
        <v>0.88619999999999999</v>
      </c>
      <c r="GJ102" s="192">
        <v>0.93100000000000005</v>
      </c>
      <c r="GK102" s="192">
        <v>0.83199999999999996</v>
      </c>
      <c r="GL102" s="192">
        <v>0.875</v>
      </c>
      <c r="GM102" s="192">
        <v>0.9506</v>
      </c>
      <c r="GN102" s="192">
        <v>0.97760000000000002</v>
      </c>
      <c r="GO102" s="192">
        <v>0.92159999999999997</v>
      </c>
      <c r="GP102" s="192">
        <v>0.9</v>
      </c>
      <c r="GQ102" s="192" t="s">
        <v>119</v>
      </c>
    </row>
    <row r="103" spans="1:199" x14ac:dyDescent="0.3">
      <c r="Q103" s="324"/>
      <c r="R103" s="135">
        <f>$R$13</f>
        <v>44378</v>
      </c>
      <c r="S103" s="121">
        <v>0.6</v>
      </c>
      <c r="T103" s="121">
        <v>1.9674999999999954</v>
      </c>
      <c r="U103" s="122">
        <v>0.90523255813953485</v>
      </c>
      <c r="V103" s="123">
        <v>3440</v>
      </c>
      <c r="W103" s="128">
        <v>0.6</v>
      </c>
      <c r="X103" s="121">
        <v>2</v>
      </c>
      <c r="Y103" s="122">
        <v>0.90257186081694407</v>
      </c>
      <c r="Z103" s="127">
        <v>3305</v>
      </c>
      <c r="AA103" s="121">
        <v>0.46666666666666667</v>
      </c>
      <c r="AB103" s="121">
        <v>1.2725</v>
      </c>
      <c r="AC103" s="122">
        <v>0.97014925373134331</v>
      </c>
      <c r="AD103" s="123">
        <v>134</v>
      </c>
      <c r="AE103" s="128">
        <v>0.11666666666666667</v>
      </c>
      <c r="AF103" s="121">
        <v>0.11666666666666667</v>
      </c>
      <c r="AG103" s="122">
        <v>1</v>
      </c>
      <c r="AH103" s="127">
        <v>1</v>
      </c>
      <c r="AI103" s="128">
        <v>0.53333333333333333</v>
      </c>
      <c r="AJ103" s="121">
        <v>1.7166666666666666</v>
      </c>
      <c r="AK103" s="122">
        <v>0.93198992443324935</v>
      </c>
      <c r="AL103" s="127">
        <v>1191</v>
      </c>
      <c r="AM103" s="121">
        <v>0.58333333333333337</v>
      </c>
      <c r="AN103" s="121">
        <v>1.9058333333333317</v>
      </c>
      <c r="AO103" s="122">
        <v>0.90909090909090906</v>
      </c>
      <c r="AP103" s="123">
        <v>1254</v>
      </c>
      <c r="AQ103" s="128">
        <v>0.65</v>
      </c>
      <c r="AR103" s="121">
        <v>2.5216666666666656</v>
      </c>
      <c r="AS103" s="122">
        <v>0.86834170854271353</v>
      </c>
      <c r="AT103" s="127">
        <v>995</v>
      </c>
      <c r="AU103" s="136">
        <v>231</v>
      </c>
      <c r="AV103" s="137">
        <v>1158</v>
      </c>
      <c r="AW103" s="137">
        <v>926</v>
      </c>
      <c r="AX103" s="137">
        <v>456</v>
      </c>
      <c r="AY103" s="137">
        <v>210</v>
      </c>
      <c r="AZ103" s="137">
        <v>133</v>
      </c>
      <c r="BA103" s="137">
        <v>108</v>
      </c>
      <c r="BB103" s="137">
        <v>53</v>
      </c>
      <c r="BC103" s="137">
        <v>47</v>
      </c>
      <c r="BD103" s="137">
        <v>26</v>
      </c>
      <c r="BE103" s="137">
        <v>21</v>
      </c>
      <c r="BF103" s="137">
        <v>11</v>
      </c>
      <c r="BG103" s="137">
        <v>7</v>
      </c>
      <c r="BH103" s="137">
        <v>13</v>
      </c>
      <c r="BI103" s="137">
        <v>7</v>
      </c>
      <c r="BJ103" s="137">
        <v>8</v>
      </c>
      <c r="BK103" s="137">
        <v>9</v>
      </c>
      <c r="BL103" s="137">
        <v>1</v>
      </c>
      <c r="BM103" s="137">
        <v>2</v>
      </c>
      <c r="BN103" s="137">
        <v>3</v>
      </c>
      <c r="BO103" s="137">
        <v>2</v>
      </c>
      <c r="BP103" s="137">
        <v>0</v>
      </c>
      <c r="BQ103" s="137">
        <v>0</v>
      </c>
      <c r="BR103" s="137">
        <v>0</v>
      </c>
      <c r="BS103" s="137">
        <v>2</v>
      </c>
      <c r="BT103" s="138">
        <v>5</v>
      </c>
      <c r="BU103" s="139">
        <v>0.98039215686274506</v>
      </c>
      <c r="BV103" s="139">
        <v>0.97142857142857142</v>
      </c>
      <c r="BW103" s="139">
        <v>0.88095238095238093</v>
      </c>
      <c r="BX103" s="139">
        <v>0.94594594594594594</v>
      </c>
      <c r="BY103" s="139">
        <v>0</v>
      </c>
      <c r="BZ103" s="139">
        <v>0.95238095238095233</v>
      </c>
      <c r="CA103" s="139">
        <v>1</v>
      </c>
      <c r="CB103" s="139">
        <v>0</v>
      </c>
      <c r="CC103" s="139">
        <v>0.88372093023255816</v>
      </c>
      <c r="CD103" s="139">
        <v>0.82978723404255317</v>
      </c>
      <c r="CE103" s="139">
        <v>0.92105263157894735</v>
      </c>
      <c r="CF103" s="139">
        <v>0.73529411764705888</v>
      </c>
      <c r="CG103" s="139">
        <v>0.88709677419354838</v>
      </c>
      <c r="CH103" s="139">
        <v>0.81355932203389836</v>
      </c>
      <c r="CI103" s="139">
        <v>0.85507246376811596</v>
      </c>
      <c r="CJ103" s="139">
        <v>0.91111111111111109</v>
      </c>
      <c r="CK103" s="139">
        <v>0.97402597402597402</v>
      </c>
      <c r="CL103" s="139">
        <v>0.95</v>
      </c>
      <c r="CM103" s="139">
        <v>0.97701149425287359</v>
      </c>
      <c r="CN103" s="139">
        <v>0.95876288659793818</v>
      </c>
      <c r="CO103" s="139">
        <v>0.96226415094339623</v>
      </c>
      <c r="CP103" s="139">
        <v>0.92045454545454541</v>
      </c>
      <c r="CQ103" s="139">
        <v>0.92771084337349397</v>
      </c>
      <c r="CR103" s="139">
        <v>0.978494623655914</v>
      </c>
      <c r="CS103" s="139">
        <v>0.92391304347826086</v>
      </c>
      <c r="CT103" s="139">
        <v>0.88405797101449279</v>
      </c>
      <c r="CU103" s="139">
        <v>0.88749999999999996</v>
      </c>
      <c r="CV103" s="139">
        <v>0.9</v>
      </c>
      <c r="CW103" s="139">
        <v>0.9178082191780822</v>
      </c>
      <c r="CX103" s="139">
        <v>0.88235294117647056</v>
      </c>
      <c r="CY103" s="139">
        <v>0.96330275229357798</v>
      </c>
      <c r="CZ103" s="139">
        <v>1</v>
      </c>
      <c r="DA103" s="139">
        <v>0.93617021276595747</v>
      </c>
      <c r="DB103" s="139">
        <v>0.95774647887323938</v>
      </c>
      <c r="DC103" s="139">
        <v>0.82352941176470584</v>
      </c>
      <c r="DD103" s="139">
        <v>0.8571428571428571</v>
      </c>
      <c r="DE103" s="139">
        <v>0.87912087912087911</v>
      </c>
      <c r="DF103" s="139">
        <v>0.91588785046728971</v>
      </c>
      <c r="DG103" s="139">
        <v>0.89010989010989006</v>
      </c>
      <c r="DH103" s="139">
        <v>0.8571428571428571</v>
      </c>
      <c r="DI103" s="139">
        <v>0.94174757281553401</v>
      </c>
      <c r="DJ103" s="139">
        <v>0.90721649484536082</v>
      </c>
      <c r="DK103" s="139">
        <v>0.81521739130434778</v>
      </c>
      <c r="DL103" s="139">
        <v>0.81609195402298851</v>
      </c>
      <c r="DM103" s="139">
        <v>0.6470588235294118</v>
      </c>
      <c r="DN103" s="139">
        <v>0.83636363636363631</v>
      </c>
      <c r="DO103" s="139">
        <v>0.890625</v>
      </c>
      <c r="DP103" s="139">
        <v>0.92727272727272725</v>
      </c>
      <c r="DQ103" s="140">
        <v>1.6451612903225807</v>
      </c>
      <c r="DR103" s="140">
        <v>1.1290322580645162</v>
      </c>
      <c r="DS103" s="140">
        <v>1.3548387096774193</v>
      </c>
      <c r="DT103" s="140">
        <v>1.1935483870967742</v>
      </c>
      <c r="DU103" s="140">
        <v>0.967741935483871</v>
      </c>
      <c r="DV103" s="140">
        <v>1.3548387096774193</v>
      </c>
      <c r="DW103" s="140">
        <v>1.096774193548387</v>
      </c>
      <c r="DX103" s="140">
        <v>1.1935483870967742</v>
      </c>
      <c r="DY103" s="140">
        <v>1.3870967741935485</v>
      </c>
      <c r="DZ103" s="140">
        <v>1.5161290322580645</v>
      </c>
      <c r="EA103" s="140">
        <v>1.2258064516129032</v>
      </c>
      <c r="EB103" s="140">
        <v>1.096774193548387</v>
      </c>
      <c r="EC103" s="140">
        <v>2</v>
      </c>
      <c r="ED103" s="140">
        <v>1.903225806451613</v>
      </c>
      <c r="EE103" s="140">
        <v>2.225806451612903</v>
      </c>
      <c r="EF103" s="140">
        <v>2.903225806451613</v>
      </c>
      <c r="EG103" s="140">
        <v>2.4838709677419355</v>
      </c>
      <c r="EH103" s="140">
        <v>2.5806451612903225</v>
      </c>
      <c r="EI103" s="140">
        <v>2.806451612903226</v>
      </c>
      <c r="EJ103" s="140">
        <v>3.129032258064516</v>
      </c>
      <c r="EK103" s="140">
        <v>3.4193548387096775</v>
      </c>
      <c r="EL103" s="140">
        <v>2.838709677419355</v>
      </c>
      <c r="EM103" s="140">
        <v>2.6774193548387095</v>
      </c>
      <c r="EN103" s="140">
        <v>3</v>
      </c>
      <c r="EO103" s="140">
        <v>2.967741935483871</v>
      </c>
      <c r="EP103" s="140">
        <v>2.225806451612903</v>
      </c>
      <c r="EQ103" s="140">
        <v>2.5806451612903225</v>
      </c>
      <c r="ER103" s="140">
        <v>2.5806451612903225</v>
      </c>
      <c r="ES103" s="140">
        <v>2.3548387096774195</v>
      </c>
      <c r="ET103" s="140">
        <v>2.7419354838709675</v>
      </c>
      <c r="EU103" s="140">
        <v>3.5161290322580645</v>
      </c>
      <c r="EV103" s="140">
        <v>2.3548387096774195</v>
      </c>
      <c r="EW103" s="140">
        <v>3.032258064516129</v>
      </c>
      <c r="EX103" s="140">
        <v>2.2903225806451615</v>
      </c>
      <c r="EY103" s="140">
        <v>2.7419354838709675</v>
      </c>
      <c r="EZ103" s="140">
        <v>2.7096774193548385</v>
      </c>
      <c r="FA103" s="140">
        <v>2.935483870967742</v>
      </c>
      <c r="FB103" s="140">
        <v>3.4516129032258065</v>
      </c>
      <c r="FC103" s="140">
        <v>2.935483870967742</v>
      </c>
      <c r="FD103" s="140">
        <v>2.935483870967742</v>
      </c>
      <c r="FE103" s="140">
        <v>3.3225806451612905</v>
      </c>
      <c r="FF103" s="140">
        <v>3.129032258064516</v>
      </c>
      <c r="FG103" s="140">
        <v>2.967741935483871</v>
      </c>
      <c r="FH103" s="140">
        <v>2.806451612903226</v>
      </c>
      <c r="FI103" s="140">
        <v>1.6451612903225807</v>
      </c>
      <c r="FJ103" s="140">
        <v>1.7741935483870968</v>
      </c>
      <c r="FK103" s="140">
        <v>2.064516129032258</v>
      </c>
      <c r="FL103" s="140">
        <v>1.7741935483870968</v>
      </c>
      <c r="FM103" s="192">
        <v>0.91566265060240959</v>
      </c>
      <c r="FN103" s="192">
        <v>0.93452380952380953</v>
      </c>
      <c r="FO103" s="192">
        <v>0.89922480620155043</v>
      </c>
      <c r="FP103" s="192">
        <v>0.87826086956521743</v>
      </c>
      <c r="FQ103" s="192">
        <v>0.97142857142857142</v>
      </c>
      <c r="FR103" s="192">
        <v>0.92553191489361697</v>
      </c>
      <c r="FS103" s="192">
        <v>0.93220338983050843</v>
      </c>
      <c r="FT103" s="192">
        <v>0.78195488721804507</v>
      </c>
      <c r="FU103" s="192">
        <v>0.89340101522842641</v>
      </c>
      <c r="FV103" s="192">
        <v>0.90243902439024393</v>
      </c>
      <c r="FW103" s="192">
        <v>0.93055555555555558</v>
      </c>
      <c r="FX103" s="192">
        <v>0.97142857142857142</v>
      </c>
      <c r="FY103" s="192">
        <v>0.94805194805194803</v>
      </c>
      <c r="FZ103" s="192">
        <v>0.963963963963964</v>
      </c>
      <c r="GA103" s="192">
        <v>0.852112676056338</v>
      </c>
      <c r="GB103" s="192">
        <v>0.86776859504132231</v>
      </c>
      <c r="GC103" s="192">
        <v>0.90721649484536082</v>
      </c>
      <c r="GD103" s="192">
        <v>0.94680851063829785</v>
      </c>
      <c r="GE103" s="192">
        <v>0.90789473684210531</v>
      </c>
      <c r="GF103" s="192">
        <v>0.87912087912087911</v>
      </c>
      <c r="GG103" s="192">
        <v>0.8928571428571429</v>
      </c>
      <c r="GH103" s="192">
        <v>0.8978102189781022</v>
      </c>
      <c r="GI103" s="192">
        <v>0.86021505376344087</v>
      </c>
      <c r="GJ103" s="192">
        <v>0.90322580645161288</v>
      </c>
      <c r="GK103" s="192">
        <v>0.83529411764705885</v>
      </c>
      <c r="GL103" s="192">
        <v>0.91954022988505746</v>
      </c>
      <c r="GM103" s="192">
        <v>0.94366197183098588</v>
      </c>
      <c r="GN103" s="192">
        <v>0.90909090909090906</v>
      </c>
      <c r="GO103" s="192">
        <v>0.86407766990291257</v>
      </c>
      <c r="GP103" s="192">
        <v>0.91666666666666663</v>
      </c>
      <c r="GQ103" s="192">
        <v>0.96039603960396036</v>
      </c>
    </row>
    <row r="104" spans="1:199" x14ac:dyDescent="0.3">
      <c r="Q104" s="324"/>
      <c r="R104" s="135">
        <f>$R$14</f>
        <v>44409</v>
      </c>
      <c r="S104" s="121">
        <v>0.58333333333333337</v>
      </c>
      <c r="T104" s="121">
        <v>1.7333333333333334</v>
      </c>
      <c r="U104" s="122">
        <v>0.92728960396039606</v>
      </c>
      <c r="V104" s="123">
        <v>3232</v>
      </c>
      <c r="W104" s="128">
        <v>0.6</v>
      </c>
      <c r="X104" s="121">
        <v>1.75</v>
      </c>
      <c r="Y104" s="122">
        <v>0.92509115014915477</v>
      </c>
      <c r="Z104" s="127">
        <v>3017</v>
      </c>
      <c r="AA104" s="121">
        <v>0.48333333333333334</v>
      </c>
      <c r="AB104" s="121">
        <v>1.3341666666666663</v>
      </c>
      <c r="AC104" s="122">
        <v>0.95794392523364491</v>
      </c>
      <c r="AD104" s="123">
        <v>214</v>
      </c>
      <c r="AE104" s="128">
        <v>3.3333333333333333E-2</v>
      </c>
      <c r="AF104" s="121">
        <v>3.3333333333333333E-2</v>
      </c>
      <c r="AG104" s="122">
        <v>1</v>
      </c>
      <c r="AH104" s="127">
        <v>1</v>
      </c>
      <c r="AI104" s="128">
        <v>0.58333333333333337</v>
      </c>
      <c r="AJ104" s="121">
        <v>1.7333333333333334</v>
      </c>
      <c r="AK104" s="122">
        <v>0.92728960396039606</v>
      </c>
      <c r="AL104" s="127">
        <v>3232</v>
      </c>
      <c r="AM104" s="121" t="e">
        <v>#NUM!</v>
      </c>
      <c r="AN104" s="121" t="e">
        <v>#NUM!</v>
      </c>
      <c r="AO104" s="122" t="e">
        <v>#DIV/0!</v>
      </c>
      <c r="AP104" s="123">
        <v>0</v>
      </c>
      <c r="AQ104" s="128" t="s">
        <v>160</v>
      </c>
      <c r="AR104" s="121" t="s">
        <v>160</v>
      </c>
      <c r="AS104" s="122" t="s">
        <v>160</v>
      </c>
      <c r="AT104" s="127">
        <v>0</v>
      </c>
      <c r="AU104" s="136">
        <v>219</v>
      </c>
      <c r="AV104" s="137">
        <v>1111</v>
      </c>
      <c r="AW104" s="137">
        <v>923</v>
      </c>
      <c r="AX104" s="137">
        <v>446</v>
      </c>
      <c r="AY104" s="137">
        <v>176</v>
      </c>
      <c r="AZ104" s="137">
        <v>122</v>
      </c>
      <c r="BA104" s="137">
        <v>80</v>
      </c>
      <c r="BB104" s="137">
        <v>33</v>
      </c>
      <c r="BC104" s="137">
        <v>31</v>
      </c>
      <c r="BD104" s="137">
        <v>23</v>
      </c>
      <c r="BE104" s="137">
        <v>10</v>
      </c>
      <c r="BF104" s="137">
        <v>7</v>
      </c>
      <c r="BG104" s="137">
        <v>9</v>
      </c>
      <c r="BH104" s="137">
        <v>5</v>
      </c>
      <c r="BI104" s="137">
        <v>8</v>
      </c>
      <c r="BJ104" s="137">
        <v>5</v>
      </c>
      <c r="BK104" s="137">
        <v>4</v>
      </c>
      <c r="BL104" s="137">
        <v>6</v>
      </c>
      <c r="BM104" s="137">
        <v>1</v>
      </c>
      <c r="BN104" s="137">
        <v>2</v>
      </c>
      <c r="BO104" s="137">
        <v>5</v>
      </c>
      <c r="BP104" s="137">
        <v>0</v>
      </c>
      <c r="BQ104" s="137">
        <v>0</v>
      </c>
      <c r="BR104" s="137">
        <v>0</v>
      </c>
      <c r="BS104" s="137">
        <v>1</v>
      </c>
      <c r="BT104" s="138">
        <v>5</v>
      </c>
      <c r="BU104" s="139" t="s">
        <v>160</v>
      </c>
      <c r="BV104" s="139" t="s">
        <v>160</v>
      </c>
      <c r="BW104" s="139" t="s">
        <v>160</v>
      </c>
      <c r="BX104" s="139" t="s">
        <v>160</v>
      </c>
      <c r="BY104" s="139" t="s">
        <v>160</v>
      </c>
      <c r="BZ104" s="139" t="s">
        <v>160</v>
      </c>
      <c r="CA104" s="139" t="s">
        <v>160</v>
      </c>
      <c r="CB104" s="139" t="s">
        <v>160</v>
      </c>
      <c r="CC104" s="139" t="s">
        <v>160</v>
      </c>
      <c r="CD104" s="139" t="s">
        <v>160</v>
      </c>
      <c r="CE104" s="139" t="s">
        <v>160</v>
      </c>
      <c r="CF104" s="139" t="s">
        <v>160</v>
      </c>
      <c r="CG104" s="139" t="s">
        <v>160</v>
      </c>
      <c r="CH104" s="139" t="s">
        <v>160</v>
      </c>
      <c r="CI104" s="139" t="s">
        <v>160</v>
      </c>
      <c r="CJ104" s="139" t="s">
        <v>160</v>
      </c>
      <c r="CK104" s="139">
        <v>0.92728960396039606</v>
      </c>
      <c r="CL104" s="139" t="s">
        <v>160</v>
      </c>
      <c r="CM104" s="139" t="s">
        <v>160</v>
      </c>
      <c r="CN104" s="139" t="s">
        <v>160</v>
      </c>
      <c r="CO104" s="139" t="s">
        <v>160</v>
      </c>
      <c r="CP104" s="139" t="s">
        <v>160</v>
      </c>
      <c r="CQ104" s="139" t="s">
        <v>160</v>
      </c>
      <c r="CR104" s="139" t="s">
        <v>160</v>
      </c>
      <c r="CS104" s="139" t="s">
        <v>160</v>
      </c>
      <c r="CT104" s="139" t="s">
        <v>160</v>
      </c>
      <c r="CU104" s="139" t="s">
        <v>160</v>
      </c>
      <c r="CV104" s="139" t="s">
        <v>160</v>
      </c>
      <c r="CW104" s="139" t="s">
        <v>160</v>
      </c>
      <c r="CX104" s="139" t="s">
        <v>160</v>
      </c>
      <c r="CY104" s="139" t="s">
        <v>160</v>
      </c>
      <c r="CZ104" s="139" t="s">
        <v>160</v>
      </c>
      <c r="DA104" s="139" t="s">
        <v>160</v>
      </c>
      <c r="DB104" s="139" t="s">
        <v>160</v>
      </c>
      <c r="DC104" s="139" t="s">
        <v>160</v>
      </c>
      <c r="DD104" s="139" t="s">
        <v>160</v>
      </c>
      <c r="DE104" s="139" t="s">
        <v>160</v>
      </c>
      <c r="DF104" s="139" t="s">
        <v>160</v>
      </c>
      <c r="DG104" s="139" t="s">
        <v>160</v>
      </c>
      <c r="DH104" s="139" t="s">
        <v>160</v>
      </c>
      <c r="DI104" s="139" t="s">
        <v>160</v>
      </c>
      <c r="DJ104" s="139" t="s">
        <v>160</v>
      </c>
      <c r="DK104" s="139" t="s">
        <v>160</v>
      </c>
      <c r="DL104" s="139" t="s">
        <v>160</v>
      </c>
      <c r="DM104" s="139" t="s">
        <v>160</v>
      </c>
      <c r="DN104" s="139" t="s">
        <v>160</v>
      </c>
      <c r="DO104" s="139" t="s">
        <v>160</v>
      </c>
      <c r="DP104" s="139" t="s">
        <v>160</v>
      </c>
      <c r="DQ104" s="140">
        <v>0</v>
      </c>
      <c r="DR104" s="140">
        <v>0</v>
      </c>
      <c r="DS104" s="140">
        <v>0</v>
      </c>
      <c r="DT104" s="140">
        <v>0</v>
      </c>
      <c r="DU104" s="140">
        <v>0</v>
      </c>
      <c r="DV104" s="140">
        <v>0</v>
      </c>
      <c r="DW104" s="140">
        <v>0</v>
      </c>
      <c r="DX104" s="140">
        <v>0</v>
      </c>
      <c r="DY104" s="140">
        <v>0</v>
      </c>
      <c r="DZ104" s="140">
        <v>0</v>
      </c>
      <c r="EA104" s="140">
        <v>0</v>
      </c>
      <c r="EB104" s="140">
        <v>0</v>
      </c>
      <c r="EC104" s="140">
        <v>0</v>
      </c>
      <c r="ED104" s="140">
        <v>0</v>
      </c>
      <c r="EE104" s="140">
        <v>0</v>
      </c>
      <c r="EF104" s="140">
        <v>0</v>
      </c>
      <c r="EG104" s="140">
        <v>104.25806451612904</v>
      </c>
      <c r="EH104" s="140">
        <v>0</v>
      </c>
      <c r="EI104" s="140">
        <v>0</v>
      </c>
      <c r="EJ104" s="140">
        <v>0</v>
      </c>
      <c r="EK104" s="140">
        <v>0</v>
      </c>
      <c r="EL104" s="140">
        <v>0</v>
      </c>
      <c r="EM104" s="140">
        <v>0</v>
      </c>
      <c r="EN104" s="140">
        <v>0</v>
      </c>
      <c r="EO104" s="140">
        <v>0</v>
      </c>
      <c r="EP104" s="140">
        <v>0</v>
      </c>
      <c r="EQ104" s="140">
        <v>0</v>
      </c>
      <c r="ER104" s="140">
        <v>0</v>
      </c>
      <c r="ES104" s="140">
        <v>0</v>
      </c>
      <c r="ET104" s="140">
        <v>0</v>
      </c>
      <c r="EU104" s="140">
        <v>0</v>
      </c>
      <c r="EV104" s="140">
        <v>0</v>
      </c>
      <c r="EW104" s="140">
        <v>0</v>
      </c>
      <c r="EX104" s="140">
        <v>0</v>
      </c>
      <c r="EY104" s="140">
        <v>0</v>
      </c>
      <c r="EZ104" s="140">
        <v>0</v>
      </c>
      <c r="FA104" s="140">
        <v>0</v>
      </c>
      <c r="FB104" s="140">
        <v>0</v>
      </c>
      <c r="FC104" s="140">
        <v>0</v>
      </c>
      <c r="FD104" s="140">
        <v>0</v>
      </c>
      <c r="FE104" s="140">
        <v>0</v>
      </c>
      <c r="FF104" s="140">
        <v>0</v>
      </c>
      <c r="FG104" s="140">
        <v>0</v>
      </c>
      <c r="FH104" s="140">
        <v>0</v>
      </c>
      <c r="FI104" s="140">
        <v>0</v>
      </c>
      <c r="FJ104" s="140">
        <v>0</v>
      </c>
      <c r="FK104" s="140">
        <v>0</v>
      </c>
      <c r="FL104" s="140">
        <v>0</v>
      </c>
      <c r="FM104" s="192">
        <v>0.93333333333333335</v>
      </c>
      <c r="FN104" s="192">
        <v>0.9107142857142857</v>
      </c>
      <c r="FO104" s="192">
        <v>0.93333333333333335</v>
      </c>
      <c r="FP104" s="192">
        <v>0.9107142857142857</v>
      </c>
      <c r="FQ104" s="192">
        <v>0.93333333333333335</v>
      </c>
      <c r="FR104" s="192">
        <v>0.9107142857142857</v>
      </c>
      <c r="FS104" s="192">
        <v>0.93333333333333335</v>
      </c>
      <c r="FT104" s="192">
        <v>0.9107142857142857</v>
      </c>
      <c r="FU104" s="192">
        <v>0.93333333333333335</v>
      </c>
      <c r="FV104" s="192">
        <v>0.93055555555555558</v>
      </c>
      <c r="FW104" s="192">
        <v>0.96039603960396036</v>
      </c>
      <c r="FX104" s="192">
        <v>0.971830985915493</v>
      </c>
      <c r="FY104" s="192">
        <v>0.95652173913043481</v>
      </c>
      <c r="FZ104" s="192">
        <v>0.92957746478873238</v>
      </c>
      <c r="GA104" s="192">
        <v>0.97530864197530864</v>
      </c>
      <c r="GB104" s="192">
        <v>0.92708333333333337</v>
      </c>
      <c r="GC104" s="192">
        <v>0.92222222222222228</v>
      </c>
      <c r="GD104" s="192">
        <v>0.9452054794520548</v>
      </c>
      <c r="GE104" s="192">
        <v>0.91056910569105687</v>
      </c>
      <c r="GF104" s="192">
        <v>0.90555555555555556</v>
      </c>
      <c r="GG104" s="192">
        <v>0.87878787878787878</v>
      </c>
      <c r="GH104" s="192">
        <v>0.95180722891566261</v>
      </c>
      <c r="GI104" s="192">
        <v>0.94285714285714284</v>
      </c>
      <c r="GJ104" s="192">
        <v>0.92727272727272725</v>
      </c>
      <c r="GK104" s="192">
        <v>0.88297872340425532</v>
      </c>
      <c r="GL104" s="192">
        <v>0.95192307692307687</v>
      </c>
      <c r="GM104" s="192">
        <v>0.88666666666666671</v>
      </c>
      <c r="GN104" s="192">
        <v>0.8925619834710744</v>
      </c>
      <c r="GO104" s="192">
        <v>0.93548387096774188</v>
      </c>
      <c r="GP104" s="192">
        <v>0.95934959349593496</v>
      </c>
      <c r="GQ104" s="192">
        <v>0.94964028776978415</v>
      </c>
    </row>
    <row r="105" spans="1:199" x14ac:dyDescent="0.3">
      <c r="Q105" s="324"/>
      <c r="R105" s="135">
        <f>$R$15</f>
        <v>44440</v>
      </c>
      <c r="S105" s="121">
        <v>0.58333333333333337</v>
      </c>
      <c r="T105" s="121">
        <v>1.9691666666666605</v>
      </c>
      <c r="U105" s="122">
        <v>0.91289198606271782</v>
      </c>
      <c r="V105" s="123">
        <v>4018</v>
      </c>
      <c r="W105" s="128">
        <v>0.6</v>
      </c>
      <c r="X105" s="121">
        <v>2</v>
      </c>
      <c r="Y105" s="122">
        <v>0.90836227624899812</v>
      </c>
      <c r="Z105" s="127">
        <v>3743</v>
      </c>
      <c r="AA105" s="121">
        <v>0.46666666666666667</v>
      </c>
      <c r="AB105" s="121">
        <v>1.2333333333333334</v>
      </c>
      <c r="AC105" s="122">
        <v>0.97416974169741699</v>
      </c>
      <c r="AD105" s="123">
        <v>271</v>
      </c>
      <c r="AE105" s="128">
        <v>5.8333333333333334E-2</v>
      </c>
      <c r="AF105" s="121">
        <v>0.11166666666666666</v>
      </c>
      <c r="AG105" s="122">
        <v>1</v>
      </c>
      <c r="AH105" s="127">
        <v>4</v>
      </c>
      <c r="AI105" s="128">
        <v>0.58333333333333337</v>
      </c>
      <c r="AJ105" s="121">
        <v>1.9691666666666605</v>
      </c>
      <c r="AK105" s="122">
        <v>0.91289198606271782</v>
      </c>
      <c r="AL105" s="127">
        <v>4018</v>
      </c>
      <c r="AM105" s="121" t="e">
        <v>#NUM!</v>
      </c>
      <c r="AN105" s="121" t="e">
        <v>#NUM!</v>
      </c>
      <c r="AO105" s="122" t="e">
        <v>#DIV/0!</v>
      </c>
      <c r="AP105" s="123">
        <v>0</v>
      </c>
      <c r="AQ105" s="128" t="s">
        <v>160</v>
      </c>
      <c r="AR105" s="121" t="s">
        <v>160</v>
      </c>
      <c r="AS105" s="122" t="s">
        <v>160</v>
      </c>
      <c r="AT105" s="127">
        <v>0</v>
      </c>
      <c r="AU105" s="136">
        <v>369</v>
      </c>
      <c r="AV105" s="137">
        <v>1293</v>
      </c>
      <c r="AW105" s="137">
        <v>1062</v>
      </c>
      <c r="AX105" s="137">
        <v>550</v>
      </c>
      <c r="AY105" s="137">
        <v>245</v>
      </c>
      <c r="AZ105" s="137">
        <v>149</v>
      </c>
      <c r="BA105" s="137">
        <v>94</v>
      </c>
      <c r="BB105" s="137">
        <v>66</v>
      </c>
      <c r="BC105" s="137">
        <v>44</v>
      </c>
      <c r="BD105" s="137">
        <v>33</v>
      </c>
      <c r="BE105" s="137">
        <v>25</v>
      </c>
      <c r="BF105" s="137">
        <v>16</v>
      </c>
      <c r="BG105" s="137">
        <v>14</v>
      </c>
      <c r="BH105" s="137">
        <v>7</v>
      </c>
      <c r="BI105" s="137">
        <v>3</v>
      </c>
      <c r="BJ105" s="137">
        <v>12</v>
      </c>
      <c r="BK105" s="137">
        <v>11</v>
      </c>
      <c r="BL105" s="137">
        <v>5</v>
      </c>
      <c r="BM105" s="137">
        <v>5</v>
      </c>
      <c r="BN105" s="137">
        <v>2</v>
      </c>
      <c r="BO105" s="137">
        <v>0</v>
      </c>
      <c r="BP105" s="137">
        <v>2</v>
      </c>
      <c r="BQ105" s="137">
        <v>0</v>
      </c>
      <c r="BR105" s="137">
        <v>1</v>
      </c>
      <c r="BS105" s="137">
        <v>3</v>
      </c>
      <c r="BT105" s="138">
        <v>5</v>
      </c>
      <c r="BU105" s="139" t="s">
        <v>160</v>
      </c>
      <c r="BV105" s="139" t="s">
        <v>160</v>
      </c>
      <c r="BW105" s="139" t="s">
        <v>160</v>
      </c>
      <c r="BX105" s="139" t="s">
        <v>160</v>
      </c>
      <c r="BY105" s="139" t="s">
        <v>160</v>
      </c>
      <c r="BZ105" s="139" t="s">
        <v>160</v>
      </c>
      <c r="CA105" s="139" t="s">
        <v>160</v>
      </c>
      <c r="CB105" s="139" t="s">
        <v>160</v>
      </c>
      <c r="CC105" s="139" t="s">
        <v>160</v>
      </c>
      <c r="CD105" s="139" t="s">
        <v>160</v>
      </c>
      <c r="CE105" s="139" t="s">
        <v>160</v>
      </c>
      <c r="CF105" s="139" t="s">
        <v>160</v>
      </c>
      <c r="CG105" s="139" t="s">
        <v>160</v>
      </c>
      <c r="CH105" s="139" t="s">
        <v>160</v>
      </c>
      <c r="CI105" s="139" t="s">
        <v>160</v>
      </c>
      <c r="CJ105" s="139" t="s">
        <v>160</v>
      </c>
      <c r="CK105" s="139">
        <v>0.91289198606271782</v>
      </c>
      <c r="CL105" s="139" t="s">
        <v>160</v>
      </c>
      <c r="CM105" s="139" t="s">
        <v>160</v>
      </c>
      <c r="CN105" s="139" t="s">
        <v>160</v>
      </c>
      <c r="CO105" s="139" t="s">
        <v>160</v>
      </c>
      <c r="CP105" s="139" t="s">
        <v>160</v>
      </c>
      <c r="CQ105" s="139" t="s">
        <v>160</v>
      </c>
      <c r="CR105" s="139" t="s">
        <v>160</v>
      </c>
      <c r="CS105" s="139" t="s">
        <v>160</v>
      </c>
      <c r="CT105" s="139" t="s">
        <v>160</v>
      </c>
      <c r="CU105" s="139" t="s">
        <v>160</v>
      </c>
      <c r="CV105" s="139" t="s">
        <v>160</v>
      </c>
      <c r="CW105" s="139" t="s">
        <v>160</v>
      </c>
      <c r="CX105" s="139" t="s">
        <v>160</v>
      </c>
      <c r="CY105" s="139" t="s">
        <v>160</v>
      </c>
      <c r="CZ105" s="139" t="s">
        <v>160</v>
      </c>
      <c r="DA105" s="139" t="s">
        <v>160</v>
      </c>
      <c r="DB105" s="139" t="s">
        <v>160</v>
      </c>
      <c r="DC105" s="139" t="s">
        <v>160</v>
      </c>
      <c r="DD105" s="139" t="s">
        <v>160</v>
      </c>
      <c r="DE105" s="139" t="s">
        <v>160</v>
      </c>
      <c r="DF105" s="139" t="s">
        <v>160</v>
      </c>
      <c r="DG105" s="139" t="s">
        <v>160</v>
      </c>
      <c r="DH105" s="139" t="s">
        <v>160</v>
      </c>
      <c r="DI105" s="139" t="s">
        <v>160</v>
      </c>
      <c r="DJ105" s="139" t="s">
        <v>160</v>
      </c>
      <c r="DK105" s="139" t="s">
        <v>160</v>
      </c>
      <c r="DL105" s="139" t="s">
        <v>160</v>
      </c>
      <c r="DM105" s="139" t="s">
        <v>160</v>
      </c>
      <c r="DN105" s="139" t="s">
        <v>160</v>
      </c>
      <c r="DO105" s="139" t="s">
        <v>160</v>
      </c>
      <c r="DP105" s="139" t="s">
        <v>160</v>
      </c>
      <c r="DQ105" s="140">
        <v>0</v>
      </c>
      <c r="DR105" s="140">
        <v>0</v>
      </c>
      <c r="DS105" s="140">
        <v>0</v>
      </c>
      <c r="DT105" s="140">
        <v>0</v>
      </c>
      <c r="DU105" s="140">
        <v>0</v>
      </c>
      <c r="DV105" s="140">
        <v>0</v>
      </c>
      <c r="DW105" s="140">
        <v>0</v>
      </c>
      <c r="DX105" s="140">
        <v>0</v>
      </c>
      <c r="DY105" s="140">
        <v>0</v>
      </c>
      <c r="DZ105" s="140">
        <v>0</v>
      </c>
      <c r="EA105" s="140">
        <v>0</v>
      </c>
      <c r="EB105" s="140">
        <v>0</v>
      </c>
      <c r="EC105" s="140">
        <v>0</v>
      </c>
      <c r="ED105" s="140">
        <v>0</v>
      </c>
      <c r="EE105" s="140">
        <v>0</v>
      </c>
      <c r="EF105" s="140">
        <v>0</v>
      </c>
      <c r="EG105" s="140">
        <v>133.93333333333334</v>
      </c>
      <c r="EH105" s="140">
        <v>0</v>
      </c>
      <c r="EI105" s="140">
        <v>0</v>
      </c>
      <c r="EJ105" s="140">
        <v>0</v>
      </c>
      <c r="EK105" s="140">
        <v>0</v>
      </c>
      <c r="EL105" s="140">
        <v>0</v>
      </c>
      <c r="EM105" s="140">
        <v>0</v>
      </c>
      <c r="EN105" s="140">
        <v>0</v>
      </c>
      <c r="EO105" s="140">
        <v>0</v>
      </c>
      <c r="EP105" s="140">
        <v>0</v>
      </c>
      <c r="EQ105" s="140">
        <v>0</v>
      </c>
      <c r="ER105" s="140">
        <v>0</v>
      </c>
      <c r="ES105" s="140">
        <v>0</v>
      </c>
      <c r="ET105" s="140">
        <v>0</v>
      </c>
      <c r="EU105" s="140">
        <v>0</v>
      </c>
      <c r="EV105" s="140">
        <v>0</v>
      </c>
      <c r="EW105" s="140">
        <v>0</v>
      </c>
      <c r="EX105" s="140">
        <v>0</v>
      </c>
      <c r="EY105" s="140">
        <v>0</v>
      </c>
      <c r="EZ105" s="140">
        <v>0</v>
      </c>
      <c r="FA105" s="140">
        <v>0</v>
      </c>
      <c r="FB105" s="140">
        <v>0</v>
      </c>
      <c r="FC105" s="140">
        <v>0</v>
      </c>
      <c r="FD105" s="140">
        <v>0</v>
      </c>
      <c r="FE105" s="140">
        <v>0</v>
      </c>
      <c r="FF105" s="140">
        <v>0</v>
      </c>
      <c r="FG105" s="140">
        <v>0</v>
      </c>
      <c r="FH105" s="140">
        <v>0</v>
      </c>
      <c r="FI105" s="140">
        <v>0</v>
      </c>
      <c r="FJ105" s="140">
        <v>0</v>
      </c>
      <c r="FK105" s="140">
        <v>0</v>
      </c>
      <c r="FL105" s="140">
        <v>0</v>
      </c>
      <c r="FM105" s="192">
        <v>0.91503267973856206</v>
      </c>
      <c r="FN105" s="192">
        <v>0.88439306358381498</v>
      </c>
      <c r="FO105" s="192">
        <v>0.91503267973856206</v>
      </c>
      <c r="FP105" s="192">
        <v>0.88439306358381498</v>
      </c>
      <c r="FQ105" s="192">
        <v>0.91503267973856206</v>
      </c>
      <c r="FR105" s="192">
        <v>0.88439306358381498</v>
      </c>
      <c r="FS105" s="192">
        <v>0.91503267973856206</v>
      </c>
      <c r="FT105" s="192">
        <v>0.88439306358381498</v>
      </c>
      <c r="FU105" s="192">
        <v>0.91503267973856206</v>
      </c>
      <c r="FV105" s="192">
        <v>0.88079470198675491</v>
      </c>
      <c r="FW105" s="192">
        <v>0.89743589743589747</v>
      </c>
      <c r="FX105" s="192">
        <v>0.82795698924731187</v>
      </c>
      <c r="FY105" s="192">
        <v>0.89583333333333337</v>
      </c>
      <c r="FZ105" s="192">
        <v>0.94399999999999995</v>
      </c>
      <c r="GA105" s="192">
        <v>0.92</v>
      </c>
      <c r="GB105" s="192">
        <v>0.93617021276595747</v>
      </c>
      <c r="GC105" s="192">
        <v>0.90853658536585369</v>
      </c>
      <c r="GD105" s="192">
        <v>0.92307692307692313</v>
      </c>
      <c r="GE105" s="192">
        <v>0.87628865979381443</v>
      </c>
      <c r="GF105" s="192">
        <v>0.86250000000000004</v>
      </c>
      <c r="GG105" s="192">
        <v>0.93103448275862066</v>
      </c>
      <c r="GH105" s="192">
        <v>0.88028169014084512</v>
      </c>
      <c r="GI105" s="192">
        <v>0.90780141843971629</v>
      </c>
      <c r="GJ105" s="192">
        <v>0.88961038961038963</v>
      </c>
      <c r="GK105" s="192">
        <v>0.86627906976744184</v>
      </c>
      <c r="GL105" s="192">
        <v>0.93548387096774188</v>
      </c>
      <c r="GM105" s="192">
        <v>0.94214876033057848</v>
      </c>
      <c r="GN105" s="192">
        <v>0.91620111731843579</v>
      </c>
      <c r="GO105" s="192">
        <v>0.9732142857142857</v>
      </c>
      <c r="GP105" s="192">
        <v>0.93893129770992367</v>
      </c>
      <c r="GQ105" s="192" t="s">
        <v>119</v>
      </c>
    </row>
    <row r="106" spans="1:199" x14ac:dyDescent="0.3">
      <c r="Q106" s="324"/>
      <c r="R106" s="135">
        <f>$R$16</f>
        <v>44470</v>
      </c>
      <c r="S106" s="121">
        <v>0.56666666666666665</v>
      </c>
      <c r="T106" s="121">
        <v>1.9166666666666667</v>
      </c>
      <c r="U106" s="122">
        <v>0.91118421052631582</v>
      </c>
      <c r="V106" s="123">
        <v>2128</v>
      </c>
      <c r="W106" s="128">
        <v>0.58333333333333337</v>
      </c>
      <c r="X106" s="121">
        <v>2.0499999999999998</v>
      </c>
      <c r="Y106" s="122">
        <v>0.9057291666666667</v>
      </c>
      <c r="Z106" s="127">
        <v>1920</v>
      </c>
      <c r="AA106" s="121">
        <v>0.46666666666666667</v>
      </c>
      <c r="AB106" s="121">
        <v>1.2949999999999999</v>
      </c>
      <c r="AC106" s="122">
        <v>0.96618357487922701</v>
      </c>
      <c r="AD106" s="123">
        <v>207</v>
      </c>
      <c r="AE106" s="128">
        <v>2.9666666666666668</v>
      </c>
      <c r="AF106" s="121">
        <v>2.9666666666666668</v>
      </c>
      <c r="AG106" s="122">
        <v>0</v>
      </c>
      <c r="AH106" s="127">
        <v>1</v>
      </c>
      <c r="AI106" s="128">
        <v>0.56666666666666665</v>
      </c>
      <c r="AJ106" s="121">
        <v>1.9166666666666667</v>
      </c>
      <c r="AK106" s="122">
        <v>0.91118421052631582</v>
      </c>
      <c r="AL106" s="127">
        <v>2128</v>
      </c>
      <c r="AM106" s="121" t="e">
        <v>#NUM!</v>
      </c>
      <c r="AN106" s="121" t="e">
        <v>#NUM!</v>
      </c>
      <c r="AO106" s="122" t="e">
        <v>#DIV/0!</v>
      </c>
      <c r="AP106" s="123">
        <v>0</v>
      </c>
      <c r="AQ106" s="128" t="s">
        <v>160</v>
      </c>
      <c r="AR106" s="121" t="s">
        <v>160</v>
      </c>
      <c r="AS106" s="122" t="s">
        <v>160</v>
      </c>
      <c r="AT106" s="127">
        <v>0</v>
      </c>
      <c r="AU106" s="136">
        <v>165</v>
      </c>
      <c r="AV106" s="137">
        <v>782</v>
      </c>
      <c r="AW106" s="137">
        <v>543</v>
      </c>
      <c r="AX106" s="137">
        <v>264</v>
      </c>
      <c r="AY106" s="137">
        <v>113</v>
      </c>
      <c r="AZ106" s="137">
        <v>72</v>
      </c>
      <c r="BA106" s="137">
        <v>58</v>
      </c>
      <c r="BB106" s="137">
        <v>27</v>
      </c>
      <c r="BC106" s="137">
        <v>27</v>
      </c>
      <c r="BD106" s="137">
        <v>15</v>
      </c>
      <c r="BE106" s="137">
        <v>16</v>
      </c>
      <c r="BF106" s="137">
        <v>17</v>
      </c>
      <c r="BG106" s="137">
        <v>5</v>
      </c>
      <c r="BH106" s="137">
        <v>7</v>
      </c>
      <c r="BI106" s="137">
        <v>4</v>
      </c>
      <c r="BJ106" s="137">
        <v>0</v>
      </c>
      <c r="BK106" s="137">
        <v>3</v>
      </c>
      <c r="BL106" s="137">
        <v>1</v>
      </c>
      <c r="BM106" s="137">
        <v>1</v>
      </c>
      <c r="BN106" s="137">
        <v>1</v>
      </c>
      <c r="BO106" s="137">
        <v>1</v>
      </c>
      <c r="BP106" s="137">
        <v>2</v>
      </c>
      <c r="BQ106" s="137">
        <v>0</v>
      </c>
      <c r="BR106" s="137">
        <v>2</v>
      </c>
      <c r="BS106" s="137">
        <v>0</v>
      </c>
      <c r="BT106" s="138">
        <v>2</v>
      </c>
      <c r="BU106" s="139" t="s">
        <v>160</v>
      </c>
      <c r="BV106" s="139" t="s">
        <v>160</v>
      </c>
      <c r="BW106" s="139" t="s">
        <v>160</v>
      </c>
      <c r="BX106" s="139" t="s">
        <v>160</v>
      </c>
      <c r="BY106" s="139" t="s">
        <v>160</v>
      </c>
      <c r="BZ106" s="139" t="s">
        <v>160</v>
      </c>
      <c r="CA106" s="139" t="s">
        <v>160</v>
      </c>
      <c r="CB106" s="139" t="s">
        <v>160</v>
      </c>
      <c r="CC106" s="139" t="s">
        <v>160</v>
      </c>
      <c r="CD106" s="139" t="s">
        <v>160</v>
      </c>
      <c r="CE106" s="139" t="s">
        <v>160</v>
      </c>
      <c r="CF106" s="139" t="s">
        <v>160</v>
      </c>
      <c r="CG106" s="139" t="s">
        <v>160</v>
      </c>
      <c r="CH106" s="139" t="s">
        <v>160</v>
      </c>
      <c r="CI106" s="139" t="s">
        <v>160</v>
      </c>
      <c r="CJ106" s="139" t="s">
        <v>160</v>
      </c>
      <c r="CK106" s="139">
        <v>0.91118421052631582</v>
      </c>
      <c r="CL106" s="139" t="s">
        <v>160</v>
      </c>
      <c r="CM106" s="139" t="s">
        <v>160</v>
      </c>
      <c r="CN106" s="139" t="s">
        <v>160</v>
      </c>
      <c r="CO106" s="139" t="s">
        <v>160</v>
      </c>
      <c r="CP106" s="139" t="s">
        <v>160</v>
      </c>
      <c r="CQ106" s="139" t="s">
        <v>160</v>
      </c>
      <c r="CR106" s="139" t="s">
        <v>160</v>
      </c>
      <c r="CS106" s="139" t="s">
        <v>160</v>
      </c>
      <c r="CT106" s="139" t="s">
        <v>160</v>
      </c>
      <c r="CU106" s="139" t="s">
        <v>160</v>
      </c>
      <c r="CV106" s="139" t="s">
        <v>160</v>
      </c>
      <c r="CW106" s="139" t="s">
        <v>160</v>
      </c>
      <c r="CX106" s="139" t="s">
        <v>160</v>
      </c>
      <c r="CY106" s="139" t="s">
        <v>160</v>
      </c>
      <c r="CZ106" s="139" t="s">
        <v>160</v>
      </c>
      <c r="DA106" s="139" t="s">
        <v>160</v>
      </c>
      <c r="DB106" s="139" t="s">
        <v>160</v>
      </c>
      <c r="DC106" s="139" t="s">
        <v>160</v>
      </c>
      <c r="DD106" s="139" t="s">
        <v>160</v>
      </c>
      <c r="DE106" s="139" t="s">
        <v>160</v>
      </c>
      <c r="DF106" s="139" t="s">
        <v>160</v>
      </c>
      <c r="DG106" s="139" t="s">
        <v>160</v>
      </c>
      <c r="DH106" s="139" t="s">
        <v>160</v>
      </c>
      <c r="DI106" s="139" t="s">
        <v>160</v>
      </c>
      <c r="DJ106" s="139" t="s">
        <v>160</v>
      </c>
      <c r="DK106" s="139" t="s">
        <v>160</v>
      </c>
      <c r="DL106" s="139" t="s">
        <v>160</v>
      </c>
      <c r="DM106" s="139" t="s">
        <v>160</v>
      </c>
      <c r="DN106" s="139" t="s">
        <v>160</v>
      </c>
      <c r="DO106" s="139" t="s">
        <v>160</v>
      </c>
      <c r="DP106" s="139" t="s">
        <v>160</v>
      </c>
      <c r="DQ106" s="140">
        <v>0</v>
      </c>
      <c r="DR106" s="140">
        <v>0</v>
      </c>
      <c r="DS106" s="140">
        <v>0</v>
      </c>
      <c r="DT106" s="140">
        <v>0</v>
      </c>
      <c r="DU106" s="140">
        <v>0</v>
      </c>
      <c r="DV106" s="140">
        <v>0</v>
      </c>
      <c r="DW106" s="140">
        <v>0</v>
      </c>
      <c r="DX106" s="140">
        <v>0</v>
      </c>
      <c r="DY106" s="140">
        <v>0</v>
      </c>
      <c r="DZ106" s="140">
        <v>0</v>
      </c>
      <c r="EA106" s="140">
        <v>0</v>
      </c>
      <c r="EB106" s="140">
        <v>0</v>
      </c>
      <c r="EC106" s="140">
        <v>0</v>
      </c>
      <c r="ED106" s="140">
        <v>0</v>
      </c>
      <c r="EE106" s="140">
        <v>0</v>
      </c>
      <c r="EF106" s="140">
        <v>0</v>
      </c>
      <c r="EG106" s="140">
        <v>68.645161290322577</v>
      </c>
      <c r="EH106" s="140">
        <v>0</v>
      </c>
      <c r="EI106" s="140">
        <v>0</v>
      </c>
      <c r="EJ106" s="140">
        <v>0</v>
      </c>
      <c r="EK106" s="140">
        <v>0</v>
      </c>
      <c r="EL106" s="140">
        <v>0</v>
      </c>
      <c r="EM106" s="140">
        <v>0</v>
      </c>
      <c r="EN106" s="140">
        <v>0</v>
      </c>
      <c r="EO106" s="140">
        <v>0</v>
      </c>
      <c r="EP106" s="140">
        <v>0</v>
      </c>
      <c r="EQ106" s="140">
        <v>0</v>
      </c>
      <c r="ER106" s="140">
        <v>0</v>
      </c>
      <c r="ES106" s="140">
        <v>0</v>
      </c>
      <c r="ET106" s="140">
        <v>0</v>
      </c>
      <c r="EU106" s="140">
        <v>0</v>
      </c>
      <c r="EV106" s="140">
        <v>0</v>
      </c>
      <c r="EW106" s="140">
        <v>0</v>
      </c>
      <c r="EX106" s="140">
        <v>0</v>
      </c>
      <c r="EY106" s="140">
        <v>0</v>
      </c>
      <c r="EZ106" s="140">
        <v>0</v>
      </c>
      <c r="FA106" s="140">
        <v>0</v>
      </c>
      <c r="FB106" s="140">
        <v>0</v>
      </c>
      <c r="FC106" s="140">
        <v>0</v>
      </c>
      <c r="FD106" s="140">
        <v>0</v>
      </c>
      <c r="FE106" s="140">
        <v>0</v>
      </c>
      <c r="FF106" s="140">
        <v>0</v>
      </c>
      <c r="FG106" s="140">
        <v>0</v>
      </c>
      <c r="FH106" s="140">
        <v>0</v>
      </c>
      <c r="FI106" s="140">
        <v>0</v>
      </c>
      <c r="FJ106" s="140">
        <v>0</v>
      </c>
      <c r="FK106" s="140">
        <v>0</v>
      </c>
      <c r="FL106" s="140">
        <v>0</v>
      </c>
      <c r="FM106" s="192">
        <v>0.87323943661971826</v>
      </c>
      <c r="FN106" s="192">
        <v>0.91588785046728971</v>
      </c>
      <c r="FO106" s="192">
        <v>0.87323943661971826</v>
      </c>
      <c r="FP106" s="192">
        <v>0.91588785046728971</v>
      </c>
      <c r="FQ106" s="192">
        <v>0.87323943661971826</v>
      </c>
      <c r="FR106" s="192">
        <v>0.91588785046728971</v>
      </c>
      <c r="FS106" s="192">
        <v>0.87323943661971826</v>
      </c>
      <c r="FT106" s="192">
        <v>0.91588785046728971</v>
      </c>
      <c r="FU106" s="192">
        <v>0.87323943661971826</v>
      </c>
      <c r="FV106" s="192">
        <v>0.86585365853658536</v>
      </c>
      <c r="FW106" s="192">
        <v>1</v>
      </c>
      <c r="FX106" s="192">
        <v>0.97297297297297303</v>
      </c>
      <c r="FY106" s="192">
        <v>0.96969696969696972</v>
      </c>
      <c r="FZ106" s="192">
        <v>0.84705882352941175</v>
      </c>
      <c r="GA106" s="192">
        <v>0.91803278688524592</v>
      </c>
      <c r="GB106" s="192">
        <v>0.95744680851063835</v>
      </c>
      <c r="GC106" s="192">
        <v>0.97222222222222221</v>
      </c>
      <c r="GD106" s="192">
        <v>0.9850746268656716</v>
      </c>
      <c r="GE106" s="192">
        <v>0.92452830188679247</v>
      </c>
      <c r="GF106" s="192">
        <v>0.9017857142857143</v>
      </c>
      <c r="GG106" s="192">
        <v>0.88888888888888884</v>
      </c>
      <c r="GH106" s="192">
        <v>0.91025641025641024</v>
      </c>
      <c r="GI106" s="192">
        <v>0.92105263157894735</v>
      </c>
      <c r="GJ106" s="192">
        <v>1</v>
      </c>
      <c r="GK106" s="192">
        <v>0.6</v>
      </c>
      <c r="GL106" s="192">
        <v>0.9</v>
      </c>
      <c r="GM106" s="192">
        <v>1</v>
      </c>
      <c r="GN106" s="192">
        <v>0.875</v>
      </c>
      <c r="GO106" s="192">
        <v>0.84615384615384615</v>
      </c>
      <c r="GP106" s="192">
        <v>0.78378378378378377</v>
      </c>
      <c r="GQ106" s="192">
        <v>0.75</v>
      </c>
    </row>
    <row r="107" spans="1:199" x14ac:dyDescent="0.3">
      <c r="Q107" s="324"/>
      <c r="R107" s="135">
        <f>$R$17</f>
        <v>44501</v>
      </c>
      <c r="S107" s="121">
        <v>0.6</v>
      </c>
      <c r="T107" s="121">
        <v>2.8333333333333335</v>
      </c>
      <c r="U107" s="122">
        <v>0.83748271092669435</v>
      </c>
      <c r="V107" s="123">
        <v>1446</v>
      </c>
      <c r="W107" s="128">
        <v>0.6166666666666667</v>
      </c>
      <c r="X107" s="121">
        <v>2.8333333333333335</v>
      </c>
      <c r="Y107" s="122">
        <v>0.83743842364532017</v>
      </c>
      <c r="Z107" s="127">
        <v>1421</v>
      </c>
      <c r="AA107" s="121">
        <v>0.46666666666666667</v>
      </c>
      <c r="AB107" s="121">
        <v>2.2566666666666655</v>
      </c>
      <c r="AC107" s="122">
        <v>0.77777777777777779</v>
      </c>
      <c r="AD107" s="123">
        <v>18</v>
      </c>
      <c r="AE107" s="128">
        <v>6.6666666666666666E-2</v>
      </c>
      <c r="AF107" s="121">
        <v>0.96833333333333282</v>
      </c>
      <c r="AG107" s="122">
        <v>1</v>
      </c>
      <c r="AH107" s="127">
        <v>7</v>
      </c>
      <c r="AI107" s="128">
        <v>0.53333333333333333</v>
      </c>
      <c r="AJ107" s="121">
        <v>2.7133333333333325</v>
      </c>
      <c r="AK107" s="122">
        <v>0.86256781193490051</v>
      </c>
      <c r="AL107" s="127">
        <v>553</v>
      </c>
      <c r="AM107" s="121">
        <v>0.58333333333333337</v>
      </c>
      <c r="AN107" s="121">
        <v>3.0099999999999985</v>
      </c>
      <c r="AO107" s="122">
        <v>0.83778234086242298</v>
      </c>
      <c r="AP107" s="123">
        <v>487</v>
      </c>
      <c r="AQ107" s="128">
        <v>0.67500000000000004</v>
      </c>
      <c r="AR107" s="121">
        <v>2.8833333333333333</v>
      </c>
      <c r="AS107" s="122">
        <v>0.80295566502463056</v>
      </c>
      <c r="AT107" s="127">
        <v>406</v>
      </c>
      <c r="AU107" s="136">
        <v>211</v>
      </c>
      <c r="AV107" s="137">
        <v>429</v>
      </c>
      <c r="AW107" s="137">
        <v>237</v>
      </c>
      <c r="AX107" s="137">
        <v>170</v>
      </c>
      <c r="AY107" s="137">
        <v>96</v>
      </c>
      <c r="AZ107" s="137">
        <v>68</v>
      </c>
      <c r="BA107" s="137">
        <v>53</v>
      </c>
      <c r="BB107" s="137">
        <v>38</v>
      </c>
      <c r="BC107" s="137">
        <v>28</v>
      </c>
      <c r="BD107" s="137">
        <v>23</v>
      </c>
      <c r="BE107" s="137">
        <v>18</v>
      </c>
      <c r="BF107" s="137">
        <v>13</v>
      </c>
      <c r="BG107" s="137">
        <v>13</v>
      </c>
      <c r="BH107" s="137">
        <v>11</v>
      </c>
      <c r="BI107" s="137">
        <v>2</v>
      </c>
      <c r="BJ107" s="137">
        <v>7</v>
      </c>
      <c r="BK107" s="137">
        <v>2</v>
      </c>
      <c r="BL107" s="137">
        <v>2</v>
      </c>
      <c r="BM107" s="137">
        <v>2</v>
      </c>
      <c r="BN107" s="137">
        <v>5</v>
      </c>
      <c r="BO107" s="137">
        <v>3</v>
      </c>
      <c r="BP107" s="137">
        <v>0</v>
      </c>
      <c r="BQ107" s="137">
        <v>2</v>
      </c>
      <c r="BR107" s="137">
        <v>1</v>
      </c>
      <c r="BS107" s="137">
        <v>1</v>
      </c>
      <c r="BT107" s="138">
        <v>8</v>
      </c>
      <c r="BU107" s="139">
        <v>0.7142857142857143</v>
      </c>
      <c r="BV107" s="139">
        <v>0.83333333333333337</v>
      </c>
      <c r="BW107" s="139">
        <v>0.75</v>
      </c>
      <c r="BX107" s="139">
        <v>0.8571428571428571</v>
      </c>
      <c r="BY107" s="139">
        <v>0</v>
      </c>
      <c r="BZ107" s="139">
        <v>0.82352941176470584</v>
      </c>
      <c r="CA107" s="139">
        <v>0.88888888888888884</v>
      </c>
      <c r="CB107" s="139">
        <v>0</v>
      </c>
      <c r="CC107" s="139">
        <v>0.7857142857142857</v>
      </c>
      <c r="CD107" s="139">
        <v>0.83333333333333337</v>
      </c>
      <c r="CE107" s="139">
        <v>0.76470588235294112</v>
      </c>
      <c r="CF107" s="139">
        <v>1</v>
      </c>
      <c r="CG107" s="139">
        <v>0.85</v>
      </c>
      <c r="CH107" s="139">
        <v>0.8</v>
      </c>
      <c r="CI107" s="139">
        <v>0.8571428571428571</v>
      </c>
      <c r="CJ107" s="139">
        <v>0.83333333333333337</v>
      </c>
      <c r="CK107" s="139">
        <v>0.82926829268292679</v>
      </c>
      <c r="CL107" s="139">
        <v>0.90909090909090906</v>
      </c>
      <c r="CM107" s="139">
        <v>0.88235294117647056</v>
      </c>
      <c r="CN107" s="139">
        <v>0.83333333333333337</v>
      </c>
      <c r="CO107" s="139">
        <v>0.84782608695652173</v>
      </c>
      <c r="CP107" s="139">
        <v>0.85365853658536583</v>
      </c>
      <c r="CQ107" s="139">
        <v>0.89743589743589747</v>
      </c>
      <c r="CR107" s="139">
        <v>0.83720930232558144</v>
      </c>
      <c r="CS107" s="139">
        <v>0.93103448275862066</v>
      </c>
      <c r="CT107" s="139">
        <v>0.86956521739130432</v>
      </c>
      <c r="CU107" s="139">
        <v>0.8936170212765957</v>
      </c>
      <c r="CV107" s="139">
        <v>0.78947368421052633</v>
      </c>
      <c r="CW107" s="139">
        <v>0.83783783783783783</v>
      </c>
      <c r="CX107" s="139">
        <v>0.89189189189189189</v>
      </c>
      <c r="CY107" s="139">
        <v>0.88888888888888884</v>
      </c>
      <c r="CZ107" s="139">
        <v>0.83333333333333337</v>
      </c>
      <c r="DA107" s="139">
        <v>0.88461538461538458</v>
      </c>
      <c r="DB107" s="139">
        <v>0.83870967741935487</v>
      </c>
      <c r="DC107" s="139">
        <v>0.82758620689655171</v>
      </c>
      <c r="DD107" s="139">
        <v>0.94444444444444442</v>
      </c>
      <c r="DE107" s="139">
        <v>0.76470588235294112</v>
      </c>
      <c r="DF107" s="139">
        <v>0.79545454545454541</v>
      </c>
      <c r="DG107" s="139">
        <v>0.7857142857142857</v>
      </c>
      <c r="DH107" s="139">
        <v>0.79069767441860461</v>
      </c>
      <c r="DI107" s="139">
        <v>0.80851063829787229</v>
      </c>
      <c r="DJ107" s="139">
        <v>0.91666666666666663</v>
      </c>
      <c r="DK107" s="139">
        <v>0.73333333333333328</v>
      </c>
      <c r="DL107" s="139">
        <v>0.77777777777777779</v>
      </c>
      <c r="DM107" s="139">
        <v>0.7407407407407407</v>
      </c>
      <c r="DN107" s="139">
        <v>0.82608695652173914</v>
      </c>
      <c r="DO107" s="139">
        <v>0.875</v>
      </c>
      <c r="DP107" s="139">
        <v>0.84</v>
      </c>
      <c r="DQ107" s="140">
        <v>0.66666666666666663</v>
      </c>
      <c r="DR107" s="140">
        <v>0.8571428571428571</v>
      </c>
      <c r="DS107" s="140">
        <v>0.76190476190476186</v>
      </c>
      <c r="DT107" s="140">
        <v>0.33333333333333331</v>
      </c>
      <c r="DU107" s="140">
        <v>0.8571428571428571</v>
      </c>
      <c r="DV107" s="140">
        <v>0.80952380952380953</v>
      </c>
      <c r="DW107" s="140">
        <v>0.8571428571428571</v>
      </c>
      <c r="DX107" s="140">
        <v>0.61904761904761907</v>
      </c>
      <c r="DY107" s="140">
        <v>0.66666666666666663</v>
      </c>
      <c r="DZ107" s="140">
        <v>0.8571428571428571</v>
      </c>
      <c r="EA107" s="140">
        <v>0.80952380952380953</v>
      </c>
      <c r="EB107" s="140">
        <v>0.7142857142857143</v>
      </c>
      <c r="EC107" s="140">
        <v>0.95238095238095233</v>
      </c>
      <c r="ED107" s="140">
        <v>1.4285714285714286</v>
      </c>
      <c r="EE107" s="140">
        <v>1.3333333333333333</v>
      </c>
      <c r="EF107" s="140">
        <v>1.1428571428571428</v>
      </c>
      <c r="EG107" s="140">
        <v>1.9523809523809523</v>
      </c>
      <c r="EH107" s="140">
        <v>2.6190476190476191</v>
      </c>
      <c r="EI107" s="140">
        <v>2.4285714285714284</v>
      </c>
      <c r="EJ107" s="140">
        <v>2.2857142857142856</v>
      </c>
      <c r="EK107" s="140">
        <v>2.1904761904761907</v>
      </c>
      <c r="EL107" s="140">
        <v>1.9523809523809523</v>
      </c>
      <c r="EM107" s="140">
        <v>1.8571428571428572</v>
      </c>
      <c r="EN107" s="140">
        <v>2.0476190476190474</v>
      </c>
      <c r="EO107" s="140">
        <v>1.3809523809523809</v>
      </c>
      <c r="EP107" s="140">
        <v>1.0952380952380953</v>
      </c>
      <c r="EQ107" s="140">
        <v>2.2380952380952381</v>
      </c>
      <c r="ER107" s="140">
        <v>1.8095238095238095</v>
      </c>
      <c r="ES107" s="140">
        <v>1.7619047619047619</v>
      </c>
      <c r="ET107" s="140">
        <v>1.7619047619047619</v>
      </c>
      <c r="EU107" s="140">
        <v>1.2857142857142858</v>
      </c>
      <c r="EV107" s="140">
        <v>1.4285714285714286</v>
      </c>
      <c r="EW107" s="140">
        <v>1.2380952380952381</v>
      </c>
      <c r="EX107" s="140">
        <v>1.4761904761904763</v>
      </c>
      <c r="EY107" s="140">
        <v>1.3809523809523809</v>
      </c>
      <c r="EZ107" s="140">
        <v>1.7142857142857142</v>
      </c>
      <c r="FA107" s="140">
        <v>1.6190476190476191</v>
      </c>
      <c r="FB107" s="140">
        <v>2.0952380952380953</v>
      </c>
      <c r="FC107" s="140">
        <v>2</v>
      </c>
      <c r="FD107" s="140">
        <v>2.0476190476190474</v>
      </c>
      <c r="FE107" s="140">
        <v>2.2380952380952381</v>
      </c>
      <c r="FF107" s="140">
        <v>1.1428571428571428</v>
      </c>
      <c r="FG107" s="140">
        <v>2.1428571428571428</v>
      </c>
      <c r="FH107" s="140">
        <v>1.2857142857142858</v>
      </c>
      <c r="FI107" s="140">
        <v>1.2857142857142858</v>
      </c>
      <c r="FJ107" s="140">
        <v>1.0952380952380953</v>
      </c>
      <c r="FK107" s="140">
        <v>1.1428571428571428</v>
      </c>
      <c r="FL107" s="140">
        <v>1.1904761904761905</v>
      </c>
      <c r="FM107" s="192" t="s">
        <v>119</v>
      </c>
      <c r="FN107" s="192" t="s">
        <v>119</v>
      </c>
      <c r="FO107" s="192" t="s">
        <v>119</v>
      </c>
      <c r="FP107" s="192" t="s">
        <v>119</v>
      </c>
      <c r="FQ107" s="192" t="s">
        <v>119</v>
      </c>
      <c r="FR107" s="192" t="s">
        <v>119</v>
      </c>
      <c r="FS107" s="192" t="s">
        <v>119</v>
      </c>
      <c r="FT107" s="192" t="s">
        <v>119</v>
      </c>
      <c r="FU107" s="192" t="s">
        <v>119</v>
      </c>
      <c r="FV107" s="192">
        <v>0.88</v>
      </c>
      <c r="FW107" s="192">
        <v>0.88888888888888884</v>
      </c>
      <c r="FX107" s="192">
        <v>0.8571428571428571</v>
      </c>
      <c r="FY107" s="192">
        <v>0.87878787878787878</v>
      </c>
      <c r="FZ107" s="192">
        <v>0.88461538461538458</v>
      </c>
      <c r="GA107" s="192">
        <v>0.84615384615384615</v>
      </c>
      <c r="GB107" s="192">
        <v>0.93103448275862066</v>
      </c>
      <c r="GC107" s="192">
        <v>0.87755102040816324</v>
      </c>
      <c r="GD107" s="192">
        <v>0.8936170212765957</v>
      </c>
      <c r="GE107" s="192">
        <v>0.87037037037037035</v>
      </c>
      <c r="GF107" s="192">
        <v>0.86440677966101698</v>
      </c>
      <c r="GG107" s="192">
        <v>0.78260869565217395</v>
      </c>
      <c r="GH107" s="192">
        <v>0.84482758620689657</v>
      </c>
      <c r="GI107" s="192">
        <v>0.86274509803921573</v>
      </c>
      <c r="GJ107" s="192">
        <v>0.92500000000000004</v>
      </c>
      <c r="GK107" s="192">
        <v>0.94594594594594594</v>
      </c>
      <c r="GL107" s="192">
        <v>0.94117647058823528</v>
      </c>
      <c r="GM107" s="192">
        <v>0.75862068965517238</v>
      </c>
      <c r="GN107" s="192">
        <v>0.70588235294117652</v>
      </c>
      <c r="GO107" s="192">
        <v>0.84615384615384615</v>
      </c>
      <c r="GP107" s="192">
        <v>0.90697674418604646</v>
      </c>
      <c r="GQ107" s="192" t="s">
        <v>119</v>
      </c>
    </row>
    <row r="108" spans="1:199" x14ac:dyDescent="0.3">
      <c r="Q108" s="324"/>
      <c r="R108" s="135">
        <f>$R$18</f>
        <v>44531</v>
      </c>
      <c r="S108" s="121">
        <v>0.60833333333333339</v>
      </c>
      <c r="T108" s="121">
        <v>2.8950000000000009</v>
      </c>
      <c r="U108" s="122">
        <v>0.86057692307692313</v>
      </c>
      <c r="V108" s="123">
        <v>624</v>
      </c>
      <c r="W108" s="128">
        <v>0.6166666666666667</v>
      </c>
      <c r="X108" s="121">
        <v>2.9599999999999986</v>
      </c>
      <c r="Y108" s="122">
        <v>0.85903814262023215</v>
      </c>
      <c r="Z108" s="127">
        <v>603</v>
      </c>
      <c r="AA108" s="121">
        <v>0.54166666666666663</v>
      </c>
      <c r="AB108" s="121">
        <v>2.0308333333333319</v>
      </c>
      <c r="AC108" s="122">
        <v>0.88888888888888884</v>
      </c>
      <c r="AD108" s="123">
        <v>18</v>
      </c>
      <c r="AE108" s="128">
        <v>0.28333333333333333</v>
      </c>
      <c r="AF108" s="121">
        <v>0.35833333333333328</v>
      </c>
      <c r="AG108" s="122">
        <v>1</v>
      </c>
      <c r="AH108" s="127">
        <v>3</v>
      </c>
      <c r="AI108" s="145">
        <v>0.60833333333333339</v>
      </c>
      <c r="AJ108" s="146">
        <v>2.8950000000000009</v>
      </c>
      <c r="AK108" s="147">
        <v>0.86057692307692313</v>
      </c>
      <c r="AL108" s="148">
        <v>624</v>
      </c>
      <c r="AM108" s="146" t="e">
        <v>#NUM!</v>
      </c>
      <c r="AN108" s="146" t="e">
        <v>#NUM!</v>
      </c>
      <c r="AO108" s="122" t="e">
        <v>#DIV/0!</v>
      </c>
      <c r="AP108" s="123">
        <v>0</v>
      </c>
      <c r="AQ108" s="128" t="s">
        <v>160</v>
      </c>
      <c r="AR108" s="121" t="s">
        <v>160</v>
      </c>
      <c r="AS108" s="122" t="s">
        <v>160</v>
      </c>
      <c r="AT108" s="127">
        <v>0</v>
      </c>
      <c r="AU108" s="136">
        <v>103</v>
      </c>
      <c r="AV108" s="137">
        <v>151</v>
      </c>
      <c r="AW108" s="137">
        <v>138</v>
      </c>
      <c r="AX108" s="137">
        <v>67</v>
      </c>
      <c r="AY108" s="137">
        <v>53</v>
      </c>
      <c r="AZ108" s="137">
        <v>25</v>
      </c>
      <c r="BA108" s="137">
        <v>14</v>
      </c>
      <c r="BB108" s="137">
        <v>11</v>
      </c>
      <c r="BC108" s="137">
        <v>8</v>
      </c>
      <c r="BD108" s="137">
        <v>11</v>
      </c>
      <c r="BE108" s="137">
        <v>7</v>
      </c>
      <c r="BF108" s="137">
        <v>6</v>
      </c>
      <c r="BG108" s="137">
        <v>3</v>
      </c>
      <c r="BH108" s="137">
        <v>6</v>
      </c>
      <c r="BI108" s="137">
        <v>2</v>
      </c>
      <c r="BJ108" s="137">
        <v>4</v>
      </c>
      <c r="BK108" s="137">
        <v>4</v>
      </c>
      <c r="BL108" s="137">
        <v>2</v>
      </c>
      <c r="BM108" s="137">
        <v>1</v>
      </c>
      <c r="BN108" s="137">
        <v>2</v>
      </c>
      <c r="BO108" s="137">
        <v>1</v>
      </c>
      <c r="BP108" s="137">
        <v>0</v>
      </c>
      <c r="BQ108" s="137">
        <v>0</v>
      </c>
      <c r="BR108" s="137">
        <v>0</v>
      </c>
      <c r="BS108" s="137">
        <v>1</v>
      </c>
      <c r="BT108" s="138">
        <v>4</v>
      </c>
      <c r="BU108" s="139" t="s">
        <v>160</v>
      </c>
      <c r="BV108" s="139" t="s">
        <v>160</v>
      </c>
      <c r="BW108" s="139" t="s">
        <v>160</v>
      </c>
      <c r="BX108" s="139" t="s">
        <v>160</v>
      </c>
      <c r="BY108" s="139" t="s">
        <v>160</v>
      </c>
      <c r="BZ108" s="139" t="s">
        <v>160</v>
      </c>
      <c r="CA108" s="139" t="s">
        <v>160</v>
      </c>
      <c r="CB108" s="139" t="s">
        <v>160</v>
      </c>
      <c r="CC108" s="139" t="s">
        <v>160</v>
      </c>
      <c r="CD108" s="139" t="s">
        <v>160</v>
      </c>
      <c r="CE108" s="139" t="s">
        <v>160</v>
      </c>
      <c r="CF108" s="139" t="s">
        <v>160</v>
      </c>
      <c r="CG108" s="139" t="s">
        <v>160</v>
      </c>
      <c r="CH108" s="139" t="s">
        <v>160</v>
      </c>
      <c r="CI108" s="139" t="s">
        <v>160</v>
      </c>
      <c r="CJ108" s="139" t="s">
        <v>160</v>
      </c>
      <c r="CK108" s="139">
        <v>0.86057692307692313</v>
      </c>
      <c r="CL108" s="139" t="s">
        <v>160</v>
      </c>
      <c r="CM108" s="139" t="s">
        <v>160</v>
      </c>
      <c r="CN108" s="139" t="s">
        <v>160</v>
      </c>
      <c r="CO108" s="139" t="s">
        <v>160</v>
      </c>
      <c r="CP108" s="139" t="s">
        <v>160</v>
      </c>
      <c r="CQ108" s="139" t="s">
        <v>160</v>
      </c>
      <c r="CR108" s="139" t="s">
        <v>160</v>
      </c>
      <c r="CS108" s="139" t="s">
        <v>160</v>
      </c>
      <c r="CT108" s="139" t="s">
        <v>160</v>
      </c>
      <c r="CU108" s="139" t="s">
        <v>160</v>
      </c>
      <c r="CV108" s="139" t="s">
        <v>160</v>
      </c>
      <c r="CW108" s="139" t="s">
        <v>160</v>
      </c>
      <c r="CX108" s="139" t="s">
        <v>160</v>
      </c>
      <c r="CY108" s="139" t="s">
        <v>160</v>
      </c>
      <c r="CZ108" s="139" t="s">
        <v>160</v>
      </c>
      <c r="DA108" s="139" t="s">
        <v>160</v>
      </c>
      <c r="DB108" s="139" t="s">
        <v>160</v>
      </c>
      <c r="DC108" s="139" t="s">
        <v>160</v>
      </c>
      <c r="DD108" s="139" t="s">
        <v>160</v>
      </c>
      <c r="DE108" s="139" t="s">
        <v>160</v>
      </c>
      <c r="DF108" s="139" t="s">
        <v>160</v>
      </c>
      <c r="DG108" s="139" t="s">
        <v>160</v>
      </c>
      <c r="DH108" s="139" t="s">
        <v>160</v>
      </c>
      <c r="DI108" s="139" t="s">
        <v>160</v>
      </c>
      <c r="DJ108" s="139" t="s">
        <v>160</v>
      </c>
      <c r="DK108" s="139" t="s">
        <v>160</v>
      </c>
      <c r="DL108" s="139" t="s">
        <v>160</v>
      </c>
      <c r="DM108" s="139" t="s">
        <v>160</v>
      </c>
      <c r="DN108" s="139" t="s">
        <v>160</v>
      </c>
      <c r="DO108" s="139" t="s">
        <v>160</v>
      </c>
      <c r="DP108" s="139" t="s">
        <v>160</v>
      </c>
      <c r="DQ108" s="140">
        <v>0</v>
      </c>
      <c r="DR108" s="140">
        <v>0</v>
      </c>
      <c r="DS108" s="140">
        <v>0</v>
      </c>
      <c r="DT108" s="140">
        <v>0</v>
      </c>
      <c r="DU108" s="140">
        <v>0</v>
      </c>
      <c r="DV108" s="140">
        <v>0</v>
      </c>
      <c r="DW108" s="140">
        <v>0</v>
      </c>
      <c r="DX108" s="140">
        <v>0</v>
      </c>
      <c r="DY108" s="140">
        <v>0</v>
      </c>
      <c r="DZ108" s="140">
        <v>0</v>
      </c>
      <c r="EA108" s="140">
        <v>0</v>
      </c>
      <c r="EB108" s="140">
        <v>0</v>
      </c>
      <c r="EC108" s="140">
        <v>0</v>
      </c>
      <c r="ED108" s="140">
        <v>0</v>
      </c>
      <c r="EE108" s="140">
        <v>0</v>
      </c>
      <c r="EF108" s="140">
        <v>0</v>
      </c>
      <c r="EG108" s="140">
        <v>20.129032258064516</v>
      </c>
      <c r="EH108" s="140">
        <v>0</v>
      </c>
      <c r="EI108" s="140">
        <v>0</v>
      </c>
      <c r="EJ108" s="140">
        <v>0</v>
      </c>
      <c r="EK108" s="140">
        <v>0</v>
      </c>
      <c r="EL108" s="140">
        <v>0</v>
      </c>
      <c r="EM108" s="140">
        <v>0</v>
      </c>
      <c r="EN108" s="140">
        <v>0</v>
      </c>
      <c r="EO108" s="140">
        <v>0</v>
      </c>
      <c r="EP108" s="140">
        <v>0</v>
      </c>
      <c r="EQ108" s="140">
        <v>0</v>
      </c>
      <c r="ER108" s="140">
        <v>0</v>
      </c>
      <c r="ES108" s="140">
        <v>0</v>
      </c>
      <c r="ET108" s="140">
        <v>0</v>
      </c>
      <c r="EU108" s="140">
        <v>0</v>
      </c>
      <c r="EV108" s="140">
        <v>0</v>
      </c>
      <c r="EW108" s="140">
        <v>0</v>
      </c>
      <c r="EX108" s="140">
        <v>0</v>
      </c>
      <c r="EY108" s="140">
        <v>0</v>
      </c>
      <c r="EZ108" s="140">
        <v>0</v>
      </c>
      <c r="FA108" s="140">
        <v>0</v>
      </c>
      <c r="FB108" s="140">
        <v>0</v>
      </c>
      <c r="FC108" s="140">
        <v>0</v>
      </c>
      <c r="FD108" s="140">
        <v>0</v>
      </c>
      <c r="FE108" s="140">
        <v>0</v>
      </c>
      <c r="FF108" s="140">
        <v>0</v>
      </c>
      <c r="FG108" s="140">
        <v>0</v>
      </c>
      <c r="FH108" s="140">
        <v>0</v>
      </c>
      <c r="FI108" s="140">
        <v>0</v>
      </c>
      <c r="FJ108" s="140">
        <v>0</v>
      </c>
      <c r="FK108" s="140">
        <v>0</v>
      </c>
      <c r="FL108" s="140">
        <v>0</v>
      </c>
      <c r="FM108" s="192">
        <v>0.90243902439024393</v>
      </c>
      <c r="FN108" s="192">
        <v>0.92</v>
      </c>
      <c r="FO108" s="192">
        <v>0.90243902439024393</v>
      </c>
      <c r="FP108" s="192">
        <v>0.92</v>
      </c>
      <c r="FQ108" s="192">
        <v>0.90243902439024393</v>
      </c>
      <c r="FR108" s="192">
        <v>0.92</v>
      </c>
      <c r="FS108" s="192">
        <v>0.90243902439024393</v>
      </c>
      <c r="FT108" s="192">
        <v>0.92</v>
      </c>
      <c r="FU108" s="192">
        <v>0.90243902439024393</v>
      </c>
      <c r="FV108" s="192">
        <v>0.91666666666666663</v>
      </c>
      <c r="FW108" s="192">
        <v>1</v>
      </c>
      <c r="FX108" s="192">
        <v>0.75</v>
      </c>
      <c r="FY108" s="192">
        <v>0.8571428571428571</v>
      </c>
      <c r="FZ108" s="192">
        <v>0.8571428571428571</v>
      </c>
      <c r="GA108" s="192">
        <v>0.5</v>
      </c>
      <c r="GB108" s="192">
        <v>1</v>
      </c>
      <c r="GC108" s="192">
        <v>0.5</v>
      </c>
      <c r="GD108" s="192">
        <v>0.75</v>
      </c>
      <c r="GE108" s="192">
        <v>0.8</v>
      </c>
      <c r="GF108" s="192">
        <v>0.80769230769230771</v>
      </c>
      <c r="GG108" s="192">
        <v>0.69696969696969702</v>
      </c>
      <c r="GH108" s="192">
        <v>0.78947368421052633</v>
      </c>
      <c r="GI108" s="192">
        <v>0.66666666666666663</v>
      </c>
      <c r="GJ108" s="192">
        <v>0.8</v>
      </c>
      <c r="GK108" s="192">
        <v>0.77777777777777779</v>
      </c>
      <c r="GL108" s="192">
        <v>0.84210526315789469</v>
      </c>
      <c r="GM108" s="192">
        <v>0.81818181818181823</v>
      </c>
      <c r="GN108" s="192">
        <v>1</v>
      </c>
      <c r="GO108" s="192">
        <v>0.61904761904761907</v>
      </c>
      <c r="GP108" s="192">
        <v>1</v>
      </c>
      <c r="GQ108" s="192">
        <v>0.7857142857142857</v>
      </c>
    </row>
    <row r="109" spans="1:199" s="51" customFormat="1" x14ac:dyDescent="0.3">
      <c r="A109" s="191"/>
      <c r="B109" s="191"/>
      <c r="C109" s="191"/>
      <c r="D109" s="191"/>
      <c r="E109" s="191"/>
      <c r="F109" s="191"/>
      <c r="G109" s="191"/>
      <c r="H109" s="191"/>
      <c r="I109" s="191"/>
      <c r="J109" s="191"/>
      <c r="K109" s="191"/>
      <c r="L109" s="191"/>
      <c r="M109" s="191"/>
      <c r="N109" s="191"/>
      <c r="O109" s="191"/>
      <c r="P109" s="191"/>
      <c r="Q109" s="324"/>
      <c r="R109" s="166">
        <f>$R$19</f>
        <v>44562</v>
      </c>
      <c r="S109" s="149">
        <v>0.6166666666666667</v>
      </c>
      <c r="T109" s="149">
        <v>2.729166666666667</v>
      </c>
      <c r="U109" s="150">
        <v>0.87884267631103075</v>
      </c>
      <c r="V109" s="151">
        <v>1106</v>
      </c>
      <c r="W109" s="152">
        <v>0.6166666666666667</v>
      </c>
      <c r="X109" s="149">
        <v>2.745000000000001</v>
      </c>
      <c r="Y109" s="150">
        <v>0.87672493100275994</v>
      </c>
      <c r="Z109" s="153">
        <v>1087</v>
      </c>
      <c r="AA109" s="149">
        <v>0.46666666666666667</v>
      </c>
      <c r="AB109" s="149">
        <v>1.1899999999999997</v>
      </c>
      <c r="AC109" s="150">
        <v>1</v>
      </c>
      <c r="AD109" s="151">
        <v>17</v>
      </c>
      <c r="AE109" s="152">
        <v>8.3333333333333343E-2</v>
      </c>
      <c r="AF109" s="149">
        <v>9.8333333333333328E-2</v>
      </c>
      <c r="AG109" s="150">
        <v>1</v>
      </c>
      <c r="AH109" s="153">
        <v>2</v>
      </c>
      <c r="AI109" s="154">
        <v>0.6166666666666667</v>
      </c>
      <c r="AJ109" s="155">
        <v>2.3583333333333325</v>
      </c>
      <c r="AK109" s="156">
        <v>0.88943488943488946</v>
      </c>
      <c r="AL109" s="157">
        <v>407</v>
      </c>
      <c r="AM109" s="155">
        <v>0.58333333333333337</v>
      </c>
      <c r="AN109" s="155">
        <v>2.0174999999999983</v>
      </c>
      <c r="AO109" s="150">
        <v>0.90960451977401124</v>
      </c>
      <c r="AP109" s="151">
        <v>354</v>
      </c>
      <c r="AQ109" s="152">
        <v>0.6333333333333333</v>
      </c>
      <c r="AR109" s="149">
        <v>3.0633333333333348</v>
      </c>
      <c r="AS109" s="150">
        <v>0.83478260869565213</v>
      </c>
      <c r="AT109" s="153">
        <v>345</v>
      </c>
      <c r="AU109" s="158">
        <v>75</v>
      </c>
      <c r="AV109" s="159">
        <v>336</v>
      </c>
      <c r="AW109" s="159">
        <v>291</v>
      </c>
      <c r="AX109" s="159">
        <v>139</v>
      </c>
      <c r="AY109" s="159">
        <v>78</v>
      </c>
      <c r="AZ109" s="159">
        <v>53</v>
      </c>
      <c r="BA109" s="159">
        <v>25</v>
      </c>
      <c r="BB109" s="159">
        <v>20</v>
      </c>
      <c r="BC109" s="159">
        <v>15</v>
      </c>
      <c r="BD109" s="159">
        <v>14</v>
      </c>
      <c r="BE109" s="159">
        <v>7</v>
      </c>
      <c r="BF109" s="159">
        <v>11</v>
      </c>
      <c r="BG109" s="159">
        <v>6</v>
      </c>
      <c r="BH109" s="159">
        <v>6</v>
      </c>
      <c r="BI109" s="159">
        <v>5</v>
      </c>
      <c r="BJ109" s="159">
        <v>4</v>
      </c>
      <c r="BK109" s="159">
        <v>3</v>
      </c>
      <c r="BL109" s="159">
        <v>2</v>
      </c>
      <c r="BM109" s="159">
        <v>5</v>
      </c>
      <c r="BN109" s="159">
        <v>1</v>
      </c>
      <c r="BO109" s="159">
        <v>1</v>
      </c>
      <c r="BP109" s="159">
        <v>0</v>
      </c>
      <c r="BQ109" s="159">
        <v>3</v>
      </c>
      <c r="BR109" s="159">
        <v>1</v>
      </c>
      <c r="BS109" s="159">
        <v>1</v>
      </c>
      <c r="BT109" s="160">
        <v>3</v>
      </c>
      <c r="BU109" s="161">
        <v>0.78947368421052633</v>
      </c>
      <c r="BV109" s="162">
        <v>0.90909090909090906</v>
      </c>
      <c r="BW109" s="162">
        <v>0.88235294117647056</v>
      </c>
      <c r="BX109" s="162">
        <v>0.8666666666666667</v>
      </c>
      <c r="BY109" s="162">
        <v>0</v>
      </c>
      <c r="BZ109" s="162">
        <v>0.91666666666666663</v>
      </c>
      <c r="CA109" s="162">
        <v>0.8571428571428571</v>
      </c>
      <c r="CB109" s="162">
        <v>0</v>
      </c>
      <c r="CC109" s="162">
        <v>1</v>
      </c>
      <c r="CD109" s="162">
        <v>0.75</v>
      </c>
      <c r="CE109" s="162">
        <v>0.6875</v>
      </c>
      <c r="CF109" s="162">
        <v>0.88235294117647056</v>
      </c>
      <c r="CG109" s="162">
        <v>0.8571428571428571</v>
      </c>
      <c r="CH109" s="162">
        <v>0.84210526315789469</v>
      </c>
      <c r="CI109" s="162">
        <v>0.87878787878787878</v>
      </c>
      <c r="CJ109" s="162">
        <v>0.7</v>
      </c>
      <c r="CK109" s="162">
        <v>0.96666666666666667</v>
      </c>
      <c r="CL109" s="162">
        <v>0.91304347826086951</v>
      </c>
      <c r="CM109" s="162">
        <v>0.73076923076923073</v>
      </c>
      <c r="CN109" s="162">
        <v>0.93333333333333335</v>
      </c>
      <c r="CO109" s="162">
        <v>0.9285714285714286</v>
      </c>
      <c r="CP109" s="162">
        <v>0.8928571428571429</v>
      </c>
      <c r="CQ109" s="162">
        <v>0.9</v>
      </c>
      <c r="CR109" s="162">
        <v>0.81395348837209303</v>
      </c>
      <c r="CS109" s="162">
        <v>0.97619047619047616</v>
      </c>
      <c r="CT109" s="162">
        <v>0.9</v>
      </c>
      <c r="CU109" s="162">
        <v>0.96</v>
      </c>
      <c r="CV109" s="162">
        <v>0.89473684210526316</v>
      </c>
      <c r="CW109" s="162">
        <v>0.73333333333333328</v>
      </c>
      <c r="CX109" s="162">
        <v>1</v>
      </c>
      <c r="CY109" s="162">
        <v>1</v>
      </c>
      <c r="CZ109" s="162">
        <v>0.96296296296296291</v>
      </c>
      <c r="DA109" s="162">
        <v>0.94444444444444442</v>
      </c>
      <c r="DB109" s="162">
        <v>0.967741935483871</v>
      </c>
      <c r="DC109" s="162">
        <v>0.88888888888888884</v>
      </c>
      <c r="DD109" s="162">
        <v>0.84</v>
      </c>
      <c r="DE109" s="162">
        <v>0.9642857142857143</v>
      </c>
      <c r="DF109" s="162">
        <v>1</v>
      </c>
      <c r="DG109" s="162">
        <v>0.7931034482758621</v>
      </c>
      <c r="DH109" s="162">
        <v>0.8571428571428571</v>
      </c>
      <c r="DI109" s="162">
        <v>0.77419354838709675</v>
      </c>
      <c r="DJ109" s="162">
        <v>0.94117647058823528</v>
      </c>
      <c r="DK109" s="162">
        <v>0.84</v>
      </c>
      <c r="DL109" s="162">
        <v>0.78260869565217395</v>
      </c>
      <c r="DM109" s="162">
        <v>0.77777777777777779</v>
      </c>
      <c r="DN109" s="162">
        <v>0.90476190476190477</v>
      </c>
      <c r="DO109" s="162">
        <v>0.8</v>
      </c>
      <c r="DP109" s="162">
        <v>0.875</v>
      </c>
      <c r="DQ109" s="163">
        <v>0.6333333333333333</v>
      </c>
      <c r="DR109" s="163">
        <v>0.73333333333333328</v>
      </c>
      <c r="DS109" s="163">
        <v>0.56666666666666665</v>
      </c>
      <c r="DT109" s="163">
        <v>0.5</v>
      </c>
      <c r="DU109" s="163">
        <v>0.46666666666666667</v>
      </c>
      <c r="DV109" s="163">
        <v>0.4</v>
      </c>
      <c r="DW109" s="163">
        <v>0.46666666666666667</v>
      </c>
      <c r="DX109" s="163">
        <v>0.3</v>
      </c>
      <c r="DY109" s="163">
        <v>0.43333333333333335</v>
      </c>
      <c r="DZ109" s="163">
        <v>0.4</v>
      </c>
      <c r="EA109" s="163">
        <v>0.53333333333333333</v>
      </c>
      <c r="EB109" s="163">
        <v>0.56666666666666665</v>
      </c>
      <c r="EC109" s="163">
        <v>0.46666666666666667</v>
      </c>
      <c r="ED109" s="163">
        <v>0.6333333333333333</v>
      </c>
      <c r="EE109" s="163">
        <v>1.1000000000000001</v>
      </c>
      <c r="EF109" s="163">
        <v>0.66666666666666663</v>
      </c>
      <c r="EG109" s="163">
        <v>1</v>
      </c>
      <c r="EH109" s="163">
        <v>0.76666666666666672</v>
      </c>
      <c r="EI109" s="163">
        <v>0.8666666666666667</v>
      </c>
      <c r="EJ109" s="163">
        <v>1</v>
      </c>
      <c r="EK109" s="163">
        <v>0.93333333333333335</v>
      </c>
      <c r="EL109" s="163">
        <v>0.93333333333333335</v>
      </c>
      <c r="EM109" s="163">
        <v>1</v>
      </c>
      <c r="EN109" s="163">
        <v>1.4333333333333333</v>
      </c>
      <c r="EO109" s="163">
        <v>1.4</v>
      </c>
      <c r="EP109" s="163">
        <v>1</v>
      </c>
      <c r="EQ109" s="163">
        <v>0.83333333333333337</v>
      </c>
      <c r="ER109" s="163">
        <v>0.6333333333333333</v>
      </c>
      <c r="ES109" s="163">
        <v>0.5</v>
      </c>
      <c r="ET109" s="163">
        <v>0.73333333333333328</v>
      </c>
      <c r="EU109" s="163">
        <v>1.1666666666666667</v>
      </c>
      <c r="EV109" s="163">
        <v>0.9</v>
      </c>
      <c r="EW109" s="163">
        <v>0.6</v>
      </c>
      <c r="EX109" s="163">
        <v>1.0333333333333334</v>
      </c>
      <c r="EY109" s="163">
        <v>0.9</v>
      </c>
      <c r="EZ109" s="163">
        <v>0.83333333333333337</v>
      </c>
      <c r="FA109" s="163">
        <v>0.93333333333333335</v>
      </c>
      <c r="FB109" s="163">
        <v>0.93333333333333335</v>
      </c>
      <c r="FC109" s="163">
        <v>0.96666666666666667</v>
      </c>
      <c r="FD109" s="163">
        <v>0.7</v>
      </c>
      <c r="FE109" s="163">
        <v>1.0333333333333334</v>
      </c>
      <c r="FF109" s="163">
        <v>0.56666666666666665</v>
      </c>
      <c r="FG109" s="163">
        <v>0.83333333333333337</v>
      </c>
      <c r="FH109" s="163">
        <v>0.76666666666666672</v>
      </c>
      <c r="FI109" s="163">
        <v>0.9</v>
      </c>
      <c r="FJ109" s="163">
        <v>0.7</v>
      </c>
      <c r="FK109" s="163">
        <v>0.66666666666666663</v>
      </c>
      <c r="FL109" s="163">
        <v>0.53333333333333333</v>
      </c>
      <c r="FM109" s="164">
        <v>0.9</v>
      </c>
      <c r="FN109" s="164">
        <v>1</v>
      </c>
      <c r="FO109" s="164">
        <v>0.875</v>
      </c>
      <c r="FP109" s="164">
        <v>0.73333333333333328</v>
      </c>
      <c r="FQ109" s="164">
        <v>0.9</v>
      </c>
      <c r="FR109" s="164">
        <v>0.8</v>
      </c>
      <c r="FS109" s="164" t="s">
        <v>119</v>
      </c>
      <c r="FT109" s="164">
        <v>0.66666666666666663</v>
      </c>
      <c r="FU109" s="164">
        <v>0.6</v>
      </c>
      <c r="FV109" s="164">
        <v>0.7142857142857143</v>
      </c>
      <c r="FW109" s="164">
        <v>0.9375</v>
      </c>
      <c r="FX109" s="164">
        <v>0.9242424242424242</v>
      </c>
      <c r="FY109" s="164">
        <v>0.921875</v>
      </c>
      <c r="FZ109" s="164">
        <v>0.96703296703296704</v>
      </c>
      <c r="GA109" s="164">
        <v>1</v>
      </c>
      <c r="GB109" s="164">
        <v>0.93617021276595747</v>
      </c>
      <c r="GC109" s="164">
        <v>0.91860465116279066</v>
      </c>
      <c r="GD109" s="164">
        <v>0.875</v>
      </c>
      <c r="GE109" s="164">
        <v>0.84269662921348309</v>
      </c>
      <c r="GF109" s="164">
        <v>0.85526315789473684</v>
      </c>
      <c r="GG109" s="164">
        <v>0.8303571428571429</v>
      </c>
      <c r="GH109" s="164">
        <v>0.83950617283950613</v>
      </c>
      <c r="GI109" s="164">
        <v>0.8</v>
      </c>
      <c r="GJ109" s="164">
        <v>0.5</v>
      </c>
      <c r="GK109" s="164">
        <v>0.8</v>
      </c>
      <c r="GL109" s="164">
        <v>0.7</v>
      </c>
      <c r="GM109" s="164">
        <v>1</v>
      </c>
      <c r="GN109" s="164">
        <v>0.8</v>
      </c>
      <c r="GO109" s="164">
        <v>1</v>
      </c>
      <c r="GP109" s="164">
        <v>0.7142857142857143</v>
      </c>
      <c r="GQ109" s="164">
        <v>0.83333333333333337</v>
      </c>
    </row>
    <row r="110" spans="1:199" x14ac:dyDescent="0.3">
      <c r="Q110" s="324" t="s">
        <v>47</v>
      </c>
      <c r="R110" s="135">
        <f>$R$5</f>
        <v>44136</v>
      </c>
      <c r="W110" s="128"/>
      <c r="Z110" s="127"/>
      <c r="AE110" s="128"/>
      <c r="AH110" s="127"/>
      <c r="AI110" s="128"/>
      <c r="AK110" s="122"/>
      <c r="AL110" s="127"/>
      <c r="AO110" s="122"/>
      <c r="AP110" s="123"/>
      <c r="AQ110" s="128"/>
      <c r="AS110" s="122"/>
      <c r="AT110" s="127"/>
      <c r="AU110" s="136"/>
      <c r="AV110" s="137"/>
      <c r="AW110" s="137"/>
      <c r="AX110" s="137"/>
      <c r="AY110" s="137"/>
      <c r="AZ110" s="137"/>
      <c r="BA110" s="137"/>
      <c r="BB110" s="137"/>
      <c r="BC110" s="137"/>
      <c r="BD110" s="137"/>
      <c r="BE110" s="137"/>
      <c r="BF110" s="137"/>
      <c r="BG110" s="137"/>
      <c r="BH110" s="137"/>
      <c r="BI110" s="137"/>
      <c r="BJ110" s="137"/>
      <c r="BK110" s="137"/>
      <c r="BL110" s="137"/>
      <c r="BM110" s="137"/>
      <c r="BN110" s="137"/>
      <c r="BO110" s="137"/>
      <c r="BP110" s="137"/>
      <c r="BQ110" s="137"/>
      <c r="BR110" s="137"/>
      <c r="BS110" s="137"/>
      <c r="BT110" s="138"/>
      <c r="BU110" s="139"/>
      <c r="BV110" s="139"/>
      <c r="BW110" s="139"/>
      <c r="BX110" s="139"/>
      <c r="BY110" s="139"/>
      <c r="BZ110" s="139"/>
      <c r="CA110" s="139"/>
      <c r="CB110" s="139"/>
      <c r="CC110" s="139"/>
      <c r="CD110" s="139"/>
      <c r="CE110" s="139"/>
      <c r="CF110" s="139"/>
      <c r="CG110" s="139"/>
      <c r="CH110" s="139"/>
      <c r="CI110" s="139"/>
      <c r="CJ110" s="139"/>
      <c r="CK110" s="139"/>
      <c r="CL110" s="139"/>
      <c r="CM110" s="139"/>
      <c r="CN110" s="139"/>
      <c r="CO110" s="139"/>
      <c r="CP110" s="139"/>
      <c r="CQ110" s="139"/>
      <c r="CR110" s="139"/>
      <c r="CS110" s="139"/>
      <c r="CT110" s="139"/>
      <c r="CU110" s="139"/>
      <c r="CV110" s="139"/>
      <c r="CW110" s="139"/>
      <c r="CX110" s="139"/>
      <c r="CY110" s="139"/>
      <c r="CZ110" s="139"/>
      <c r="DA110" s="139"/>
      <c r="DB110" s="139"/>
      <c r="DC110" s="139"/>
      <c r="DD110" s="139"/>
      <c r="DE110" s="139"/>
      <c r="DF110" s="139"/>
      <c r="DG110" s="139"/>
      <c r="DH110" s="139"/>
      <c r="DI110" s="139"/>
      <c r="DJ110" s="139"/>
      <c r="DK110" s="139"/>
      <c r="DL110" s="139"/>
      <c r="DM110" s="139"/>
      <c r="DN110" s="139"/>
      <c r="DO110" s="139"/>
      <c r="DP110" s="139"/>
      <c r="DQ110" s="140"/>
      <c r="DR110" s="140"/>
      <c r="DS110" s="140"/>
      <c r="DT110" s="140"/>
      <c r="DU110" s="140"/>
      <c r="DV110" s="140"/>
      <c r="DW110" s="140"/>
      <c r="DX110" s="140"/>
      <c r="DY110" s="140"/>
      <c r="DZ110" s="140"/>
      <c r="EA110" s="140"/>
      <c r="EB110" s="140"/>
      <c r="EC110" s="140"/>
      <c r="ED110" s="140"/>
      <c r="EE110" s="140"/>
      <c r="EF110" s="140"/>
      <c r="EG110" s="140"/>
      <c r="EH110" s="140"/>
      <c r="EI110" s="140"/>
      <c r="EJ110" s="140"/>
      <c r="EK110" s="140"/>
      <c r="EL110" s="140"/>
      <c r="EM110" s="140"/>
      <c r="EN110" s="140"/>
      <c r="EO110" s="140"/>
      <c r="EP110" s="140"/>
      <c r="EQ110" s="140"/>
      <c r="ER110" s="140"/>
      <c r="ES110" s="140"/>
      <c r="ET110" s="140"/>
      <c r="EU110" s="140"/>
      <c r="EV110" s="140"/>
      <c r="EW110" s="140"/>
      <c r="EX110" s="140"/>
      <c r="EY110" s="140"/>
      <c r="EZ110" s="140"/>
      <c r="FA110" s="140"/>
      <c r="FB110" s="140"/>
      <c r="FC110" s="140"/>
      <c r="FD110" s="140"/>
      <c r="FE110" s="140"/>
      <c r="FF110" s="140"/>
      <c r="FG110" s="140"/>
      <c r="FH110" s="140"/>
      <c r="FI110" s="140"/>
      <c r="FJ110" s="140"/>
      <c r="FK110" s="140"/>
      <c r="FL110" s="140"/>
      <c r="FM110" s="192"/>
      <c r="FN110" s="192"/>
      <c r="FO110" s="192"/>
      <c r="FP110" s="192"/>
      <c r="FQ110" s="192"/>
      <c r="FR110" s="192"/>
      <c r="FS110" s="192"/>
      <c r="FT110" s="192"/>
      <c r="FU110" s="192"/>
      <c r="FV110" s="192"/>
      <c r="FW110" s="192"/>
      <c r="FX110" s="192"/>
      <c r="FY110" s="192"/>
      <c r="FZ110" s="192"/>
      <c r="GA110" s="192"/>
      <c r="GB110" s="192"/>
      <c r="GC110" s="192"/>
      <c r="GD110" s="192"/>
      <c r="GE110" s="192"/>
      <c r="GF110" s="192"/>
      <c r="GG110" s="192"/>
      <c r="GH110" s="192"/>
      <c r="GI110" s="192"/>
      <c r="GJ110" s="192"/>
      <c r="GK110" s="192"/>
      <c r="GL110" s="192"/>
      <c r="GM110" s="192"/>
      <c r="GN110" s="192"/>
      <c r="GO110" s="192"/>
      <c r="GP110" s="192"/>
      <c r="GQ110" s="192"/>
    </row>
    <row r="111" spans="1:199" x14ac:dyDescent="0.3">
      <c r="Q111" s="324"/>
      <c r="R111" s="135">
        <f>$R$6</f>
        <v>44166</v>
      </c>
      <c r="S111" s="121">
        <v>0.65</v>
      </c>
      <c r="T111" s="121">
        <v>2.4833333333333334</v>
      </c>
      <c r="U111" s="122">
        <v>0.86451781970649899</v>
      </c>
      <c r="V111" s="123">
        <v>3816</v>
      </c>
      <c r="W111" s="128">
        <v>0.66666666666666663</v>
      </c>
      <c r="X111" s="121">
        <v>2.5</v>
      </c>
      <c r="Y111" s="122">
        <v>0.86240786240786238</v>
      </c>
      <c r="Z111" s="127">
        <v>3663</v>
      </c>
      <c r="AA111" s="121">
        <v>0.6</v>
      </c>
      <c r="AB111" s="121">
        <v>1.9350000000000009</v>
      </c>
      <c r="AC111" s="122">
        <v>0.90909090909090906</v>
      </c>
      <c r="AD111" s="123">
        <v>143</v>
      </c>
      <c r="AE111" s="128">
        <v>0.10833333333333334</v>
      </c>
      <c r="AF111" s="121">
        <v>0.62083333333333268</v>
      </c>
      <c r="AG111" s="122">
        <v>1</v>
      </c>
      <c r="AH111" s="127">
        <v>10</v>
      </c>
      <c r="AI111" s="128">
        <v>0.73333333333333328</v>
      </c>
      <c r="AJ111" s="121">
        <v>2.5674999999999994</v>
      </c>
      <c r="AK111" s="122">
        <v>0.85441176470588232</v>
      </c>
      <c r="AL111" s="127">
        <v>1360</v>
      </c>
      <c r="AM111" s="121">
        <v>0.66666666666666663</v>
      </c>
      <c r="AN111" s="121">
        <v>2.35</v>
      </c>
      <c r="AO111" s="122">
        <v>0.85813953488372097</v>
      </c>
      <c r="AP111" s="123">
        <v>1290</v>
      </c>
      <c r="AQ111" s="128">
        <v>0.58333333333333337</v>
      </c>
      <c r="AR111" s="121">
        <v>2.5</v>
      </c>
      <c r="AS111" s="122">
        <v>0.88336192109777012</v>
      </c>
      <c r="AT111" s="127">
        <v>1166</v>
      </c>
      <c r="AU111" s="136">
        <v>297</v>
      </c>
      <c r="AV111" s="137">
        <v>1002</v>
      </c>
      <c r="AW111" s="137">
        <v>996</v>
      </c>
      <c r="AX111" s="137">
        <v>454</v>
      </c>
      <c r="AY111" s="137">
        <v>364</v>
      </c>
      <c r="AZ111" s="137">
        <v>186</v>
      </c>
      <c r="BA111" s="137">
        <v>105</v>
      </c>
      <c r="BB111" s="137">
        <v>95</v>
      </c>
      <c r="BC111" s="137">
        <v>87</v>
      </c>
      <c r="BD111" s="137">
        <v>48</v>
      </c>
      <c r="BE111" s="137">
        <v>35</v>
      </c>
      <c r="BF111" s="137">
        <v>32</v>
      </c>
      <c r="BG111" s="137">
        <v>27</v>
      </c>
      <c r="BH111" s="137">
        <v>19</v>
      </c>
      <c r="BI111" s="137">
        <v>7</v>
      </c>
      <c r="BJ111" s="137">
        <v>10</v>
      </c>
      <c r="BK111" s="137">
        <v>11</v>
      </c>
      <c r="BL111" s="137">
        <v>5</v>
      </c>
      <c r="BM111" s="137">
        <v>6</v>
      </c>
      <c r="BN111" s="137">
        <v>4</v>
      </c>
      <c r="BO111" s="137">
        <v>3</v>
      </c>
      <c r="BP111" s="137">
        <v>6</v>
      </c>
      <c r="BQ111" s="137">
        <v>3</v>
      </c>
      <c r="BR111" s="137">
        <v>2</v>
      </c>
      <c r="BS111" s="137">
        <v>0</v>
      </c>
      <c r="BT111" s="138">
        <v>10</v>
      </c>
      <c r="BU111" s="139">
        <v>0.96491228070175439</v>
      </c>
      <c r="BV111" s="139">
        <v>0.97727272727272729</v>
      </c>
      <c r="BW111" s="139">
        <v>0.98484848484848486</v>
      </c>
      <c r="BX111" s="139">
        <v>0.875</v>
      </c>
      <c r="BY111" s="139">
        <v>0</v>
      </c>
      <c r="BZ111" s="139">
        <v>1</v>
      </c>
      <c r="CA111" s="139">
        <v>0.95</v>
      </c>
      <c r="CB111" s="139">
        <v>0</v>
      </c>
      <c r="CC111" s="139">
        <v>1</v>
      </c>
      <c r="CD111" s="139">
        <v>1</v>
      </c>
      <c r="CE111" s="139">
        <v>0.97297297297297303</v>
      </c>
      <c r="CF111" s="139">
        <v>0.85416666666666663</v>
      </c>
      <c r="CG111" s="139">
        <v>0.85507246376811596</v>
      </c>
      <c r="CH111" s="139">
        <v>0.89855072463768115</v>
      </c>
      <c r="CI111" s="139">
        <v>0.85576923076923073</v>
      </c>
      <c r="CJ111" s="139">
        <v>0.87804878048780488</v>
      </c>
      <c r="CK111" s="139">
        <v>0.8833333333333333</v>
      </c>
      <c r="CL111" s="139">
        <v>0.8</v>
      </c>
      <c r="CM111" s="139">
        <v>0.87368421052631584</v>
      </c>
      <c r="CN111" s="139">
        <v>0.8928571428571429</v>
      </c>
      <c r="CO111" s="139">
        <v>0.84955752212389379</v>
      </c>
      <c r="CP111" s="139">
        <v>0.85185185185185186</v>
      </c>
      <c r="CQ111" s="139">
        <v>0.9285714285714286</v>
      </c>
      <c r="CR111" s="139">
        <v>0.90322580645161288</v>
      </c>
      <c r="CS111" s="139">
        <v>0.79518072289156627</v>
      </c>
      <c r="CT111" s="139">
        <v>0.85882352941176465</v>
      </c>
      <c r="CU111" s="139">
        <v>0.73809523809523814</v>
      </c>
      <c r="CV111" s="139">
        <v>0.82051282051282048</v>
      </c>
      <c r="CW111" s="139">
        <v>0.86021505376344087</v>
      </c>
      <c r="CX111" s="139">
        <v>0.88749999999999996</v>
      </c>
      <c r="CY111" s="139">
        <v>0.95238095238095233</v>
      </c>
      <c r="CZ111" s="139">
        <v>0.86075949367088611</v>
      </c>
      <c r="DA111" s="139">
        <v>0.86585365853658536</v>
      </c>
      <c r="DB111" s="139">
        <v>0.88235294117647056</v>
      </c>
      <c r="DC111" s="139">
        <v>0.8666666666666667</v>
      </c>
      <c r="DD111" s="139">
        <v>0.7857142857142857</v>
      </c>
      <c r="DE111" s="139">
        <v>0.84523809523809523</v>
      </c>
      <c r="DF111" s="139">
        <v>0.81443298969072164</v>
      </c>
      <c r="DG111" s="139">
        <v>0.75</v>
      </c>
      <c r="DH111" s="139">
        <v>0.84466019417475724</v>
      </c>
      <c r="DI111" s="139">
        <v>0.89600000000000002</v>
      </c>
      <c r="DJ111" s="139">
        <v>0.8928571428571429</v>
      </c>
      <c r="DK111" s="139">
        <v>0.7068965517241379</v>
      </c>
      <c r="DL111" s="139">
        <v>0.64772727272727271</v>
      </c>
      <c r="DM111" s="139">
        <v>0.77647058823529413</v>
      </c>
      <c r="DN111" s="139">
        <v>0.89230769230769236</v>
      </c>
      <c r="DO111" s="139">
        <v>0.91379310344827591</v>
      </c>
      <c r="DP111" s="139">
        <v>1</v>
      </c>
      <c r="DQ111" s="140">
        <v>1.8387096774193548</v>
      </c>
      <c r="DR111" s="140">
        <v>1.4193548387096775</v>
      </c>
      <c r="DS111" s="140">
        <v>2.129032258064516</v>
      </c>
      <c r="DT111" s="140">
        <v>1.5483870967741935</v>
      </c>
      <c r="DU111" s="140">
        <v>1.3225806451612903</v>
      </c>
      <c r="DV111" s="140">
        <v>1.3548387096774193</v>
      </c>
      <c r="DW111" s="140">
        <v>1.2903225806451613</v>
      </c>
      <c r="DX111" s="140">
        <v>1.5483870967741935</v>
      </c>
      <c r="DY111" s="140">
        <v>1</v>
      </c>
      <c r="DZ111" s="140">
        <v>1.5483870967741935</v>
      </c>
      <c r="EA111" s="140">
        <v>1.1935483870967742</v>
      </c>
      <c r="EB111" s="140">
        <v>1.5483870967741935</v>
      </c>
      <c r="EC111" s="140">
        <v>2.225806451612903</v>
      </c>
      <c r="ED111" s="140">
        <v>2.225806451612903</v>
      </c>
      <c r="EE111" s="140">
        <v>3.3548387096774195</v>
      </c>
      <c r="EF111" s="140">
        <v>3.967741935483871</v>
      </c>
      <c r="EG111" s="140">
        <v>3.870967741935484</v>
      </c>
      <c r="EH111" s="140">
        <v>3.3870967741935485</v>
      </c>
      <c r="EI111" s="140">
        <v>3.064516129032258</v>
      </c>
      <c r="EJ111" s="140">
        <v>3.6129032258064515</v>
      </c>
      <c r="EK111" s="140">
        <v>3.6451612903225805</v>
      </c>
      <c r="EL111" s="140">
        <v>2.6129032258064515</v>
      </c>
      <c r="EM111" s="140">
        <v>2.7096774193548385</v>
      </c>
      <c r="EN111" s="140">
        <v>3</v>
      </c>
      <c r="EO111" s="140">
        <v>2.6774193548387095</v>
      </c>
      <c r="EP111" s="140">
        <v>2.7419354838709675</v>
      </c>
      <c r="EQ111" s="140">
        <v>2.7096774193548385</v>
      </c>
      <c r="ER111" s="140">
        <v>2.5161290322580645</v>
      </c>
      <c r="ES111" s="140">
        <v>3</v>
      </c>
      <c r="ET111" s="140">
        <v>2.5806451612903225</v>
      </c>
      <c r="EU111" s="140">
        <v>2.7096774193548385</v>
      </c>
      <c r="EV111" s="140">
        <v>2.5483870967741935</v>
      </c>
      <c r="EW111" s="140">
        <v>2.6451612903225805</v>
      </c>
      <c r="EX111" s="140">
        <v>2.7419354838709675</v>
      </c>
      <c r="EY111" s="140">
        <v>2.903225806451613</v>
      </c>
      <c r="EZ111" s="140">
        <v>2.7096774193548385</v>
      </c>
      <c r="FA111" s="140">
        <v>2.7096774193548385</v>
      </c>
      <c r="FB111" s="140">
        <v>3.129032258064516</v>
      </c>
      <c r="FC111" s="140">
        <v>2.967741935483871</v>
      </c>
      <c r="FD111" s="140">
        <v>3.3225806451612905</v>
      </c>
      <c r="FE111" s="140">
        <v>4.032258064516129</v>
      </c>
      <c r="FF111" s="140">
        <v>3.6129032258064515</v>
      </c>
      <c r="FG111" s="140">
        <v>3.7419354838709675</v>
      </c>
      <c r="FH111" s="140">
        <v>2.838709677419355</v>
      </c>
      <c r="FI111" s="140">
        <v>2.7419354838709675</v>
      </c>
      <c r="FJ111" s="140">
        <v>2.096774193548387</v>
      </c>
      <c r="FK111" s="140">
        <v>1.8709677419354838</v>
      </c>
      <c r="FL111" s="140">
        <v>2.129032258064516</v>
      </c>
      <c r="FM111" s="192">
        <v>0.82857142857142863</v>
      </c>
      <c r="FN111" s="192">
        <v>0.86507936507936511</v>
      </c>
      <c r="FO111" s="192">
        <v>0.92792792792792789</v>
      </c>
      <c r="FP111" s="192">
        <v>0.81976744186046513</v>
      </c>
      <c r="FQ111" s="192">
        <v>0.92</v>
      </c>
      <c r="FR111" s="192">
        <v>0.86138613861386137</v>
      </c>
      <c r="FS111" s="192">
        <v>0.82857142857142863</v>
      </c>
      <c r="FT111" s="192">
        <v>0.85915492957746475</v>
      </c>
      <c r="FU111" s="192">
        <v>0.92125984251968507</v>
      </c>
      <c r="FV111" s="192">
        <v>0.89552238805970152</v>
      </c>
      <c r="FW111" s="192">
        <v>0.87603305785123964</v>
      </c>
      <c r="FX111" s="192">
        <v>0.8529411764705882</v>
      </c>
      <c r="FY111" s="192">
        <v>0.86206896551724133</v>
      </c>
      <c r="FZ111" s="192">
        <v>0.87769784172661869</v>
      </c>
      <c r="GA111" s="192">
        <v>0.84259259259259256</v>
      </c>
      <c r="GB111" s="192">
        <v>0.83783783783783783</v>
      </c>
      <c r="GC111" s="192">
        <v>0.78504672897196259</v>
      </c>
      <c r="GD111" s="192">
        <v>0.78400000000000003</v>
      </c>
      <c r="GE111" s="192">
        <v>0.87610619469026552</v>
      </c>
      <c r="GF111" s="192">
        <v>0.91150442477876104</v>
      </c>
      <c r="GG111" s="192">
        <v>0.91228070175438591</v>
      </c>
      <c r="GH111" s="192">
        <v>0.84761904761904761</v>
      </c>
      <c r="GI111" s="192">
        <v>0.90833333333333333</v>
      </c>
      <c r="GJ111" s="192">
        <v>0.88732394366197187</v>
      </c>
      <c r="GK111" s="192">
        <v>0.93548387096774188</v>
      </c>
      <c r="GL111" s="192">
        <v>0.93406593406593408</v>
      </c>
      <c r="GM111" s="192">
        <v>0.9375</v>
      </c>
      <c r="GN111" s="192">
        <v>0.72368421052631582</v>
      </c>
      <c r="GO111" s="192">
        <v>0.87313432835820892</v>
      </c>
      <c r="GP111" s="192">
        <v>0.78534031413612571</v>
      </c>
      <c r="GQ111" s="192">
        <v>0.88023952095808389</v>
      </c>
    </row>
    <row r="112" spans="1:199" x14ac:dyDescent="0.3">
      <c r="Q112" s="324"/>
      <c r="R112" s="135">
        <f>$R$7</f>
        <v>44197</v>
      </c>
      <c r="S112" s="121">
        <v>0.66666666666666663</v>
      </c>
      <c r="T112" s="121">
        <v>2.3333333333333335</v>
      </c>
      <c r="U112" s="122">
        <v>0.86581889936417455</v>
      </c>
      <c r="V112" s="123">
        <v>4561</v>
      </c>
      <c r="W112" s="128">
        <v>0.66666666666666663</v>
      </c>
      <c r="X112" s="121">
        <v>2.3358333333333272</v>
      </c>
      <c r="Y112" s="122">
        <v>0.86243747157799</v>
      </c>
      <c r="Z112" s="127">
        <v>4398</v>
      </c>
      <c r="AA112" s="121">
        <v>0.53333333333333333</v>
      </c>
      <c r="AB112" s="121">
        <v>1.4800000000000002</v>
      </c>
      <c r="AC112" s="122">
        <v>0.95424836601307195</v>
      </c>
      <c r="AD112" s="123">
        <v>153</v>
      </c>
      <c r="AE112" s="128">
        <v>5.8333333333333334E-2</v>
      </c>
      <c r="AF112" s="121">
        <v>0.4674999999999998</v>
      </c>
      <c r="AG112" s="122">
        <v>1</v>
      </c>
      <c r="AH112" s="127">
        <v>10</v>
      </c>
      <c r="AI112" s="128">
        <v>0.69166666666666665</v>
      </c>
      <c r="AJ112" s="121">
        <v>2.3783333333333303</v>
      </c>
      <c r="AK112" s="122">
        <v>0.85516826923076927</v>
      </c>
      <c r="AL112" s="127">
        <v>1664</v>
      </c>
      <c r="AM112" s="121">
        <v>0.68333333333333335</v>
      </c>
      <c r="AN112" s="121">
        <v>2.3333333333333335</v>
      </c>
      <c r="AO112" s="122">
        <v>0.86830497794580974</v>
      </c>
      <c r="AP112" s="123">
        <v>1587</v>
      </c>
      <c r="AQ112" s="128">
        <v>0.6166666666666667</v>
      </c>
      <c r="AR112" s="121">
        <v>2.2591666666666659</v>
      </c>
      <c r="AS112" s="122">
        <v>0.87633587786259537</v>
      </c>
      <c r="AT112" s="127">
        <v>1310</v>
      </c>
      <c r="AU112" s="136">
        <v>291</v>
      </c>
      <c r="AV112" s="137">
        <v>1173</v>
      </c>
      <c r="AW112" s="137">
        <v>1235</v>
      </c>
      <c r="AX112" s="137">
        <v>557</v>
      </c>
      <c r="AY112" s="137">
        <v>390</v>
      </c>
      <c r="AZ112" s="137">
        <v>303</v>
      </c>
      <c r="BA112" s="137">
        <v>148</v>
      </c>
      <c r="BB112" s="137">
        <v>114</v>
      </c>
      <c r="BC112" s="137">
        <v>102</v>
      </c>
      <c r="BD112" s="137">
        <v>68</v>
      </c>
      <c r="BE112" s="137">
        <v>40</v>
      </c>
      <c r="BF112" s="137">
        <v>31</v>
      </c>
      <c r="BG112" s="137">
        <v>24</v>
      </c>
      <c r="BH112" s="137">
        <v>24</v>
      </c>
      <c r="BI112" s="137">
        <v>7</v>
      </c>
      <c r="BJ112" s="137">
        <v>16</v>
      </c>
      <c r="BK112" s="137">
        <v>11</v>
      </c>
      <c r="BL112" s="137">
        <v>4</v>
      </c>
      <c r="BM112" s="137">
        <v>6</v>
      </c>
      <c r="BN112" s="137">
        <v>4</v>
      </c>
      <c r="BO112" s="137">
        <v>2</v>
      </c>
      <c r="BP112" s="137">
        <v>1</v>
      </c>
      <c r="BQ112" s="137">
        <v>3</v>
      </c>
      <c r="BR112" s="137">
        <v>1</v>
      </c>
      <c r="BS112" s="137">
        <v>3</v>
      </c>
      <c r="BT112" s="138">
        <v>3</v>
      </c>
      <c r="BU112" s="139">
        <v>0.97297297297297303</v>
      </c>
      <c r="BV112" s="139">
        <v>1</v>
      </c>
      <c r="BW112" s="139">
        <v>1</v>
      </c>
      <c r="BX112" s="139">
        <v>0.96153846153846156</v>
      </c>
      <c r="BY112" s="139">
        <v>0</v>
      </c>
      <c r="BZ112" s="139">
        <v>1</v>
      </c>
      <c r="CA112" s="139">
        <v>1</v>
      </c>
      <c r="CB112" s="139">
        <v>0</v>
      </c>
      <c r="CC112" s="139">
        <v>0.96721311475409832</v>
      </c>
      <c r="CD112" s="139">
        <v>0.91836734693877553</v>
      </c>
      <c r="CE112" s="139">
        <v>0.91836734693877553</v>
      </c>
      <c r="CF112" s="139">
        <v>0.86206896551724133</v>
      </c>
      <c r="CG112" s="139">
        <v>0.85915492957746475</v>
      </c>
      <c r="CH112" s="139">
        <v>0.86956521739130432</v>
      </c>
      <c r="CI112" s="139">
        <v>0.89552238805970152</v>
      </c>
      <c r="CJ112" s="139">
        <v>0.82307692307692304</v>
      </c>
      <c r="CK112" s="139">
        <v>0.8</v>
      </c>
      <c r="CL112" s="139">
        <v>0.88118811881188119</v>
      </c>
      <c r="CM112" s="139">
        <v>0.91275167785234901</v>
      </c>
      <c r="CN112" s="139">
        <v>0.87394957983193278</v>
      </c>
      <c r="CO112" s="139">
        <v>0.8527131782945736</v>
      </c>
      <c r="CP112" s="139">
        <v>0.94117647058823528</v>
      </c>
      <c r="CQ112" s="139">
        <v>0.86868686868686873</v>
      </c>
      <c r="CR112" s="139">
        <v>0.80869565217391304</v>
      </c>
      <c r="CS112" s="139">
        <v>0.89215686274509809</v>
      </c>
      <c r="CT112" s="139">
        <v>0.83199999999999996</v>
      </c>
      <c r="CU112" s="139">
        <v>0.73529411764705888</v>
      </c>
      <c r="CV112" s="139">
        <v>0.83636363636363631</v>
      </c>
      <c r="CW112" s="139">
        <v>0.89516129032258063</v>
      </c>
      <c r="CX112" s="139">
        <v>0.91304347826086951</v>
      </c>
      <c r="CY112" s="139">
        <v>0.91269841269841268</v>
      </c>
      <c r="CZ112" s="139">
        <v>0.89743589743589747</v>
      </c>
      <c r="DA112" s="139">
        <v>0.95652173913043481</v>
      </c>
      <c r="DB112" s="139">
        <v>0.91304347826086951</v>
      </c>
      <c r="DC112" s="139">
        <v>0.84403669724770647</v>
      </c>
      <c r="DD112" s="139">
        <v>0.82474226804123707</v>
      </c>
      <c r="DE112" s="139">
        <v>0.8728813559322034</v>
      </c>
      <c r="DF112" s="139">
        <v>0.83673469387755106</v>
      </c>
      <c r="DG112" s="139">
        <v>0.82258064516129037</v>
      </c>
      <c r="DH112" s="139">
        <v>0.74336283185840712</v>
      </c>
      <c r="DI112" s="139">
        <v>0.86363636363636365</v>
      </c>
      <c r="DJ112" s="139">
        <v>0.86153846153846159</v>
      </c>
      <c r="DK112" s="139">
        <v>0.72448979591836737</v>
      </c>
      <c r="DL112" s="139">
        <v>0.6633663366336634</v>
      </c>
      <c r="DM112" s="139">
        <v>0.69696969696969702</v>
      </c>
      <c r="DN112" s="139">
        <v>0.91954022988505746</v>
      </c>
      <c r="DO112" s="139">
        <v>0.84810126582278478</v>
      </c>
      <c r="DP112" s="139">
        <v>0.93421052631578949</v>
      </c>
      <c r="DQ112" s="140">
        <v>2.3870967741935485</v>
      </c>
      <c r="DR112" s="140">
        <v>1.5161290322580645</v>
      </c>
      <c r="DS112" s="140">
        <v>1.064516129032258</v>
      </c>
      <c r="DT112" s="140">
        <v>1.6774193548387097</v>
      </c>
      <c r="DU112" s="140">
        <v>1.7419354838709677</v>
      </c>
      <c r="DV112" s="140">
        <v>1.2580645161290323</v>
      </c>
      <c r="DW112" s="140">
        <v>1.3548387096774193</v>
      </c>
      <c r="DX112" s="140">
        <v>1.5806451612903225</v>
      </c>
      <c r="DY112" s="140">
        <v>1.967741935483871</v>
      </c>
      <c r="DZ112" s="140">
        <v>1.5806451612903225</v>
      </c>
      <c r="EA112" s="140">
        <v>1.5806451612903225</v>
      </c>
      <c r="EB112" s="140">
        <v>1.8709677419354838</v>
      </c>
      <c r="EC112" s="140">
        <v>2.2903225806451615</v>
      </c>
      <c r="ED112" s="140">
        <v>2.967741935483871</v>
      </c>
      <c r="EE112" s="140">
        <v>4.32258064516129</v>
      </c>
      <c r="EF112" s="140">
        <v>4.193548387096774</v>
      </c>
      <c r="EG112" s="140">
        <v>4.193548387096774</v>
      </c>
      <c r="EH112" s="140">
        <v>3.2580645161290325</v>
      </c>
      <c r="EI112" s="140">
        <v>4.806451612903226</v>
      </c>
      <c r="EJ112" s="140">
        <v>3.838709677419355</v>
      </c>
      <c r="EK112" s="140">
        <v>4.161290322580645</v>
      </c>
      <c r="EL112" s="140">
        <v>3.838709677419355</v>
      </c>
      <c r="EM112" s="140">
        <v>3.193548387096774</v>
      </c>
      <c r="EN112" s="140">
        <v>3.7096774193548385</v>
      </c>
      <c r="EO112" s="140">
        <v>3.2903225806451615</v>
      </c>
      <c r="EP112" s="140">
        <v>4.032258064516129</v>
      </c>
      <c r="EQ112" s="140">
        <v>3.2903225806451615</v>
      </c>
      <c r="ER112" s="140">
        <v>3.5483870967741935</v>
      </c>
      <c r="ES112" s="140">
        <v>4</v>
      </c>
      <c r="ET112" s="140">
        <v>2.967741935483871</v>
      </c>
      <c r="EU112" s="140">
        <v>4.064516129032258</v>
      </c>
      <c r="EV112" s="140">
        <v>3.774193548387097</v>
      </c>
      <c r="EW112" s="140">
        <v>3.7096774193548385</v>
      </c>
      <c r="EX112" s="140">
        <v>2.967741935483871</v>
      </c>
      <c r="EY112" s="140">
        <v>3.5161290322580645</v>
      </c>
      <c r="EZ112" s="140">
        <v>3.129032258064516</v>
      </c>
      <c r="FA112" s="140">
        <v>3.806451612903226</v>
      </c>
      <c r="FB112" s="140">
        <v>3.161290322580645</v>
      </c>
      <c r="FC112" s="140">
        <v>4</v>
      </c>
      <c r="FD112" s="140">
        <v>3.6451612903225805</v>
      </c>
      <c r="FE112" s="140">
        <v>4.258064516129032</v>
      </c>
      <c r="FF112" s="140">
        <v>4.193548387096774</v>
      </c>
      <c r="FG112" s="140">
        <v>3.161290322580645</v>
      </c>
      <c r="FH112" s="140">
        <v>3.2580645161290325</v>
      </c>
      <c r="FI112" s="140">
        <v>3.193548387096774</v>
      </c>
      <c r="FJ112" s="140">
        <v>2.806451612903226</v>
      </c>
      <c r="FK112" s="140">
        <v>2.5483870967741935</v>
      </c>
      <c r="FL112" s="140">
        <v>2.4516129032258065</v>
      </c>
      <c r="FM112" s="192">
        <v>0.875</v>
      </c>
      <c r="FN112" s="192">
        <v>0.89622641509433965</v>
      </c>
      <c r="FO112" s="192">
        <v>0.92941176470588238</v>
      </c>
      <c r="FP112" s="192">
        <v>0.77777777777777779</v>
      </c>
      <c r="FQ112" s="192">
        <v>0.89051094890510951</v>
      </c>
      <c r="FR112" s="192">
        <v>0.80740740740740746</v>
      </c>
      <c r="FS112" s="192">
        <v>0.7921348314606742</v>
      </c>
      <c r="FT112" s="192">
        <v>0.88741721854304634</v>
      </c>
      <c r="FU112" s="192">
        <v>0.93846153846153846</v>
      </c>
      <c r="FV112" s="192">
        <v>0.91666666666666663</v>
      </c>
      <c r="FW112" s="192">
        <v>0.87850467289719625</v>
      </c>
      <c r="FX112" s="192">
        <v>0.86982248520710059</v>
      </c>
      <c r="FY112" s="192">
        <v>0.8970588235294118</v>
      </c>
      <c r="FZ112" s="192">
        <v>0.96875</v>
      </c>
      <c r="GA112" s="192">
        <v>0.90476190476190477</v>
      </c>
      <c r="GB112" s="192">
        <v>0.89622641509433965</v>
      </c>
      <c r="GC112" s="192">
        <v>0.87387387387387383</v>
      </c>
      <c r="GD112" s="192">
        <v>0.81879194630872487</v>
      </c>
      <c r="GE112" s="192">
        <v>0.84180790960451979</v>
      </c>
      <c r="GF112" s="192">
        <v>0.72631578947368425</v>
      </c>
      <c r="GG112" s="192">
        <v>0.86407766990291257</v>
      </c>
      <c r="GH112" s="192">
        <v>0.90123456790123457</v>
      </c>
      <c r="GI112" s="192">
        <v>0.81366459627329191</v>
      </c>
      <c r="GJ112" s="192">
        <v>0.81818181818181823</v>
      </c>
      <c r="GK112" s="192">
        <v>0.8202247191011236</v>
      </c>
      <c r="GL112" s="192">
        <v>0.84239130434782605</v>
      </c>
      <c r="GM112" s="192">
        <v>0.8896551724137931</v>
      </c>
      <c r="GN112" s="192">
        <v>0.88636363636363635</v>
      </c>
      <c r="GO112" s="192">
        <v>0.87244897959183676</v>
      </c>
      <c r="GP112" s="192">
        <v>0.91390728476821192</v>
      </c>
      <c r="GQ112" s="192">
        <v>0.91338582677165359</v>
      </c>
    </row>
    <row r="113" spans="1:199" x14ac:dyDescent="0.3">
      <c r="Q113" s="324"/>
      <c r="R113" s="135">
        <f>$R$8</f>
        <v>44228</v>
      </c>
      <c r="S113" s="121">
        <v>0.73333333333333328</v>
      </c>
      <c r="T113" s="121">
        <v>2.8708333333333336</v>
      </c>
      <c r="U113" s="122">
        <v>0.82441371016235721</v>
      </c>
      <c r="V113" s="123">
        <v>3326</v>
      </c>
      <c r="W113" s="128">
        <v>0.73333333333333328</v>
      </c>
      <c r="X113" s="121">
        <v>2.8875000000000002</v>
      </c>
      <c r="Y113" s="122">
        <v>0.8224815724815725</v>
      </c>
      <c r="Z113" s="127">
        <v>3256</v>
      </c>
      <c r="AA113" s="121">
        <v>0.59166666666666667</v>
      </c>
      <c r="AB113" s="121">
        <v>1.7749999999999995</v>
      </c>
      <c r="AC113" s="122">
        <v>0.9</v>
      </c>
      <c r="AD113" s="123">
        <v>60</v>
      </c>
      <c r="AE113" s="128">
        <v>0.17499999999999999</v>
      </c>
      <c r="AF113" s="121">
        <v>0.43749999999999978</v>
      </c>
      <c r="AG113" s="122">
        <v>1</v>
      </c>
      <c r="AH113" s="127">
        <v>10</v>
      </c>
      <c r="AI113" s="128">
        <v>0.76666666666666672</v>
      </c>
      <c r="AJ113" s="121">
        <v>2.8708333333333336</v>
      </c>
      <c r="AK113" s="122">
        <v>0.80016313213703094</v>
      </c>
      <c r="AL113" s="127">
        <v>1226</v>
      </c>
      <c r="AM113" s="121">
        <v>0.73333333333333328</v>
      </c>
      <c r="AN113" s="121">
        <v>3.0833333333333335</v>
      </c>
      <c r="AO113" s="122">
        <v>0.82035928143712578</v>
      </c>
      <c r="AP113" s="123">
        <v>1169</v>
      </c>
      <c r="AQ113" s="128">
        <v>0.6333333333333333</v>
      </c>
      <c r="AR113" s="121">
        <v>2.4916666666666667</v>
      </c>
      <c r="AS113" s="122">
        <v>0.86143931256713213</v>
      </c>
      <c r="AT113" s="127">
        <v>931</v>
      </c>
      <c r="AU113" s="136">
        <v>154</v>
      </c>
      <c r="AV113" s="137">
        <v>775</v>
      </c>
      <c r="AW113" s="137">
        <v>895</v>
      </c>
      <c r="AX113" s="137">
        <v>404</v>
      </c>
      <c r="AY113" s="137">
        <v>320</v>
      </c>
      <c r="AZ113" s="137">
        <v>194</v>
      </c>
      <c r="BA113" s="137">
        <v>120</v>
      </c>
      <c r="BB113" s="137">
        <v>104</v>
      </c>
      <c r="BC113" s="137">
        <v>85</v>
      </c>
      <c r="BD113" s="137">
        <v>56</v>
      </c>
      <c r="BE113" s="137">
        <v>40</v>
      </c>
      <c r="BF113" s="137">
        <v>28</v>
      </c>
      <c r="BG113" s="137">
        <v>35</v>
      </c>
      <c r="BH113" s="137">
        <v>22</v>
      </c>
      <c r="BI113" s="137">
        <v>19</v>
      </c>
      <c r="BJ113" s="137">
        <v>20</v>
      </c>
      <c r="BK113" s="137">
        <v>10</v>
      </c>
      <c r="BL113" s="137">
        <v>5</v>
      </c>
      <c r="BM113" s="137">
        <v>5</v>
      </c>
      <c r="BN113" s="137">
        <v>4</v>
      </c>
      <c r="BO113" s="137">
        <v>4</v>
      </c>
      <c r="BP113" s="137">
        <v>4</v>
      </c>
      <c r="BQ113" s="137">
        <v>0</v>
      </c>
      <c r="BR113" s="137">
        <v>5</v>
      </c>
      <c r="BS113" s="137">
        <v>2</v>
      </c>
      <c r="BT113" s="138">
        <v>11</v>
      </c>
      <c r="BU113" s="139">
        <v>0.95</v>
      </c>
      <c r="BV113" s="139">
        <v>0.97435897435897434</v>
      </c>
      <c r="BW113" s="139">
        <v>0.96969696969696972</v>
      </c>
      <c r="BX113" s="139">
        <v>0.9285714285714286</v>
      </c>
      <c r="BY113" s="139">
        <v>0</v>
      </c>
      <c r="BZ113" s="139">
        <v>0.97142857142857142</v>
      </c>
      <c r="CA113" s="139">
        <v>0.93939393939393945</v>
      </c>
      <c r="CB113" s="139">
        <v>0</v>
      </c>
      <c r="CC113" s="139">
        <v>0.97058823529411764</v>
      </c>
      <c r="CD113" s="139">
        <v>0.84848484848484851</v>
      </c>
      <c r="CE113" s="139">
        <v>0.9</v>
      </c>
      <c r="CF113" s="139">
        <v>0.83333333333333337</v>
      </c>
      <c r="CG113" s="139">
        <v>0.73529411764705888</v>
      </c>
      <c r="CH113" s="139">
        <v>0.84482758620689657</v>
      </c>
      <c r="CI113" s="139">
        <v>0.85245901639344257</v>
      </c>
      <c r="CJ113" s="139">
        <v>0.77777777777777779</v>
      </c>
      <c r="CK113" s="139">
        <v>0.72549019607843135</v>
      </c>
      <c r="CL113" s="139">
        <v>0.92682926829268297</v>
      </c>
      <c r="CM113" s="139">
        <v>0.88888888888888884</v>
      </c>
      <c r="CN113" s="139">
        <v>0.75</v>
      </c>
      <c r="CO113" s="139">
        <v>0.78947368421052633</v>
      </c>
      <c r="CP113" s="139">
        <v>0.77647058823529413</v>
      </c>
      <c r="CQ113" s="139">
        <v>0.84146341463414631</v>
      </c>
      <c r="CR113" s="139">
        <v>0.759493670886076</v>
      </c>
      <c r="CS113" s="139">
        <v>0.81372549019607843</v>
      </c>
      <c r="CT113" s="139">
        <v>0.72941176470588232</v>
      </c>
      <c r="CU113" s="139">
        <v>0.69135802469135799</v>
      </c>
      <c r="CV113" s="139">
        <v>0.87068965517241381</v>
      </c>
      <c r="CW113" s="139">
        <v>0.90196078431372551</v>
      </c>
      <c r="CX113" s="139">
        <v>0.875</v>
      </c>
      <c r="CY113" s="139">
        <v>0.87912087912087911</v>
      </c>
      <c r="CZ113" s="139">
        <v>0.83673469387755106</v>
      </c>
      <c r="DA113" s="139">
        <v>0.8651685393258427</v>
      </c>
      <c r="DB113" s="139">
        <v>0.84931506849315064</v>
      </c>
      <c r="DC113" s="139">
        <v>0.82499999999999996</v>
      </c>
      <c r="DD113" s="139">
        <v>0.80882352941176472</v>
      </c>
      <c r="DE113" s="139">
        <v>0.72602739726027399</v>
      </c>
      <c r="DF113" s="139">
        <v>0.71764705882352942</v>
      </c>
      <c r="DG113" s="139">
        <v>0.69333333333333336</v>
      </c>
      <c r="DH113" s="139">
        <v>0.82191780821917804</v>
      </c>
      <c r="DI113" s="139">
        <v>0.73809523809523814</v>
      </c>
      <c r="DJ113" s="139">
        <v>0.8902439024390244</v>
      </c>
      <c r="DK113" s="139">
        <v>0.7191011235955056</v>
      </c>
      <c r="DL113" s="139">
        <v>0.6376811594202898</v>
      </c>
      <c r="DM113" s="139">
        <v>0.80263157894736847</v>
      </c>
      <c r="DN113" s="139">
        <v>0.86206896551724133</v>
      </c>
      <c r="DO113" s="139">
        <v>0.84905660377358494</v>
      </c>
      <c r="DP113" s="139">
        <v>0.96</v>
      </c>
      <c r="DQ113" s="140">
        <v>1.4814814814814814</v>
      </c>
      <c r="DR113" s="140">
        <v>1.4444444444444444</v>
      </c>
      <c r="DS113" s="140">
        <v>1.2222222222222223</v>
      </c>
      <c r="DT113" s="140">
        <v>1.5555555555555556</v>
      </c>
      <c r="DU113" s="140">
        <v>1.6666666666666667</v>
      </c>
      <c r="DV113" s="140">
        <v>1.2962962962962963</v>
      </c>
      <c r="DW113" s="140">
        <v>1.2222222222222223</v>
      </c>
      <c r="DX113" s="140">
        <v>1.1851851851851851</v>
      </c>
      <c r="DY113" s="140">
        <v>1.2592592592592593</v>
      </c>
      <c r="DZ113" s="140">
        <v>1.2222222222222223</v>
      </c>
      <c r="EA113" s="140">
        <v>1.1111111111111112</v>
      </c>
      <c r="EB113" s="140">
        <v>1.7777777777777777</v>
      </c>
      <c r="EC113" s="140">
        <v>1.2592592592592593</v>
      </c>
      <c r="ED113" s="140">
        <v>2.1481481481481484</v>
      </c>
      <c r="EE113" s="140">
        <v>2.2592592592592591</v>
      </c>
      <c r="EF113" s="140">
        <v>3.3333333333333335</v>
      </c>
      <c r="EG113" s="140">
        <v>3.7777777777777777</v>
      </c>
      <c r="EH113" s="140">
        <v>3.0370370370370372</v>
      </c>
      <c r="EI113" s="140">
        <v>3.3333333333333335</v>
      </c>
      <c r="EJ113" s="140">
        <v>2.8148148148148149</v>
      </c>
      <c r="EK113" s="140">
        <v>3.5185185185185186</v>
      </c>
      <c r="EL113" s="140">
        <v>3.1481481481481484</v>
      </c>
      <c r="EM113" s="140">
        <v>3.0370370370370372</v>
      </c>
      <c r="EN113" s="140">
        <v>2.925925925925926</v>
      </c>
      <c r="EO113" s="140">
        <v>3.7777777777777777</v>
      </c>
      <c r="EP113" s="140">
        <v>3.1481481481481484</v>
      </c>
      <c r="EQ113" s="140">
        <v>3</v>
      </c>
      <c r="ER113" s="140">
        <v>4.2962962962962967</v>
      </c>
      <c r="ES113" s="140">
        <v>3.7777777777777777</v>
      </c>
      <c r="ET113" s="140">
        <v>3.5555555555555554</v>
      </c>
      <c r="EU113" s="140">
        <v>3.3703703703703702</v>
      </c>
      <c r="EV113" s="140">
        <v>3.6296296296296298</v>
      </c>
      <c r="EW113" s="140">
        <v>3.2962962962962963</v>
      </c>
      <c r="EX113" s="140">
        <v>2.7037037037037037</v>
      </c>
      <c r="EY113" s="140">
        <v>2.9629629629629628</v>
      </c>
      <c r="EZ113" s="140">
        <v>2.5185185185185186</v>
      </c>
      <c r="FA113" s="140">
        <v>2.7037037037037037</v>
      </c>
      <c r="FB113" s="140">
        <v>3.1481481481481484</v>
      </c>
      <c r="FC113" s="140">
        <v>2.7777777777777777</v>
      </c>
      <c r="FD113" s="140">
        <v>2.7037037037037037</v>
      </c>
      <c r="FE113" s="140">
        <v>3.1111111111111112</v>
      </c>
      <c r="FF113" s="140">
        <v>3.0370370370370372</v>
      </c>
      <c r="FG113" s="140">
        <v>3.2962962962962963</v>
      </c>
      <c r="FH113" s="140">
        <v>2.5555555555555554</v>
      </c>
      <c r="FI113" s="140">
        <v>2.8148148148148149</v>
      </c>
      <c r="FJ113" s="140">
        <v>2.1481481481481484</v>
      </c>
      <c r="FK113" s="140">
        <v>1.962962962962963</v>
      </c>
      <c r="FL113" s="140">
        <v>1.8518518518518519</v>
      </c>
      <c r="FM113" s="192">
        <v>0.87272727272727268</v>
      </c>
      <c r="FN113" s="192">
        <v>0.8231292517006803</v>
      </c>
      <c r="FO113" s="192">
        <v>0.88721804511278191</v>
      </c>
      <c r="FP113" s="192">
        <v>0.75392670157068065</v>
      </c>
      <c r="FQ113" s="192">
        <v>0.73124999999999996</v>
      </c>
      <c r="FR113" s="192">
        <v>0.8666666666666667</v>
      </c>
      <c r="FS113" s="192">
        <v>0.82677165354330706</v>
      </c>
      <c r="FT113" s="192">
        <v>0.78523489932885904</v>
      </c>
      <c r="FU113" s="192">
        <v>0.72955974842767291</v>
      </c>
      <c r="FV113" s="192">
        <v>0.71069182389937102</v>
      </c>
      <c r="FW113" s="192">
        <v>0.70895522388059706</v>
      </c>
      <c r="FX113" s="192">
        <v>0.85365853658536583</v>
      </c>
      <c r="FY113" s="192">
        <v>0.85585585585585588</v>
      </c>
      <c r="FZ113" s="192" t="s">
        <v>119</v>
      </c>
      <c r="GA113" s="192">
        <v>0.70370370370370372</v>
      </c>
      <c r="GB113" s="192">
        <v>0.86363636363636365</v>
      </c>
      <c r="GC113" s="192">
        <v>0.84126984126984128</v>
      </c>
      <c r="GD113" s="192">
        <v>0.90909090909090906</v>
      </c>
      <c r="GE113" s="192">
        <v>0.88800000000000001</v>
      </c>
      <c r="GF113" s="192">
        <v>0.81818181818181823</v>
      </c>
      <c r="GG113" s="192">
        <v>0.9</v>
      </c>
      <c r="GH113" s="192">
        <v>0.91025641025641024</v>
      </c>
      <c r="GI113" s="192">
        <v>0.86486486486486491</v>
      </c>
      <c r="GJ113" s="192">
        <v>0.89622641509433965</v>
      </c>
      <c r="GK113" s="192">
        <v>0.80451127819548873</v>
      </c>
      <c r="GL113" s="192">
        <v>0.87857142857142856</v>
      </c>
      <c r="GM113" s="192">
        <v>0.85039370078740162</v>
      </c>
      <c r="GN113" s="192">
        <v>0.87931034482758619</v>
      </c>
      <c r="GO113" s="192" t="s">
        <v>119</v>
      </c>
      <c r="GP113" s="192" t="s">
        <v>119</v>
      </c>
      <c r="GQ113" s="192" t="s">
        <v>119</v>
      </c>
    </row>
    <row r="114" spans="1:199" x14ac:dyDescent="0.3">
      <c r="Q114" s="324"/>
      <c r="R114" s="135">
        <f>$R$9</f>
        <v>44256</v>
      </c>
      <c r="S114" s="121">
        <v>0.73333333333333328</v>
      </c>
      <c r="T114" s="121">
        <v>2.5724999999999985</v>
      </c>
      <c r="U114" s="122">
        <v>0.83756851021425016</v>
      </c>
      <c r="V114" s="123">
        <v>4014</v>
      </c>
      <c r="W114" s="128">
        <v>0.73333333333333328</v>
      </c>
      <c r="X114" s="121">
        <v>2.5858333333333272</v>
      </c>
      <c r="Y114" s="122">
        <v>0.83563042368555385</v>
      </c>
      <c r="Z114" s="127">
        <v>3918</v>
      </c>
      <c r="AA114" s="121">
        <v>0.6</v>
      </c>
      <c r="AB114" s="121">
        <v>2.1758333333333328</v>
      </c>
      <c r="AC114" s="122">
        <v>0.90476190476190477</v>
      </c>
      <c r="AD114" s="123">
        <v>84</v>
      </c>
      <c r="AE114" s="128">
        <v>0.1</v>
      </c>
      <c r="AF114" s="121">
        <v>0.3</v>
      </c>
      <c r="AG114" s="122">
        <v>1</v>
      </c>
      <c r="AH114" s="127">
        <v>12</v>
      </c>
      <c r="AI114" s="128">
        <v>0.76666666666666672</v>
      </c>
      <c r="AJ114" s="121">
        <v>2.6283333333333343</v>
      </c>
      <c r="AK114" s="122">
        <v>0.81573638197713516</v>
      </c>
      <c r="AL114" s="127">
        <v>1487</v>
      </c>
      <c r="AM114" s="121">
        <v>0.73333333333333328</v>
      </c>
      <c r="AN114" s="121">
        <v>2.359166666666666</v>
      </c>
      <c r="AO114" s="122">
        <v>0.84244604316546767</v>
      </c>
      <c r="AP114" s="123">
        <v>1390</v>
      </c>
      <c r="AQ114" s="128">
        <v>0.66666666666666663</v>
      </c>
      <c r="AR114" s="121">
        <v>2.6533333333333342</v>
      </c>
      <c r="AS114" s="122">
        <v>0.86015831134564646</v>
      </c>
      <c r="AT114" s="127">
        <v>1137</v>
      </c>
      <c r="AU114" s="136">
        <v>179</v>
      </c>
      <c r="AV114" s="137">
        <v>847</v>
      </c>
      <c r="AW114" s="137">
        <v>1140</v>
      </c>
      <c r="AX114" s="137">
        <v>560</v>
      </c>
      <c r="AY114" s="137">
        <v>389</v>
      </c>
      <c r="AZ114" s="137">
        <v>247</v>
      </c>
      <c r="BA114" s="137">
        <v>165</v>
      </c>
      <c r="BB114" s="137">
        <v>118</v>
      </c>
      <c r="BC114" s="137">
        <v>104</v>
      </c>
      <c r="BD114" s="137">
        <v>51</v>
      </c>
      <c r="BE114" s="137">
        <v>47</v>
      </c>
      <c r="BF114" s="137">
        <v>35</v>
      </c>
      <c r="BG114" s="137">
        <v>36</v>
      </c>
      <c r="BH114" s="137">
        <v>14</v>
      </c>
      <c r="BI114" s="137">
        <v>11</v>
      </c>
      <c r="BJ114" s="137">
        <v>14</v>
      </c>
      <c r="BK114" s="137">
        <v>15</v>
      </c>
      <c r="BL114" s="137">
        <v>10</v>
      </c>
      <c r="BM114" s="137">
        <v>4</v>
      </c>
      <c r="BN114" s="137">
        <v>4</v>
      </c>
      <c r="BO114" s="137">
        <v>6</v>
      </c>
      <c r="BP114" s="137">
        <v>5</v>
      </c>
      <c r="BQ114" s="137">
        <v>4</v>
      </c>
      <c r="BR114" s="137">
        <v>0</v>
      </c>
      <c r="BS114" s="137">
        <v>3</v>
      </c>
      <c r="BT114" s="138">
        <v>4</v>
      </c>
      <c r="BU114" s="139">
        <v>0.88888888888888884</v>
      </c>
      <c r="BV114" s="139">
        <v>0.9464285714285714</v>
      </c>
      <c r="BW114" s="139">
        <v>0.95238095238095233</v>
      </c>
      <c r="BX114" s="139">
        <v>0.97674418604651159</v>
      </c>
      <c r="BY114" s="139">
        <v>0</v>
      </c>
      <c r="BZ114" s="139">
        <v>0.97727272727272729</v>
      </c>
      <c r="CA114" s="139">
        <v>1</v>
      </c>
      <c r="CB114" s="139">
        <v>0</v>
      </c>
      <c r="CC114" s="139">
        <v>0.87804878048780488</v>
      </c>
      <c r="CD114" s="139">
        <v>0.875</v>
      </c>
      <c r="CE114" s="139">
        <v>0.81395348837209303</v>
      </c>
      <c r="CF114" s="139">
        <v>0.94</v>
      </c>
      <c r="CG114" s="139">
        <v>0.8867924528301887</v>
      </c>
      <c r="CH114" s="139">
        <v>0.79245283018867929</v>
      </c>
      <c r="CI114" s="139">
        <v>0.89411764705882357</v>
      </c>
      <c r="CJ114" s="139">
        <v>0.81415929203539827</v>
      </c>
      <c r="CK114" s="139">
        <v>0.79545454545454541</v>
      </c>
      <c r="CL114" s="139">
        <v>0.82075471698113212</v>
      </c>
      <c r="CM114" s="139">
        <v>0.83653846153846156</v>
      </c>
      <c r="CN114" s="139">
        <v>0.85263157894736841</v>
      </c>
      <c r="CO114" s="139">
        <v>0.84732824427480913</v>
      </c>
      <c r="CP114" s="139">
        <v>0.8125</v>
      </c>
      <c r="CQ114" s="139">
        <v>0.82727272727272727</v>
      </c>
      <c r="CR114" s="139">
        <v>0.76068376068376065</v>
      </c>
      <c r="CS114" s="139">
        <v>0.79</v>
      </c>
      <c r="CT114" s="139">
        <v>0.82644628099173556</v>
      </c>
      <c r="CU114" s="139">
        <v>0.68316831683168322</v>
      </c>
      <c r="CV114" s="139">
        <v>0.86538461538461542</v>
      </c>
      <c r="CW114" s="139">
        <v>0.86792452830188682</v>
      </c>
      <c r="CX114" s="139">
        <v>0.91919191919191923</v>
      </c>
      <c r="CY114" s="139">
        <v>0.87628865979381443</v>
      </c>
      <c r="CZ114" s="139">
        <v>0.86086956521739133</v>
      </c>
      <c r="DA114" s="139">
        <v>0.86915887850467288</v>
      </c>
      <c r="DB114" s="139">
        <v>0.88541666666666663</v>
      </c>
      <c r="DC114" s="139">
        <v>0.84444444444444444</v>
      </c>
      <c r="DD114" s="139">
        <v>0.77419354838709675</v>
      </c>
      <c r="DE114" s="139">
        <v>0.8202247191011236</v>
      </c>
      <c r="DF114" s="139">
        <v>0.8288288288288288</v>
      </c>
      <c r="DG114" s="139">
        <v>0.78504672897196259</v>
      </c>
      <c r="DH114" s="139">
        <v>0.7558139534883721</v>
      </c>
      <c r="DI114" s="139">
        <v>0.83505154639175261</v>
      </c>
      <c r="DJ114" s="139">
        <v>0.85567010309278346</v>
      </c>
      <c r="DK114" s="139">
        <v>0.7</v>
      </c>
      <c r="DL114" s="139">
        <v>0.68235294117647061</v>
      </c>
      <c r="DM114" s="139">
        <v>0.7415730337078652</v>
      </c>
      <c r="DN114" s="139">
        <v>0.90243902439024393</v>
      </c>
      <c r="DO114" s="139">
        <v>0.91666666666666663</v>
      </c>
      <c r="DP114" s="139">
        <v>0.91666666666666663</v>
      </c>
      <c r="DQ114" s="140">
        <v>1.4516129032258065</v>
      </c>
      <c r="DR114" s="140">
        <v>1.8064516129032258</v>
      </c>
      <c r="DS114" s="140">
        <v>1.3548387096774193</v>
      </c>
      <c r="DT114" s="140">
        <v>1.3870967741935485</v>
      </c>
      <c r="DU114" s="140">
        <v>1.7419354838709677</v>
      </c>
      <c r="DV114" s="140">
        <v>1.4193548387096775</v>
      </c>
      <c r="DW114" s="140">
        <v>1.1935483870967742</v>
      </c>
      <c r="DX114" s="140">
        <v>1.096774193548387</v>
      </c>
      <c r="DY114" s="140">
        <v>1.3225806451612903</v>
      </c>
      <c r="DZ114" s="140">
        <v>1.8064516129032258</v>
      </c>
      <c r="EA114" s="140">
        <v>1.3870967741935485</v>
      </c>
      <c r="EB114" s="140">
        <v>1.6129032258064515</v>
      </c>
      <c r="EC114" s="140">
        <v>1.7096774193548387</v>
      </c>
      <c r="ED114" s="140">
        <v>1.7096774193548387</v>
      </c>
      <c r="EE114" s="140">
        <v>2.7419354838709675</v>
      </c>
      <c r="EF114" s="140">
        <v>3.6451612903225805</v>
      </c>
      <c r="EG114" s="140">
        <v>2.838709677419355</v>
      </c>
      <c r="EH114" s="140">
        <v>3.4193548387096775</v>
      </c>
      <c r="EI114" s="140">
        <v>3.3548387096774195</v>
      </c>
      <c r="EJ114" s="140">
        <v>3.064516129032258</v>
      </c>
      <c r="EK114" s="140">
        <v>4.225806451612903</v>
      </c>
      <c r="EL114" s="140">
        <v>3.6129032258064515</v>
      </c>
      <c r="EM114" s="140">
        <v>3.5483870967741935</v>
      </c>
      <c r="EN114" s="140">
        <v>3.774193548387097</v>
      </c>
      <c r="EO114" s="140">
        <v>3.225806451612903</v>
      </c>
      <c r="EP114" s="140">
        <v>3.903225806451613</v>
      </c>
      <c r="EQ114" s="140">
        <v>3.2580645161290325</v>
      </c>
      <c r="ER114" s="140">
        <v>3.3548387096774195</v>
      </c>
      <c r="ES114" s="140">
        <v>3.4193548387096775</v>
      </c>
      <c r="ET114" s="140">
        <v>3.193548387096774</v>
      </c>
      <c r="EU114" s="140">
        <v>3.129032258064516</v>
      </c>
      <c r="EV114" s="140">
        <v>3.7096774193548385</v>
      </c>
      <c r="EW114" s="140">
        <v>3.4516129032258065</v>
      </c>
      <c r="EX114" s="140">
        <v>3.096774193548387</v>
      </c>
      <c r="EY114" s="140">
        <v>2.903225806451613</v>
      </c>
      <c r="EZ114" s="140">
        <v>3</v>
      </c>
      <c r="FA114" s="140">
        <v>2.870967741935484</v>
      </c>
      <c r="FB114" s="140">
        <v>3.5806451612903225</v>
      </c>
      <c r="FC114" s="140">
        <v>3.4516129032258065</v>
      </c>
      <c r="FD114" s="140">
        <v>2.774193548387097</v>
      </c>
      <c r="FE114" s="140">
        <v>3.129032258064516</v>
      </c>
      <c r="FF114" s="140">
        <v>3.129032258064516</v>
      </c>
      <c r="FG114" s="140">
        <v>3.5483870967741935</v>
      </c>
      <c r="FH114" s="140">
        <v>2.7419354838709675</v>
      </c>
      <c r="FI114" s="140">
        <v>2.870967741935484</v>
      </c>
      <c r="FJ114" s="140">
        <v>2.6451612903225805</v>
      </c>
      <c r="FK114" s="140">
        <v>1.935483870967742</v>
      </c>
      <c r="FL114" s="140">
        <v>1.935483870967742</v>
      </c>
      <c r="FM114" s="192">
        <v>0.81818181818181823</v>
      </c>
      <c r="FN114" s="192">
        <v>0.82781456953642385</v>
      </c>
      <c r="FO114" s="192">
        <v>0.82777777777777772</v>
      </c>
      <c r="FP114" s="192">
        <v>0.79581151832460728</v>
      </c>
      <c r="FQ114" s="192">
        <v>0.8306010928961749</v>
      </c>
      <c r="FR114" s="192">
        <v>0.88372093023255816</v>
      </c>
      <c r="FS114" s="192">
        <v>0.87272727272727268</v>
      </c>
      <c r="FT114" s="192">
        <v>0.84955752212389379</v>
      </c>
      <c r="FU114" s="192">
        <v>0.90517241379310343</v>
      </c>
      <c r="FV114" s="192">
        <v>0.87878787878787878</v>
      </c>
      <c r="FW114" s="192">
        <v>0.81560283687943258</v>
      </c>
      <c r="FX114" s="192">
        <v>0.84827586206896555</v>
      </c>
      <c r="FY114" s="192">
        <v>0.79166666666666663</v>
      </c>
      <c r="FZ114" s="192">
        <v>0.76923076923076927</v>
      </c>
      <c r="GA114" s="192">
        <v>0.78761061946902655</v>
      </c>
      <c r="GB114" s="192">
        <v>0.71052631578947367</v>
      </c>
      <c r="GC114" s="192">
        <v>0.69343065693430661</v>
      </c>
      <c r="GD114" s="192">
        <v>0.73049645390070927</v>
      </c>
      <c r="GE114" s="192">
        <v>0.7384615384615385</v>
      </c>
      <c r="GF114" s="192">
        <v>0.85987261146496818</v>
      </c>
      <c r="GG114" s="192">
        <v>0.91139240506329111</v>
      </c>
      <c r="GH114" s="192">
        <v>0.83582089552238803</v>
      </c>
      <c r="GI114" s="192">
        <v>0.85507246376811596</v>
      </c>
      <c r="GJ114" s="192">
        <v>0.9285714285714286</v>
      </c>
      <c r="GK114" s="192">
        <v>0.88888888888888884</v>
      </c>
      <c r="GL114" s="192">
        <v>0.87603305785123964</v>
      </c>
      <c r="GM114" s="192">
        <v>0.90909090909090906</v>
      </c>
      <c r="GN114" s="192">
        <v>0.875</v>
      </c>
      <c r="GO114" s="192">
        <v>0.86363636363636365</v>
      </c>
      <c r="GP114" s="192">
        <v>0.88700564971751417</v>
      </c>
      <c r="GQ114" s="192">
        <v>0.88659793814432986</v>
      </c>
    </row>
    <row r="115" spans="1:199" x14ac:dyDescent="0.3">
      <c r="Q115" s="324"/>
      <c r="R115" s="135">
        <f>$R$10</f>
        <v>44287</v>
      </c>
      <c r="S115" s="121">
        <v>0.58333333333333337</v>
      </c>
      <c r="T115" s="121">
        <v>1.9816666666666607</v>
      </c>
      <c r="U115" s="122">
        <v>0.91212759554619316</v>
      </c>
      <c r="V115" s="123">
        <v>3323</v>
      </c>
      <c r="W115" s="128">
        <v>0.6</v>
      </c>
      <c r="X115" s="121">
        <v>2.0333333333333332</v>
      </c>
      <c r="Y115" s="122">
        <v>0.90886075949367084</v>
      </c>
      <c r="Z115" s="127">
        <v>3160</v>
      </c>
      <c r="AA115" s="121">
        <v>0.45</v>
      </c>
      <c r="AB115" s="121">
        <v>1.1833333333333333</v>
      </c>
      <c r="AC115" s="122">
        <v>0.97350993377483441</v>
      </c>
      <c r="AD115" s="123">
        <v>151</v>
      </c>
      <c r="AE115" s="128">
        <v>0.10833333333333334</v>
      </c>
      <c r="AF115" s="121">
        <v>0.34166666666666656</v>
      </c>
      <c r="AG115" s="122">
        <v>1</v>
      </c>
      <c r="AH115" s="127">
        <v>12</v>
      </c>
      <c r="AI115" s="128">
        <v>0.6166666666666667</v>
      </c>
      <c r="AJ115" s="121">
        <v>1.8666666666666667</v>
      </c>
      <c r="AK115" s="122">
        <v>0.91694078947368418</v>
      </c>
      <c r="AL115" s="127">
        <v>1216</v>
      </c>
      <c r="AM115" s="121">
        <v>0.6</v>
      </c>
      <c r="AN115" s="121">
        <v>2.0716666666666623</v>
      </c>
      <c r="AO115" s="122">
        <v>0.89983022071307306</v>
      </c>
      <c r="AP115" s="123">
        <v>1178</v>
      </c>
      <c r="AQ115" s="128">
        <v>0.58333333333333337</v>
      </c>
      <c r="AR115" s="121">
        <v>1.9099999999999986</v>
      </c>
      <c r="AS115" s="122">
        <v>0.92142088266953714</v>
      </c>
      <c r="AT115" s="127">
        <v>929</v>
      </c>
      <c r="AU115" s="136">
        <v>174</v>
      </c>
      <c r="AV115" s="137">
        <v>1029</v>
      </c>
      <c r="AW115" s="137">
        <v>1046</v>
      </c>
      <c r="AX115" s="137">
        <v>408</v>
      </c>
      <c r="AY115" s="137">
        <v>251</v>
      </c>
      <c r="AZ115" s="137">
        <v>123</v>
      </c>
      <c r="BA115" s="137">
        <v>75</v>
      </c>
      <c r="BB115" s="137">
        <v>56</v>
      </c>
      <c r="BC115" s="137">
        <v>42</v>
      </c>
      <c r="BD115" s="137">
        <v>24</v>
      </c>
      <c r="BE115" s="137">
        <v>17</v>
      </c>
      <c r="BF115" s="137">
        <v>20</v>
      </c>
      <c r="BG115" s="137">
        <v>20</v>
      </c>
      <c r="BH115" s="137">
        <v>4</v>
      </c>
      <c r="BI115" s="137">
        <v>6</v>
      </c>
      <c r="BJ115" s="137">
        <v>6</v>
      </c>
      <c r="BK115" s="137">
        <v>3</v>
      </c>
      <c r="BL115" s="137">
        <v>2</v>
      </c>
      <c r="BM115" s="137">
        <v>4</v>
      </c>
      <c r="BN115" s="137">
        <v>1</v>
      </c>
      <c r="BO115" s="137">
        <v>3</v>
      </c>
      <c r="BP115" s="137">
        <v>2</v>
      </c>
      <c r="BQ115" s="137">
        <v>2</v>
      </c>
      <c r="BR115" s="137">
        <v>1</v>
      </c>
      <c r="BS115" s="137">
        <v>0</v>
      </c>
      <c r="BT115" s="138">
        <v>3</v>
      </c>
      <c r="BU115" s="139">
        <v>1</v>
      </c>
      <c r="BV115" s="139">
        <v>1</v>
      </c>
      <c r="BW115" s="139">
        <v>1</v>
      </c>
      <c r="BX115" s="139">
        <v>1</v>
      </c>
      <c r="BY115" s="139">
        <v>0</v>
      </c>
      <c r="BZ115" s="139">
        <v>1</v>
      </c>
      <c r="CA115" s="139">
        <v>1</v>
      </c>
      <c r="CB115" s="139">
        <v>0</v>
      </c>
      <c r="CC115" s="139">
        <v>1</v>
      </c>
      <c r="CD115" s="139">
        <v>1</v>
      </c>
      <c r="CE115" s="139">
        <v>0.91428571428571426</v>
      </c>
      <c r="CF115" s="139">
        <v>0.93877551020408168</v>
      </c>
      <c r="CG115" s="139">
        <v>0.94339622641509435</v>
      </c>
      <c r="CH115" s="139">
        <v>0.95</v>
      </c>
      <c r="CI115" s="139">
        <v>1</v>
      </c>
      <c r="CJ115" s="139">
        <v>0.8783783783783784</v>
      </c>
      <c r="CK115" s="139">
        <v>0.84146341463414631</v>
      </c>
      <c r="CL115" s="139">
        <v>0.91176470588235292</v>
      </c>
      <c r="CM115" s="139">
        <v>0.91666666666666663</v>
      </c>
      <c r="CN115" s="139">
        <v>0.91428571428571426</v>
      </c>
      <c r="CO115" s="139">
        <v>0.97979797979797978</v>
      </c>
      <c r="CP115" s="139">
        <v>0.91954022988505746</v>
      </c>
      <c r="CQ115" s="139">
        <v>0.93650793650793651</v>
      </c>
      <c r="CR115" s="139">
        <v>0.91666666666666663</v>
      </c>
      <c r="CS115" s="139">
        <v>0.94252873563218387</v>
      </c>
      <c r="CT115" s="139">
        <v>0.89898989898989901</v>
      </c>
      <c r="CU115" s="139">
        <v>0.89</v>
      </c>
      <c r="CV115" s="139">
        <v>0.90588235294117647</v>
      </c>
      <c r="CW115" s="139">
        <v>0.92307692307692313</v>
      </c>
      <c r="CX115" s="139">
        <v>0.9358974358974359</v>
      </c>
      <c r="CY115" s="139">
        <v>0.93181818181818177</v>
      </c>
      <c r="CZ115" s="139">
        <v>0.93975903614457834</v>
      </c>
      <c r="DA115" s="139">
        <v>0.94202898550724634</v>
      </c>
      <c r="DB115" s="139">
        <v>0.92307692307692313</v>
      </c>
      <c r="DC115" s="139">
        <v>0.89189189189189189</v>
      </c>
      <c r="DD115" s="139">
        <v>0.89189189189189189</v>
      </c>
      <c r="DE115" s="139">
        <v>0.88157894736842102</v>
      </c>
      <c r="DF115" s="139">
        <v>0.92783505154639179</v>
      </c>
      <c r="DG115" s="139">
        <v>0.83908045977011492</v>
      </c>
      <c r="DH115" s="139">
        <v>0.84883720930232553</v>
      </c>
      <c r="DI115" s="139">
        <v>0.82954545454545459</v>
      </c>
      <c r="DJ115" s="139">
        <v>0.89583333333333337</v>
      </c>
      <c r="DK115" s="139">
        <v>0.76470588235294112</v>
      </c>
      <c r="DL115" s="139">
        <v>0.7846153846153846</v>
      </c>
      <c r="DM115" s="139">
        <v>0.73611111111111116</v>
      </c>
      <c r="DN115" s="139">
        <v>0.94915254237288138</v>
      </c>
      <c r="DO115" s="139">
        <v>0.93333333333333335</v>
      </c>
      <c r="DP115" s="139">
        <v>0.96666666666666667</v>
      </c>
      <c r="DQ115" s="140">
        <v>1.3</v>
      </c>
      <c r="DR115" s="140">
        <v>1.5</v>
      </c>
      <c r="DS115" s="140">
        <v>1.0666666666666667</v>
      </c>
      <c r="DT115" s="140">
        <v>1.3333333333333333</v>
      </c>
      <c r="DU115" s="140">
        <v>1.1666666666666667</v>
      </c>
      <c r="DV115" s="140">
        <v>0.9</v>
      </c>
      <c r="DW115" s="140">
        <v>1.2333333333333334</v>
      </c>
      <c r="DX115" s="140">
        <v>1</v>
      </c>
      <c r="DY115" s="140">
        <v>1.1333333333333333</v>
      </c>
      <c r="DZ115" s="140">
        <v>1.0666666666666667</v>
      </c>
      <c r="EA115" s="140">
        <v>1.1666666666666667</v>
      </c>
      <c r="EB115" s="140">
        <v>1.6333333333333333</v>
      </c>
      <c r="EC115" s="140">
        <v>1.7666666666666666</v>
      </c>
      <c r="ED115" s="140">
        <v>1.3333333333333333</v>
      </c>
      <c r="EE115" s="140">
        <v>2.1666666666666665</v>
      </c>
      <c r="EF115" s="140">
        <v>2.4666666666666668</v>
      </c>
      <c r="EG115" s="140">
        <v>2.7333333333333334</v>
      </c>
      <c r="EH115" s="140">
        <v>3.4</v>
      </c>
      <c r="EI115" s="140">
        <v>3.2</v>
      </c>
      <c r="EJ115" s="140">
        <v>3.5</v>
      </c>
      <c r="EK115" s="140">
        <v>3.3</v>
      </c>
      <c r="EL115" s="140">
        <v>2.9</v>
      </c>
      <c r="EM115" s="140">
        <v>2.1</v>
      </c>
      <c r="EN115" s="140">
        <v>2.4</v>
      </c>
      <c r="EO115" s="140">
        <v>2.9</v>
      </c>
      <c r="EP115" s="140">
        <v>3.3</v>
      </c>
      <c r="EQ115" s="140">
        <v>3.3333333333333335</v>
      </c>
      <c r="ER115" s="140">
        <v>2.8333333333333335</v>
      </c>
      <c r="ES115" s="140">
        <v>3.4666666666666668</v>
      </c>
      <c r="ET115" s="140">
        <v>2.6</v>
      </c>
      <c r="EU115" s="140">
        <v>2.9333333333333331</v>
      </c>
      <c r="EV115" s="140">
        <v>2.7666666666666666</v>
      </c>
      <c r="EW115" s="140">
        <v>2.2999999999999998</v>
      </c>
      <c r="EX115" s="140">
        <v>2.6</v>
      </c>
      <c r="EY115" s="140">
        <v>2.4666666666666668</v>
      </c>
      <c r="EZ115" s="140">
        <v>2.4666666666666668</v>
      </c>
      <c r="FA115" s="140">
        <v>2.5333333333333332</v>
      </c>
      <c r="FB115" s="140">
        <v>3.2333333333333334</v>
      </c>
      <c r="FC115" s="140">
        <v>2.9</v>
      </c>
      <c r="FD115" s="140">
        <v>2.8666666666666667</v>
      </c>
      <c r="FE115" s="140">
        <v>2.9333333333333331</v>
      </c>
      <c r="FF115" s="140">
        <v>3.2</v>
      </c>
      <c r="FG115" s="140">
        <v>2.8333333333333335</v>
      </c>
      <c r="FH115" s="140">
        <v>2.1666666666666665</v>
      </c>
      <c r="FI115" s="140">
        <v>2.4</v>
      </c>
      <c r="FJ115" s="140">
        <v>1.9666666666666666</v>
      </c>
      <c r="FK115" s="140">
        <v>2</v>
      </c>
      <c r="FL115" s="140">
        <v>2</v>
      </c>
      <c r="FM115" s="192">
        <v>0.95238095238095233</v>
      </c>
      <c r="FN115" s="192">
        <v>0.81896551724137934</v>
      </c>
      <c r="FO115" s="192">
        <v>0.92391304347826086</v>
      </c>
      <c r="FP115" s="192">
        <v>0.89189189189189189</v>
      </c>
      <c r="FQ115" s="192">
        <v>0.95774647887323938</v>
      </c>
      <c r="FR115" s="192">
        <v>0.85526315789473684</v>
      </c>
      <c r="FS115" s="192">
        <v>0.97435897435897434</v>
      </c>
      <c r="FT115" s="192">
        <v>0.88059701492537312</v>
      </c>
      <c r="FU115" s="192">
        <v>0.96402877697841727</v>
      </c>
      <c r="FV115" s="192">
        <v>0.93814432989690721</v>
      </c>
      <c r="FW115" s="192">
        <v>0.96610169491525422</v>
      </c>
      <c r="FX115" s="192">
        <v>0.95180722891566261</v>
      </c>
      <c r="FY115" s="192">
        <v>0.86842105263157898</v>
      </c>
      <c r="FZ115" s="192">
        <v>0.9375</v>
      </c>
      <c r="GA115" s="192">
        <v>0.91743119266055051</v>
      </c>
      <c r="GB115" s="192">
        <v>0.94318181818181823</v>
      </c>
      <c r="GC115" s="192">
        <v>0.97599999999999998</v>
      </c>
      <c r="GD115" s="192">
        <v>0.92592592592592593</v>
      </c>
      <c r="GE115" s="192">
        <v>0.92248062015503873</v>
      </c>
      <c r="GF115" s="192">
        <v>0.96</v>
      </c>
      <c r="GG115" s="192">
        <v>0.8</v>
      </c>
      <c r="GH115" s="192">
        <v>0.88888888888888884</v>
      </c>
      <c r="GI115" s="192">
        <v>0.90797546012269936</v>
      </c>
      <c r="GJ115" s="192">
        <v>0.84848484848484851</v>
      </c>
      <c r="GK115" s="192">
        <v>0.8984375</v>
      </c>
      <c r="GL115" s="192">
        <v>0.89090909090909087</v>
      </c>
      <c r="GM115" s="192">
        <v>0.96808510638297873</v>
      </c>
      <c r="GN115" s="192">
        <v>0.92682926829268297</v>
      </c>
      <c r="GO115" s="192">
        <v>0.94262295081967218</v>
      </c>
      <c r="GP115" s="192">
        <v>0.83908045977011492</v>
      </c>
      <c r="GQ115" s="192" t="s">
        <v>119</v>
      </c>
    </row>
    <row r="116" spans="1:199" x14ac:dyDescent="0.3">
      <c r="Q116" s="324"/>
      <c r="R116" s="135">
        <f>$R$11</f>
        <v>44317</v>
      </c>
      <c r="S116" s="121">
        <v>0.7</v>
      </c>
      <c r="T116" s="121">
        <v>2.5</v>
      </c>
      <c r="U116" s="122">
        <v>0.8</v>
      </c>
      <c r="V116" s="123">
        <v>3254</v>
      </c>
      <c r="W116" s="128">
        <v>0.7</v>
      </c>
      <c r="X116" s="121">
        <v>2.5</v>
      </c>
      <c r="Y116" s="122">
        <v>0.8</v>
      </c>
      <c r="Z116" s="127">
        <v>3216</v>
      </c>
      <c r="AA116" s="121">
        <v>0.3</v>
      </c>
      <c r="AB116" s="121">
        <v>1.1000000000000001</v>
      </c>
      <c r="AC116" s="122">
        <v>1</v>
      </c>
      <c r="AD116" s="123">
        <v>31</v>
      </c>
      <c r="AE116" s="128">
        <v>0.1</v>
      </c>
      <c r="AF116" s="121">
        <v>0.3</v>
      </c>
      <c r="AG116" s="122">
        <v>1</v>
      </c>
      <c r="AH116" s="127">
        <v>7</v>
      </c>
      <c r="AI116" s="128">
        <v>0.8</v>
      </c>
      <c r="AJ116" s="121">
        <v>2.6</v>
      </c>
      <c r="AK116" s="122">
        <v>0.8</v>
      </c>
      <c r="AL116" s="127">
        <v>1268</v>
      </c>
      <c r="AM116" s="121">
        <v>0.7</v>
      </c>
      <c r="AN116" s="121">
        <v>2.7</v>
      </c>
      <c r="AO116" s="122">
        <v>0.8</v>
      </c>
      <c r="AP116" s="123">
        <v>1126</v>
      </c>
      <c r="AQ116" s="128">
        <v>0.6</v>
      </c>
      <c r="AR116" s="121">
        <v>2.2000000000000002</v>
      </c>
      <c r="AS116" s="122">
        <v>0.9</v>
      </c>
      <c r="AT116" s="127">
        <v>860</v>
      </c>
      <c r="AU116" s="136">
        <v>220</v>
      </c>
      <c r="AV116" s="137">
        <v>769</v>
      </c>
      <c r="AW116" s="137">
        <v>848</v>
      </c>
      <c r="AX116" s="137">
        <v>412</v>
      </c>
      <c r="AY116" s="137">
        <v>290</v>
      </c>
      <c r="AZ116" s="137">
        <v>185</v>
      </c>
      <c r="BA116" s="137">
        <v>147</v>
      </c>
      <c r="BB116" s="137">
        <v>98</v>
      </c>
      <c r="BC116" s="137">
        <v>74</v>
      </c>
      <c r="BD116" s="137">
        <v>49</v>
      </c>
      <c r="BE116" s="137">
        <v>33</v>
      </c>
      <c r="BF116" s="137">
        <v>25</v>
      </c>
      <c r="BG116" s="137">
        <v>11</v>
      </c>
      <c r="BH116" s="137">
        <v>15</v>
      </c>
      <c r="BI116" s="137">
        <v>16</v>
      </c>
      <c r="BJ116" s="137">
        <v>11</v>
      </c>
      <c r="BK116" s="137">
        <v>8</v>
      </c>
      <c r="BL116" s="137">
        <v>7</v>
      </c>
      <c r="BM116" s="137">
        <v>4</v>
      </c>
      <c r="BN116" s="137">
        <v>3</v>
      </c>
      <c r="BO116" s="137">
        <v>5</v>
      </c>
      <c r="BP116" s="137">
        <v>3</v>
      </c>
      <c r="BQ116" s="137">
        <v>1</v>
      </c>
      <c r="BR116" s="137">
        <v>2</v>
      </c>
      <c r="BS116" s="137">
        <v>2</v>
      </c>
      <c r="BT116" s="138">
        <v>15</v>
      </c>
      <c r="BU116" s="139">
        <v>1</v>
      </c>
      <c r="BV116" s="139">
        <v>1</v>
      </c>
      <c r="BW116" s="139">
        <v>1</v>
      </c>
      <c r="BX116" s="139">
        <v>1</v>
      </c>
      <c r="BY116" s="139">
        <v>0</v>
      </c>
      <c r="BZ116" s="139">
        <v>1</v>
      </c>
      <c r="CA116" s="139">
        <v>1</v>
      </c>
      <c r="CB116" s="139">
        <v>0</v>
      </c>
      <c r="CC116" s="139">
        <v>1</v>
      </c>
      <c r="CD116" s="139">
        <v>0.8</v>
      </c>
      <c r="CE116" s="139">
        <v>0.9</v>
      </c>
      <c r="CF116" s="139">
        <v>0.9</v>
      </c>
      <c r="CG116" s="139">
        <v>0.7</v>
      </c>
      <c r="CH116" s="139">
        <v>0.9</v>
      </c>
      <c r="CI116" s="139">
        <v>0.9</v>
      </c>
      <c r="CJ116" s="139">
        <v>0.9</v>
      </c>
      <c r="CK116" s="139">
        <v>0.7</v>
      </c>
      <c r="CL116" s="139">
        <v>0.8</v>
      </c>
      <c r="CM116" s="139">
        <v>0.7</v>
      </c>
      <c r="CN116" s="139">
        <v>0.8</v>
      </c>
      <c r="CO116" s="139">
        <v>0.8</v>
      </c>
      <c r="CP116" s="139">
        <v>0.8</v>
      </c>
      <c r="CQ116" s="139">
        <v>0.9</v>
      </c>
      <c r="CR116" s="139">
        <v>0.8</v>
      </c>
      <c r="CS116" s="139">
        <v>0.9</v>
      </c>
      <c r="CT116" s="139">
        <v>0.8</v>
      </c>
      <c r="CU116" s="139">
        <v>0.8</v>
      </c>
      <c r="CV116" s="139">
        <v>0.8</v>
      </c>
      <c r="CW116" s="139">
        <v>0.9</v>
      </c>
      <c r="CX116" s="139">
        <v>0.8</v>
      </c>
      <c r="CY116" s="139">
        <v>0.9</v>
      </c>
      <c r="CZ116" s="139">
        <v>0.9</v>
      </c>
      <c r="DA116" s="139">
        <v>0.9</v>
      </c>
      <c r="DB116" s="139">
        <v>0.9</v>
      </c>
      <c r="DC116" s="139">
        <v>0.9</v>
      </c>
      <c r="DD116" s="139">
        <v>0.8</v>
      </c>
      <c r="DE116" s="139">
        <v>0.8</v>
      </c>
      <c r="DF116" s="139">
        <v>0.8</v>
      </c>
      <c r="DG116" s="139">
        <v>0.7</v>
      </c>
      <c r="DH116" s="139">
        <v>0.8</v>
      </c>
      <c r="DI116" s="139">
        <v>0.8</v>
      </c>
      <c r="DJ116" s="139">
        <v>0.9</v>
      </c>
      <c r="DK116" s="139">
        <v>0.7</v>
      </c>
      <c r="DL116" s="139">
        <v>0.8</v>
      </c>
      <c r="DM116" s="139">
        <v>0.8</v>
      </c>
      <c r="DN116" s="139">
        <v>0.9</v>
      </c>
      <c r="DO116" s="139">
        <v>1</v>
      </c>
      <c r="DP116" s="139">
        <v>0.9</v>
      </c>
      <c r="DQ116" s="140">
        <v>1</v>
      </c>
      <c r="DR116" s="140">
        <v>1</v>
      </c>
      <c r="DS116" s="140">
        <v>1.2</v>
      </c>
      <c r="DT116" s="140">
        <v>1.1000000000000001</v>
      </c>
      <c r="DU116" s="140">
        <v>1.3</v>
      </c>
      <c r="DV116" s="140">
        <v>1.2</v>
      </c>
      <c r="DW116" s="140">
        <v>1.1000000000000001</v>
      </c>
      <c r="DX116" s="140">
        <v>1</v>
      </c>
      <c r="DY116" s="140">
        <v>0.9</v>
      </c>
      <c r="DZ116" s="140">
        <v>1</v>
      </c>
      <c r="EA116" s="140">
        <v>1.1000000000000001</v>
      </c>
      <c r="EB116" s="140">
        <v>0.8</v>
      </c>
      <c r="EC116" s="140">
        <v>1.3</v>
      </c>
      <c r="ED116" s="140">
        <v>1.7</v>
      </c>
      <c r="EE116" s="140">
        <v>1.4</v>
      </c>
      <c r="EF116" s="140">
        <v>2.1</v>
      </c>
      <c r="EG116" s="140">
        <v>3.3</v>
      </c>
      <c r="EH116" s="140">
        <v>3.2</v>
      </c>
      <c r="EI116" s="140">
        <v>3.7</v>
      </c>
      <c r="EJ116" s="140">
        <v>2.9</v>
      </c>
      <c r="EK116" s="140">
        <v>3</v>
      </c>
      <c r="EL116" s="140">
        <v>3.6</v>
      </c>
      <c r="EM116" s="140">
        <v>2.8</v>
      </c>
      <c r="EN116" s="140">
        <v>2.9</v>
      </c>
      <c r="EO116" s="140">
        <v>3.5</v>
      </c>
      <c r="EP116" s="140">
        <v>3.3</v>
      </c>
      <c r="EQ116" s="140">
        <v>2.5</v>
      </c>
      <c r="ER116" s="140">
        <v>2.9</v>
      </c>
      <c r="ES116" s="140">
        <v>2.4</v>
      </c>
      <c r="ET116" s="140">
        <v>2.9</v>
      </c>
      <c r="EU116" s="140">
        <v>2.5</v>
      </c>
      <c r="EV116" s="140">
        <v>2.4</v>
      </c>
      <c r="EW116" s="140">
        <v>2.5</v>
      </c>
      <c r="EX116" s="140">
        <v>2.2000000000000002</v>
      </c>
      <c r="EY116" s="140">
        <v>2.7</v>
      </c>
      <c r="EZ116" s="140">
        <v>2.2999999999999998</v>
      </c>
      <c r="FA116" s="140">
        <v>2.9</v>
      </c>
      <c r="FB116" s="140">
        <v>2.7</v>
      </c>
      <c r="FC116" s="140">
        <v>2.6</v>
      </c>
      <c r="FD116" s="140">
        <v>2.4</v>
      </c>
      <c r="FE116" s="140">
        <v>3</v>
      </c>
      <c r="FF116" s="140">
        <v>2.9</v>
      </c>
      <c r="FG116" s="140">
        <v>2.7</v>
      </c>
      <c r="FH116" s="140">
        <v>2</v>
      </c>
      <c r="FI116" s="140">
        <v>2.2000000000000002</v>
      </c>
      <c r="FJ116" s="140">
        <v>1.9</v>
      </c>
      <c r="FK116" s="140">
        <v>1.5</v>
      </c>
      <c r="FL116" s="140">
        <v>1.7</v>
      </c>
      <c r="FM116" s="192">
        <v>0.77949999999999997</v>
      </c>
      <c r="FN116" s="192">
        <v>0.8851</v>
      </c>
      <c r="FO116" s="192">
        <v>0.90600000000000003</v>
      </c>
      <c r="FP116" s="192">
        <v>0.90980000000000005</v>
      </c>
      <c r="FQ116" s="192">
        <v>0.91110000000000002</v>
      </c>
      <c r="FR116" s="192">
        <v>0.71030000000000004</v>
      </c>
      <c r="FS116" s="192">
        <v>0.77</v>
      </c>
      <c r="FT116" s="192">
        <v>0.92079999999999995</v>
      </c>
      <c r="FU116" s="192">
        <v>0.94869999999999999</v>
      </c>
      <c r="FV116" s="192">
        <v>0.77780000000000005</v>
      </c>
      <c r="FW116" s="192">
        <v>0.85470000000000002</v>
      </c>
      <c r="FX116" s="192">
        <v>0.80189999999999995</v>
      </c>
      <c r="FY116" s="192">
        <v>0.879</v>
      </c>
      <c r="FZ116" s="192">
        <v>0.85419999999999996</v>
      </c>
      <c r="GA116" s="192">
        <v>0.9</v>
      </c>
      <c r="GB116" s="192">
        <v>0.88</v>
      </c>
      <c r="GC116" s="192">
        <v>0.78890000000000005</v>
      </c>
      <c r="GD116" s="192">
        <v>0.84404000000000001</v>
      </c>
      <c r="GE116" s="192">
        <v>0.73380000000000001</v>
      </c>
      <c r="GF116" s="192">
        <v>0.82140000000000002</v>
      </c>
      <c r="GG116" s="192">
        <v>0.86299999999999999</v>
      </c>
      <c r="GH116" s="192">
        <v>0.74450000000000005</v>
      </c>
      <c r="GI116" s="192">
        <v>0.88029999999999997</v>
      </c>
      <c r="GJ116" s="192">
        <v>0.71719999999999995</v>
      </c>
      <c r="GK116" s="192">
        <v>0.82699999999999996</v>
      </c>
      <c r="GL116" s="192">
        <v>0.94099999999999995</v>
      </c>
      <c r="GM116" s="192">
        <v>0.8679</v>
      </c>
      <c r="GN116" s="192">
        <v>0.74470000000000003</v>
      </c>
      <c r="GO116" s="192">
        <v>0.79749999999999999</v>
      </c>
      <c r="GP116" s="192">
        <v>0.877</v>
      </c>
      <c r="GQ116" s="192">
        <v>0.85509999999999997</v>
      </c>
    </row>
    <row r="117" spans="1:199" x14ac:dyDescent="0.3">
      <c r="Q117" s="324"/>
      <c r="R117" s="135">
        <f>$R$12</f>
        <v>44348</v>
      </c>
      <c r="S117" s="121">
        <v>0.7</v>
      </c>
      <c r="T117" s="121">
        <v>2.9</v>
      </c>
      <c r="U117" s="122">
        <v>0.8</v>
      </c>
      <c r="V117" s="123">
        <v>3314</v>
      </c>
      <c r="W117" s="128">
        <v>0.7</v>
      </c>
      <c r="X117" s="121">
        <v>2.9</v>
      </c>
      <c r="Y117" s="122">
        <v>0.8</v>
      </c>
      <c r="Z117" s="127">
        <v>3231</v>
      </c>
      <c r="AA117" s="121">
        <v>0.5</v>
      </c>
      <c r="AB117" s="121">
        <v>2.2999999999999998</v>
      </c>
      <c r="AC117" s="122">
        <v>0.9</v>
      </c>
      <c r="AD117" s="123">
        <v>80</v>
      </c>
      <c r="AE117" s="128">
        <v>0.1</v>
      </c>
      <c r="AF117" s="121">
        <v>0.1</v>
      </c>
      <c r="AG117" s="122">
        <v>1</v>
      </c>
      <c r="AH117" s="127">
        <v>3</v>
      </c>
      <c r="AI117" s="128">
        <v>0.7</v>
      </c>
      <c r="AJ117" s="121">
        <v>2.8</v>
      </c>
      <c r="AK117" s="122">
        <v>0.8</v>
      </c>
      <c r="AL117" s="127">
        <v>1170</v>
      </c>
      <c r="AM117" s="121">
        <v>0.7</v>
      </c>
      <c r="AN117" s="121">
        <v>3</v>
      </c>
      <c r="AO117" s="122">
        <v>0.8</v>
      </c>
      <c r="AP117" s="123">
        <v>1203</v>
      </c>
      <c r="AQ117" s="128">
        <v>0.6</v>
      </c>
      <c r="AR117" s="121">
        <v>3</v>
      </c>
      <c r="AS117" s="122">
        <v>0.8</v>
      </c>
      <c r="AT117" s="127">
        <v>941</v>
      </c>
      <c r="AU117" s="136">
        <v>212</v>
      </c>
      <c r="AV117" s="137">
        <v>893</v>
      </c>
      <c r="AW117" s="137">
        <v>772</v>
      </c>
      <c r="AX117" s="137">
        <v>363</v>
      </c>
      <c r="AY117" s="137">
        <v>288</v>
      </c>
      <c r="AZ117" s="137">
        <v>178</v>
      </c>
      <c r="BA117" s="137">
        <v>122</v>
      </c>
      <c r="BB117" s="137">
        <v>114</v>
      </c>
      <c r="BC117" s="137">
        <v>77</v>
      </c>
      <c r="BD117" s="137">
        <v>65</v>
      </c>
      <c r="BE117" s="137">
        <v>33</v>
      </c>
      <c r="BF117" s="137">
        <v>46</v>
      </c>
      <c r="BG117" s="137">
        <v>24</v>
      </c>
      <c r="BH117" s="137">
        <v>18</v>
      </c>
      <c r="BI117" s="137">
        <v>11</v>
      </c>
      <c r="BJ117" s="137">
        <v>11</v>
      </c>
      <c r="BK117" s="137">
        <v>15</v>
      </c>
      <c r="BL117" s="137">
        <v>11</v>
      </c>
      <c r="BM117" s="137">
        <v>6</v>
      </c>
      <c r="BN117" s="137">
        <v>3</v>
      </c>
      <c r="BO117" s="137">
        <v>11</v>
      </c>
      <c r="BP117" s="137">
        <v>4</v>
      </c>
      <c r="BQ117" s="137">
        <v>9</v>
      </c>
      <c r="BR117" s="137">
        <v>2</v>
      </c>
      <c r="BS117" s="137">
        <v>4</v>
      </c>
      <c r="BT117" s="138">
        <v>22</v>
      </c>
      <c r="BU117" s="139">
        <v>0.9</v>
      </c>
      <c r="BV117" s="139">
        <v>0.9</v>
      </c>
      <c r="BW117" s="139">
        <v>1</v>
      </c>
      <c r="BX117" s="139">
        <v>0.9</v>
      </c>
      <c r="BY117" s="139">
        <v>0</v>
      </c>
      <c r="BZ117" s="139">
        <v>1</v>
      </c>
      <c r="CA117" s="139">
        <v>1</v>
      </c>
      <c r="CB117" s="139">
        <v>0</v>
      </c>
      <c r="CC117" s="139">
        <v>0.8</v>
      </c>
      <c r="CD117" s="139">
        <v>0.9</v>
      </c>
      <c r="CE117" s="139">
        <v>0.8</v>
      </c>
      <c r="CF117" s="139">
        <v>0.9</v>
      </c>
      <c r="CG117" s="139">
        <v>0.8</v>
      </c>
      <c r="CH117" s="139">
        <v>0.7</v>
      </c>
      <c r="CI117" s="139">
        <v>0.9</v>
      </c>
      <c r="CJ117" s="139">
        <v>0.8</v>
      </c>
      <c r="CK117" s="139">
        <v>0.8</v>
      </c>
      <c r="CL117" s="139">
        <v>0.7</v>
      </c>
      <c r="CM117" s="139">
        <v>0.8</v>
      </c>
      <c r="CN117" s="139">
        <v>0.8</v>
      </c>
      <c r="CO117" s="139">
        <v>0.7</v>
      </c>
      <c r="CP117" s="139">
        <v>0.9</v>
      </c>
      <c r="CQ117" s="139">
        <v>0.9</v>
      </c>
      <c r="CR117" s="139">
        <v>0.8</v>
      </c>
      <c r="CS117" s="139">
        <v>0.8</v>
      </c>
      <c r="CT117" s="139">
        <v>0.8</v>
      </c>
      <c r="CU117" s="139">
        <v>0.7</v>
      </c>
      <c r="CV117" s="139">
        <v>0.8</v>
      </c>
      <c r="CW117" s="139">
        <v>0.9</v>
      </c>
      <c r="CX117" s="139">
        <v>0.9</v>
      </c>
      <c r="CY117" s="139">
        <v>0.8</v>
      </c>
      <c r="CZ117" s="139">
        <v>0.9</v>
      </c>
      <c r="DA117" s="139">
        <v>0.9</v>
      </c>
      <c r="DB117" s="139">
        <v>0.9</v>
      </c>
      <c r="DC117" s="139">
        <v>0.9</v>
      </c>
      <c r="DD117" s="139">
        <v>0.7</v>
      </c>
      <c r="DE117" s="139">
        <v>0.7</v>
      </c>
      <c r="DF117" s="139">
        <v>0.7</v>
      </c>
      <c r="DG117" s="139">
        <v>0.8</v>
      </c>
      <c r="DH117" s="139">
        <v>0.7</v>
      </c>
      <c r="DI117" s="139">
        <v>0.7</v>
      </c>
      <c r="DJ117" s="139">
        <v>0.8</v>
      </c>
      <c r="DK117" s="139">
        <v>0.7</v>
      </c>
      <c r="DL117" s="139">
        <v>0.7</v>
      </c>
      <c r="DM117" s="139">
        <v>0.8</v>
      </c>
      <c r="DN117" s="139">
        <v>0.8</v>
      </c>
      <c r="DO117" s="139">
        <v>1</v>
      </c>
      <c r="DP117" s="139">
        <v>0.8</v>
      </c>
      <c r="DQ117" s="140">
        <v>1.8</v>
      </c>
      <c r="DR117" s="140">
        <v>1.6</v>
      </c>
      <c r="DS117" s="140">
        <v>1.4</v>
      </c>
      <c r="DT117" s="140">
        <v>1.5</v>
      </c>
      <c r="DU117" s="140">
        <v>1.2</v>
      </c>
      <c r="DV117" s="140">
        <v>1.4</v>
      </c>
      <c r="DW117" s="140">
        <v>1</v>
      </c>
      <c r="DX117" s="140">
        <v>0.8</v>
      </c>
      <c r="DY117" s="140">
        <v>1.2</v>
      </c>
      <c r="DZ117" s="140">
        <v>1.1000000000000001</v>
      </c>
      <c r="EA117" s="140">
        <v>1.3</v>
      </c>
      <c r="EB117" s="140">
        <v>1.1000000000000001</v>
      </c>
      <c r="EC117" s="140">
        <v>1.8</v>
      </c>
      <c r="ED117" s="140">
        <v>1.7</v>
      </c>
      <c r="EE117" s="140">
        <v>1.6</v>
      </c>
      <c r="EF117" s="140">
        <v>2</v>
      </c>
      <c r="EG117" s="140">
        <v>3.2</v>
      </c>
      <c r="EH117" s="140">
        <v>3.2</v>
      </c>
      <c r="EI117" s="140">
        <v>3.3</v>
      </c>
      <c r="EJ117" s="140">
        <v>2.9</v>
      </c>
      <c r="EK117" s="140">
        <v>2.9</v>
      </c>
      <c r="EL117" s="140">
        <v>2.6</v>
      </c>
      <c r="EM117" s="140">
        <v>2.9</v>
      </c>
      <c r="EN117" s="140">
        <v>2.6</v>
      </c>
      <c r="EO117" s="140">
        <v>3.8</v>
      </c>
      <c r="EP117" s="140">
        <v>2.2999999999999998</v>
      </c>
      <c r="EQ117" s="140">
        <v>2.7</v>
      </c>
      <c r="ER117" s="140">
        <v>3</v>
      </c>
      <c r="ES117" s="140">
        <v>2.5</v>
      </c>
      <c r="ET117" s="140">
        <v>2.6</v>
      </c>
      <c r="EU117" s="140">
        <v>3.1</v>
      </c>
      <c r="EV117" s="140">
        <v>3.3</v>
      </c>
      <c r="EW117" s="140">
        <v>2.8</v>
      </c>
      <c r="EX117" s="140">
        <v>3</v>
      </c>
      <c r="EY117" s="140">
        <v>2.5</v>
      </c>
      <c r="EZ117" s="140">
        <v>3</v>
      </c>
      <c r="FA117" s="140">
        <v>3.2</v>
      </c>
      <c r="FB117" s="140">
        <v>2.8</v>
      </c>
      <c r="FC117" s="140">
        <v>2.9</v>
      </c>
      <c r="FD117" s="140">
        <v>2.7</v>
      </c>
      <c r="FE117" s="140">
        <v>3.3</v>
      </c>
      <c r="FF117" s="140">
        <v>2.6</v>
      </c>
      <c r="FG117" s="140">
        <v>2.4</v>
      </c>
      <c r="FH117" s="140">
        <v>2.7</v>
      </c>
      <c r="FI117" s="140">
        <v>2.2999999999999998</v>
      </c>
      <c r="FJ117" s="140">
        <v>1.9</v>
      </c>
      <c r="FK117" s="140">
        <v>1.7</v>
      </c>
      <c r="FL117" s="140">
        <v>1.5</v>
      </c>
      <c r="FM117" s="192">
        <v>0.79749999999999999</v>
      </c>
      <c r="FN117" s="192">
        <v>0.69030000000000002</v>
      </c>
      <c r="FO117" s="192">
        <v>0.60329999999999995</v>
      </c>
      <c r="FP117" s="192">
        <v>0.74470000000000003</v>
      </c>
      <c r="FQ117" s="192">
        <v>0.85899999999999999</v>
      </c>
      <c r="FR117" s="192">
        <v>0.9254</v>
      </c>
      <c r="FS117" s="192">
        <v>0.73899999999999999</v>
      </c>
      <c r="FT117" s="192">
        <v>0.76400000000000001</v>
      </c>
      <c r="FU117" s="192">
        <v>0.8548</v>
      </c>
      <c r="FV117" s="192">
        <v>0.78859999999999997</v>
      </c>
      <c r="FW117" s="192">
        <v>0.78519000000000005</v>
      </c>
      <c r="FX117" s="192">
        <v>0.75180000000000002</v>
      </c>
      <c r="FY117" s="192">
        <v>0.82099999999999995</v>
      </c>
      <c r="FZ117" s="192">
        <v>0.71430000000000005</v>
      </c>
      <c r="GA117" s="192">
        <v>0.82820000000000005</v>
      </c>
      <c r="GB117" s="192">
        <v>0.76429999999999998</v>
      </c>
      <c r="GC117" s="192">
        <v>0.89090000000000003</v>
      </c>
      <c r="GD117" s="192">
        <v>0.90098999999999996</v>
      </c>
      <c r="GE117" s="192">
        <v>0.86750000000000005</v>
      </c>
      <c r="GF117" s="192">
        <v>0.86270000000000002</v>
      </c>
      <c r="GG117" s="192">
        <v>0.873</v>
      </c>
      <c r="GH117" s="192">
        <v>0.79849999999999999</v>
      </c>
      <c r="GI117" s="192">
        <v>0.75</v>
      </c>
      <c r="GJ117" s="192">
        <v>0.88990000000000002</v>
      </c>
      <c r="GK117" s="192">
        <v>0.86299999999999999</v>
      </c>
      <c r="GL117" s="192">
        <v>0.85299999999999998</v>
      </c>
      <c r="GM117" s="192">
        <v>0.87649999999999995</v>
      </c>
      <c r="GN117" s="192">
        <v>0.93810000000000004</v>
      </c>
      <c r="GO117" s="192">
        <v>0.8609</v>
      </c>
      <c r="GP117" s="192">
        <v>0.89100000000000001</v>
      </c>
      <c r="GQ117" s="192" t="s">
        <v>119</v>
      </c>
    </row>
    <row r="118" spans="1:199" x14ac:dyDescent="0.3">
      <c r="Q118" s="324"/>
      <c r="R118" s="135">
        <f>$R$13</f>
        <v>44378</v>
      </c>
      <c r="S118" s="121">
        <v>0.6</v>
      </c>
      <c r="T118" s="121">
        <v>2.2000000000000002</v>
      </c>
      <c r="U118" s="122">
        <v>0.88608671011618023</v>
      </c>
      <c r="V118" s="123">
        <v>3529</v>
      </c>
      <c r="W118" s="128">
        <v>0.6</v>
      </c>
      <c r="X118" s="121">
        <v>2.2000000000000002</v>
      </c>
      <c r="Y118" s="122">
        <v>0.88443670150987219</v>
      </c>
      <c r="Z118" s="127">
        <v>3444</v>
      </c>
      <c r="AA118" s="121">
        <v>0.4916666666666667</v>
      </c>
      <c r="AB118" s="121">
        <v>1.5049999999999997</v>
      </c>
      <c r="AC118" s="122">
        <v>0.95</v>
      </c>
      <c r="AD118" s="123">
        <v>80</v>
      </c>
      <c r="AE118" s="128">
        <v>0.13333333333333333</v>
      </c>
      <c r="AF118" s="121">
        <v>0.26999999999999996</v>
      </c>
      <c r="AG118" s="122">
        <v>1</v>
      </c>
      <c r="AH118" s="127">
        <v>5</v>
      </c>
      <c r="AI118" s="128">
        <v>0.66666666666666663</v>
      </c>
      <c r="AJ118" s="121">
        <v>2.4391666666666652</v>
      </c>
      <c r="AK118" s="122">
        <v>0.85907046476761617</v>
      </c>
      <c r="AL118" s="127">
        <v>1334</v>
      </c>
      <c r="AM118" s="121">
        <v>0.6</v>
      </c>
      <c r="AN118" s="121">
        <v>2.1158333333333341</v>
      </c>
      <c r="AO118" s="122">
        <v>0.89034369885433717</v>
      </c>
      <c r="AP118" s="123">
        <v>1222</v>
      </c>
      <c r="AQ118" s="128">
        <v>0.58333333333333337</v>
      </c>
      <c r="AR118" s="121">
        <v>2</v>
      </c>
      <c r="AS118" s="122">
        <v>0.91778006166495374</v>
      </c>
      <c r="AT118" s="127">
        <v>973</v>
      </c>
      <c r="AU118" s="136">
        <v>262</v>
      </c>
      <c r="AV118" s="137">
        <v>1079</v>
      </c>
      <c r="AW118" s="137">
        <v>909</v>
      </c>
      <c r="AX118" s="137">
        <v>410</v>
      </c>
      <c r="AY118" s="137">
        <v>296</v>
      </c>
      <c r="AZ118" s="137">
        <v>171</v>
      </c>
      <c r="BA118" s="137">
        <v>107</v>
      </c>
      <c r="BB118" s="137">
        <v>66</v>
      </c>
      <c r="BC118" s="137">
        <v>64</v>
      </c>
      <c r="BD118" s="137">
        <v>38</v>
      </c>
      <c r="BE118" s="137">
        <v>31</v>
      </c>
      <c r="BF118" s="137">
        <v>20</v>
      </c>
      <c r="BG118" s="137">
        <v>17</v>
      </c>
      <c r="BH118" s="137">
        <v>9</v>
      </c>
      <c r="BI118" s="137">
        <v>13</v>
      </c>
      <c r="BJ118" s="137">
        <v>10</v>
      </c>
      <c r="BK118" s="137">
        <v>3</v>
      </c>
      <c r="BL118" s="137">
        <v>4</v>
      </c>
      <c r="BM118" s="137">
        <v>8</v>
      </c>
      <c r="BN118" s="137">
        <v>4</v>
      </c>
      <c r="BO118" s="137">
        <v>1</v>
      </c>
      <c r="BP118" s="137">
        <v>2</v>
      </c>
      <c r="BQ118" s="137">
        <v>0</v>
      </c>
      <c r="BR118" s="137">
        <v>0</v>
      </c>
      <c r="BS118" s="137">
        <v>2</v>
      </c>
      <c r="BT118" s="138">
        <v>2</v>
      </c>
      <c r="BU118" s="139">
        <v>1</v>
      </c>
      <c r="BV118" s="139">
        <v>0.98333333333333328</v>
      </c>
      <c r="BW118" s="139">
        <v>0.95833333333333337</v>
      </c>
      <c r="BX118" s="139">
        <v>0.95238095238095233</v>
      </c>
      <c r="BY118" s="139">
        <v>0</v>
      </c>
      <c r="BZ118" s="139">
        <v>0.96969696969696972</v>
      </c>
      <c r="CA118" s="139">
        <v>1</v>
      </c>
      <c r="CB118" s="139">
        <v>0</v>
      </c>
      <c r="CC118" s="139">
        <v>0.97297297297297303</v>
      </c>
      <c r="CD118" s="139">
        <v>0.83333333333333337</v>
      </c>
      <c r="CE118" s="139">
        <v>0.92682926829268297</v>
      </c>
      <c r="CF118" s="139">
        <v>0.8928571428571429</v>
      </c>
      <c r="CG118" s="139">
        <v>0.8</v>
      </c>
      <c r="CH118" s="139">
        <v>0.86792452830188682</v>
      </c>
      <c r="CI118" s="139">
        <v>0.92727272727272725</v>
      </c>
      <c r="CJ118" s="139">
        <v>0.87804878048780488</v>
      </c>
      <c r="CK118" s="139">
        <v>0.74489795918367352</v>
      </c>
      <c r="CL118" s="139">
        <v>0.78846153846153844</v>
      </c>
      <c r="CM118" s="139">
        <v>0.83898305084745761</v>
      </c>
      <c r="CN118" s="139">
        <v>0.8545454545454545</v>
      </c>
      <c r="CO118" s="139">
        <v>0.83157894736842108</v>
      </c>
      <c r="CP118" s="139">
        <v>0.88</v>
      </c>
      <c r="CQ118" s="139">
        <v>0.90109890109890112</v>
      </c>
      <c r="CR118" s="139">
        <v>0.93055555555555558</v>
      </c>
      <c r="CS118" s="139">
        <v>0.8571428571428571</v>
      </c>
      <c r="CT118" s="139">
        <v>0.86956521739130432</v>
      </c>
      <c r="CU118" s="139">
        <v>0.87</v>
      </c>
      <c r="CV118" s="139">
        <v>0.91666666666666663</v>
      </c>
      <c r="CW118" s="139">
        <v>0.89898989898989901</v>
      </c>
      <c r="CX118" s="139">
        <v>0.9375</v>
      </c>
      <c r="CY118" s="139">
        <v>0.96590909090909094</v>
      </c>
      <c r="CZ118" s="139">
        <v>0.94285714285714284</v>
      </c>
      <c r="DA118" s="139">
        <v>0.96052631578947367</v>
      </c>
      <c r="DB118" s="139">
        <v>0.875</v>
      </c>
      <c r="DC118" s="139">
        <v>0.86419753086419748</v>
      </c>
      <c r="DD118" s="139">
        <v>0.86</v>
      </c>
      <c r="DE118" s="139">
        <v>0.81927710843373491</v>
      </c>
      <c r="DF118" s="139">
        <v>0.8482142857142857</v>
      </c>
      <c r="DG118" s="139">
        <v>0.84444444444444444</v>
      </c>
      <c r="DH118" s="139">
        <v>0.82352941176470584</v>
      </c>
      <c r="DI118" s="139">
        <v>0.92391304347826086</v>
      </c>
      <c r="DJ118" s="139">
        <v>0.9358974358974359</v>
      </c>
      <c r="DK118" s="139">
        <v>0.89552238805970152</v>
      </c>
      <c r="DL118" s="139">
        <v>0.79710144927536231</v>
      </c>
      <c r="DM118" s="139">
        <v>0.87142857142857144</v>
      </c>
      <c r="DN118" s="139">
        <v>0.92592592592592593</v>
      </c>
      <c r="DO118" s="139">
        <v>0.97916666666666663</v>
      </c>
      <c r="DP118" s="139">
        <v>0.93548387096774188</v>
      </c>
      <c r="DQ118" s="140">
        <v>1.4516129032258065</v>
      </c>
      <c r="DR118" s="140">
        <v>1.935483870967742</v>
      </c>
      <c r="DS118" s="140">
        <v>1.5483870967741935</v>
      </c>
      <c r="DT118" s="140">
        <v>1.3548387096774193</v>
      </c>
      <c r="DU118" s="140">
        <v>1</v>
      </c>
      <c r="DV118" s="140">
        <v>1.064516129032258</v>
      </c>
      <c r="DW118" s="140">
        <v>1.1612903225806452</v>
      </c>
      <c r="DX118" s="140">
        <v>1.064516129032258</v>
      </c>
      <c r="DY118" s="140">
        <v>1.1935483870967742</v>
      </c>
      <c r="DZ118" s="140">
        <v>1.5483870967741935</v>
      </c>
      <c r="EA118" s="140">
        <v>1.3225806451612903</v>
      </c>
      <c r="EB118" s="140">
        <v>1.8064516129032258</v>
      </c>
      <c r="EC118" s="140">
        <v>1.2903225806451613</v>
      </c>
      <c r="ED118" s="140">
        <v>1.7096774193548387</v>
      </c>
      <c r="EE118" s="140">
        <v>1.7741935483870968</v>
      </c>
      <c r="EF118" s="140">
        <v>2.6451612903225805</v>
      </c>
      <c r="EG118" s="140">
        <v>3.161290322580645</v>
      </c>
      <c r="EH118" s="140">
        <v>3.3548387096774195</v>
      </c>
      <c r="EI118" s="140">
        <v>3.806451612903226</v>
      </c>
      <c r="EJ118" s="140">
        <v>3.5483870967741935</v>
      </c>
      <c r="EK118" s="140">
        <v>3.064516129032258</v>
      </c>
      <c r="EL118" s="140">
        <v>3.225806451612903</v>
      </c>
      <c r="EM118" s="140">
        <v>2.935483870967742</v>
      </c>
      <c r="EN118" s="140">
        <v>2.3225806451612905</v>
      </c>
      <c r="EO118" s="140">
        <v>3.161290322580645</v>
      </c>
      <c r="EP118" s="140">
        <v>3.7096774193548385</v>
      </c>
      <c r="EQ118" s="140">
        <v>3.225806451612903</v>
      </c>
      <c r="ER118" s="140">
        <v>3.096774193548387</v>
      </c>
      <c r="ES118" s="140">
        <v>3.193548387096774</v>
      </c>
      <c r="ET118" s="140">
        <v>2.5806451612903225</v>
      </c>
      <c r="EU118" s="140">
        <v>2.838709677419355</v>
      </c>
      <c r="EV118" s="140">
        <v>2.2580645161290325</v>
      </c>
      <c r="EW118" s="140">
        <v>2.4516129032258065</v>
      </c>
      <c r="EX118" s="140">
        <v>2.838709677419355</v>
      </c>
      <c r="EY118" s="140">
        <v>2.6129032258064515</v>
      </c>
      <c r="EZ118" s="140">
        <v>3.225806451612903</v>
      </c>
      <c r="FA118" s="140">
        <v>2.6774193548387095</v>
      </c>
      <c r="FB118" s="140">
        <v>3.6129032258064515</v>
      </c>
      <c r="FC118" s="140">
        <v>2.903225806451613</v>
      </c>
      <c r="FD118" s="140">
        <v>2.7419354838709675</v>
      </c>
      <c r="FE118" s="140">
        <v>2.967741935483871</v>
      </c>
      <c r="FF118" s="140">
        <v>2.5161290322580645</v>
      </c>
      <c r="FG118" s="140">
        <v>2.161290322580645</v>
      </c>
      <c r="FH118" s="140">
        <v>2.225806451612903</v>
      </c>
      <c r="FI118" s="140">
        <v>2.2580645161290325</v>
      </c>
      <c r="FJ118" s="140">
        <v>1.7419354838709677</v>
      </c>
      <c r="FK118" s="140">
        <v>1.5483870967741935</v>
      </c>
      <c r="FL118" s="140">
        <v>2</v>
      </c>
      <c r="FM118" s="192">
        <v>0.9140625</v>
      </c>
      <c r="FN118" s="192">
        <v>0.89565217391304353</v>
      </c>
      <c r="FO118" s="192">
        <v>0.87301587301587302</v>
      </c>
      <c r="FP118" s="192">
        <v>0.84313725490196079</v>
      </c>
      <c r="FQ118" s="192">
        <v>0.84946236559139787</v>
      </c>
      <c r="FR118" s="192">
        <v>0.94573643410852715</v>
      </c>
      <c r="FS118" s="192">
        <v>0.97080291970802923</v>
      </c>
      <c r="FT118" s="192">
        <v>0.91379310344827591</v>
      </c>
      <c r="FU118" s="192">
        <v>0.94814814814814818</v>
      </c>
      <c r="FV118" s="192">
        <v>0.92929292929292928</v>
      </c>
      <c r="FW118" s="192">
        <v>0.93827160493827155</v>
      </c>
      <c r="FX118" s="192">
        <v>0.89583333333333337</v>
      </c>
      <c r="FY118" s="192">
        <v>0.92045454545454541</v>
      </c>
      <c r="FZ118" s="192">
        <v>0.84693877551020413</v>
      </c>
      <c r="GA118" s="192">
        <v>0.84210526315789469</v>
      </c>
      <c r="GB118" s="192">
        <v>0.8764044943820225</v>
      </c>
      <c r="GC118" s="192">
        <v>0.91150442477876104</v>
      </c>
      <c r="GD118" s="192">
        <v>0.88709677419354838</v>
      </c>
      <c r="GE118" s="192">
        <v>0.87058823529411766</v>
      </c>
      <c r="GF118" s="192">
        <v>0.91891891891891897</v>
      </c>
      <c r="GG118" s="192">
        <v>0.81395348837209303</v>
      </c>
      <c r="GH118" s="192">
        <v>0.8951048951048951</v>
      </c>
      <c r="GI118" s="192">
        <v>0.83977900552486184</v>
      </c>
      <c r="GJ118" s="192">
        <v>0.80588235294117649</v>
      </c>
      <c r="GK118" s="192">
        <v>0.95495495495495497</v>
      </c>
      <c r="GL118" s="192">
        <v>0.75423728813559321</v>
      </c>
      <c r="GM118" s="192">
        <v>0.85534591194968557</v>
      </c>
      <c r="GN118" s="192">
        <v>0.85401459854014594</v>
      </c>
      <c r="GO118" s="192">
        <v>0.9642857142857143</v>
      </c>
      <c r="GP118" s="192">
        <v>0.83620689655172409</v>
      </c>
      <c r="GQ118" s="192">
        <v>0.90370370370370368</v>
      </c>
    </row>
    <row r="119" spans="1:199" x14ac:dyDescent="0.3">
      <c r="Q119" s="324"/>
      <c r="R119" s="135">
        <f>$R$14</f>
        <v>44409</v>
      </c>
      <c r="S119" s="121">
        <v>0.58333333333333337</v>
      </c>
      <c r="T119" s="121">
        <v>2.0499999999999998</v>
      </c>
      <c r="U119" s="122">
        <v>0.9020510673922143</v>
      </c>
      <c r="V119" s="123">
        <v>4778</v>
      </c>
      <c r="W119" s="128">
        <v>0.58333333333333337</v>
      </c>
      <c r="X119" s="121">
        <v>2.0666666666666669</v>
      </c>
      <c r="Y119" s="122">
        <v>0.89961139896373055</v>
      </c>
      <c r="Z119" s="127">
        <v>4632</v>
      </c>
      <c r="AA119" s="121">
        <v>0.45</v>
      </c>
      <c r="AB119" s="121">
        <v>1.3033333333333332</v>
      </c>
      <c r="AC119" s="122">
        <v>0.97810218978102192</v>
      </c>
      <c r="AD119" s="123">
        <v>137</v>
      </c>
      <c r="AE119" s="128">
        <v>0.05</v>
      </c>
      <c r="AF119" s="121">
        <v>0.43999999999999995</v>
      </c>
      <c r="AG119" s="122">
        <v>1</v>
      </c>
      <c r="AH119" s="127">
        <v>9</v>
      </c>
      <c r="AI119" s="128">
        <v>0.58333333333333337</v>
      </c>
      <c r="AJ119" s="121">
        <v>2.0499999999999998</v>
      </c>
      <c r="AK119" s="122">
        <v>0.9020510673922143</v>
      </c>
      <c r="AL119" s="127">
        <v>4778</v>
      </c>
      <c r="AM119" s="121" t="e">
        <v>#NUM!</v>
      </c>
      <c r="AN119" s="121" t="e">
        <v>#NUM!</v>
      </c>
      <c r="AO119" s="122" t="e">
        <v>#DIV/0!</v>
      </c>
      <c r="AP119" s="123">
        <v>0</v>
      </c>
      <c r="AQ119" s="128" t="s">
        <v>160</v>
      </c>
      <c r="AR119" s="121" t="s">
        <v>160</v>
      </c>
      <c r="AS119" s="122" t="s">
        <v>160</v>
      </c>
      <c r="AT119" s="127">
        <v>0</v>
      </c>
      <c r="AU119" s="136">
        <v>350</v>
      </c>
      <c r="AV119" s="137">
        <v>1561</v>
      </c>
      <c r="AW119" s="137">
        <v>1291</v>
      </c>
      <c r="AX119" s="137">
        <v>521</v>
      </c>
      <c r="AY119" s="137">
        <v>375</v>
      </c>
      <c r="AZ119" s="137">
        <v>212</v>
      </c>
      <c r="BA119" s="137">
        <v>135</v>
      </c>
      <c r="BB119" s="137">
        <v>80</v>
      </c>
      <c r="BC119" s="137">
        <v>59</v>
      </c>
      <c r="BD119" s="137">
        <v>40</v>
      </c>
      <c r="BE119" s="137">
        <v>26</v>
      </c>
      <c r="BF119" s="137">
        <v>30</v>
      </c>
      <c r="BG119" s="137">
        <v>24</v>
      </c>
      <c r="BH119" s="137">
        <v>16</v>
      </c>
      <c r="BI119" s="137">
        <v>15</v>
      </c>
      <c r="BJ119" s="137">
        <v>8</v>
      </c>
      <c r="BK119" s="137">
        <v>3</v>
      </c>
      <c r="BL119" s="137">
        <v>3</v>
      </c>
      <c r="BM119" s="137">
        <v>6</v>
      </c>
      <c r="BN119" s="137">
        <v>1</v>
      </c>
      <c r="BO119" s="137">
        <v>5</v>
      </c>
      <c r="BP119" s="137">
        <v>2</v>
      </c>
      <c r="BQ119" s="137">
        <v>4</v>
      </c>
      <c r="BR119" s="137">
        <v>1</v>
      </c>
      <c r="BS119" s="137">
        <v>2</v>
      </c>
      <c r="BT119" s="138">
        <v>7</v>
      </c>
      <c r="BU119" s="139" t="s">
        <v>160</v>
      </c>
      <c r="BV119" s="139" t="s">
        <v>160</v>
      </c>
      <c r="BW119" s="139" t="s">
        <v>160</v>
      </c>
      <c r="BX119" s="139" t="s">
        <v>160</v>
      </c>
      <c r="BY119" s="139" t="s">
        <v>160</v>
      </c>
      <c r="BZ119" s="139" t="s">
        <v>160</v>
      </c>
      <c r="CA119" s="139" t="s">
        <v>160</v>
      </c>
      <c r="CB119" s="139" t="s">
        <v>160</v>
      </c>
      <c r="CC119" s="139" t="s">
        <v>160</v>
      </c>
      <c r="CD119" s="139" t="s">
        <v>160</v>
      </c>
      <c r="CE119" s="139" t="s">
        <v>160</v>
      </c>
      <c r="CF119" s="139" t="s">
        <v>160</v>
      </c>
      <c r="CG119" s="139" t="s">
        <v>160</v>
      </c>
      <c r="CH119" s="139" t="s">
        <v>160</v>
      </c>
      <c r="CI119" s="139" t="s">
        <v>160</v>
      </c>
      <c r="CJ119" s="139" t="s">
        <v>160</v>
      </c>
      <c r="CK119" s="139">
        <v>0.9020510673922143</v>
      </c>
      <c r="CL119" s="139" t="s">
        <v>160</v>
      </c>
      <c r="CM119" s="139" t="s">
        <v>160</v>
      </c>
      <c r="CN119" s="139" t="s">
        <v>160</v>
      </c>
      <c r="CO119" s="139" t="s">
        <v>160</v>
      </c>
      <c r="CP119" s="139" t="s">
        <v>160</v>
      </c>
      <c r="CQ119" s="139" t="s">
        <v>160</v>
      </c>
      <c r="CR119" s="139" t="s">
        <v>160</v>
      </c>
      <c r="CS119" s="139" t="s">
        <v>160</v>
      </c>
      <c r="CT119" s="139" t="s">
        <v>160</v>
      </c>
      <c r="CU119" s="139" t="s">
        <v>160</v>
      </c>
      <c r="CV119" s="139" t="s">
        <v>160</v>
      </c>
      <c r="CW119" s="139" t="s">
        <v>160</v>
      </c>
      <c r="CX119" s="139" t="s">
        <v>160</v>
      </c>
      <c r="CY119" s="139" t="s">
        <v>160</v>
      </c>
      <c r="CZ119" s="139" t="s">
        <v>160</v>
      </c>
      <c r="DA119" s="139" t="s">
        <v>160</v>
      </c>
      <c r="DB119" s="139" t="s">
        <v>160</v>
      </c>
      <c r="DC119" s="139" t="s">
        <v>160</v>
      </c>
      <c r="DD119" s="139" t="s">
        <v>160</v>
      </c>
      <c r="DE119" s="139" t="s">
        <v>160</v>
      </c>
      <c r="DF119" s="139" t="s">
        <v>160</v>
      </c>
      <c r="DG119" s="139" t="s">
        <v>160</v>
      </c>
      <c r="DH119" s="139" t="s">
        <v>160</v>
      </c>
      <c r="DI119" s="139" t="s">
        <v>160</v>
      </c>
      <c r="DJ119" s="139" t="s">
        <v>160</v>
      </c>
      <c r="DK119" s="139" t="s">
        <v>160</v>
      </c>
      <c r="DL119" s="139" t="s">
        <v>160</v>
      </c>
      <c r="DM119" s="139" t="s">
        <v>160</v>
      </c>
      <c r="DN119" s="139" t="s">
        <v>160</v>
      </c>
      <c r="DO119" s="139" t="s">
        <v>160</v>
      </c>
      <c r="DP119" s="139" t="s">
        <v>160</v>
      </c>
      <c r="DQ119" s="140">
        <v>0</v>
      </c>
      <c r="DR119" s="140">
        <v>0</v>
      </c>
      <c r="DS119" s="140">
        <v>0</v>
      </c>
      <c r="DT119" s="140">
        <v>0</v>
      </c>
      <c r="DU119" s="140">
        <v>0</v>
      </c>
      <c r="DV119" s="140">
        <v>0</v>
      </c>
      <c r="DW119" s="140">
        <v>0</v>
      </c>
      <c r="DX119" s="140">
        <v>0</v>
      </c>
      <c r="DY119" s="140">
        <v>0</v>
      </c>
      <c r="DZ119" s="140">
        <v>0</v>
      </c>
      <c r="EA119" s="140">
        <v>0</v>
      </c>
      <c r="EB119" s="140">
        <v>0</v>
      </c>
      <c r="EC119" s="140">
        <v>0</v>
      </c>
      <c r="ED119" s="140">
        <v>0</v>
      </c>
      <c r="EE119" s="140">
        <v>0</v>
      </c>
      <c r="EF119" s="140">
        <v>0</v>
      </c>
      <c r="EG119" s="140">
        <v>154.12903225806451</v>
      </c>
      <c r="EH119" s="140">
        <v>0</v>
      </c>
      <c r="EI119" s="140">
        <v>0</v>
      </c>
      <c r="EJ119" s="140">
        <v>0</v>
      </c>
      <c r="EK119" s="140">
        <v>0</v>
      </c>
      <c r="EL119" s="140">
        <v>0</v>
      </c>
      <c r="EM119" s="140">
        <v>0</v>
      </c>
      <c r="EN119" s="140">
        <v>0</v>
      </c>
      <c r="EO119" s="140">
        <v>0</v>
      </c>
      <c r="EP119" s="140">
        <v>0</v>
      </c>
      <c r="EQ119" s="140">
        <v>0</v>
      </c>
      <c r="ER119" s="140">
        <v>0</v>
      </c>
      <c r="ES119" s="140">
        <v>0</v>
      </c>
      <c r="ET119" s="140">
        <v>0</v>
      </c>
      <c r="EU119" s="140">
        <v>0</v>
      </c>
      <c r="EV119" s="140">
        <v>0</v>
      </c>
      <c r="EW119" s="140">
        <v>0</v>
      </c>
      <c r="EX119" s="140">
        <v>0</v>
      </c>
      <c r="EY119" s="140">
        <v>0</v>
      </c>
      <c r="EZ119" s="140">
        <v>0</v>
      </c>
      <c r="FA119" s="140">
        <v>0</v>
      </c>
      <c r="FB119" s="140">
        <v>0</v>
      </c>
      <c r="FC119" s="140">
        <v>0</v>
      </c>
      <c r="FD119" s="140">
        <v>0</v>
      </c>
      <c r="FE119" s="140">
        <v>0</v>
      </c>
      <c r="FF119" s="140">
        <v>0</v>
      </c>
      <c r="FG119" s="140">
        <v>0</v>
      </c>
      <c r="FH119" s="140">
        <v>0</v>
      </c>
      <c r="FI119" s="140">
        <v>0</v>
      </c>
      <c r="FJ119" s="140">
        <v>0</v>
      </c>
      <c r="FK119" s="140">
        <v>0</v>
      </c>
      <c r="FL119" s="140">
        <v>0</v>
      </c>
      <c r="FM119" s="192">
        <v>0.89864864864864868</v>
      </c>
      <c r="FN119" s="192">
        <v>0.87407407407407411</v>
      </c>
      <c r="FO119" s="192">
        <v>0.89864864864864868</v>
      </c>
      <c r="FP119" s="192">
        <v>0.87407407407407411</v>
      </c>
      <c r="FQ119" s="192">
        <v>0.89864864864864868</v>
      </c>
      <c r="FR119" s="192">
        <v>0.87407407407407411</v>
      </c>
      <c r="FS119" s="192">
        <v>0.89864864864864868</v>
      </c>
      <c r="FT119" s="192">
        <v>0.87407407407407411</v>
      </c>
      <c r="FU119" s="192">
        <v>0.89864864864864868</v>
      </c>
      <c r="FV119" s="192">
        <v>0.89610389610389607</v>
      </c>
      <c r="FW119" s="192">
        <v>0.89937106918238996</v>
      </c>
      <c r="FX119" s="192">
        <v>0.94374999999999998</v>
      </c>
      <c r="FY119" s="192">
        <v>0.93518518518518523</v>
      </c>
      <c r="FZ119" s="192">
        <v>0.90131578947368418</v>
      </c>
      <c r="GA119" s="192">
        <v>0.94374999999999998</v>
      </c>
      <c r="GB119" s="192">
        <v>0.93478260869565222</v>
      </c>
      <c r="GC119" s="192">
        <v>0.94155844155844159</v>
      </c>
      <c r="GD119" s="192">
        <v>0.87434554973821987</v>
      </c>
      <c r="GE119" s="192">
        <v>0.90909090909090906</v>
      </c>
      <c r="GF119" s="192">
        <v>0.86619718309859151</v>
      </c>
      <c r="GG119" s="192">
        <v>0.91911764705882348</v>
      </c>
      <c r="GH119" s="192">
        <v>0.92517006802721091</v>
      </c>
      <c r="GI119" s="192">
        <v>0.92592592592592593</v>
      </c>
      <c r="GJ119" s="192">
        <v>0.97202797202797198</v>
      </c>
      <c r="GK119" s="192">
        <v>0.88815789473684215</v>
      </c>
      <c r="GL119" s="192">
        <v>0.83439490445859876</v>
      </c>
      <c r="GM119" s="192">
        <v>0.85964912280701755</v>
      </c>
      <c r="GN119" s="192">
        <v>0.87830687830687826</v>
      </c>
      <c r="GO119" s="192">
        <v>0.87179487179487181</v>
      </c>
      <c r="GP119" s="192">
        <v>0.86602870813397126</v>
      </c>
      <c r="GQ119" s="192">
        <v>0.81951219512195117</v>
      </c>
    </row>
    <row r="120" spans="1:199" x14ac:dyDescent="0.3">
      <c r="Q120" s="324"/>
      <c r="R120" s="135">
        <f>$R$15</f>
        <v>44440</v>
      </c>
      <c r="S120" s="121">
        <v>0.6333333333333333</v>
      </c>
      <c r="T120" s="121">
        <v>2.5766666666666653</v>
      </c>
      <c r="U120" s="122">
        <v>0.85755603759942156</v>
      </c>
      <c r="V120" s="123">
        <v>4149</v>
      </c>
      <c r="W120" s="128">
        <v>0.65</v>
      </c>
      <c r="X120" s="121">
        <v>2.6</v>
      </c>
      <c r="Y120" s="122">
        <v>0.85413005272407738</v>
      </c>
      <c r="Z120" s="127">
        <v>3983</v>
      </c>
      <c r="AA120" s="121">
        <v>0.5</v>
      </c>
      <c r="AB120" s="121">
        <v>1.5750000000000004</v>
      </c>
      <c r="AC120" s="122">
        <v>0.94478527607361962</v>
      </c>
      <c r="AD120" s="123">
        <v>163</v>
      </c>
      <c r="AE120" s="128">
        <v>0.3</v>
      </c>
      <c r="AF120" s="121">
        <v>2.82</v>
      </c>
      <c r="AG120" s="122">
        <v>0.66666666666666663</v>
      </c>
      <c r="AH120" s="127">
        <v>3</v>
      </c>
      <c r="AI120" s="128">
        <v>0.6333333333333333</v>
      </c>
      <c r="AJ120" s="121">
        <v>2.5766666666666653</v>
      </c>
      <c r="AK120" s="122">
        <v>0.85755603759942156</v>
      </c>
      <c r="AL120" s="127">
        <v>4149</v>
      </c>
      <c r="AM120" s="121" t="e">
        <v>#NUM!</v>
      </c>
      <c r="AN120" s="121" t="e">
        <v>#NUM!</v>
      </c>
      <c r="AO120" s="122" t="e">
        <v>#DIV/0!</v>
      </c>
      <c r="AP120" s="123">
        <v>0</v>
      </c>
      <c r="AQ120" s="128" t="s">
        <v>160</v>
      </c>
      <c r="AR120" s="121" t="s">
        <v>160</v>
      </c>
      <c r="AS120" s="122" t="s">
        <v>160</v>
      </c>
      <c r="AT120" s="127">
        <v>0</v>
      </c>
      <c r="AU120" s="136">
        <v>279</v>
      </c>
      <c r="AV120" s="137">
        <v>1145</v>
      </c>
      <c r="AW120" s="137">
        <v>1078</v>
      </c>
      <c r="AX120" s="137">
        <v>507</v>
      </c>
      <c r="AY120" s="137">
        <v>327</v>
      </c>
      <c r="AZ120" s="137">
        <v>222</v>
      </c>
      <c r="BA120" s="137">
        <v>140</v>
      </c>
      <c r="BB120" s="137">
        <v>104</v>
      </c>
      <c r="BC120" s="137">
        <v>67</v>
      </c>
      <c r="BD120" s="137">
        <v>63</v>
      </c>
      <c r="BE120" s="137">
        <v>45</v>
      </c>
      <c r="BF120" s="137">
        <v>36</v>
      </c>
      <c r="BG120" s="137">
        <v>42</v>
      </c>
      <c r="BH120" s="137">
        <v>14</v>
      </c>
      <c r="BI120" s="137">
        <v>20</v>
      </c>
      <c r="BJ120" s="137">
        <v>14</v>
      </c>
      <c r="BK120" s="137">
        <v>11</v>
      </c>
      <c r="BL120" s="137">
        <v>4</v>
      </c>
      <c r="BM120" s="137">
        <v>7</v>
      </c>
      <c r="BN120" s="137">
        <v>6</v>
      </c>
      <c r="BO120" s="137">
        <v>4</v>
      </c>
      <c r="BP120" s="137">
        <v>1</v>
      </c>
      <c r="BQ120" s="137">
        <v>3</v>
      </c>
      <c r="BR120" s="137">
        <v>1</v>
      </c>
      <c r="BS120" s="137">
        <v>2</v>
      </c>
      <c r="BT120" s="138">
        <v>6</v>
      </c>
      <c r="BU120" s="139" t="s">
        <v>160</v>
      </c>
      <c r="BV120" s="139" t="s">
        <v>160</v>
      </c>
      <c r="BW120" s="139" t="s">
        <v>160</v>
      </c>
      <c r="BX120" s="139" t="s">
        <v>160</v>
      </c>
      <c r="BY120" s="139" t="s">
        <v>160</v>
      </c>
      <c r="BZ120" s="139" t="s">
        <v>160</v>
      </c>
      <c r="CA120" s="139" t="s">
        <v>160</v>
      </c>
      <c r="CB120" s="139" t="s">
        <v>160</v>
      </c>
      <c r="CC120" s="139" t="s">
        <v>160</v>
      </c>
      <c r="CD120" s="139" t="s">
        <v>160</v>
      </c>
      <c r="CE120" s="139" t="s">
        <v>160</v>
      </c>
      <c r="CF120" s="139" t="s">
        <v>160</v>
      </c>
      <c r="CG120" s="139" t="s">
        <v>160</v>
      </c>
      <c r="CH120" s="139" t="s">
        <v>160</v>
      </c>
      <c r="CI120" s="139" t="s">
        <v>160</v>
      </c>
      <c r="CJ120" s="139" t="s">
        <v>160</v>
      </c>
      <c r="CK120" s="139">
        <v>0.85755603759942156</v>
      </c>
      <c r="CL120" s="139" t="s">
        <v>160</v>
      </c>
      <c r="CM120" s="139" t="s">
        <v>160</v>
      </c>
      <c r="CN120" s="139" t="s">
        <v>160</v>
      </c>
      <c r="CO120" s="139" t="s">
        <v>160</v>
      </c>
      <c r="CP120" s="139" t="s">
        <v>160</v>
      </c>
      <c r="CQ120" s="139" t="s">
        <v>160</v>
      </c>
      <c r="CR120" s="139" t="s">
        <v>160</v>
      </c>
      <c r="CS120" s="139" t="s">
        <v>160</v>
      </c>
      <c r="CT120" s="139" t="s">
        <v>160</v>
      </c>
      <c r="CU120" s="139" t="s">
        <v>160</v>
      </c>
      <c r="CV120" s="139" t="s">
        <v>160</v>
      </c>
      <c r="CW120" s="139" t="s">
        <v>160</v>
      </c>
      <c r="CX120" s="139" t="s">
        <v>160</v>
      </c>
      <c r="CY120" s="139" t="s">
        <v>160</v>
      </c>
      <c r="CZ120" s="139" t="s">
        <v>160</v>
      </c>
      <c r="DA120" s="139" t="s">
        <v>160</v>
      </c>
      <c r="DB120" s="139" t="s">
        <v>160</v>
      </c>
      <c r="DC120" s="139" t="s">
        <v>160</v>
      </c>
      <c r="DD120" s="139" t="s">
        <v>160</v>
      </c>
      <c r="DE120" s="139" t="s">
        <v>160</v>
      </c>
      <c r="DF120" s="139" t="s">
        <v>160</v>
      </c>
      <c r="DG120" s="139" t="s">
        <v>160</v>
      </c>
      <c r="DH120" s="139" t="s">
        <v>160</v>
      </c>
      <c r="DI120" s="139" t="s">
        <v>160</v>
      </c>
      <c r="DJ120" s="139" t="s">
        <v>160</v>
      </c>
      <c r="DK120" s="139" t="s">
        <v>160</v>
      </c>
      <c r="DL120" s="139" t="s">
        <v>160</v>
      </c>
      <c r="DM120" s="139" t="s">
        <v>160</v>
      </c>
      <c r="DN120" s="139" t="s">
        <v>160</v>
      </c>
      <c r="DO120" s="139" t="s">
        <v>160</v>
      </c>
      <c r="DP120" s="139" t="s">
        <v>160</v>
      </c>
      <c r="DQ120" s="140">
        <v>0</v>
      </c>
      <c r="DR120" s="140">
        <v>0</v>
      </c>
      <c r="DS120" s="140">
        <v>0</v>
      </c>
      <c r="DT120" s="140">
        <v>0</v>
      </c>
      <c r="DU120" s="140">
        <v>0</v>
      </c>
      <c r="DV120" s="140">
        <v>0</v>
      </c>
      <c r="DW120" s="140">
        <v>0</v>
      </c>
      <c r="DX120" s="140">
        <v>0</v>
      </c>
      <c r="DY120" s="140">
        <v>0</v>
      </c>
      <c r="DZ120" s="140">
        <v>0</v>
      </c>
      <c r="EA120" s="140">
        <v>0</v>
      </c>
      <c r="EB120" s="140">
        <v>0</v>
      </c>
      <c r="EC120" s="140">
        <v>0</v>
      </c>
      <c r="ED120" s="140">
        <v>0</v>
      </c>
      <c r="EE120" s="140">
        <v>0</v>
      </c>
      <c r="EF120" s="140">
        <v>0</v>
      </c>
      <c r="EG120" s="140">
        <v>138.30000000000001</v>
      </c>
      <c r="EH120" s="140">
        <v>0</v>
      </c>
      <c r="EI120" s="140">
        <v>0</v>
      </c>
      <c r="EJ120" s="140">
        <v>0</v>
      </c>
      <c r="EK120" s="140">
        <v>0</v>
      </c>
      <c r="EL120" s="140">
        <v>0</v>
      </c>
      <c r="EM120" s="140">
        <v>0</v>
      </c>
      <c r="EN120" s="140">
        <v>0</v>
      </c>
      <c r="EO120" s="140">
        <v>0</v>
      </c>
      <c r="EP120" s="140">
        <v>0</v>
      </c>
      <c r="EQ120" s="140">
        <v>0</v>
      </c>
      <c r="ER120" s="140">
        <v>0</v>
      </c>
      <c r="ES120" s="140">
        <v>0</v>
      </c>
      <c r="ET120" s="140">
        <v>0</v>
      </c>
      <c r="EU120" s="140">
        <v>0</v>
      </c>
      <c r="EV120" s="140">
        <v>0</v>
      </c>
      <c r="EW120" s="140">
        <v>0</v>
      </c>
      <c r="EX120" s="140">
        <v>0</v>
      </c>
      <c r="EY120" s="140">
        <v>0</v>
      </c>
      <c r="EZ120" s="140">
        <v>0</v>
      </c>
      <c r="FA120" s="140">
        <v>0</v>
      </c>
      <c r="FB120" s="140">
        <v>0</v>
      </c>
      <c r="FC120" s="140">
        <v>0</v>
      </c>
      <c r="FD120" s="140">
        <v>0</v>
      </c>
      <c r="FE120" s="140">
        <v>0</v>
      </c>
      <c r="FF120" s="140">
        <v>0</v>
      </c>
      <c r="FG120" s="140">
        <v>0</v>
      </c>
      <c r="FH120" s="140">
        <v>0</v>
      </c>
      <c r="FI120" s="140">
        <v>0</v>
      </c>
      <c r="FJ120" s="140">
        <v>0</v>
      </c>
      <c r="FK120" s="140">
        <v>0</v>
      </c>
      <c r="FL120" s="140">
        <v>0</v>
      </c>
      <c r="FM120" s="192">
        <v>0.8606060606060606</v>
      </c>
      <c r="FN120" s="192">
        <v>0.84259259259259256</v>
      </c>
      <c r="FO120" s="192">
        <v>0.8606060606060606</v>
      </c>
      <c r="FP120" s="192">
        <v>0.84259259259259256</v>
      </c>
      <c r="FQ120" s="192">
        <v>0.8606060606060606</v>
      </c>
      <c r="FR120" s="192">
        <v>0.84259259259259256</v>
      </c>
      <c r="FS120" s="192">
        <v>0.8606060606060606</v>
      </c>
      <c r="FT120" s="192">
        <v>0.84259259259259256</v>
      </c>
      <c r="FU120" s="192">
        <v>0.8606060606060606</v>
      </c>
      <c r="FV120" s="192">
        <v>0.79012345679012341</v>
      </c>
      <c r="FW120" s="192">
        <v>0.73611111111111116</v>
      </c>
      <c r="FX120" s="192">
        <v>0.91397849462365588</v>
      </c>
      <c r="FY120" s="192">
        <v>0.86111111111111116</v>
      </c>
      <c r="FZ120" s="192">
        <v>0.92517006802721091</v>
      </c>
      <c r="GA120" s="192">
        <v>0.85436893203883491</v>
      </c>
      <c r="GB120" s="192">
        <v>0.875</v>
      </c>
      <c r="GC120" s="192">
        <v>0.87341772151898733</v>
      </c>
      <c r="GD120" s="192">
        <v>0.85833333333333328</v>
      </c>
      <c r="GE120" s="192">
        <v>0.85039370078740162</v>
      </c>
      <c r="GF120" s="192">
        <v>0.86708860759493667</v>
      </c>
      <c r="GG120" s="192">
        <v>0.87378640776699024</v>
      </c>
      <c r="GH120" s="192">
        <v>0.90066225165562919</v>
      </c>
      <c r="GI120" s="192">
        <v>0.87903225806451613</v>
      </c>
      <c r="GJ120" s="192">
        <v>0.89552238805970152</v>
      </c>
      <c r="GK120" s="192">
        <v>0.85593220338983056</v>
      </c>
      <c r="GL120" s="192">
        <v>0.86170212765957444</v>
      </c>
      <c r="GM120" s="192">
        <v>0.80540540540540539</v>
      </c>
      <c r="GN120" s="192">
        <v>0.85542168674698793</v>
      </c>
      <c r="GO120" s="192">
        <v>0.81147540983606559</v>
      </c>
      <c r="GP120" s="192">
        <v>0.79640718562874246</v>
      </c>
      <c r="GQ120" s="192" t="s">
        <v>119</v>
      </c>
    </row>
    <row r="121" spans="1:199" x14ac:dyDescent="0.3">
      <c r="Q121" s="324"/>
      <c r="R121" s="135">
        <f>$R$16</f>
        <v>44470</v>
      </c>
      <c r="S121" s="121">
        <v>0.58333333333333337</v>
      </c>
      <c r="T121" s="121">
        <v>2.5533333333333301</v>
      </c>
      <c r="U121" s="122">
        <v>0.85640025990903179</v>
      </c>
      <c r="V121" s="123">
        <v>1539</v>
      </c>
      <c r="W121" s="128">
        <v>0.6</v>
      </c>
      <c r="X121" s="121">
        <v>2.5966666666666622</v>
      </c>
      <c r="Y121" s="122">
        <v>0.85459352280237932</v>
      </c>
      <c r="Z121" s="127">
        <v>1513</v>
      </c>
      <c r="AA121" s="121">
        <v>0.3</v>
      </c>
      <c r="AB121" s="121">
        <v>1.3249999999999997</v>
      </c>
      <c r="AC121" s="122">
        <v>0.95652173913043481</v>
      </c>
      <c r="AD121" s="123">
        <v>23</v>
      </c>
      <c r="AE121" s="128">
        <v>8.3333333333333329E-2</v>
      </c>
      <c r="AF121" s="121">
        <v>0.29333333333333333</v>
      </c>
      <c r="AG121" s="122">
        <v>1</v>
      </c>
      <c r="AH121" s="127">
        <v>3</v>
      </c>
      <c r="AI121" s="128">
        <v>0.58333333333333337</v>
      </c>
      <c r="AJ121" s="121">
        <v>2.5533333333333301</v>
      </c>
      <c r="AK121" s="122">
        <v>0.85640025990903179</v>
      </c>
      <c r="AL121" s="127">
        <v>1539</v>
      </c>
      <c r="AM121" s="121" t="e">
        <v>#NUM!</v>
      </c>
      <c r="AN121" s="121" t="e">
        <v>#NUM!</v>
      </c>
      <c r="AO121" s="122" t="e">
        <v>#DIV/0!</v>
      </c>
      <c r="AP121" s="123">
        <v>0</v>
      </c>
      <c r="AQ121" s="128" t="s">
        <v>160</v>
      </c>
      <c r="AR121" s="121" t="s">
        <v>160</v>
      </c>
      <c r="AS121" s="122" t="s">
        <v>160</v>
      </c>
      <c r="AT121" s="127">
        <v>0</v>
      </c>
      <c r="AU121" s="136">
        <v>150</v>
      </c>
      <c r="AV121" s="137">
        <v>461</v>
      </c>
      <c r="AW121" s="137">
        <v>374</v>
      </c>
      <c r="AX121" s="137">
        <v>164</v>
      </c>
      <c r="AY121" s="137">
        <v>101</v>
      </c>
      <c r="AZ121" s="137">
        <v>68</v>
      </c>
      <c r="BA121" s="137">
        <v>48</v>
      </c>
      <c r="BB121" s="137">
        <v>36</v>
      </c>
      <c r="BC121" s="137">
        <v>31</v>
      </c>
      <c r="BD121" s="137">
        <v>26</v>
      </c>
      <c r="BE121" s="137">
        <v>10</v>
      </c>
      <c r="BF121" s="137">
        <v>15</v>
      </c>
      <c r="BG121" s="137">
        <v>13</v>
      </c>
      <c r="BH121" s="137">
        <v>11</v>
      </c>
      <c r="BI121" s="137">
        <v>7</v>
      </c>
      <c r="BJ121" s="137">
        <v>3</v>
      </c>
      <c r="BK121" s="137">
        <v>7</v>
      </c>
      <c r="BL121" s="137">
        <v>5</v>
      </c>
      <c r="BM121" s="137">
        <v>2</v>
      </c>
      <c r="BN121" s="137">
        <v>2</v>
      </c>
      <c r="BO121" s="137">
        <v>0</v>
      </c>
      <c r="BP121" s="137">
        <v>1</v>
      </c>
      <c r="BQ121" s="137">
        <v>0</v>
      </c>
      <c r="BR121" s="137">
        <v>1</v>
      </c>
      <c r="BS121" s="137">
        <v>0</v>
      </c>
      <c r="BT121" s="138">
        <v>3</v>
      </c>
      <c r="BU121" s="139" t="s">
        <v>160</v>
      </c>
      <c r="BV121" s="139" t="s">
        <v>160</v>
      </c>
      <c r="BW121" s="139" t="s">
        <v>160</v>
      </c>
      <c r="BX121" s="139" t="s">
        <v>160</v>
      </c>
      <c r="BY121" s="139" t="s">
        <v>160</v>
      </c>
      <c r="BZ121" s="139" t="s">
        <v>160</v>
      </c>
      <c r="CA121" s="139" t="s">
        <v>160</v>
      </c>
      <c r="CB121" s="139" t="s">
        <v>160</v>
      </c>
      <c r="CC121" s="139" t="s">
        <v>160</v>
      </c>
      <c r="CD121" s="139" t="s">
        <v>160</v>
      </c>
      <c r="CE121" s="139" t="s">
        <v>160</v>
      </c>
      <c r="CF121" s="139" t="s">
        <v>160</v>
      </c>
      <c r="CG121" s="139" t="s">
        <v>160</v>
      </c>
      <c r="CH121" s="139" t="s">
        <v>160</v>
      </c>
      <c r="CI121" s="139" t="s">
        <v>160</v>
      </c>
      <c r="CJ121" s="139" t="s">
        <v>160</v>
      </c>
      <c r="CK121" s="139">
        <v>0.85640025990903179</v>
      </c>
      <c r="CL121" s="139" t="s">
        <v>160</v>
      </c>
      <c r="CM121" s="139" t="s">
        <v>160</v>
      </c>
      <c r="CN121" s="139" t="s">
        <v>160</v>
      </c>
      <c r="CO121" s="139" t="s">
        <v>160</v>
      </c>
      <c r="CP121" s="139" t="s">
        <v>160</v>
      </c>
      <c r="CQ121" s="139" t="s">
        <v>160</v>
      </c>
      <c r="CR121" s="139" t="s">
        <v>160</v>
      </c>
      <c r="CS121" s="139" t="s">
        <v>160</v>
      </c>
      <c r="CT121" s="139" t="s">
        <v>160</v>
      </c>
      <c r="CU121" s="139" t="s">
        <v>160</v>
      </c>
      <c r="CV121" s="139" t="s">
        <v>160</v>
      </c>
      <c r="CW121" s="139" t="s">
        <v>160</v>
      </c>
      <c r="CX121" s="139" t="s">
        <v>160</v>
      </c>
      <c r="CY121" s="139" t="s">
        <v>160</v>
      </c>
      <c r="CZ121" s="139" t="s">
        <v>160</v>
      </c>
      <c r="DA121" s="139" t="s">
        <v>160</v>
      </c>
      <c r="DB121" s="139" t="s">
        <v>160</v>
      </c>
      <c r="DC121" s="139" t="s">
        <v>160</v>
      </c>
      <c r="DD121" s="139" t="s">
        <v>160</v>
      </c>
      <c r="DE121" s="139" t="s">
        <v>160</v>
      </c>
      <c r="DF121" s="139" t="s">
        <v>160</v>
      </c>
      <c r="DG121" s="139" t="s">
        <v>160</v>
      </c>
      <c r="DH121" s="139" t="s">
        <v>160</v>
      </c>
      <c r="DI121" s="139" t="s">
        <v>160</v>
      </c>
      <c r="DJ121" s="139" t="s">
        <v>160</v>
      </c>
      <c r="DK121" s="139" t="s">
        <v>160</v>
      </c>
      <c r="DL121" s="139" t="s">
        <v>160</v>
      </c>
      <c r="DM121" s="139" t="s">
        <v>160</v>
      </c>
      <c r="DN121" s="139" t="s">
        <v>160</v>
      </c>
      <c r="DO121" s="139" t="s">
        <v>160</v>
      </c>
      <c r="DP121" s="139" t="s">
        <v>160</v>
      </c>
      <c r="DQ121" s="140">
        <v>0</v>
      </c>
      <c r="DR121" s="140">
        <v>0</v>
      </c>
      <c r="DS121" s="140">
        <v>0</v>
      </c>
      <c r="DT121" s="140">
        <v>0</v>
      </c>
      <c r="DU121" s="140">
        <v>0</v>
      </c>
      <c r="DV121" s="140">
        <v>0</v>
      </c>
      <c r="DW121" s="140">
        <v>0</v>
      </c>
      <c r="DX121" s="140">
        <v>0</v>
      </c>
      <c r="DY121" s="140">
        <v>0</v>
      </c>
      <c r="DZ121" s="140">
        <v>0</v>
      </c>
      <c r="EA121" s="140">
        <v>0</v>
      </c>
      <c r="EB121" s="140">
        <v>0</v>
      </c>
      <c r="EC121" s="140">
        <v>0</v>
      </c>
      <c r="ED121" s="140">
        <v>0</v>
      </c>
      <c r="EE121" s="140">
        <v>0</v>
      </c>
      <c r="EF121" s="140">
        <v>0</v>
      </c>
      <c r="EG121" s="140">
        <v>53.068965517241381</v>
      </c>
      <c r="EH121" s="140">
        <v>0</v>
      </c>
      <c r="EI121" s="140">
        <v>0</v>
      </c>
      <c r="EJ121" s="140">
        <v>0</v>
      </c>
      <c r="EK121" s="140">
        <v>0</v>
      </c>
      <c r="EL121" s="140">
        <v>0</v>
      </c>
      <c r="EM121" s="140">
        <v>0</v>
      </c>
      <c r="EN121" s="140">
        <v>0</v>
      </c>
      <c r="EO121" s="140">
        <v>0</v>
      </c>
      <c r="EP121" s="140">
        <v>0</v>
      </c>
      <c r="EQ121" s="140">
        <v>0</v>
      </c>
      <c r="ER121" s="140">
        <v>0</v>
      </c>
      <c r="ES121" s="140">
        <v>0</v>
      </c>
      <c r="ET121" s="140">
        <v>0</v>
      </c>
      <c r="EU121" s="140">
        <v>0</v>
      </c>
      <c r="EV121" s="140">
        <v>0</v>
      </c>
      <c r="EW121" s="140">
        <v>0</v>
      </c>
      <c r="EX121" s="140">
        <v>0</v>
      </c>
      <c r="EY121" s="140">
        <v>0</v>
      </c>
      <c r="EZ121" s="140">
        <v>0</v>
      </c>
      <c r="FA121" s="140">
        <v>0</v>
      </c>
      <c r="FB121" s="140">
        <v>0</v>
      </c>
      <c r="FC121" s="140">
        <v>0</v>
      </c>
      <c r="FD121" s="140">
        <v>0</v>
      </c>
      <c r="FE121" s="140">
        <v>0</v>
      </c>
      <c r="FF121" s="140">
        <v>0</v>
      </c>
      <c r="FG121" s="140">
        <v>0</v>
      </c>
      <c r="FH121" s="140">
        <v>0</v>
      </c>
      <c r="FI121" s="140">
        <v>0</v>
      </c>
      <c r="FJ121" s="140">
        <v>0</v>
      </c>
      <c r="FK121" s="140">
        <v>0</v>
      </c>
      <c r="FL121" s="140">
        <v>0</v>
      </c>
      <c r="FM121" s="192">
        <v>0.80952380952380953</v>
      </c>
      <c r="FN121" s="192">
        <v>0.83720930232558144</v>
      </c>
      <c r="FO121" s="192">
        <v>0.80952380952380953</v>
      </c>
      <c r="FP121" s="192">
        <v>0.83720930232558144</v>
      </c>
      <c r="FQ121" s="192">
        <v>0.80952380952380953</v>
      </c>
      <c r="FR121" s="192">
        <v>0.83720930232558144</v>
      </c>
      <c r="FS121" s="192">
        <v>0.80952380952380953</v>
      </c>
      <c r="FT121" s="192">
        <v>0.83720930232558144</v>
      </c>
      <c r="FU121" s="192">
        <v>0.80952380952380953</v>
      </c>
      <c r="FV121" s="192">
        <v>0.94444444444444442</v>
      </c>
      <c r="FW121" s="192">
        <v>0.76811594202898548</v>
      </c>
      <c r="FX121" s="192">
        <v>0.81052631578947365</v>
      </c>
      <c r="FY121" s="192">
        <v>0.9375</v>
      </c>
      <c r="FZ121" s="192">
        <v>0.91666666666666663</v>
      </c>
      <c r="GA121" s="192">
        <v>1</v>
      </c>
      <c r="GB121" s="192">
        <v>1</v>
      </c>
      <c r="GC121" s="192" t="s">
        <v>119</v>
      </c>
      <c r="GD121" s="192" t="s">
        <v>119</v>
      </c>
      <c r="GE121" s="192">
        <v>0.7142857142857143</v>
      </c>
      <c r="GF121" s="192">
        <v>0.7857142857142857</v>
      </c>
      <c r="GG121" s="192">
        <v>1</v>
      </c>
      <c r="GH121" s="192">
        <v>1</v>
      </c>
      <c r="GI121" s="192">
        <v>1</v>
      </c>
      <c r="GJ121" s="192">
        <v>1</v>
      </c>
      <c r="GK121" s="192">
        <v>1</v>
      </c>
      <c r="GL121" s="192">
        <v>0.94444444444444442</v>
      </c>
      <c r="GM121" s="192">
        <v>1</v>
      </c>
      <c r="GN121" s="192">
        <v>0.95</v>
      </c>
      <c r="GO121" s="192">
        <v>1</v>
      </c>
      <c r="GP121" s="192">
        <v>1</v>
      </c>
      <c r="GQ121" s="192">
        <v>1</v>
      </c>
    </row>
    <row r="122" spans="1:199" x14ac:dyDescent="0.3">
      <c r="Q122" s="324"/>
      <c r="R122" s="135">
        <f>$R$17</f>
        <v>44501</v>
      </c>
      <c r="S122" s="121">
        <v>0.28333333333333333</v>
      </c>
      <c r="T122" s="121">
        <v>1.1499999999999999</v>
      </c>
      <c r="U122" s="122">
        <v>0.97218710493046778</v>
      </c>
      <c r="V122" s="123">
        <v>791</v>
      </c>
      <c r="W122" s="128">
        <v>0.28333333333333333</v>
      </c>
      <c r="X122" s="121">
        <v>1.0949999999999989</v>
      </c>
      <c r="Y122" s="122">
        <v>0.97522816166883963</v>
      </c>
      <c r="Z122" s="127">
        <v>767</v>
      </c>
      <c r="AA122" s="121">
        <v>0.53333333333333333</v>
      </c>
      <c r="AB122" s="121">
        <v>1.9733333333333332</v>
      </c>
      <c r="AC122" s="122">
        <v>0.84615384615384615</v>
      </c>
      <c r="AD122" s="123">
        <v>13</v>
      </c>
      <c r="AE122" s="128">
        <v>0.33333333333333331</v>
      </c>
      <c r="AF122" s="121">
        <v>2.3833333333333333</v>
      </c>
      <c r="AG122" s="122">
        <v>0.90909090909090906</v>
      </c>
      <c r="AH122" s="127">
        <v>11</v>
      </c>
      <c r="AI122" s="128">
        <v>0.28333333333333333</v>
      </c>
      <c r="AJ122" s="121">
        <v>1.2758333333333336</v>
      </c>
      <c r="AK122" s="122">
        <v>0.967741935483871</v>
      </c>
      <c r="AL122" s="127">
        <v>310</v>
      </c>
      <c r="AM122" s="121">
        <v>0.28333333333333333</v>
      </c>
      <c r="AN122" s="121">
        <v>1.264166666666666</v>
      </c>
      <c r="AO122" s="122">
        <v>0.96126760563380287</v>
      </c>
      <c r="AP122" s="123">
        <v>284</v>
      </c>
      <c r="AQ122" s="128">
        <v>0.3</v>
      </c>
      <c r="AR122" s="121">
        <v>0.8833333333333333</v>
      </c>
      <c r="AS122" s="122">
        <v>0.99492385786802029</v>
      </c>
      <c r="AT122" s="127">
        <v>197</v>
      </c>
      <c r="AU122" s="136">
        <v>332</v>
      </c>
      <c r="AV122" s="137">
        <v>306</v>
      </c>
      <c r="AW122" s="137">
        <v>77</v>
      </c>
      <c r="AX122" s="137">
        <v>23</v>
      </c>
      <c r="AY122" s="137">
        <v>19</v>
      </c>
      <c r="AZ122" s="137">
        <v>12</v>
      </c>
      <c r="BA122" s="137">
        <v>9</v>
      </c>
      <c r="BB122" s="137">
        <v>3</v>
      </c>
      <c r="BC122" s="137">
        <v>3</v>
      </c>
      <c r="BD122" s="137">
        <v>3</v>
      </c>
      <c r="BE122" s="137">
        <v>1</v>
      </c>
      <c r="BF122" s="137">
        <v>1</v>
      </c>
      <c r="BG122" s="137">
        <v>0</v>
      </c>
      <c r="BH122" s="137">
        <v>0</v>
      </c>
      <c r="BI122" s="137">
        <v>0</v>
      </c>
      <c r="BJ122" s="137">
        <v>0</v>
      </c>
      <c r="BK122" s="137">
        <v>1</v>
      </c>
      <c r="BL122" s="137">
        <v>0</v>
      </c>
      <c r="BM122" s="137">
        <v>1</v>
      </c>
      <c r="BN122" s="137">
        <v>0</v>
      </c>
      <c r="BO122" s="137">
        <v>0</v>
      </c>
      <c r="BP122" s="137">
        <v>0</v>
      </c>
      <c r="BQ122" s="137">
        <v>0</v>
      </c>
      <c r="BR122" s="137">
        <v>0</v>
      </c>
      <c r="BS122" s="137">
        <v>0</v>
      </c>
      <c r="BT122" s="138">
        <v>0</v>
      </c>
      <c r="BU122" s="139">
        <v>1</v>
      </c>
      <c r="BV122" s="139">
        <v>0.9285714285714286</v>
      </c>
      <c r="BW122" s="139">
        <v>1</v>
      </c>
      <c r="BX122" s="139">
        <v>1</v>
      </c>
      <c r="BY122" s="139">
        <v>0</v>
      </c>
      <c r="BZ122" s="139">
        <v>1</v>
      </c>
      <c r="CA122" s="139">
        <v>1</v>
      </c>
      <c r="CB122" s="139">
        <v>0</v>
      </c>
      <c r="CC122" s="139">
        <v>1</v>
      </c>
      <c r="CD122" s="139">
        <v>1</v>
      </c>
      <c r="CE122" s="139">
        <v>1</v>
      </c>
      <c r="CF122" s="139">
        <v>1</v>
      </c>
      <c r="CG122" s="139">
        <v>1</v>
      </c>
      <c r="CH122" s="139">
        <v>1</v>
      </c>
      <c r="CI122" s="139">
        <v>1</v>
      </c>
      <c r="CJ122" s="139">
        <v>1</v>
      </c>
      <c r="CK122" s="139">
        <v>1</v>
      </c>
      <c r="CL122" s="139">
        <v>0.95</v>
      </c>
      <c r="CM122" s="139">
        <v>1</v>
      </c>
      <c r="CN122" s="139">
        <v>0.97058823529411764</v>
      </c>
      <c r="CO122" s="139">
        <v>0.93333333333333335</v>
      </c>
      <c r="CP122" s="139">
        <v>0.92307692307692313</v>
      </c>
      <c r="CQ122" s="139">
        <v>1</v>
      </c>
      <c r="CR122" s="139">
        <v>0.9285714285714286</v>
      </c>
      <c r="CS122" s="139">
        <v>1</v>
      </c>
      <c r="CT122" s="139">
        <v>0.94736842105263153</v>
      </c>
      <c r="CU122" s="139">
        <v>0.93103448275862066</v>
      </c>
      <c r="CV122" s="139">
        <v>1</v>
      </c>
      <c r="CW122" s="139">
        <v>1</v>
      </c>
      <c r="CX122" s="139">
        <v>1</v>
      </c>
      <c r="CY122" s="139">
        <v>1</v>
      </c>
      <c r="CZ122" s="139">
        <v>0.95454545454545459</v>
      </c>
      <c r="DA122" s="139">
        <v>0.95652173913043481</v>
      </c>
      <c r="DB122" s="139">
        <v>1</v>
      </c>
      <c r="DC122" s="139">
        <v>0.95652173913043481</v>
      </c>
      <c r="DD122" s="139">
        <v>0.89473684210526316</v>
      </c>
      <c r="DE122" s="139">
        <v>1</v>
      </c>
      <c r="DF122" s="139">
        <v>0.9375</v>
      </c>
      <c r="DG122" s="139">
        <v>0.90322580645161288</v>
      </c>
      <c r="DH122" s="139">
        <v>1</v>
      </c>
      <c r="DI122" s="139">
        <v>0.95454545454545459</v>
      </c>
      <c r="DJ122" s="139">
        <v>0.95238095238095233</v>
      </c>
      <c r="DK122" s="139">
        <v>1</v>
      </c>
      <c r="DL122" s="139">
        <v>1</v>
      </c>
      <c r="DM122" s="139">
        <v>1</v>
      </c>
      <c r="DN122" s="139">
        <v>1</v>
      </c>
      <c r="DO122" s="139">
        <v>1</v>
      </c>
      <c r="DP122" s="139">
        <v>1</v>
      </c>
      <c r="DQ122" s="140">
        <v>0.33333333333333331</v>
      </c>
      <c r="DR122" s="140">
        <v>0.66666666666666663</v>
      </c>
      <c r="DS122" s="140">
        <v>0.52380952380952384</v>
      </c>
      <c r="DT122" s="140">
        <v>0.42857142857142855</v>
      </c>
      <c r="DU122" s="140">
        <v>0.5714285714285714</v>
      </c>
      <c r="DV122" s="140">
        <v>0.47619047619047616</v>
      </c>
      <c r="DW122" s="140">
        <v>0.38095238095238093</v>
      </c>
      <c r="DX122" s="140">
        <v>0.38095238095238093</v>
      </c>
      <c r="DY122" s="140">
        <v>0.19047619047619047</v>
      </c>
      <c r="DZ122" s="140">
        <v>0.19047619047619047</v>
      </c>
      <c r="EA122" s="140">
        <v>0.52380952380952384</v>
      </c>
      <c r="EB122" s="140">
        <v>0.52380952380952384</v>
      </c>
      <c r="EC122" s="140">
        <v>0.2857142857142857</v>
      </c>
      <c r="ED122" s="140">
        <v>0.42857142857142855</v>
      </c>
      <c r="EE122" s="140">
        <v>0.5714285714285714</v>
      </c>
      <c r="EF122" s="140">
        <v>1</v>
      </c>
      <c r="EG122" s="140">
        <v>1</v>
      </c>
      <c r="EH122" s="140">
        <v>0.95238095238095233</v>
      </c>
      <c r="EI122" s="140">
        <v>1.3333333333333333</v>
      </c>
      <c r="EJ122" s="140">
        <v>1.6190476190476191</v>
      </c>
      <c r="EK122" s="140">
        <v>1.4285714285714286</v>
      </c>
      <c r="EL122" s="140">
        <v>1.2380952380952381</v>
      </c>
      <c r="EM122" s="140">
        <v>1.2380952380952381</v>
      </c>
      <c r="EN122" s="140">
        <v>0.66666666666666663</v>
      </c>
      <c r="EO122" s="140">
        <v>0.66666666666666663</v>
      </c>
      <c r="EP122" s="140">
        <v>0.90476190476190477</v>
      </c>
      <c r="EQ122" s="140">
        <v>1.3809523809523809</v>
      </c>
      <c r="ER122" s="140">
        <v>0.76190476190476186</v>
      </c>
      <c r="ES122" s="140">
        <v>1.2380952380952381</v>
      </c>
      <c r="ET122" s="140">
        <v>0.7142857142857143</v>
      </c>
      <c r="EU122" s="140">
        <v>0.90476190476190477</v>
      </c>
      <c r="EV122" s="140">
        <v>1.0476190476190477</v>
      </c>
      <c r="EW122" s="140">
        <v>1.0952380952380953</v>
      </c>
      <c r="EX122" s="140">
        <v>0.8571428571428571</v>
      </c>
      <c r="EY122" s="140">
        <v>1.0952380952380953</v>
      </c>
      <c r="EZ122" s="140">
        <v>0.90476190476190477</v>
      </c>
      <c r="FA122" s="140">
        <v>0.42857142857142855</v>
      </c>
      <c r="FB122" s="140">
        <v>0.76190476190476186</v>
      </c>
      <c r="FC122" s="140">
        <v>1.4761904761904763</v>
      </c>
      <c r="FD122" s="140">
        <v>0.95238095238095233</v>
      </c>
      <c r="FE122" s="140">
        <v>1.0476190476190477</v>
      </c>
      <c r="FF122" s="140">
        <v>1</v>
      </c>
      <c r="FG122" s="140">
        <v>0.90476190476190477</v>
      </c>
      <c r="FH122" s="140">
        <v>0.90476190476190477</v>
      </c>
      <c r="FI122" s="140">
        <v>0.23809523809523808</v>
      </c>
      <c r="FJ122" s="140">
        <v>0.52380952380952384</v>
      </c>
      <c r="FK122" s="140">
        <v>0.42857142857142855</v>
      </c>
      <c r="FL122" s="140">
        <v>0.47619047619047616</v>
      </c>
      <c r="FM122" s="192" t="s">
        <v>119</v>
      </c>
      <c r="FN122" s="192" t="s">
        <v>119</v>
      </c>
      <c r="FO122" s="192" t="s">
        <v>119</v>
      </c>
      <c r="FP122" s="192" t="s">
        <v>119</v>
      </c>
      <c r="FQ122" s="192" t="s">
        <v>119</v>
      </c>
      <c r="FR122" s="192" t="s">
        <v>119</v>
      </c>
      <c r="FS122" s="192" t="s">
        <v>119</v>
      </c>
      <c r="FT122" s="192" t="s">
        <v>119</v>
      </c>
      <c r="FU122" s="192" t="s">
        <v>119</v>
      </c>
      <c r="FV122" s="192">
        <v>0.94444444444444442</v>
      </c>
      <c r="FW122" s="192">
        <v>1</v>
      </c>
      <c r="FX122" s="192">
        <v>0.41666666666666669</v>
      </c>
      <c r="FY122" s="192">
        <v>0.8571428571428571</v>
      </c>
      <c r="FZ122" s="192">
        <v>1</v>
      </c>
      <c r="GA122" s="192">
        <v>1</v>
      </c>
      <c r="GB122" s="192">
        <v>1</v>
      </c>
      <c r="GC122" s="192">
        <v>1</v>
      </c>
      <c r="GD122" s="192">
        <v>1</v>
      </c>
      <c r="GE122" s="192">
        <v>1</v>
      </c>
      <c r="GF122" s="192">
        <v>0.94736842105263153</v>
      </c>
      <c r="GG122" s="192">
        <v>1</v>
      </c>
      <c r="GH122" s="192">
        <v>0.93478260869565222</v>
      </c>
      <c r="GI122" s="192">
        <v>1</v>
      </c>
      <c r="GJ122" s="192">
        <v>0.95652173913043481</v>
      </c>
      <c r="GK122" s="192">
        <v>0.98076923076923073</v>
      </c>
      <c r="GL122" s="192">
        <v>1</v>
      </c>
      <c r="GM122" s="192">
        <v>1</v>
      </c>
      <c r="GN122" s="192">
        <v>1</v>
      </c>
      <c r="GO122" s="192">
        <v>1</v>
      </c>
      <c r="GP122" s="192">
        <v>1</v>
      </c>
      <c r="GQ122" s="192" t="s">
        <v>119</v>
      </c>
    </row>
    <row r="123" spans="1:199" x14ac:dyDescent="0.3">
      <c r="Q123" s="324"/>
      <c r="R123" s="135">
        <f>$R$18</f>
        <v>44531</v>
      </c>
      <c r="S123" s="121">
        <v>0.23333333333333334</v>
      </c>
      <c r="T123" s="121">
        <v>0.66666666666666663</v>
      </c>
      <c r="U123" s="122">
        <v>0.99082568807339455</v>
      </c>
      <c r="V123" s="123">
        <v>109</v>
      </c>
      <c r="W123" s="128">
        <v>0.23333333333333334</v>
      </c>
      <c r="X123" s="121">
        <v>0.66249999999999998</v>
      </c>
      <c r="Y123" s="122">
        <v>1</v>
      </c>
      <c r="Z123" s="127">
        <v>106</v>
      </c>
      <c r="AA123" s="121" t="e">
        <v>#NUM!</v>
      </c>
      <c r="AB123" s="121" t="e">
        <v>#NUM!</v>
      </c>
      <c r="AC123" s="122" t="e">
        <v>#DIV/0!</v>
      </c>
      <c r="AD123" s="123">
        <v>0</v>
      </c>
      <c r="AE123" s="128">
        <v>0.1</v>
      </c>
      <c r="AF123" s="121">
        <v>1.4649999999999999</v>
      </c>
      <c r="AG123" s="122">
        <v>0.66666666666666663</v>
      </c>
      <c r="AH123" s="127">
        <v>3</v>
      </c>
      <c r="AI123" s="145">
        <v>0.23333333333333334</v>
      </c>
      <c r="AJ123" s="146">
        <v>0.66666666666666663</v>
      </c>
      <c r="AK123" s="147">
        <v>0.99082568807339455</v>
      </c>
      <c r="AL123" s="148">
        <v>109</v>
      </c>
      <c r="AM123" s="146" t="e">
        <v>#NUM!</v>
      </c>
      <c r="AN123" s="146" t="e">
        <v>#NUM!</v>
      </c>
      <c r="AO123" s="122" t="e">
        <v>#DIV/0!</v>
      </c>
      <c r="AP123" s="123">
        <v>0</v>
      </c>
      <c r="AQ123" s="128" t="s">
        <v>160</v>
      </c>
      <c r="AR123" s="121" t="s">
        <v>160</v>
      </c>
      <c r="AS123" s="122" t="s">
        <v>160</v>
      </c>
      <c r="AT123" s="127">
        <v>0</v>
      </c>
      <c r="AU123" s="136">
        <v>58</v>
      </c>
      <c r="AV123" s="137">
        <v>38</v>
      </c>
      <c r="AW123" s="137">
        <v>9</v>
      </c>
      <c r="AX123" s="137">
        <v>2</v>
      </c>
      <c r="AY123" s="137">
        <v>1</v>
      </c>
      <c r="AZ123" s="137">
        <v>0</v>
      </c>
      <c r="BA123" s="137">
        <v>1</v>
      </c>
      <c r="BB123" s="137">
        <v>0</v>
      </c>
      <c r="BC123" s="137">
        <v>0</v>
      </c>
      <c r="BD123" s="137">
        <v>0</v>
      </c>
      <c r="BE123" s="137">
        <v>0</v>
      </c>
      <c r="BF123" s="137">
        <v>0</v>
      </c>
      <c r="BG123" s="137">
        <v>0</v>
      </c>
      <c r="BH123" s="137">
        <v>0</v>
      </c>
      <c r="BI123" s="137">
        <v>0</v>
      </c>
      <c r="BJ123" s="137">
        <v>0</v>
      </c>
      <c r="BK123" s="137">
        <v>0</v>
      </c>
      <c r="BL123" s="137">
        <v>0</v>
      </c>
      <c r="BM123" s="137">
        <v>0</v>
      </c>
      <c r="BN123" s="137">
        <v>0</v>
      </c>
      <c r="BO123" s="137">
        <v>0</v>
      </c>
      <c r="BP123" s="137">
        <v>0</v>
      </c>
      <c r="BQ123" s="137">
        <v>0</v>
      </c>
      <c r="BR123" s="137">
        <v>0</v>
      </c>
      <c r="BS123" s="137">
        <v>0</v>
      </c>
      <c r="BT123" s="138">
        <v>0</v>
      </c>
      <c r="BU123" s="139" t="s">
        <v>160</v>
      </c>
      <c r="BV123" s="139" t="s">
        <v>160</v>
      </c>
      <c r="BW123" s="139" t="s">
        <v>160</v>
      </c>
      <c r="BX123" s="139" t="s">
        <v>160</v>
      </c>
      <c r="BY123" s="139" t="s">
        <v>160</v>
      </c>
      <c r="BZ123" s="139" t="s">
        <v>160</v>
      </c>
      <c r="CA123" s="139" t="s">
        <v>160</v>
      </c>
      <c r="CB123" s="139" t="s">
        <v>160</v>
      </c>
      <c r="CC123" s="139" t="s">
        <v>160</v>
      </c>
      <c r="CD123" s="139" t="s">
        <v>160</v>
      </c>
      <c r="CE123" s="139" t="s">
        <v>160</v>
      </c>
      <c r="CF123" s="139" t="s">
        <v>160</v>
      </c>
      <c r="CG123" s="139" t="s">
        <v>160</v>
      </c>
      <c r="CH123" s="139" t="s">
        <v>160</v>
      </c>
      <c r="CI123" s="139" t="s">
        <v>160</v>
      </c>
      <c r="CJ123" s="139" t="s">
        <v>160</v>
      </c>
      <c r="CK123" s="139">
        <v>0.99082568807339455</v>
      </c>
      <c r="CL123" s="139" t="s">
        <v>160</v>
      </c>
      <c r="CM123" s="139" t="s">
        <v>160</v>
      </c>
      <c r="CN123" s="139" t="s">
        <v>160</v>
      </c>
      <c r="CO123" s="139" t="s">
        <v>160</v>
      </c>
      <c r="CP123" s="139" t="s">
        <v>160</v>
      </c>
      <c r="CQ123" s="139" t="s">
        <v>160</v>
      </c>
      <c r="CR123" s="139" t="s">
        <v>160</v>
      </c>
      <c r="CS123" s="139" t="s">
        <v>160</v>
      </c>
      <c r="CT123" s="139" t="s">
        <v>160</v>
      </c>
      <c r="CU123" s="139" t="s">
        <v>160</v>
      </c>
      <c r="CV123" s="139" t="s">
        <v>160</v>
      </c>
      <c r="CW123" s="139" t="s">
        <v>160</v>
      </c>
      <c r="CX123" s="139" t="s">
        <v>160</v>
      </c>
      <c r="CY123" s="139" t="s">
        <v>160</v>
      </c>
      <c r="CZ123" s="139" t="s">
        <v>160</v>
      </c>
      <c r="DA123" s="139" t="s">
        <v>160</v>
      </c>
      <c r="DB123" s="139" t="s">
        <v>160</v>
      </c>
      <c r="DC123" s="139" t="s">
        <v>160</v>
      </c>
      <c r="DD123" s="139" t="s">
        <v>160</v>
      </c>
      <c r="DE123" s="139" t="s">
        <v>160</v>
      </c>
      <c r="DF123" s="139" t="s">
        <v>160</v>
      </c>
      <c r="DG123" s="139" t="s">
        <v>160</v>
      </c>
      <c r="DH123" s="139" t="s">
        <v>160</v>
      </c>
      <c r="DI123" s="139" t="s">
        <v>160</v>
      </c>
      <c r="DJ123" s="139" t="s">
        <v>160</v>
      </c>
      <c r="DK123" s="139" t="s">
        <v>160</v>
      </c>
      <c r="DL123" s="139" t="s">
        <v>160</v>
      </c>
      <c r="DM123" s="139" t="s">
        <v>160</v>
      </c>
      <c r="DN123" s="139" t="s">
        <v>160</v>
      </c>
      <c r="DO123" s="139" t="s">
        <v>160</v>
      </c>
      <c r="DP123" s="139" t="s">
        <v>160</v>
      </c>
      <c r="DQ123" s="140">
        <v>0</v>
      </c>
      <c r="DR123" s="140">
        <v>0</v>
      </c>
      <c r="DS123" s="140">
        <v>0</v>
      </c>
      <c r="DT123" s="140">
        <v>0</v>
      </c>
      <c r="DU123" s="140">
        <v>0</v>
      </c>
      <c r="DV123" s="140">
        <v>0</v>
      </c>
      <c r="DW123" s="140">
        <v>0</v>
      </c>
      <c r="DX123" s="140">
        <v>0</v>
      </c>
      <c r="DY123" s="140">
        <v>0</v>
      </c>
      <c r="DZ123" s="140">
        <v>0</v>
      </c>
      <c r="EA123" s="140">
        <v>0</v>
      </c>
      <c r="EB123" s="140">
        <v>0</v>
      </c>
      <c r="EC123" s="140">
        <v>0</v>
      </c>
      <c r="ED123" s="140">
        <v>0</v>
      </c>
      <c r="EE123" s="140">
        <v>0</v>
      </c>
      <c r="EF123" s="140">
        <v>0</v>
      </c>
      <c r="EG123" s="140">
        <v>9.0833333333333339</v>
      </c>
      <c r="EH123" s="140">
        <v>0</v>
      </c>
      <c r="EI123" s="140">
        <v>0</v>
      </c>
      <c r="EJ123" s="140">
        <v>0</v>
      </c>
      <c r="EK123" s="140">
        <v>0</v>
      </c>
      <c r="EL123" s="140">
        <v>0</v>
      </c>
      <c r="EM123" s="140">
        <v>0</v>
      </c>
      <c r="EN123" s="140">
        <v>0</v>
      </c>
      <c r="EO123" s="140">
        <v>0</v>
      </c>
      <c r="EP123" s="140">
        <v>0</v>
      </c>
      <c r="EQ123" s="140">
        <v>0</v>
      </c>
      <c r="ER123" s="140">
        <v>0</v>
      </c>
      <c r="ES123" s="140">
        <v>0</v>
      </c>
      <c r="ET123" s="140">
        <v>0</v>
      </c>
      <c r="EU123" s="140">
        <v>0</v>
      </c>
      <c r="EV123" s="140">
        <v>0</v>
      </c>
      <c r="EW123" s="140">
        <v>0</v>
      </c>
      <c r="EX123" s="140">
        <v>0</v>
      </c>
      <c r="EY123" s="140">
        <v>0</v>
      </c>
      <c r="EZ123" s="140">
        <v>0</v>
      </c>
      <c r="FA123" s="140">
        <v>0</v>
      </c>
      <c r="FB123" s="140">
        <v>0</v>
      </c>
      <c r="FC123" s="140">
        <v>0</v>
      </c>
      <c r="FD123" s="140">
        <v>0</v>
      </c>
      <c r="FE123" s="140">
        <v>0</v>
      </c>
      <c r="FF123" s="140">
        <v>0</v>
      </c>
      <c r="FG123" s="140">
        <v>0</v>
      </c>
      <c r="FH123" s="140">
        <v>0</v>
      </c>
      <c r="FI123" s="140">
        <v>0</v>
      </c>
      <c r="FJ123" s="140">
        <v>0</v>
      </c>
      <c r="FK123" s="140">
        <v>0</v>
      </c>
      <c r="FL123" s="140">
        <v>0</v>
      </c>
      <c r="FM123" s="192">
        <v>1</v>
      </c>
      <c r="FN123" s="192">
        <v>1</v>
      </c>
      <c r="FO123" s="192">
        <v>1</v>
      </c>
      <c r="FP123" s="192">
        <v>1</v>
      </c>
      <c r="FQ123" s="192">
        <v>1</v>
      </c>
      <c r="FR123" s="192">
        <v>1</v>
      </c>
      <c r="FS123" s="192">
        <v>1</v>
      </c>
      <c r="FT123" s="192">
        <v>1</v>
      </c>
      <c r="FU123" s="192">
        <v>1</v>
      </c>
      <c r="FV123" s="192">
        <v>1</v>
      </c>
      <c r="FW123" s="192">
        <v>1</v>
      </c>
      <c r="FX123" s="192">
        <v>1</v>
      </c>
      <c r="FY123" s="192" t="s">
        <v>119</v>
      </c>
      <c r="FZ123" s="192" t="s">
        <v>119</v>
      </c>
      <c r="GA123" s="192" t="s">
        <v>119</v>
      </c>
      <c r="GB123" s="192" t="s">
        <v>119</v>
      </c>
      <c r="GC123" s="192" t="s">
        <v>119</v>
      </c>
      <c r="GD123" s="192" t="s">
        <v>119</v>
      </c>
      <c r="GE123" s="192" t="s">
        <v>119</v>
      </c>
      <c r="GF123" s="192" t="s">
        <v>119</v>
      </c>
      <c r="GG123" s="192" t="s">
        <v>119</v>
      </c>
      <c r="GH123" s="192" t="s">
        <v>119</v>
      </c>
      <c r="GI123" s="192" t="s">
        <v>119</v>
      </c>
      <c r="GJ123" s="192" t="s">
        <v>119</v>
      </c>
      <c r="GK123" s="192" t="s">
        <v>119</v>
      </c>
      <c r="GL123" s="192" t="s">
        <v>119</v>
      </c>
      <c r="GM123" s="192" t="s">
        <v>119</v>
      </c>
      <c r="GN123" s="192" t="s">
        <v>119</v>
      </c>
      <c r="GO123" s="192" t="s">
        <v>119</v>
      </c>
      <c r="GP123" s="192" t="s">
        <v>119</v>
      </c>
      <c r="GQ123" s="192" t="s">
        <v>119</v>
      </c>
    </row>
    <row r="124" spans="1:199" s="51" customFormat="1" ht="14.5" thickBot="1" x14ac:dyDescent="0.35">
      <c r="A124" s="191"/>
      <c r="B124" s="191"/>
      <c r="C124" s="191"/>
      <c r="D124" s="191"/>
      <c r="E124" s="191"/>
      <c r="F124" s="191"/>
      <c r="G124" s="191"/>
      <c r="H124" s="191"/>
      <c r="I124" s="191"/>
      <c r="J124" s="191"/>
      <c r="K124" s="191"/>
      <c r="L124" s="191"/>
      <c r="M124" s="191"/>
      <c r="N124" s="191"/>
      <c r="O124" s="191"/>
      <c r="P124" s="191"/>
      <c r="Q124" s="324"/>
      <c r="R124" s="166">
        <f>$R$19</f>
        <v>44562</v>
      </c>
      <c r="S124" s="149">
        <v>0.32499999999999996</v>
      </c>
      <c r="T124" s="149">
        <v>1.3166666666666667</v>
      </c>
      <c r="U124" s="150">
        <v>0.97540983606557374</v>
      </c>
      <c r="V124" s="151">
        <v>366</v>
      </c>
      <c r="W124" s="152">
        <v>0.32499999999999996</v>
      </c>
      <c r="X124" s="149">
        <v>1.3191666666666662</v>
      </c>
      <c r="Y124" s="150">
        <v>0.97486033519553073</v>
      </c>
      <c r="Z124" s="153">
        <v>358</v>
      </c>
      <c r="AA124" s="149">
        <v>5.8333333333333334E-2</v>
      </c>
      <c r="AB124" s="149">
        <v>0.80833333333333335</v>
      </c>
      <c r="AC124" s="150">
        <v>1</v>
      </c>
      <c r="AD124" s="151">
        <v>6</v>
      </c>
      <c r="AE124" s="152">
        <v>0.5</v>
      </c>
      <c r="AF124" s="149">
        <v>0.59</v>
      </c>
      <c r="AG124" s="150">
        <v>1</v>
      </c>
      <c r="AH124" s="153">
        <v>2</v>
      </c>
      <c r="AI124" s="154">
        <v>0.33333333333333331</v>
      </c>
      <c r="AJ124" s="155">
        <v>1.319999999999999</v>
      </c>
      <c r="AK124" s="156">
        <v>0.97857142857142854</v>
      </c>
      <c r="AL124" s="157">
        <v>140</v>
      </c>
      <c r="AM124" s="155">
        <v>0.3</v>
      </c>
      <c r="AN124" s="155">
        <v>1.3100000000000003</v>
      </c>
      <c r="AO124" s="150">
        <v>0.965034965034965</v>
      </c>
      <c r="AP124" s="151">
        <v>143</v>
      </c>
      <c r="AQ124" s="152">
        <v>0.46666666666666667</v>
      </c>
      <c r="AR124" s="149">
        <v>1.2166666666666666</v>
      </c>
      <c r="AS124" s="150">
        <v>0.98795180722891562</v>
      </c>
      <c r="AT124" s="153">
        <v>83</v>
      </c>
      <c r="AU124" s="158">
        <v>119</v>
      </c>
      <c r="AV124" s="159">
        <v>137</v>
      </c>
      <c r="AW124" s="159">
        <v>52</v>
      </c>
      <c r="AX124" s="159">
        <v>23</v>
      </c>
      <c r="AY124" s="159">
        <v>15</v>
      </c>
      <c r="AZ124" s="159">
        <v>11</v>
      </c>
      <c r="BA124" s="159">
        <v>3</v>
      </c>
      <c r="BB124" s="159">
        <v>1</v>
      </c>
      <c r="BC124" s="159">
        <v>2</v>
      </c>
      <c r="BD124" s="159">
        <v>1</v>
      </c>
      <c r="BE124" s="159">
        <v>0</v>
      </c>
      <c r="BF124" s="159">
        <v>1</v>
      </c>
      <c r="BG124" s="159">
        <v>0</v>
      </c>
      <c r="BH124" s="159">
        <v>0</v>
      </c>
      <c r="BI124" s="159">
        <v>0</v>
      </c>
      <c r="BJ124" s="159">
        <v>0</v>
      </c>
      <c r="BK124" s="159">
        <v>0</v>
      </c>
      <c r="BL124" s="159">
        <v>0</v>
      </c>
      <c r="BM124" s="159">
        <v>0</v>
      </c>
      <c r="BN124" s="159">
        <v>0</v>
      </c>
      <c r="BO124" s="159">
        <v>0</v>
      </c>
      <c r="BP124" s="159">
        <v>0</v>
      </c>
      <c r="BQ124" s="159">
        <v>0</v>
      </c>
      <c r="BR124" s="159">
        <v>0</v>
      </c>
      <c r="BS124" s="159">
        <v>1</v>
      </c>
      <c r="BT124" s="160">
        <v>0</v>
      </c>
      <c r="BU124" s="161">
        <v>1</v>
      </c>
      <c r="BV124" s="162">
        <v>1</v>
      </c>
      <c r="BW124" s="162">
        <v>1</v>
      </c>
      <c r="BX124" s="162">
        <v>1</v>
      </c>
      <c r="BY124" s="162">
        <v>0</v>
      </c>
      <c r="BZ124" s="162">
        <v>1</v>
      </c>
      <c r="CA124" s="162">
        <v>1</v>
      </c>
      <c r="CB124" s="162">
        <v>0</v>
      </c>
      <c r="CC124" s="162">
        <v>1</v>
      </c>
      <c r="CD124" s="162">
        <v>1</v>
      </c>
      <c r="CE124" s="162">
        <v>0.66666666666666663</v>
      </c>
      <c r="CF124" s="162">
        <v>1</v>
      </c>
      <c r="CG124" s="162">
        <v>1</v>
      </c>
      <c r="CH124" s="162">
        <v>1</v>
      </c>
      <c r="CI124" s="162">
        <v>1</v>
      </c>
      <c r="CJ124" s="162">
        <v>1</v>
      </c>
      <c r="CK124" s="162">
        <v>0.83333333333333337</v>
      </c>
      <c r="CL124" s="162">
        <v>1</v>
      </c>
      <c r="CM124" s="162">
        <v>0.92307692307692313</v>
      </c>
      <c r="CN124" s="162">
        <v>1</v>
      </c>
      <c r="CO124" s="162">
        <v>1</v>
      </c>
      <c r="CP124" s="162">
        <v>1</v>
      </c>
      <c r="CQ124" s="162">
        <v>1</v>
      </c>
      <c r="CR124" s="162">
        <v>1</v>
      </c>
      <c r="CS124" s="162">
        <v>1</v>
      </c>
      <c r="CT124" s="162">
        <v>1</v>
      </c>
      <c r="CU124" s="162">
        <v>1</v>
      </c>
      <c r="CV124" s="162">
        <v>1</v>
      </c>
      <c r="CW124" s="162">
        <v>0.92307692307692313</v>
      </c>
      <c r="CX124" s="162">
        <v>0.9285714285714286</v>
      </c>
      <c r="CY124" s="162">
        <v>1</v>
      </c>
      <c r="CZ124" s="162">
        <v>1</v>
      </c>
      <c r="DA124" s="162">
        <v>1</v>
      </c>
      <c r="DB124" s="162">
        <v>1</v>
      </c>
      <c r="DC124" s="162">
        <v>1</v>
      </c>
      <c r="DD124" s="162">
        <v>1</v>
      </c>
      <c r="DE124" s="162">
        <v>1</v>
      </c>
      <c r="DF124" s="162">
        <v>0.90909090909090906</v>
      </c>
      <c r="DG124" s="162">
        <v>0.9285714285714286</v>
      </c>
      <c r="DH124" s="162">
        <v>1</v>
      </c>
      <c r="DI124" s="162">
        <v>0.94444444444444442</v>
      </c>
      <c r="DJ124" s="162">
        <v>1</v>
      </c>
      <c r="DK124" s="162">
        <v>1</v>
      </c>
      <c r="DL124" s="162">
        <v>1</v>
      </c>
      <c r="DM124" s="162">
        <v>1</v>
      </c>
      <c r="DN124" s="162">
        <v>1</v>
      </c>
      <c r="DO124" s="162">
        <v>1</v>
      </c>
      <c r="DP124" s="162">
        <v>1</v>
      </c>
      <c r="DQ124" s="163">
        <v>0.4</v>
      </c>
      <c r="DR124" s="163">
        <v>0.5</v>
      </c>
      <c r="DS124" s="163">
        <v>0.5</v>
      </c>
      <c r="DT124" s="163">
        <v>0.3</v>
      </c>
      <c r="DU124" s="163">
        <v>0.5</v>
      </c>
      <c r="DV124" s="163">
        <v>0.3</v>
      </c>
      <c r="DW124" s="163">
        <v>0.4</v>
      </c>
      <c r="DX124" s="163">
        <v>0.1</v>
      </c>
      <c r="DY124" s="163">
        <v>0.1</v>
      </c>
      <c r="DZ124" s="163">
        <v>0.1</v>
      </c>
      <c r="EA124" s="163">
        <v>0.3</v>
      </c>
      <c r="EB124" s="163">
        <v>0.2</v>
      </c>
      <c r="EC124" s="163">
        <v>0.2</v>
      </c>
      <c r="ED124" s="163">
        <v>0.2</v>
      </c>
      <c r="EE124" s="163">
        <v>0.6</v>
      </c>
      <c r="EF124" s="163">
        <v>1.1000000000000001</v>
      </c>
      <c r="EG124" s="163">
        <v>1.2</v>
      </c>
      <c r="EH124" s="163">
        <v>0.8</v>
      </c>
      <c r="EI124" s="163">
        <v>1.3</v>
      </c>
      <c r="EJ124" s="163">
        <v>1.1000000000000001</v>
      </c>
      <c r="EK124" s="163">
        <v>0.6</v>
      </c>
      <c r="EL124" s="163">
        <v>0.8</v>
      </c>
      <c r="EM124" s="163">
        <v>0.8</v>
      </c>
      <c r="EN124" s="163">
        <v>0.9</v>
      </c>
      <c r="EO124" s="163">
        <v>0.6</v>
      </c>
      <c r="EP124" s="163">
        <v>2.1</v>
      </c>
      <c r="EQ124" s="163">
        <v>0.9</v>
      </c>
      <c r="ER124" s="163">
        <v>1.2</v>
      </c>
      <c r="ES124" s="163">
        <v>1.3</v>
      </c>
      <c r="ET124" s="163">
        <v>1.4</v>
      </c>
      <c r="EU124" s="163">
        <v>0.5</v>
      </c>
      <c r="EV124" s="163">
        <v>0.6</v>
      </c>
      <c r="EW124" s="163">
        <v>0.6</v>
      </c>
      <c r="EX124" s="163">
        <v>1.3</v>
      </c>
      <c r="EY124" s="163">
        <v>1.3</v>
      </c>
      <c r="EZ124" s="163">
        <v>0.4</v>
      </c>
      <c r="FA124" s="163">
        <v>1.8</v>
      </c>
      <c r="FB124" s="163">
        <v>1.1000000000000001</v>
      </c>
      <c r="FC124" s="163">
        <v>1.4</v>
      </c>
      <c r="FD124" s="163">
        <v>0.4</v>
      </c>
      <c r="FE124" s="163">
        <v>1.8</v>
      </c>
      <c r="FF124" s="163">
        <v>0.4</v>
      </c>
      <c r="FG124" s="163">
        <v>2</v>
      </c>
      <c r="FH124" s="163">
        <v>0.9</v>
      </c>
      <c r="FI124" s="163">
        <v>0.5</v>
      </c>
      <c r="FJ124" s="163">
        <v>0.2</v>
      </c>
      <c r="FK124" s="163">
        <v>0.4</v>
      </c>
      <c r="FL124" s="163">
        <v>0.2</v>
      </c>
      <c r="FM124" s="164" t="s">
        <v>119</v>
      </c>
      <c r="FN124" s="164" t="s">
        <v>119</v>
      </c>
      <c r="FO124" s="164" t="s">
        <v>119</v>
      </c>
      <c r="FP124" s="164" t="s">
        <v>119</v>
      </c>
      <c r="FQ124" s="164" t="s">
        <v>119</v>
      </c>
      <c r="FR124" s="164" t="s">
        <v>119</v>
      </c>
      <c r="FS124" s="164">
        <v>1</v>
      </c>
      <c r="FT124" s="164" t="s">
        <v>119</v>
      </c>
      <c r="FU124" s="164" t="s">
        <v>119</v>
      </c>
      <c r="FV124" s="164" t="s">
        <v>119</v>
      </c>
      <c r="FW124" s="164" t="s">
        <v>119</v>
      </c>
      <c r="FX124" s="164" t="s">
        <v>119</v>
      </c>
      <c r="FY124" s="164" t="s">
        <v>119</v>
      </c>
      <c r="FZ124" s="164" t="s">
        <v>119</v>
      </c>
      <c r="GA124" s="164" t="s">
        <v>119</v>
      </c>
      <c r="GB124" s="164" t="s">
        <v>119</v>
      </c>
      <c r="GC124" s="164" t="s">
        <v>119</v>
      </c>
      <c r="GD124" s="164" t="s">
        <v>119</v>
      </c>
      <c r="GE124" s="164" t="s">
        <v>119</v>
      </c>
      <c r="GF124" s="164" t="s">
        <v>119</v>
      </c>
      <c r="GG124" s="164" t="s">
        <v>119</v>
      </c>
      <c r="GH124" s="164" t="s">
        <v>119</v>
      </c>
      <c r="GI124" s="164">
        <v>0.90909090909090906</v>
      </c>
      <c r="GJ124" s="164">
        <v>1</v>
      </c>
      <c r="GK124" s="164">
        <v>0.94871794871794868</v>
      </c>
      <c r="GL124" s="164">
        <v>1</v>
      </c>
      <c r="GM124" s="164">
        <v>1</v>
      </c>
      <c r="GN124" s="164">
        <v>1</v>
      </c>
      <c r="GO124" s="164">
        <v>0.95348837209302328</v>
      </c>
      <c r="GP124" s="164">
        <v>0.98076923076923073</v>
      </c>
      <c r="GQ124" s="164">
        <v>0.96610169491525422</v>
      </c>
    </row>
    <row r="125" spans="1:199" x14ac:dyDescent="0.3">
      <c r="A125" s="347" t="str">
        <f>$C$30</f>
        <v>Ward 6</v>
      </c>
      <c r="B125" s="347"/>
      <c r="C125" s="347" t="s">
        <v>177</v>
      </c>
      <c r="D125" s="347"/>
      <c r="E125" s="347"/>
      <c r="F125" s="347"/>
      <c r="G125" s="347"/>
      <c r="H125" s="347"/>
      <c r="Q125" s="324" t="s">
        <v>48</v>
      </c>
      <c r="R125" s="135">
        <f>$R$5</f>
        <v>44136</v>
      </c>
      <c r="S125" s="121">
        <v>0.58333333333333337</v>
      </c>
      <c r="T125" s="121">
        <v>2.5333333333333332</v>
      </c>
      <c r="U125" s="122">
        <v>0.8923370732871807</v>
      </c>
      <c r="V125" s="123">
        <v>4189</v>
      </c>
      <c r="W125" s="128">
        <v>0.6</v>
      </c>
      <c r="X125" s="121">
        <v>2.5833333333333335</v>
      </c>
      <c r="Y125" s="122">
        <v>0.8893627696939288</v>
      </c>
      <c r="Z125" s="127">
        <v>3986</v>
      </c>
      <c r="AA125" s="121">
        <v>0.46666666666666667</v>
      </c>
      <c r="AB125" s="121">
        <v>1.5425000000000006</v>
      </c>
      <c r="AC125" s="122">
        <v>0.94680851063829785</v>
      </c>
      <c r="AD125" s="123">
        <v>188</v>
      </c>
      <c r="AE125" s="128">
        <v>3.3333333333333333E-2</v>
      </c>
      <c r="AF125" s="121">
        <v>0.30999999999999994</v>
      </c>
      <c r="AG125" s="122">
        <v>1</v>
      </c>
      <c r="AH125" s="127">
        <v>15</v>
      </c>
      <c r="AI125" s="128">
        <v>0.6166666666666667</v>
      </c>
      <c r="AJ125" s="121">
        <v>3.0200000000000009</v>
      </c>
      <c r="AK125" s="122">
        <v>0.8605280974949221</v>
      </c>
      <c r="AL125" s="127">
        <v>1477</v>
      </c>
      <c r="AM125" s="121">
        <v>0.56666666666666665</v>
      </c>
      <c r="AN125" s="121">
        <v>2.2241666666666675</v>
      </c>
      <c r="AO125" s="122">
        <v>0.89870689655172409</v>
      </c>
      <c r="AP125" s="123">
        <v>1392</v>
      </c>
      <c r="AQ125" s="128">
        <v>0.58333333333333337</v>
      </c>
      <c r="AR125" s="121">
        <v>2.2841666666666658</v>
      </c>
      <c r="AS125" s="122">
        <v>0.92121212121212126</v>
      </c>
      <c r="AT125" s="127">
        <v>1320</v>
      </c>
      <c r="AU125" s="136">
        <v>274</v>
      </c>
      <c r="AV125" s="137">
        <v>1322</v>
      </c>
      <c r="AW125" s="137">
        <v>1221</v>
      </c>
      <c r="AX125" s="137">
        <v>539</v>
      </c>
      <c r="AY125" s="137">
        <v>254</v>
      </c>
      <c r="AZ125" s="137">
        <v>128</v>
      </c>
      <c r="BA125" s="137">
        <v>66</v>
      </c>
      <c r="BB125" s="137">
        <v>63</v>
      </c>
      <c r="BC125" s="137">
        <v>61</v>
      </c>
      <c r="BD125" s="137">
        <v>46</v>
      </c>
      <c r="BE125" s="137">
        <v>36</v>
      </c>
      <c r="BF125" s="137">
        <v>28</v>
      </c>
      <c r="BG125" s="137">
        <v>27</v>
      </c>
      <c r="BH125" s="137">
        <v>23</v>
      </c>
      <c r="BI125" s="137">
        <v>11</v>
      </c>
      <c r="BJ125" s="137">
        <v>15</v>
      </c>
      <c r="BK125" s="137">
        <v>16</v>
      </c>
      <c r="BL125" s="137">
        <v>9</v>
      </c>
      <c r="BM125" s="137">
        <v>6</v>
      </c>
      <c r="BN125" s="137">
        <v>4</v>
      </c>
      <c r="BO125" s="137">
        <v>11</v>
      </c>
      <c r="BP125" s="137">
        <v>8</v>
      </c>
      <c r="BQ125" s="137">
        <v>0</v>
      </c>
      <c r="BR125" s="137">
        <v>4</v>
      </c>
      <c r="BS125" s="137">
        <v>2</v>
      </c>
      <c r="BT125" s="138">
        <v>11</v>
      </c>
      <c r="BU125" s="139">
        <v>0.95833333333333337</v>
      </c>
      <c r="BV125" s="139">
        <v>0.98333333333333328</v>
      </c>
      <c r="BW125" s="139">
        <v>0.98484848484848486</v>
      </c>
      <c r="BX125" s="139">
        <v>0.96551724137931039</v>
      </c>
      <c r="BY125" s="139">
        <v>0</v>
      </c>
      <c r="BZ125" s="139">
        <v>0.98360655737704916</v>
      </c>
      <c r="CA125" s="139">
        <v>1</v>
      </c>
      <c r="CB125" s="139">
        <v>0</v>
      </c>
      <c r="CC125" s="139">
        <v>0.95161290322580649</v>
      </c>
      <c r="CD125" s="139">
        <v>0.95</v>
      </c>
      <c r="CE125" s="139">
        <v>0.8666666666666667</v>
      </c>
      <c r="CF125" s="139">
        <v>0.9</v>
      </c>
      <c r="CG125" s="139">
        <v>0.77777777777777779</v>
      </c>
      <c r="CH125" s="139">
        <v>0.84210526315789469</v>
      </c>
      <c r="CI125" s="139">
        <v>0.81</v>
      </c>
      <c r="CJ125" s="139">
        <v>0.72881355932203384</v>
      </c>
      <c r="CK125" s="139">
        <v>0.88983050847457623</v>
      </c>
      <c r="CL125" s="139">
        <v>0.87301587301587302</v>
      </c>
      <c r="CM125" s="139">
        <v>0.86363636363636365</v>
      </c>
      <c r="CN125" s="139">
        <v>0.86725663716814161</v>
      </c>
      <c r="CO125" s="139">
        <v>0.90277777777777779</v>
      </c>
      <c r="CP125" s="139">
        <v>0.86792452830188682</v>
      </c>
      <c r="CQ125" s="139">
        <v>0.87254901960784315</v>
      </c>
      <c r="CR125" s="139">
        <v>0.865979381443299</v>
      </c>
      <c r="CS125" s="139">
        <v>0.87341772151898733</v>
      </c>
      <c r="CT125" s="139">
        <v>0.88636363636363635</v>
      </c>
      <c r="CU125" s="139">
        <v>0.85365853658536583</v>
      </c>
      <c r="CV125" s="139">
        <v>0.8936170212765957</v>
      </c>
      <c r="CW125" s="139">
        <v>0.95294117647058818</v>
      </c>
      <c r="CX125" s="139">
        <v>0.86734693877551017</v>
      </c>
      <c r="CY125" s="139">
        <v>0.94252873563218387</v>
      </c>
      <c r="CZ125" s="139">
        <v>0.91764705882352937</v>
      </c>
      <c r="DA125" s="139">
        <v>0.92380952380952386</v>
      </c>
      <c r="DB125" s="139">
        <v>0.88</v>
      </c>
      <c r="DC125" s="139">
        <v>0.87378640776699024</v>
      </c>
      <c r="DD125" s="139">
        <v>0.89130434782608692</v>
      </c>
      <c r="DE125" s="139">
        <v>0.8771929824561403</v>
      </c>
      <c r="DF125" s="139">
        <v>0.92708333333333337</v>
      </c>
      <c r="DG125" s="139">
        <v>0.875</v>
      </c>
      <c r="DH125" s="139">
        <v>0.89423076923076927</v>
      </c>
      <c r="DI125" s="139">
        <v>0.87850467289719625</v>
      </c>
      <c r="DJ125" s="139">
        <v>0.8984375</v>
      </c>
      <c r="DK125" s="139">
        <v>0.90434782608695652</v>
      </c>
      <c r="DL125" s="139">
        <v>0.76136363636363635</v>
      </c>
      <c r="DM125" s="139">
        <v>0.85542168674698793</v>
      </c>
      <c r="DN125" s="139">
        <v>0.94845360824742264</v>
      </c>
      <c r="DO125" s="139">
        <v>0.95774647887323938</v>
      </c>
      <c r="DP125" s="139">
        <v>1</v>
      </c>
      <c r="DQ125" s="140">
        <v>2.4</v>
      </c>
      <c r="DR125" s="140">
        <v>2</v>
      </c>
      <c r="DS125" s="140">
        <v>2.2000000000000002</v>
      </c>
      <c r="DT125" s="140">
        <v>1.9333333333333333</v>
      </c>
      <c r="DU125" s="140">
        <v>1.6333333333333333</v>
      </c>
      <c r="DV125" s="140">
        <v>2.0333333333333332</v>
      </c>
      <c r="DW125" s="140">
        <v>1.6333333333333333</v>
      </c>
      <c r="DX125" s="140">
        <v>1.5333333333333334</v>
      </c>
      <c r="DY125" s="140">
        <v>2.0666666666666669</v>
      </c>
      <c r="DZ125" s="140">
        <v>2</v>
      </c>
      <c r="EA125" s="140">
        <v>2</v>
      </c>
      <c r="EB125" s="140">
        <v>2</v>
      </c>
      <c r="EC125" s="140">
        <v>1.8</v>
      </c>
      <c r="ED125" s="140">
        <v>1.9</v>
      </c>
      <c r="EE125" s="140">
        <v>3.3333333333333335</v>
      </c>
      <c r="EF125" s="140">
        <v>3.9333333333333331</v>
      </c>
      <c r="EG125" s="140">
        <v>3.9333333333333331</v>
      </c>
      <c r="EH125" s="140">
        <v>4.2</v>
      </c>
      <c r="EI125" s="140">
        <v>3.6666666666666665</v>
      </c>
      <c r="EJ125" s="140">
        <v>3.7666666666666666</v>
      </c>
      <c r="EK125" s="140">
        <v>4.8</v>
      </c>
      <c r="EL125" s="140">
        <v>3.5333333333333332</v>
      </c>
      <c r="EM125" s="140">
        <v>3.4</v>
      </c>
      <c r="EN125" s="140">
        <v>3.2333333333333334</v>
      </c>
      <c r="EO125" s="140">
        <v>2.6333333333333333</v>
      </c>
      <c r="EP125" s="140">
        <v>2.9333333333333331</v>
      </c>
      <c r="EQ125" s="140">
        <v>2.7333333333333334</v>
      </c>
      <c r="ER125" s="140">
        <v>3.1333333333333333</v>
      </c>
      <c r="ES125" s="140">
        <v>2.8333333333333335</v>
      </c>
      <c r="ET125" s="140">
        <v>3.2666666666666666</v>
      </c>
      <c r="EU125" s="140">
        <v>2.9</v>
      </c>
      <c r="EV125" s="140">
        <v>2.8333333333333335</v>
      </c>
      <c r="EW125" s="140">
        <v>3.5</v>
      </c>
      <c r="EX125" s="140">
        <v>3.3333333333333335</v>
      </c>
      <c r="EY125" s="140">
        <v>3.4333333333333331</v>
      </c>
      <c r="EZ125" s="140">
        <v>3.0666666666666669</v>
      </c>
      <c r="FA125" s="140">
        <v>3.8</v>
      </c>
      <c r="FB125" s="140">
        <v>3.2</v>
      </c>
      <c r="FC125" s="140">
        <v>2.9333333333333331</v>
      </c>
      <c r="FD125" s="140">
        <v>3.4666666666666668</v>
      </c>
      <c r="FE125" s="140">
        <v>3.5666666666666669</v>
      </c>
      <c r="FF125" s="140">
        <v>4.2666666666666666</v>
      </c>
      <c r="FG125" s="140">
        <v>3.8333333333333335</v>
      </c>
      <c r="FH125" s="140">
        <v>2.9333333333333331</v>
      </c>
      <c r="FI125" s="140">
        <v>2.7666666666666666</v>
      </c>
      <c r="FJ125" s="140">
        <v>3.2333333333333334</v>
      </c>
      <c r="FK125" s="140">
        <v>2.3666666666666667</v>
      </c>
      <c r="FL125" s="140">
        <v>1.7333333333333334</v>
      </c>
      <c r="FM125" s="192">
        <v>0.84905660377358494</v>
      </c>
      <c r="FN125" s="192">
        <v>0.92800000000000005</v>
      </c>
      <c r="FO125" s="192">
        <v>0.86885245901639341</v>
      </c>
      <c r="FP125" s="192">
        <v>0.87037037037037035</v>
      </c>
      <c r="FQ125" s="192">
        <v>0.86802030456852797</v>
      </c>
      <c r="FR125" s="192">
        <v>0.90256410256410258</v>
      </c>
      <c r="FS125" s="192">
        <v>0.87878787878787878</v>
      </c>
      <c r="FT125" s="192">
        <v>0.86394557823129248</v>
      </c>
      <c r="FU125" s="192">
        <v>0.92372881355932202</v>
      </c>
      <c r="FV125" s="192">
        <v>0.92452830188679247</v>
      </c>
      <c r="FW125" s="192">
        <v>0.95412844036697253</v>
      </c>
      <c r="FX125" s="192">
        <v>0.83040935672514615</v>
      </c>
      <c r="FY125" s="192">
        <v>0.88805970149253732</v>
      </c>
      <c r="FZ125" s="192">
        <v>0.90322580645161288</v>
      </c>
      <c r="GA125" s="192">
        <v>0.90441176470588236</v>
      </c>
      <c r="GB125" s="192">
        <v>0.87735849056603776</v>
      </c>
      <c r="GC125" s="192">
        <v>0.86614173228346458</v>
      </c>
      <c r="GD125" s="192">
        <v>0.90909090909090906</v>
      </c>
      <c r="GE125" s="192">
        <v>0.89864864864864868</v>
      </c>
      <c r="GF125" s="192">
        <v>0.86842105263157898</v>
      </c>
      <c r="GG125" s="192">
        <v>0.88571428571428568</v>
      </c>
      <c r="GH125" s="192">
        <v>0.96363636363636362</v>
      </c>
      <c r="GI125" s="192">
        <v>0.95238095238095233</v>
      </c>
      <c r="GJ125" s="192">
        <v>0.86046511627906974</v>
      </c>
      <c r="GK125" s="192">
        <v>0.90551181102362199</v>
      </c>
      <c r="GL125" s="192">
        <v>0.8</v>
      </c>
      <c r="GM125" s="192">
        <v>0.91812865497076024</v>
      </c>
      <c r="GN125" s="192">
        <v>0.95714285714285718</v>
      </c>
      <c r="GO125" s="192">
        <v>0.87248322147651003</v>
      </c>
      <c r="GP125" s="192">
        <v>0.93283582089552242</v>
      </c>
      <c r="GQ125" s="192" t="s">
        <v>119</v>
      </c>
    </row>
    <row r="126" spans="1:199" x14ac:dyDescent="0.3">
      <c r="A126" s="325" t="s">
        <v>125</v>
      </c>
      <c r="B126" s="325"/>
      <c r="C126" s="325"/>
      <c r="D126" s="171">
        <v>44562</v>
      </c>
      <c r="E126" s="348"/>
      <c r="F126" s="348"/>
      <c r="G126" s="348"/>
      <c r="H126" s="172"/>
      <c r="Q126" s="324"/>
      <c r="R126" s="135">
        <f>$R$6</f>
        <v>44166</v>
      </c>
      <c r="S126" s="121">
        <v>0.6</v>
      </c>
      <c r="T126" s="121">
        <v>2.25</v>
      </c>
      <c r="U126" s="122">
        <v>0.90430990251410981</v>
      </c>
      <c r="V126" s="123">
        <v>3898</v>
      </c>
      <c r="W126" s="128">
        <v>0.6</v>
      </c>
      <c r="X126" s="121">
        <v>2.2666666666666666</v>
      </c>
      <c r="Y126" s="122">
        <v>0.9007861208999729</v>
      </c>
      <c r="Z126" s="127">
        <v>3689</v>
      </c>
      <c r="AA126" s="121">
        <v>0.52500000000000002</v>
      </c>
      <c r="AB126" s="121">
        <v>1.2408333333333323</v>
      </c>
      <c r="AC126" s="122">
        <v>0.96464646464646464</v>
      </c>
      <c r="AD126" s="123">
        <v>198</v>
      </c>
      <c r="AE126" s="128">
        <v>3.3333333333333333E-2</v>
      </c>
      <c r="AF126" s="121">
        <v>0.32499999999999996</v>
      </c>
      <c r="AG126" s="122">
        <v>1</v>
      </c>
      <c r="AH126" s="127">
        <v>11</v>
      </c>
      <c r="AI126" s="128">
        <v>0.58333333333333337</v>
      </c>
      <c r="AJ126" s="121">
        <v>2.5474999999999981</v>
      </c>
      <c r="AK126" s="122">
        <v>0.8878299120234604</v>
      </c>
      <c r="AL126" s="127">
        <v>1364</v>
      </c>
      <c r="AM126" s="121">
        <v>0.56666666666666665</v>
      </c>
      <c r="AN126" s="121">
        <v>2.2783333333333342</v>
      </c>
      <c r="AO126" s="122">
        <v>0.8944988696307461</v>
      </c>
      <c r="AP126" s="123">
        <v>1327</v>
      </c>
      <c r="AQ126" s="128">
        <v>0.6166666666666667</v>
      </c>
      <c r="AR126" s="121">
        <v>1.7833333333333334</v>
      </c>
      <c r="AS126" s="122">
        <v>0.93371996685998337</v>
      </c>
      <c r="AT126" s="127">
        <v>1207</v>
      </c>
      <c r="AU126" s="136">
        <v>278</v>
      </c>
      <c r="AV126" s="137">
        <v>1214</v>
      </c>
      <c r="AW126" s="137">
        <v>1143</v>
      </c>
      <c r="AX126" s="137">
        <v>541</v>
      </c>
      <c r="AY126" s="137">
        <v>240</v>
      </c>
      <c r="AZ126" s="137">
        <v>109</v>
      </c>
      <c r="BA126" s="137">
        <v>69</v>
      </c>
      <c r="BB126" s="137">
        <v>56</v>
      </c>
      <c r="BC126" s="137">
        <v>54</v>
      </c>
      <c r="BD126" s="137">
        <v>34</v>
      </c>
      <c r="BE126" s="137">
        <v>30</v>
      </c>
      <c r="BF126" s="137">
        <v>21</v>
      </c>
      <c r="BG126" s="137">
        <v>15</v>
      </c>
      <c r="BH126" s="137">
        <v>18</v>
      </c>
      <c r="BI126" s="137">
        <v>14</v>
      </c>
      <c r="BJ126" s="137">
        <v>11</v>
      </c>
      <c r="BK126" s="137">
        <v>12</v>
      </c>
      <c r="BL126" s="137">
        <v>7</v>
      </c>
      <c r="BM126" s="137">
        <v>2</v>
      </c>
      <c r="BN126" s="137">
        <v>2</v>
      </c>
      <c r="BO126" s="137">
        <v>6</v>
      </c>
      <c r="BP126" s="137">
        <v>1</v>
      </c>
      <c r="BQ126" s="137">
        <v>3</v>
      </c>
      <c r="BR126" s="137">
        <v>3</v>
      </c>
      <c r="BS126" s="137">
        <v>1</v>
      </c>
      <c r="BT126" s="138">
        <v>13</v>
      </c>
      <c r="BU126" s="139">
        <v>1</v>
      </c>
      <c r="BV126" s="139">
        <v>0.98571428571428577</v>
      </c>
      <c r="BW126" s="139">
        <v>1</v>
      </c>
      <c r="BX126" s="139">
        <v>0.90740740740740744</v>
      </c>
      <c r="BY126" s="139">
        <v>0</v>
      </c>
      <c r="BZ126" s="139">
        <v>1</v>
      </c>
      <c r="CA126" s="139">
        <v>1</v>
      </c>
      <c r="CB126" s="139">
        <v>0</v>
      </c>
      <c r="CC126" s="139">
        <v>0.9555555555555556</v>
      </c>
      <c r="CD126" s="139">
        <v>0.97916666666666663</v>
      </c>
      <c r="CE126" s="139">
        <v>0.91379310344827591</v>
      </c>
      <c r="CF126" s="139">
        <v>0.77192982456140347</v>
      </c>
      <c r="CG126" s="139">
        <v>0.92727272727272725</v>
      </c>
      <c r="CH126" s="139">
        <v>0.9538461538461539</v>
      </c>
      <c r="CI126" s="139">
        <v>0.84090909090909094</v>
      </c>
      <c r="CJ126" s="139">
        <v>0.83333333333333337</v>
      </c>
      <c r="CK126" s="139">
        <v>0.88288288288288286</v>
      </c>
      <c r="CL126" s="139">
        <v>0.92913385826771655</v>
      </c>
      <c r="CM126" s="139">
        <v>0.89915966386554624</v>
      </c>
      <c r="CN126" s="139">
        <v>0.83870967741935487</v>
      </c>
      <c r="CO126" s="139">
        <v>0.91666666666666663</v>
      </c>
      <c r="CP126" s="139">
        <v>0.93162393162393164</v>
      </c>
      <c r="CQ126" s="139">
        <v>0.92500000000000004</v>
      </c>
      <c r="CR126" s="139">
        <v>0.90123456790123457</v>
      </c>
      <c r="CS126" s="139">
        <v>0.87804878048780488</v>
      </c>
      <c r="CT126" s="139">
        <v>0.83750000000000002</v>
      </c>
      <c r="CU126" s="139">
        <v>0.83908045977011492</v>
      </c>
      <c r="CV126" s="139">
        <v>0.93617021276595747</v>
      </c>
      <c r="CW126" s="139">
        <v>0.92307692307692313</v>
      </c>
      <c r="CX126" s="139">
        <v>0.9213483146067416</v>
      </c>
      <c r="CY126" s="139">
        <v>0.90243902439024393</v>
      </c>
      <c r="CZ126" s="139">
        <v>0.91509433962264153</v>
      </c>
      <c r="DA126" s="139">
        <v>0.91111111111111109</v>
      </c>
      <c r="DB126" s="139">
        <v>0.8867924528301887</v>
      </c>
      <c r="DC126" s="139">
        <v>0.86075949367088611</v>
      </c>
      <c r="DD126" s="139">
        <v>0.89</v>
      </c>
      <c r="DE126" s="139">
        <v>0.88073394495412849</v>
      </c>
      <c r="DF126" s="139">
        <v>0.89380530973451322</v>
      </c>
      <c r="DG126" s="139">
        <v>0.875</v>
      </c>
      <c r="DH126" s="139">
        <v>0.88888888888888884</v>
      </c>
      <c r="DI126" s="139">
        <v>0.94565217391304346</v>
      </c>
      <c r="DJ126" s="139">
        <v>0.84070796460176989</v>
      </c>
      <c r="DK126" s="139">
        <v>0.89130434782608692</v>
      </c>
      <c r="DL126" s="139">
        <v>0.78666666666666663</v>
      </c>
      <c r="DM126" s="139">
        <v>0.875</v>
      </c>
      <c r="DN126" s="139">
        <v>0.98648648648648651</v>
      </c>
      <c r="DO126" s="139">
        <v>0.9726027397260274</v>
      </c>
      <c r="DP126" s="139">
        <v>0.97468354430379744</v>
      </c>
      <c r="DQ126" s="140">
        <v>1.4516129032258065</v>
      </c>
      <c r="DR126" s="140">
        <v>2.2580645161290325</v>
      </c>
      <c r="DS126" s="140">
        <v>1.4193548387096775</v>
      </c>
      <c r="DT126" s="140">
        <v>1.7419354838709677</v>
      </c>
      <c r="DU126" s="140">
        <v>2.096774193548387</v>
      </c>
      <c r="DV126" s="140">
        <v>1.3548387096774193</v>
      </c>
      <c r="DW126" s="140">
        <v>1.3548387096774193</v>
      </c>
      <c r="DX126" s="140">
        <v>1.6774193548387097</v>
      </c>
      <c r="DY126" s="140">
        <v>1.4516129032258065</v>
      </c>
      <c r="DZ126" s="140">
        <v>1.5483870967741935</v>
      </c>
      <c r="EA126" s="140">
        <v>1.8709677419354838</v>
      </c>
      <c r="EB126" s="140">
        <v>1.8387096774193548</v>
      </c>
      <c r="EC126" s="140">
        <v>1.7741935483870968</v>
      </c>
      <c r="ED126" s="140">
        <v>2.096774193548387</v>
      </c>
      <c r="EE126" s="140">
        <v>2.838709677419355</v>
      </c>
      <c r="EF126" s="140">
        <v>2.129032258064516</v>
      </c>
      <c r="EG126" s="140">
        <v>3.5806451612903225</v>
      </c>
      <c r="EH126" s="140">
        <v>4.096774193548387</v>
      </c>
      <c r="EI126" s="140">
        <v>3.838709677419355</v>
      </c>
      <c r="EJ126" s="140">
        <v>4</v>
      </c>
      <c r="EK126" s="140">
        <v>3.4838709677419355</v>
      </c>
      <c r="EL126" s="140">
        <v>3.774193548387097</v>
      </c>
      <c r="EM126" s="140">
        <v>2.5806451612903225</v>
      </c>
      <c r="EN126" s="140">
        <v>2.6129032258064515</v>
      </c>
      <c r="EO126" s="140">
        <v>2.6451612903225805</v>
      </c>
      <c r="EP126" s="140">
        <v>2.5806451612903225</v>
      </c>
      <c r="EQ126" s="140">
        <v>2.806451612903226</v>
      </c>
      <c r="ER126" s="140">
        <v>3.032258064516129</v>
      </c>
      <c r="ES126" s="140">
        <v>2.5161290322580645</v>
      </c>
      <c r="ET126" s="140">
        <v>2.870967741935484</v>
      </c>
      <c r="EU126" s="140">
        <v>2.6451612903225805</v>
      </c>
      <c r="EV126" s="140">
        <v>3.4193548387096775</v>
      </c>
      <c r="EW126" s="140">
        <v>2.903225806451613</v>
      </c>
      <c r="EX126" s="140">
        <v>3.4193548387096775</v>
      </c>
      <c r="EY126" s="140">
        <v>2.5483870967741935</v>
      </c>
      <c r="EZ126" s="140">
        <v>3.225806451612903</v>
      </c>
      <c r="FA126" s="140">
        <v>3.5161290322580645</v>
      </c>
      <c r="FB126" s="140">
        <v>3.6451612903225805</v>
      </c>
      <c r="FC126" s="140">
        <v>2.5806451612903225</v>
      </c>
      <c r="FD126" s="140">
        <v>2.903225806451613</v>
      </c>
      <c r="FE126" s="140">
        <v>2.967741935483871</v>
      </c>
      <c r="FF126" s="140">
        <v>3.6451612903225805</v>
      </c>
      <c r="FG126" s="140">
        <v>2.967741935483871</v>
      </c>
      <c r="FH126" s="140">
        <v>2.4193548387096775</v>
      </c>
      <c r="FI126" s="140">
        <v>2.3225806451612905</v>
      </c>
      <c r="FJ126" s="140">
        <v>2.3870967741935485</v>
      </c>
      <c r="FK126" s="140">
        <v>2.3548387096774195</v>
      </c>
      <c r="FL126" s="140">
        <v>2.5483870967741935</v>
      </c>
      <c r="FM126" s="192">
        <v>0.97345132743362828</v>
      </c>
      <c r="FN126" s="192">
        <v>0.93181818181818177</v>
      </c>
      <c r="FO126" s="192">
        <v>0.93805309734513276</v>
      </c>
      <c r="FP126" s="192">
        <v>0.86764705882352944</v>
      </c>
      <c r="FQ126" s="192">
        <v>0.86567164179104472</v>
      </c>
      <c r="FR126" s="192">
        <v>0.96527777777777779</v>
      </c>
      <c r="FS126" s="192">
        <v>0.86259541984732824</v>
      </c>
      <c r="FT126" s="192">
        <v>0.94174757281553401</v>
      </c>
      <c r="FU126" s="192">
        <v>0.89344262295081966</v>
      </c>
      <c r="FV126" s="192">
        <v>0.90082644628099173</v>
      </c>
      <c r="FW126" s="192">
        <v>0.87619047619047619</v>
      </c>
      <c r="FX126" s="192">
        <v>0.98571428571428577</v>
      </c>
      <c r="FY126" s="192">
        <v>0.92307692307692313</v>
      </c>
      <c r="FZ126" s="192">
        <v>0.91200000000000003</v>
      </c>
      <c r="GA126" s="192">
        <v>0.86274509803921573</v>
      </c>
      <c r="GB126" s="192">
        <v>0.85611510791366907</v>
      </c>
      <c r="GC126" s="192">
        <v>0.85526315789473684</v>
      </c>
      <c r="GD126" s="192">
        <v>0.88235294117647056</v>
      </c>
      <c r="GE126" s="192">
        <v>0.80714285714285716</v>
      </c>
      <c r="GF126" s="192">
        <v>0.96969696969696972</v>
      </c>
      <c r="GG126" s="192">
        <v>0.83950617283950613</v>
      </c>
      <c r="GH126" s="192">
        <v>0.9</v>
      </c>
      <c r="GI126" s="192">
        <v>0.88819875776397517</v>
      </c>
      <c r="GJ126" s="192">
        <v>0.92805755395683454</v>
      </c>
      <c r="GK126" s="192">
        <v>0.89610389610389607</v>
      </c>
      <c r="GL126" s="192">
        <v>0.93055555555555558</v>
      </c>
      <c r="GM126" s="192">
        <v>0.96153846153846156</v>
      </c>
      <c r="GN126" s="192">
        <v>0.92215568862275454</v>
      </c>
      <c r="GO126" s="192">
        <v>0.91743119266055051</v>
      </c>
      <c r="GP126" s="192">
        <v>0.85815602836879434</v>
      </c>
      <c r="GQ126" s="192">
        <v>0.92307692307692313</v>
      </c>
    </row>
    <row r="127" spans="1:199" x14ac:dyDescent="0.3">
      <c r="A127" s="209"/>
      <c r="B127" s="209"/>
      <c r="C127" s="209"/>
      <c r="D127" s="209"/>
      <c r="E127" s="209"/>
      <c r="F127" s="209"/>
      <c r="G127" s="209"/>
      <c r="H127" s="209"/>
      <c r="Q127" s="324"/>
      <c r="R127" s="135">
        <f>$R$7</f>
        <v>44197</v>
      </c>
      <c r="S127" s="121">
        <v>0.6333333333333333</v>
      </c>
      <c r="T127" s="121">
        <v>2.8333333333333335</v>
      </c>
      <c r="U127" s="122">
        <v>0.87026898357533922</v>
      </c>
      <c r="V127" s="123">
        <v>4201</v>
      </c>
      <c r="W127" s="128">
        <v>0.65</v>
      </c>
      <c r="X127" s="121">
        <v>2.8333333333333335</v>
      </c>
      <c r="Y127" s="122">
        <v>0.87007585025691214</v>
      </c>
      <c r="Z127" s="127">
        <v>4087</v>
      </c>
      <c r="AA127" s="121">
        <v>0.48333333333333334</v>
      </c>
      <c r="AB127" s="121">
        <v>2.8741666666666679</v>
      </c>
      <c r="AC127" s="122">
        <v>0.85869565217391308</v>
      </c>
      <c r="AD127" s="123">
        <v>92</v>
      </c>
      <c r="AE127" s="128">
        <v>3.3333333333333333E-2</v>
      </c>
      <c r="AF127" s="121">
        <v>0.61666666666666647</v>
      </c>
      <c r="AG127" s="122">
        <v>0.95454545454545459</v>
      </c>
      <c r="AH127" s="127">
        <v>22</v>
      </c>
      <c r="AI127" s="128">
        <v>0.6333333333333333</v>
      </c>
      <c r="AJ127" s="121">
        <v>3.0508333333333324</v>
      </c>
      <c r="AK127" s="122">
        <v>0.86250000000000004</v>
      </c>
      <c r="AL127" s="127">
        <v>1440</v>
      </c>
      <c r="AM127" s="121">
        <v>0.65</v>
      </c>
      <c r="AN127" s="121">
        <v>2.5166666666666666</v>
      </c>
      <c r="AO127" s="122">
        <v>0.87401055408970973</v>
      </c>
      <c r="AP127" s="123">
        <v>1516</v>
      </c>
      <c r="AQ127" s="128">
        <v>0.6333333333333333</v>
      </c>
      <c r="AR127" s="121">
        <v>2.9066666666666641</v>
      </c>
      <c r="AS127" s="122">
        <v>0.87469879518072291</v>
      </c>
      <c r="AT127" s="127">
        <v>1245</v>
      </c>
      <c r="AU127" s="136">
        <v>258</v>
      </c>
      <c r="AV127" s="137">
        <v>1132</v>
      </c>
      <c r="AW127" s="137">
        <v>1197</v>
      </c>
      <c r="AX127" s="137">
        <v>604</v>
      </c>
      <c r="AY127" s="137">
        <v>323</v>
      </c>
      <c r="AZ127" s="137">
        <v>142</v>
      </c>
      <c r="BA127" s="137">
        <v>91</v>
      </c>
      <c r="BB127" s="137">
        <v>60</v>
      </c>
      <c r="BC127" s="137">
        <v>69</v>
      </c>
      <c r="BD127" s="137">
        <v>58</v>
      </c>
      <c r="BE127" s="137">
        <v>47</v>
      </c>
      <c r="BF127" s="137">
        <v>28</v>
      </c>
      <c r="BG127" s="137">
        <v>32</v>
      </c>
      <c r="BH127" s="137">
        <v>17</v>
      </c>
      <c r="BI127" s="137">
        <v>15</v>
      </c>
      <c r="BJ127" s="137">
        <v>17</v>
      </c>
      <c r="BK127" s="137">
        <v>16</v>
      </c>
      <c r="BL127" s="137">
        <v>15</v>
      </c>
      <c r="BM127" s="137">
        <v>11</v>
      </c>
      <c r="BN127" s="137">
        <v>7</v>
      </c>
      <c r="BO127" s="137">
        <v>9</v>
      </c>
      <c r="BP127" s="137">
        <v>7</v>
      </c>
      <c r="BQ127" s="137">
        <v>2</v>
      </c>
      <c r="BR127" s="137">
        <v>7</v>
      </c>
      <c r="BS127" s="137">
        <v>1</v>
      </c>
      <c r="BT127" s="138">
        <v>32</v>
      </c>
      <c r="BU127" s="139">
        <v>0.93333333333333335</v>
      </c>
      <c r="BV127" s="139">
        <v>0.96923076923076923</v>
      </c>
      <c r="BW127" s="139">
        <v>0.95744680851063835</v>
      </c>
      <c r="BX127" s="139">
        <v>0.95652173913043481</v>
      </c>
      <c r="BY127" s="139">
        <v>0</v>
      </c>
      <c r="BZ127" s="139">
        <v>1</v>
      </c>
      <c r="CA127" s="139">
        <v>0.93333333333333335</v>
      </c>
      <c r="CB127" s="139">
        <v>0</v>
      </c>
      <c r="CC127" s="139">
        <v>0.92682926829268297</v>
      </c>
      <c r="CD127" s="139">
        <v>0.8666666666666667</v>
      </c>
      <c r="CE127" s="139">
        <v>0.97872340425531912</v>
      </c>
      <c r="CF127" s="139">
        <v>0.9</v>
      </c>
      <c r="CG127" s="139">
        <v>0.76595744680851063</v>
      </c>
      <c r="CH127" s="139">
        <v>0.79729729729729726</v>
      </c>
      <c r="CI127" s="139">
        <v>0.87179487179487181</v>
      </c>
      <c r="CJ127" s="139">
        <v>0.84523809523809523</v>
      </c>
      <c r="CK127" s="139">
        <v>0.82499999999999996</v>
      </c>
      <c r="CL127" s="139">
        <v>0.9</v>
      </c>
      <c r="CM127" s="139">
        <v>0.92063492063492058</v>
      </c>
      <c r="CN127" s="139">
        <v>0.8545454545454545</v>
      </c>
      <c r="CO127" s="139">
        <v>0.83870967741935487</v>
      </c>
      <c r="CP127" s="139">
        <v>0.85576923076923073</v>
      </c>
      <c r="CQ127" s="139">
        <v>0.85981308411214952</v>
      </c>
      <c r="CR127" s="139">
        <v>0.88118811881188119</v>
      </c>
      <c r="CS127" s="139">
        <v>0.86956521739130432</v>
      </c>
      <c r="CT127" s="139">
        <v>0.87128712871287128</v>
      </c>
      <c r="CU127" s="139">
        <v>0.77</v>
      </c>
      <c r="CV127" s="139">
        <v>0.8936170212765957</v>
      </c>
      <c r="CW127" s="139">
        <v>0.89411764705882357</v>
      </c>
      <c r="CX127" s="139">
        <v>0.91588785046728971</v>
      </c>
      <c r="CY127" s="139">
        <v>0.88983050847457623</v>
      </c>
      <c r="CZ127" s="139">
        <v>0.89090909090909087</v>
      </c>
      <c r="DA127" s="139">
        <v>0.91489361702127658</v>
      </c>
      <c r="DB127" s="139">
        <v>0.89690721649484539</v>
      </c>
      <c r="DC127" s="139">
        <v>0.93203883495145634</v>
      </c>
      <c r="DD127" s="139">
        <v>0.875</v>
      </c>
      <c r="DE127" s="139">
        <v>0.87962962962962965</v>
      </c>
      <c r="DF127" s="139">
        <v>0.79259259259259263</v>
      </c>
      <c r="DG127" s="139">
        <v>0.88034188034188032</v>
      </c>
      <c r="DH127" s="139">
        <v>0.81318681318681318</v>
      </c>
      <c r="DI127" s="139">
        <v>0.8257575757575758</v>
      </c>
      <c r="DJ127" s="139">
        <v>0.86956521739130432</v>
      </c>
      <c r="DK127" s="139">
        <v>0.82170542635658916</v>
      </c>
      <c r="DL127" s="139">
        <v>0.67647058823529416</v>
      </c>
      <c r="DM127" s="139">
        <v>0.81052631578947365</v>
      </c>
      <c r="DN127" s="139">
        <v>0.85135135135135132</v>
      </c>
      <c r="DO127" s="139">
        <v>0.87671232876712324</v>
      </c>
      <c r="DP127" s="139">
        <v>0.94736842105263153</v>
      </c>
      <c r="DQ127" s="140">
        <v>2.4193548387096775</v>
      </c>
      <c r="DR127" s="140">
        <v>2.096774193548387</v>
      </c>
      <c r="DS127" s="140">
        <v>1.5161290322580645</v>
      </c>
      <c r="DT127" s="140">
        <v>1.4838709677419355</v>
      </c>
      <c r="DU127" s="140">
        <v>1.096774193548387</v>
      </c>
      <c r="DV127" s="140">
        <v>1.2258064516129032</v>
      </c>
      <c r="DW127" s="140">
        <v>0.967741935483871</v>
      </c>
      <c r="DX127" s="140">
        <v>1.1935483870967742</v>
      </c>
      <c r="DY127" s="140">
        <v>1.3225806451612903</v>
      </c>
      <c r="DZ127" s="140">
        <v>1.4516129032258065</v>
      </c>
      <c r="EA127" s="140">
        <v>1.5161290322580645</v>
      </c>
      <c r="EB127" s="140">
        <v>2.2580645161290325</v>
      </c>
      <c r="EC127" s="140">
        <v>1.5161290322580645</v>
      </c>
      <c r="ED127" s="140">
        <v>2.3870967741935485</v>
      </c>
      <c r="EE127" s="140">
        <v>2.5161290322580645</v>
      </c>
      <c r="EF127" s="140">
        <v>2.7096774193548385</v>
      </c>
      <c r="EG127" s="140">
        <v>3.870967741935484</v>
      </c>
      <c r="EH127" s="140">
        <v>4.193548387096774</v>
      </c>
      <c r="EI127" s="140">
        <v>4.064516129032258</v>
      </c>
      <c r="EJ127" s="140">
        <v>3.5483870967741935</v>
      </c>
      <c r="EK127" s="140">
        <v>3</v>
      </c>
      <c r="EL127" s="140">
        <v>3.3548387096774195</v>
      </c>
      <c r="EM127" s="140">
        <v>3.4516129032258065</v>
      </c>
      <c r="EN127" s="140">
        <v>3.2580645161290325</v>
      </c>
      <c r="EO127" s="140">
        <v>2.967741935483871</v>
      </c>
      <c r="EP127" s="140">
        <v>3.2580645161290325</v>
      </c>
      <c r="EQ127" s="140">
        <v>3.225806451612903</v>
      </c>
      <c r="ER127" s="140">
        <v>3.032258064516129</v>
      </c>
      <c r="ES127" s="140">
        <v>2.7419354838709675</v>
      </c>
      <c r="ET127" s="140">
        <v>3.4516129032258065</v>
      </c>
      <c r="EU127" s="140">
        <v>3.806451612903226</v>
      </c>
      <c r="EV127" s="140">
        <v>3.5483870967741935</v>
      </c>
      <c r="EW127" s="140">
        <v>3.032258064516129</v>
      </c>
      <c r="EX127" s="140">
        <v>3.129032258064516</v>
      </c>
      <c r="EY127" s="140">
        <v>3.3225806451612905</v>
      </c>
      <c r="EZ127" s="140">
        <v>3.3548387096774195</v>
      </c>
      <c r="FA127" s="140">
        <v>3.4838709677419355</v>
      </c>
      <c r="FB127" s="140">
        <v>4.354838709677419</v>
      </c>
      <c r="FC127" s="140">
        <v>3.774193548387097</v>
      </c>
      <c r="FD127" s="140">
        <v>2.935483870967742</v>
      </c>
      <c r="FE127" s="140">
        <v>4.258064516129032</v>
      </c>
      <c r="FF127" s="140">
        <v>3.7096774193548385</v>
      </c>
      <c r="FG127" s="140">
        <v>4.161290322580645</v>
      </c>
      <c r="FH127" s="140">
        <v>3.2903225806451615</v>
      </c>
      <c r="FI127" s="140">
        <v>3.064516129032258</v>
      </c>
      <c r="FJ127" s="140">
        <v>2.3870967741935485</v>
      </c>
      <c r="FK127" s="140">
        <v>2.3548387096774195</v>
      </c>
      <c r="FL127" s="140">
        <v>2.4516129032258065</v>
      </c>
      <c r="FM127" s="192">
        <v>0.88888888888888884</v>
      </c>
      <c r="FN127" s="192">
        <v>0.90517241379310343</v>
      </c>
      <c r="FO127" s="192">
        <v>0.89393939393939392</v>
      </c>
      <c r="FP127" s="192">
        <v>0.82758620689655171</v>
      </c>
      <c r="FQ127" s="192">
        <v>0.86538461538461542</v>
      </c>
      <c r="FR127" s="192">
        <v>0.95808383233532934</v>
      </c>
      <c r="FS127" s="192">
        <v>0.875</v>
      </c>
      <c r="FT127" s="192">
        <v>0.83582089552238803</v>
      </c>
      <c r="FU127" s="192">
        <v>0.9152542372881356</v>
      </c>
      <c r="FV127" s="192">
        <v>0.898876404494382</v>
      </c>
      <c r="FW127" s="192">
        <v>0.89380530973451322</v>
      </c>
      <c r="FX127" s="192">
        <v>0.89880952380952384</v>
      </c>
      <c r="FY127" s="192">
        <v>0.86274509803921573</v>
      </c>
      <c r="FZ127" s="192">
        <v>0.9050279329608939</v>
      </c>
      <c r="GA127" s="192">
        <v>0.90625</v>
      </c>
      <c r="GB127" s="192">
        <v>0.91025641025641024</v>
      </c>
      <c r="GC127" s="192">
        <v>0.92361111111111116</v>
      </c>
      <c r="GD127" s="192">
        <v>0.84375</v>
      </c>
      <c r="GE127" s="192">
        <v>0.88607594936708856</v>
      </c>
      <c r="GF127" s="192">
        <v>0.88194444444444442</v>
      </c>
      <c r="GG127" s="192">
        <v>0.86764705882352944</v>
      </c>
      <c r="GH127" s="192">
        <v>0.86363636363636365</v>
      </c>
      <c r="GI127" s="192">
        <v>0.875</v>
      </c>
      <c r="GJ127" s="192">
        <v>0.85925925925925928</v>
      </c>
      <c r="GK127" s="192">
        <v>0.7846153846153846</v>
      </c>
      <c r="GL127" s="192">
        <v>0.85034013605442171</v>
      </c>
      <c r="GM127" s="192">
        <v>0.86538461538461542</v>
      </c>
      <c r="GN127" s="192">
        <v>0.7975460122699386</v>
      </c>
      <c r="GO127" s="192">
        <v>0.78125</v>
      </c>
      <c r="GP127" s="192">
        <v>0.73856209150326801</v>
      </c>
      <c r="GQ127" s="192">
        <v>0.87755102040816324</v>
      </c>
    </row>
    <row r="128" spans="1:199" x14ac:dyDescent="0.3">
      <c r="Q128" s="324"/>
      <c r="R128" s="135">
        <f>$R$8</f>
        <v>44228</v>
      </c>
      <c r="S128" s="121">
        <v>0.65</v>
      </c>
      <c r="T128" s="121">
        <v>2.65</v>
      </c>
      <c r="U128" s="122">
        <v>0.88207779419005417</v>
      </c>
      <c r="V128" s="123">
        <v>4062</v>
      </c>
      <c r="W128" s="128">
        <v>0.65</v>
      </c>
      <c r="X128" s="121">
        <v>2.6849999999999983</v>
      </c>
      <c r="Y128" s="122">
        <v>0.87872505830526038</v>
      </c>
      <c r="Z128" s="127">
        <v>3859</v>
      </c>
      <c r="AA128" s="121">
        <v>0.56666666666666665</v>
      </c>
      <c r="AB128" s="121">
        <v>1.5666666666666662</v>
      </c>
      <c r="AC128" s="122">
        <v>0.94179894179894175</v>
      </c>
      <c r="AD128" s="123">
        <v>189</v>
      </c>
      <c r="AE128" s="128">
        <v>3.3333333333333333E-2</v>
      </c>
      <c r="AF128" s="121">
        <v>0.39583333333333331</v>
      </c>
      <c r="AG128" s="122">
        <v>1</v>
      </c>
      <c r="AH128" s="127">
        <v>14</v>
      </c>
      <c r="AI128" s="128">
        <v>0.6333333333333333</v>
      </c>
      <c r="AJ128" s="121">
        <v>2.75</v>
      </c>
      <c r="AK128" s="122">
        <v>0.87070707070707065</v>
      </c>
      <c r="AL128" s="127">
        <v>1485</v>
      </c>
      <c r="AM128" s="121">
        <v>0.6</v>
      </c>
      <c r="AN128" s="121">
        <v>2.2983333333333307</v>
      </c>
      <c r="AO128" s="122">
        <v>0.90306486101211692</v>
      </c>
      <c r="AP128" s="123">
        <v>1403</v>
      </c>
      <c r="AQ128" s="128">
        <v>0.7</v>
      </c>
      <c r="AR128" s="121">
        <v>2.9666666666666668</v>
      </c>
      <c r="AS128" s="122">
        <v>0.87137989778534919</v>
      </c>
      <c r="AT128" s="127">
        <v>1174</v>
      </c>
      <c r="AU128" s="136">
        <v>254</v>
      </c>
      <c r="AV128" s="137">
        <v>1118</v>
      </c>
      <c r="AW128" s="137">
        <v>1120</v>
      </c>
      <c r="AX128" s="137">
        <v>593</v>
      </c>
      <c r="AY128" s="137">
        <v>328</v>
      </c>
      <c r="AZ128" s="137">
        <v>170</v>
      </c>
      <c r="BA128" s="137">
        <v>80</v>
      </c>
      <c r="BB128" s="137">
        <v>78</v>
      </c>
      <c r="BC128" s="137">
        <v>57</v>
      </c>
      <c r="BD128" s="137">
        <v>39</v>
      </c>
      <c r="BE128" s="137">
        <v>38</v>
      </c>
      <c r="BF128" s="137">
        <v>29</v>
      </c>
      <c r="BG128" s="137">
        <v>17</v>
      </c>
      <c r="BH128" s="137">
        <v>27</v>
      </c>
      <c r="BI128" s="137">
        <v>16</v>
      </c>
      <c r="BJ128" s="137">
        <v>14</v>
      </c>
      <c r="BK128" s="137">
        <v>8</v>
      </c>
      <c r="BL128" s="137">
        <v>9</v>
      </c>
      <c r="BM128" s="137">
        <v>8</v>
      </c>
      <c r="BN128" s="137">
        <v>9</v>
      </c>
      <c r="BO128" s="137">
        <v>7</v>
      </c>
      <c r="BP128" s="137">
        <v>7</v>
      </c>
      <c r="BQ128" s="137">
        <v>3</v>
      </c>
      <c r="BR128" s="137">
        <v>3</v>
      </c>
      <c r="BS128" s="137">
        <v>6</v>
      </c>
      <c r="BT128" s="138">
        <v>22</v>
      </c>
      <c r="BU128" s="139">
        <v>0.91836734693877553</v>
      </c>
      <c r="BV128" s="139">
        <v>0.94202898550724634</v>
      </c>
      <c r="BW128" s="139">
        <v>0.94871794871794868</v>
      </c>
      <c r="BX128" s="139">
        <v>0.95918367346938771</v>
      </c>
      <c r="BY128" s="139">
        <v>0</v>
      </c>
      <c r="BZ128" s="139">
        <v>0.93617021276595747</v>
      </c>
      <c r="CA128" s="139">
        <v>1</v>
      </c>
      <c r="CB128" s="139">
        <v>0</v>
      </c>
      <c r="CC128" s="139">
        <v>0.875</v>
      </c>
      <c r="CD128" s="139">
        <v>0.83333333333333337</v>
      </c>
      <c r="CE128" s="139">
        <v>0.96078431372549022</v>
      </c>
      <c r="CF128" s="139">
        <v>0.88</v>
      </c>
      <c r="CG128" s="139">
        <v>0.87301587301587302</v>
      </c>
      <c r="CH128" s="139">
        <v>0.75555555555555554</v>
      </c>
      <c r="CI128" s="139">
        <v>0.82857142857142863</v>
      </c>
      <c r="CJ128" s="139">
        <v>0.75294117647058822</v>
      </c>
      <c r="CK128" s="139">
        <v>0.84090909090909094</v>
      </c>
      <c r="CL128" s="139">
        <v>0.86614173228346458</v>
      </c>
      <c r="CM128" s="139">
        <v>0.92741935483870963</v>
      </c>
      <c r="CN128" s="139">
        <v>0.88095238095238093</v>
      </c>
      <c r="CO128" s="139">
        <v>0.86956521739130432</v>
      </c>
      <c r="CP128" s="139">
        <v>0.88571428571428568</v>
      </c>
      <c r="CQ128" s="139">
        <v>0.86813186813186816</v>
      </c>
      <c r="CR128" s="139">
        <v>0.86170212765957444</v>
      </c>
      <c r="CS128" s="139">
        <v>0.92307692307692313</v>
      </c>
      <c r="CT128" s="139">
        <v>0.85057471264367812</v>
      </c>
      <c r="CU128" s="139">
        <v>0.86238532110091748</v>
      </c>
      <c r="CV128" s="139">
        <v>0.93827160493827155</v>
      </c>
      <c r="CW128" s="139">
        <v>0.92660550458715596</v>
      </c>
      <c r="CX128" s="139">
        <v>0.91666666666666663</v>
      </c>
      <c r="CY128" s="139">
        <v>0.89795918367346939</v>
      </c>
      <c r="CZ128" s="139">
        <v>0.956989247311828</v>
      </c>
      <c r="DA128" s="139">
        <v>0.93518518518518523</v>
      </c>
      <c r="DB128" s="139">
        <v>0.90243902439024393</v>
      </c>
      <c r="DC128" s="139">
        <v>0.89610389610389607</v>
      </c>
      <c r="DD128" s="139">
        <v>0.87755102040816324</v>
      </c>
      <c r="DE128" s="139">
        <v>0.87</v>
      </c>
      <c r="DF128" s="139">
        <v>0.91200000000000003</v>
      </c>
      <c r="DG128" s="139">
        <v>0.89380530973451322</v>
      </c>
      <c r="DH128" s="139">
        <v>0.85436893203883491</v>
      </c>
      <c r="DI128" s="139">
        <v>0.89523809523809528</v>
      </c>
      <c r="DJ128" s="139">
        <v>0.90740740740740744</v>
      </c>
      <c r="DK128" s="139">
        <v>0.9042553191489362</v>
      </c>
      <c r="DL128" s="139">
        <v>0.63829787234042556</v>
      </c>
      <c r="DM128" s="139">
        <v>0.72619047619047616</v>
      </c>
      <c r="DN128" s="139">
        <v>0.8271604938271605</v>
      </c>
      <c r="DO128" s="139">
        <v>0.91891891891891897</v>
      </c>
      <c r="DP128" s="139">
        <v>0.88888888888888884</v>
      </c>
      <c r="DQ128" s="140">
        <v>1.75</v>
      </c>
      <c r="DR128" s="140">
        <v>2.4642857142857144</v>
      </c>
      <c r="DS128" s="140">
        <v>1.3928571428571428</v>
      </c>
      <c r="DT128" s="140">
        <v>1.75</v>
      </c>
      <c r="DU128" s="140">
        <v>1.4642857142857142</v>
      </c>
      <c r="DV128" s="140">
        <v>1.6785714285714286</v>
      </c>
      <c r="DW128" s="140">
        <v>1.5357142857142858</v>
      </c>
      <c r="DX128" s="140">
        <v>1.7857142857142858</v>
      </c>
      <c r="DY128" s="140">
        <v>1.4285714285714286</v>
      </c>
      <c r="DZ128" s="140">
        <v>1.7142857142857142</v>
      </c>
      <c r="EA128" s="140">
        <v>1.8214285714285714</v>
      </c>
      <c r="EB128" s="140">
        <v>1.7857142857142858</v>
      </c>
      <c r="EC128" s="140">
        <v>2.25</v>
      </c>
      <c r="ED128" s="140">
        <v>1.6071428571428572</v>
      </c>
      <c r="EE128" s="140">
        <v>2.5</v>
      </c>
      <c r="EF128" s="140">
        <v>3.0357142857142856</v>
      </c>
      <c r="EG128" s="140">
        <v>4.7142857142857144</v>
      </c>
      <c r="EH128" s="140">
        <v>4.5357142857142856</v>
      </c>
      <c r="EI128" s="140">
        <v>4.4285714285714288</v>
      </c>
      <c r="EJ128" s="140">
        <v>4.5</v>
      </c>
      <c r="EK128" s="140">
        <v>4.1071428571428568</v>
      </c>
      <c r="EL128" s="140">
        <v>5</v>
      </c>
      <c r="EM128" s="140">
        <v>3.25</v>
      </c>
      <c r="EN128" s="140">
        <v>3.3571428571428572</v>
      </c>
      <c r="EO128" s="140">
        <v>3.7142857142857144</v>
      </c>
      <c r="EP128" s="140">
        <v>3.1071428571428572</v>
      </c>
      <c r="EQ128" s="140">
        <v>3.8928571428571428</v>
      </c>
      <c r="ER128" s="140">
        <v>2.8928571428571428</v>
      </c>
      <c r="ES128" s="140">
        <v>3.8928571428571428</v>
      </c>
      <c r="ET128" s="140">
        <v>3</v>
      </c>
      <c r="EU128" s="140">
        <v>3.5</v>
      </c>
      <c r="EV128" s="140">
        <v>3.3214285714285716</v>
      </c>
      <c r="EW128" s="140">
        <v>3.8571428571428572</v>
      </c>
      <c r="EX128" s="140">
        <v>2.9285714285714284</v>
      </c>
      <c r="EY128" s="140">
        <v>2.75</v>
      </c>
      <c r="EZ128" s="140">
        <v>3.5</v>
      </c>
      <c r="FA128" s="140">
        <v>3.5714285714285716</v>
      </c>
      <c r="FB128" s="140">
        <v>4.4642857142857144</v>
      </c>
      <c r="FC128" s="140">
        <v>4.0357142857142856</v>
      </c>
      <c r="FD128" s="140">
        <v>3.6785714285714284</v>
      </c>
      <c r="FE128" s="140">
        <v>3.75</v>
      </c>
      <c r="FF128" s="140">
        <v>3.8571428571428572</v>
      </c>
      <c r="FG128" s="140">
        <v>3.3571428571428572</v>
      </c>
      <c r="FH128" s="140">
        <v>3.3571428571428572</v>
      </c>
      <c r="FI128" s="140">
        <v>3</v>
      </c>
      <c r="FJ128" s="140">
        <v>2.8928571428571428</v>
      </c>
      <c r="FK128" s="140">
        <v>2.6428571428571428</v>
      </c>
      <c r="FL128" s="140">
        <v>2.25</v>
      </c>
      <c r="FM128" s="192">
        <v>0.90303030303030307</v>
      </c>
      <c r="FN128" s="192">
        <v>0.77777777777777779</v>
      </c>
      <c r="FO128" s="192">
        <v>0.85628742514970058</v>
      </c>
      <c r="FP128" s="192">
        <v>0.91025641025641024</v>
      </c>
      <c r="FQ128" s="192">
        <v>0.80555555555555558</v>
      </c>
      <c r="FR128" s="192">
        <v>0.95121951219512191</v>
      </c>
      <c r="FS128" s="192">
        <v>0.95789473684210524</v>
      </c>
      <c r="FT128" s="192">
        <v>0.88695652173913042</v>
      </c>
      <c r="FU128" s="192">
        <v>0.89726027397260277</v>
      </c>
      <c r="FV128" s="192">
        <v>0.88805970149253732</v>
      </c>
      <c r="FW128" s="192">
        <v>0.90579710144927539</v>
      </c>
      <c r="FX128" s="192">
        <v>0.81428571428571428</v>
      </c>
      <c r="FY128" s="192">
        <v>0.80864197530864201</v>
      </c>
      <c r="FZ128" s="192">
        <v>0.87272727272727268</v>
      </c>
      <c r="GA128" s="192">
        <v>0.83750000000000002</v>
      </c>
      <c r="GB128" s="192">
        <v>0.91608391608391604</v>
      </c>
      <c r="GC128" s="192">
        <v>0.90566037735849059</v>
      </c>
      <c r="GD128" s="192">
        <v>0.8571428571428571</v>
      </c>
      <c r="GE128" s="192">
        <v>0.90683229813664601</v>
      </c>
      <c r="GF128" s="192">
        <v>0.91851851851851851</v>
      </c>
      <c r="GG128" s="192">
        <v>0.95327102803738317</v>
      </c>
      <c r="GH128" s="192">
        <v>0.93495934959349591</v>
      </c>
      <c r="GI128" s="192">
        <v>0.88082901554404147</v>
      </c>
      <c r="GJ128" s="192">
        <v>0.93518518518518523</v>
      </c>
      <c r="GK128" s="192">
        <v>0.83783783783783783</v>
      </c>
      <c r="GL128" s="192">
        <v>0.82580645161290323</v>
      </c>
      <c r="GM128" s="192">
        <v>0.86324786324786329</v>
      </c>
      <c r="GN128" s="192">
        <v>0.92079207920792083</v>
      </c>
      <c r="GO128" s="192" t="s">
        <v>119</v>
      </c>
      <c r="GP128" s="192" t="s">
        <v>119</v>
      </c>
      <c r="GQ128" s="192" t="s">
        <v>119</v>
      </c>
    </row>
    <row r="129" spans="1:199" x14ac:dyDescent="0.3">
      <c r="I129" s="210"/>
      <c r="Q129" s="324"/>
      <c r="R129" s="135">
        <f>$R$9</f>
        <v>44256</v>
      </c>
      <c r="S129" s="121">
        <v>0.6166666666666667</v>
      </c>
      <c r="T129" s="121">
        <v>2.85</v>
      </c>
      <c r="U129" s="122">
        <v>0.88585657370517923</v>
      </c>
      <c r="V129" s="123">
        <v>5020</v>
      </c>
      <c r="W129" s="128">
        <v>0.6166666666666667</v>
      </c>
      <c r="X129" s="121">
        <v>2.8833333333333333</v>
      </c>
      <c r="Y129" s="122">
        <v>0.88224260108378494</v>
      </c>
      <c r="Z129" s="127">
        <v>4798</v>
      </c>
      <c r="AA129" s="121">
        <v>0.48333333333333334</v>
      </c>
      <c r="AB129" s="121">
        <v>1.2866666666666655</v>
      </c>
      <c r="AC129" s="122">
        <v>0.96097560975609753</v>
      </c>
      <c r="AD129" s="123">
        <v>205</v>
      </c>
      <c r="AE129" s="128">
        <v>3.3333333333333333E-2</v>
      </c>
      <c r="AF129" s="121">
        <v>0.28666666666666663</v>
      </c>
      <c r="AG129" s="122">
        <v>1</v>
      </c>
      <c r="AH129" s="127">
        <v>17</v>
      </c>
      <c r="AI129" s="128">
        <v>0.58333333333333337</v>
      </c>
      <c r="AJ129" s="121">
        <v>2.7833333333333332</v>
      </c>
      <c r="AK129" s="122">
        <v>0.88771310993533215</v>
      </c>
      <c r="AL129" s="127">
        <v>1701</v>
      </c>
      <c r="AM129" s="121">
        <v>0.6</v>
      </c>
      <c r="AN129" s="121">
        <v>2.9549999999999992</v>
      </c>
      <c r="AO129" s="122">
        <v>0.87696793002915452</v>
      </c>
      <c r="AP129" s="123">
        <v>1715</v>
      </c>
      <c r="AQ129" s="128">
        <v>0.6333333333333333</v>
      </c>
      <c r="AR129" s="121">
        <v>2.739999999999994</v>
      </c>
      <c r="AS129" s="122">
        <v>0.89339152119700749</v>
      </c>
      <c r="AT129" s="127">
        <v>1604</v>
      </c>
      <c r="AU129" s="136">
        <v>296</v>
      </c>
      <c r="AV129" s="137">
        <v>1509</v>
      </c>
      <c r="AW129" s="137">
        <v>1439</v>
      </c>
      <c r="AX129" s="137">
        <v>716</v>
      </c>
      <c r="AY129" s="137">
        <v>316</v>
      </c>
      <c r="AZ129" s="137">
        <v>171</v>
      </c>
      <c r="BA129" s="137">
        <v>90</v>
      </c>
      <c r="BB129" s="137">
        <v>61</v>
      </c>
      <c r="BC129" s="137">
        <v>69</v>
      </c>
      <c r="BD129" s="137">
        <v>55</v>
      </c>
      <c r="BE129" s="137">
        <v>30</v>
      </c>
      <c r="BF129" s="137">
        <v>50</v>
      </c>
      <c r="BG129" s="137">
        <v>38</v>
      </c>
      <c r="BH129" s="137">
        <v>31</v>
      </c>
      <c r="BI129" s="137">
        <v>24</v>
      </c>
      <c r="BJ129" s="137">
        <v>18</v>
      </c>
      <c r="BK129" s="137">
        <v>10</v>
      </c>
      <c r="BL129" s="137">
        <v>15</v>
      </c>
      <c r="BM129" s="137">
        <v>14</v>
      </c>
      <c r="BN129" s="137">
        <v>9</v>
      </c>
      <c r="BO129" s="137">
        <v>12</v>
      </c>
      <c r="BP129" s="137">
        <v>5</v>
      </c>
      <c r="BQ129" s="137">
        <v>5</v>
      </c>
      <c r="BR129" s="137">
        <v>3</v>
      </c>
      <c r="BS129" s="137">
        <v>5</v>
      </c>
      <c r="BT129" s="138">
        <v>23</v>
      </c>
      <c r="BU129" s="139">
        <v>0.89772727272727271</v>
      </c>
      <c r="BV129" s="139">
        <v>0.8970588235294118</v>
      </c>
      <c r="BW129" s="139">
        <v>0.98305084745762716</v>
      </c>
      <c r="BX129" s="139">
        <v>0.90277777777777779</v>
      </c>
      <c r="BY129" s="139">
        <v>0</v>
      </c>
      <c r="BZ129" s="139">
        <v>0.9285714285714286</v>
      </c>
      <c r="CA129" s="139">
        <v>0.93478260869565222</v>
      </c>
      <c r="CB129" s="139">
        <v>0</v>
      </c>
      <c r="CC129" s="139">
        <v>0.91803278688524592</v>
      </c>
      <c r="CD129" s="139">
        <v>0.8970588235294118</v>
      </c>
      <c r="CE129" s="139">
        <v>0.92063492063492058</v>
      </c>
      <c r="CF129" s="139">
        <v>0.95238095238095233</v>
      </c>
      <c r="CG129" s="139">
        <v>0.78260869565217395</v>
      </c>
      <c r="CH129" s="139">
        <v>0.90721649484536082</v>
      </c>
      <c r="CI129" s="139">
        <v>0.82926829268292679</v>
      </c>
      <c r="CJ129" s="139">
        <v>0.79120879120879117</v>
      </c>
      <c r="CK129" s="139">
        <v>0.86324786324786329</v>
      </c>
      <c r="CL129" s="139">
        <v>0.91333333333333333</v>
      </c>
      <c r="CM129" s="139">
        <v>0.8896551724137931</v>
      </c>
      <c r="CN129" s="139">
        <v>0.89473684210526316</v>
      </c>
      <c r="CO129" s="139">
        <v>0.84873949579831931</v>
      </c>
      <c r="CP129" s="139">
        <v>0.91034482758620694</v>
      </c>
      <c r="CQ129" s="139">
        <v>0.92</v>
      </c>
      <c r="CR129" s="139">
        <v>0.93333333333333335</v>
      </c>
      <c r="CS129" s="139">
        <v>0.87096774193548387</v>
      </c>
      <c r="CT129" s="139">
        <v>0.90400000000000003</v>
      </c>
      <c r="CU129" s="139">
        <v>0.8848920863309353</v>
      </c>
      <c r="CV129" s="139">
        <v>0.9145299145299145</v>
      </c>
      <c r="CW129" s="139">
        <v>0.90740740740740744</v>
      </c>
      <c r="CX129" s="139">
        <v>0.92473118279569888</v>
      </c>
      <c r="CY129" s="139">
        <v>0.88495575221238942</v>
      </c>
      <c r="CZ129" s="139">
        <v>0.91489361702127658</v>
      </c>
      <c r="DA129" s="139">
        <v>0.94444444444444442</v>
      </c>
      <c r="DB129" s="139">
        <v>0.90816326530612246</v>
      </c>
      <c r="DC129" s="139">
        <v>0.8828125</v>
      </c>
      <c r="DD129" s="139">
        <v>0.89743589743589747</v>
      </c>
      <c r="DE129" s="139">
        <v>0.82962962962962961</v>
      </c>
      <c r="DF129" s="139">
        <v>0.84496124031007747</v>
      </c>
      <c r="DG129" s="139">
        <v>0.84677419354838712</v>
      </c>
      <c r="DH129" s="139">
        <v>0.8515625</v>
      </c>
      <c r="DI129" s="139">
        <v>0.88554216867469882</v>
      </c>
      <c r="DJ129" s="139">
        <v>0.82183908045977017</v>
      </c>
      <c r="DK129" s="139">
        <v>0.8741721854304636</v>
      </c>
      <c r="DL129" s="139">
        <v>0.7068965517241379</v>
      </c>
      <c r="DM129" s="139">
        <v>0.80733944954128445</v>
      </c>
      <c r="DN129" s="139">
        <v>0.90740740740740744</v>
      </c>
      <c r="DO129" s="139">
        <v>0.96</v>
      </c>
      <c r="DP129" s="139">
        <v>0.96385542168674698</v>
      </c>
      <c r="DQ129" s="140">
        <v>2.838709677419355</v>
      </c>
      <c r="DR129" s="140">
        <v>2.193548387096774</v>
      </c>
      <c r="DS129" s="140">
        <v>1.903225806451613</v>
      </c>
      <c r="DT129" s="140">
        <v>2.3225806451612905</v>
      </c>
      <c r="DU129" s="140">
        <v>1.5483870967741935</v>
      </c>
      <c r="DV129" s="140">
        <v>2.7096774193548385</v>
      </c>
      <c r="DW129" s="140">
        <v>1.4838709677419355</v>
      </c>
      <c r="DX129" s="140">
        <v>2.4516129032258065</v>
      </c>
      <c r="DY129" s="140">
        <v>1.967741935483871</v>
      </c>
      <c r="DZ129" s="140">
        <v>2.193548387096774</v>
      </c>
      <c r="EA129" s="140">
        <v>2.032258064516129</v>
      </c>
      <c r="EB129" s="140">
        <v>2.032258064516129</v>
      </c>
      <c r="EC129" s="140">
        <v>2.225806451612903</v>
      </c>
      <c r="ED129" s="140">
        <v>3.129032258064516</v>
      </c>
      <c r="EE129" s="140">
        <v>2.6451612903225805</v>
      </c>
      <c r="EF129" s="140">
        <v>2.935483870967742</v>
      </c>
      <c r="EG129" s="140">
        <v>3.774193548387097</v>
      </c>
      <c r="EH129" s="140">
        <v>4.838709677419355</v>
      </c>
      <c r="EI129" s="140">
        <v>4.67741935483871</v>
      </c>
      <c r="EJ129" s="140">
        <v>4.290322580645161</v>
      </c>
      <c r="EK129" s="140">
        <v>3.838709677419355</v>
      </c>
      <c r="EL129" s="140">
        <v>4.67741935483871</v>
      </c>
      <c r="EM129" s="140">
        <v>4.032258064516129</v>
      </c>
      <c r="EN129" s="140">
        <v>3.870967741935484</v>
      </c>
      <c r="EO129" s="140">
        <v>3</v>
      </c>
      <c r="EP129" s="140">
        <v>4.032258064516129</v>
      </c>
      <c r="EQ129" s="140">
        <v>4.4838709677419351</v>
      </c>
      <c r="ER129" s="140">
        <v>3.774193548387097</v>
      </c>
      <c r="ES129" s="140">
        <v>3.4838709677419355</v>
      </c>
      <c r="ET129" s="140">
        <v>3</v>
      </c>
      <c r="EU129" s="140">
        <v>3.6451612903225805</v>
      </c>
      <c r="EV129" s="140">
        <v>3.032258064516129</v>
      </c>
      <c r="EW129" s="140">
        <v>3.4838709677419355</v>
      </c>
      <c r="EX129" s="140">
        <v>3.161290322580645</v>
      </c>
      <c r="EY129" s="140">
        <v>4.129032258064516</v>
      </c>
      <c r="EZ129" s="140">
        <v>3.774193548387097</v>
      </c>
      <c r="FA129" s="140">
        <v>4.354838709677419</v>
      </c>
      <c r="FB129" s="140">
        <v>4.161290322580645</v>
      </c>
      <c r="FC129" s="140">
        <v>4</v>
      </c>
      <c r="FD129" s="140">
        <v>4.129032258064516</v>
      </c>
      <c r="FE129" s="140">
        <v>5.354838709677419</v>
      </c>
      <c r="FF129" s="140">
        <v>5.612903225806452</v>
      </c>
      <c r="FG129" s="140">
        <v>4.870967741935484</v>
      </c>
      <c r="FH129" s="140">
        <v>3.7419354838709675</v>
      </c>
      <c r="FI129" s="140">
        <v>3.5161290322580645</v>
      </c>
      <c r="FJ129" s="140">
        <v>3.4838709677419355</v>
      </c>
      <c r="FK129" s="140">
        <v>2.4193548387096775</v>
      </c>
      <c r="FL129" s="140">
        <v>2.6774193548387095</v>
      </c>
      <c r="FM129" s="192">
        <v>0.91869918699186992</v>
      </c>
      <c r="FN129" s="192">
        <v>0.921875</v>
      </c>
      <c r="FO129" s="192">
        <v>0.8666666666666667</v>
      </c>
      <c r="FP129" s="192">
        <v>0.91411042944785281</v>
      </c>
      <c r="FQ129" s="192">
        <v>0.88541666666666663</v>
      </c>
      <c r="FR129" s="192">
        <v>0.92481203007518797</v>
      </c>
      <c r="FS129" s="192">
        <v>0.87179487179487181</v>
      </c>
      <c r="FT129" s="192">
        <v>0.83464566929133854</v>
      </c>
      <c r="FU129" s="192">
        <v>0.83243243243243248</v>
      </c>
      <c r="FV129" s="192">
        <v>0.96946564885496178</v>
      </c>
      <c r="FW129" s="192">
        <v>0.89772727272727271</v>
      </c>
      <c r="FX129" s="192">
        <v>0.85643564356435642</v>
      </c>
      <c r="FY129" s="192">
        <v>0.8689320388349514</v>
      </c>
      <c r="FZ129" s="192">
        <v>0.9042553191489362</v>
      </c>
      <c r="GA129" s="192">
        <v>0.85987261146496818</v>
      </c>
      <c r="GB129" s="192">
        <v>0.87134502923976609</v>
      </c>
      <c r="GC129" s="192">
        <v>0.87272727272727268</v>
      </c>
      <c r="GD129" s="192">
        <v>0.84888888888888892</v>
      </c>
      <c r="GE129" s="192">
        <v>0.79891304347826086</v>
      </c>
      <c r="GF129" s="192">
        <v>0.92052980132450335</v>
      </c>
      <c r="GG129" s="192">
        <v>0.90797546012269936</v>
      </c>
      <c r="GH129" s="192">
        <v>0.87096774193548387</v>
      </c>
      <c r="GI129" s="192">
        <v>0.92307692307692313</v>
      </c>
      <c r="GJ129" s="192">
        <v>0.9028571428571428</v>
      </c>
      <c r="GK129" s="192">
        <v>0.94630872483221473</v>
      </c>
      <c r="GL129" s="192">
        <v>0.87586206896551722</v>
      </c>
      <c r="GM129" s="192">
        <v>0.8839285714285714</v>
      </c>
      <c r="GN129" s="192">
        <v>0.8728813559322034</v>
      </c>
      <c r="GO129" s="192">
        <v>0.95199999999999996</v>
      </c>
      <c r="GP129" s="192">
        <v>0.8834355828220859</v>
      </c>
      <c r="GQ129" s="192">
        <v>0.84393063583815031</v>
      </c>
    </row>
    <row r="130" spans="1:199" x14ac:dyDescent="0.3">
      <c r="I130" s="211"/>
      <c r="Q130" s="324"/>
      <c r="R130" s="135">
        <f>$R$10</f>
        <v>44287</v>
      </c>
      <c r="S130" s="121">
        <v>0.68333333333333335</v>
      </c>
      <c r="T130" s="121">
        <v>3.5833333333333335</v>
      </c>
      <c r="U130" s="122">
        <v>0.83011823273179841</v>
      </c>
      <c r="V130" s="123">
        <v>4821</v>
      </c>
      <c r="W130" s="128">
        <v>0.68333333333333335</v>
      </c>
      <c r="X130" s="121">
        <v>3.6166666666666667</v>
      </c>
      <c r="Y130" s="122">
        <v>0.8278088678433061</v>
      </c>
      <c r="Z130" s="127">
        <v>4646</v>
      </c>
      <c r="AA130" s="121">
        <v>0.58333333333333337</v>
      </c>
      <c r="AB130" s="121">
        <v>2.6566666666666641</v>
      </c>
      <c r="AC130" s="122">
        <v>0.88271604938271608</v>
      </c>
      <c r="AD130" s="123">
        <v>162</v>
      </c>
      <c r="AE130" s="128">
        <v>8.3333333333333329E-2</v>
      </c>
      <c r="AF130" s="121">
        <v>0.27999999999999997</v>
      </c>
      <c r="AG130" s="122">
        <v>1</v>
      </c>
      <c r="AH130" s="127">
        <v>13</v>
      </c>
      <c r="AI130" s="128">
        <v>0.75</v>
      </c>
      <c r="AJ130" s="121">
        <v>4.3166666666666664</v>
      </c>
      <c r="AK130" s="122">
        <v>0.76366843033509701</v>
      </c>
      <c r="AL130" s="127">
        <v>1701</v>
      </c>
      <c r="AM130" s="121">
        <v>0.65</v>
      </c>
      <c r="AN130" s="121">
        <v>3.25</v>
      </c>
      <c r="AO130" s="122">
        <v>0.85594237695078035</v>
      </c>
      <c r="AP130" s="123">
        <v>1666</v>
      </c>
      <c r="AQ130" s="128">
        <v>0.65</v>
      </c>
      <c r="AR130" s="121">
        <v>2.7224999999999984</v>
      </c>
      <c r="AS130" s="122">
        <v>0.87826685006877581</v>
      </c>
      <c r="AT130" s="127">
        <v>1454</v>
      </c>
      <c r="AU130" s="136">
        <v>264</v>
      </c>
      <c r="AV130" s="137">
        <v>1198</v>
      </c>
      <c r="AW130" s="137">
        <v>1301</v>
      </c>
      <c r="AX130" s="137">
        <v>730</v>
      </c>
      <c r="AY130" s="137">
        <v>354</v>
      </c>
      <c r="AZ130" s="137">
        <v>155</v>
      </c>
      <c r="BA130" s="137">
        <v>105</v>
      </c>
      <c r="BB130" s="137">
        <v>117</v>
      </c>
      <c r="BC130" s="137">
        <v>100</v>
      </c>
      <c r="BD130" s="137">
        <v>79</v>
      </c>
      <c r="BE130" s="137">
        <v>53</v>
      </c>
      <c r="BF130" s="137">
        <v>37</v>
      </c>
      <c r="BG130" s="137">
        <v>41</v>
      </c>
      <c r="BH130" s="137">
        <v>37</v>
      </c>
      <c r="BI130" s="137">
        <v>38</v>
      </c>
      <c r="BJ130" s="137">
        <v>32</v>
      </c>
      <c r="BK130" s="137">
        <v>18</v>
      </c>
      <c r="BL130" s="137">
        <v>18</v>
      </c>
      <c r="BM130" s="137">
        <v>26</v>
      </c>
      <c r="BN130" s="137">
        <v>13</v>
      </c>
      <c r="BO130" s="137">
        <v>19</v>
      </c>
      <c r="BP130" s="137">
        <v>10</v>
      </c>
      <c r="BQ130" s="137">
        <v>9</v>
      </c>
      <c r="BR130" s="137">
        <v>6</v>
      </c>
      <c r="BS130" s="137">
        <v>8</v>
      </c>
      <c r="BT130" s="138">
        <v>47</v>
      </c>
      <c r="BU130" s="139">
        <v>0.9452054794520548</v>
      </c>
      <c r="BV130" s="139">
        <v>0.9242424242424242</v>
      </c>
      <c r="BW130" s="139">
        <v>0.98039215686274506</v>
      </c>
      <c r="BX130" s="139">
        <v>0.92</v>
      </c>
      <c r="BY130" s="139">
        <v>0</v>
      </c>
      <c r="BZ130" s="139">
        <v>0.95945945945945943</v>
      </c>
      <c r="CA130" s="139">
        <v>1</v>
      </c>
      <c r="CB130" s="139">
        <v>0</v>
      </c>
      <c r="CC130" s="139">
        <v>0.95744680851063835</v>
      </c>
      <c r="CD130" s="139">
        <v>0.9642857142857143</v>
      </c>
      <c r="CE130" s="139">
        <v>0.95081967213114749</v>
      </c>
      <c r="CF130" s="139">
        <v>0.86567164179104472</v>
      </c>
      <c r="CG130" s="139">
        <v>0.890625</v>
      </c>
      <c r="CH130" s="139">
        <v>0.75</v>
      </c>
      <c r="CI130" s="139">
        <v>0.84536082474226804</v>
      </c>
      <c r="CJ130" s="139">
        <v>0.57798165137614677</v>
      </c>
      <c r="CK130" s="139">
        <v>0.73943661971830987</v>
      </c>
      <c r="CL130" s="139">
        <v>0.66</v>
      </c>
      <c r="CM130" s="139">
        <v>0.7007299270072993</v>
      </c>
      <c r="CN130" s="139">
        <v>0.75342465753424659</v>
      </c>
      <c r="CO130" s="139">
        <v>0.76991150442477874</v>
      </c>
      <c r="CP130" s="139">
        <v>0.84166666666666667</v>
      </c>
      <c r="CQ130" s="139">
        <v>0.79130434782608694</v>
      </c>
      <c r="CR130" s="139">
        <v>0.82089552238805974</v>
      </c>
      <c r="CS130" s="139">
        <v>0.79824561403508776</v>
      </c>
      <c r="CT130" s="139">
        <v>0.79824561403508776</v>
      </c>
      <c r="CU130" s="139">
        <v>0.78181818181818186</v>
      </c>
      <c r="CV130" s="139">
        <v>0.87</v>
      </c>
      <c r="CW130" s="139">
        <v>0.87387387387387383</v>
      </c>
      <c r="CX130" s="139">
        <v>0.80701754385964908</v>
      </c>
      <c r="CY130" s="139">
        <v>0.8660714285714286</v>
      </c>
      <c r="CZ130" s="139">
        <v>0.90517241379310343</v>
      </c>
      <c r="DA130" s="139">
        <v>0.89814814814814814</v>
      </c>
      <c r="DB130" s="139">
        <v>0.89147286821705429</v>
      </c>
      <c r="DC130" s="139">
        <v>0.86915887850467288</v>
      </c>
      <c r="DD130" s="139">
        <v>0.84426229508196726</v>
      </c>
      <c r="DE130" s="139">
        <v>0.87704918032786883</v>
      </c>
      <c r="DF130" s="139">
        <v>0.78518518518518521</v>
      </c>
      <c r="DG130" s="139">
        <v>0.87704918032786883</v>
      </c>
      <c r="DH130" s="139">
        <v>0.82170542635658916</v>
      </c>
      <c r="DI130" s="139">
        <v>0.83898305084745761</v>
      </c>
      <c r="DJ130" s="139">
        <v>0.84297520661157022</v>
      </c>
      <c r="DK130" s="139">
        <v>0.87969924812030076</v>
      </c>
      <c r="DL130" s="139">
        <v>0.62295081967213117</v>
      </c>
      <c r="DM130" s="139">
        <v>0.7661290322580645</v>
      </c>
      <c r="DN130" s="139">
        <v>0.875</v>
      </c>
      <c r="DO130" s="139">
        <v>0.9</v>
      </c>
      <c r="DP130" s="139">
        <v>0.98648648648648651</v>
      </c>
      <c r="DQ130" s="140">
        <v>2.4333333333333331</v>
      </c>
      <c r="DR130" s="140">
        <v>2.2000000000000002</v>
      </c>
      <c r="DS130" s="140">
        <v>1.7</v>
      </c>
      <c r="DT130" s="140">
        <v>1.6666666666666667</v>
      </c>
      <c r="DU130" s="140">
        <v>1.6</v>
      </c>
      <c r="DV130" s="140">
        <v>2.4666666666666668</v>
      </c>
      <c r="DW130" s="140">
        <v>1.9</v>
      </c>
      <c r="DX130" s="140">
        <v>1.4333333333333333</v>
      </c>
      <c r="DY130" s="140">
        <v>1.5666666666666667</v>
      </c>
      <c r="DZ130" s="140">
        <v>1.8666666666666667</v>
      </c>
      <c r="EA130" s="140">
        <v>2.0333333333333332</v>
      </c>
      <c r="EB130" s="140">
        <v>2.2333333333333334</v>
      </c>
      <c r="EC130" s="140">
        <v>2.1333333333333333</v>
      </c>
      <c r="ED130" s="140">
        <v>3.0666666666666669</v>
      </c>
      <c r="EE130" s="140">
        <v>3.2333333333333334</v>
      </c>
      <c r="EF130" s="140">
        <v>3.6333333333333333</v>
      </c>
      <c r="EG130" s="140">
        <v>4.7333333333333334</v>
      </c>
      <c r="EH130" s="140">
        <v>5</v>
      </c>
      <c r="EI130" s="140">
        <v>4.5666666666666664</v>
      </c>
      <c r="EJ130" s="140">
        <v>4.8666666666666663</v>
      </c>
      <c r="EK130" s="140">
        <v>3.7666666666666666</v>
      </c>
      <c r="EL130" s="140">
        <v>4</v>
      </c>
      <c r="EM130" s="140">
        <v>3.8333333333333335</v>
      </c>
      <c r="EN130" s="140">
        <v>4.4666666666666668</v>
      </c>
      <c r="EO130" s="140">
        <v>3.8</v>
      </c>
      <c r="EP130" s="140">
        <v>3.8</v>
      </c>
      <c r="EQ130" s="140">
        <v>3.6666666666666665</v>
      </c>
      <c r="ER130" s="140">
        <v>3.3333333333333335</v>
      </c>
      <c r="ES130" s="140">
        <v>3.7</v>
      </c>
      <c r="ET130" s="140">
        <v>3.8</v>
      </c>
      <c r="EU130" s="140">
        <v>3.7333333333333334</v>
      </c>
      <c r="EV130" s="140">
        <v>3.8666666666666667</v>
      </c>
      <c r="EW130" s="140">
        <v>3.6</v>
      </c>
      <c r="EX130" s="140">
        <v>4.3</v>
      </c>
      <c r="EY130" s="140">
        <v>3.5666666666666669</v>
      </c>
      <c r="EZ130" s="140">
        <v>4.0666666666666664</v>
      </c>
      <c r="FA130" s="140">
        <v>4.0666666666666664</v>
      </c>
      <c r="FB130" s="140">
        <v>4.5</v>
      </c>
      <c r="FC130" s="140">
        <v>4.0666666666666664</v>
      </c>
      <c r="FD130" s="140">
        <v>4.3</v>
      </c>
      <c r="FE130" s="140">
        <v>3.9333333333333331</v>
      </c>
      <c r="FF130" s="140">
        <v>4.0333333333333332</v>
      </c>
      <c r="FG130" s="140">
        <v>4.4333333333333336</v>
      </c>
      <c r="FH130" s="140">
        <v>4.0666666666666664</v>
      </c>
      <c r="FI130" s="140">
        <v>4.1333333333333337</v>
      </c>
      <c r="FJ130" s="140">
        <v>2.4</v>
      </c>
      <c r="FK130" s="140">
        <v>2.6666666666666665</v>
      </c>
      <c r="FL130" s="140">
        <v>2.4666666666666668</v>
      </c>
      <c r="FM130" s="192">
        <v>0.81690140845070425</v>
      </c>
      <c r="FN130" s="192">
        <v>0.80519480519480524</v>
      </c>
      <c r="FO130" s="192">
        <v>0.83064516129032262</v>
      </c>
      <c r="FP130" s="192">
        <v>0.94791666666666663</v>
      </c>
      <c r="FQ130" s="192">
        <v>0.94444444444444442</v>
      </c>
      <c r="FR130" s="192">
        <v>0.87378640776699024</v>
      </c>
      <c r="FS130" s="192">
        <v>0.94610778443113774</v>
      </c>
      <c r="FT130" s="192">
        <v>0.89051094890510951</v>
      </c>
      <c r="FU130" s="192">
        <v>0.8258426966292135</v>
      </c>
      <c r="FV130" s="192">
        <v>0.83536585365853655</v>
      </c>
      <c r="FW130" s="192">
        <v>0.9</v>
      </c>
      <c r="FX130" s="192">
        <v>0.83888888888888891</v>
      </c>
      <c r="FY130" s="192">
        <v>0.83333333333333337</v>
      </c>
      <c r="FZ130" s="192">
        <v>0.78343949044585992</v>
      </c>
      <c r="GA130" s="192">
        <v>0.84444444444444444</v>
      </c>
      <c r="GB130" s="192">
        <v>0.7769784172661871</v>
      </c>
      <c r="GC130" s="192">
        <v>0.90972222222222221</v>
      </c>
      <c r="GD130" s="192">
        <v>0.87248322147651003</v>
      </c>
      <c r="GE130" s="192">
        <v>0.87037037037037035</v>
      </c>
      <c r="GF130" s="192">
        <v>0.88695652173913042</v>
      </c>
      <c r="GG130" s="192">
        <v>0.88666666666666671</v>
      </c>
      <c r="GH130" s="192">
        <v>0.85185185185185186</v>
      </c>
      <c r="GI130" s="192">
        <v>0.75555555555555554</v>
      </c>
      <c r="GJ130" s="192">
        <v>0.6428571428571429</v>
      </c>
      <c r="GK130" s="192">
        <v>0.7366071428571429</v>
      </c>
      <c r="GL130" s="192">
        <v>0.76851851851851849</v>
      </c>
      <c r="GM130" s="192">
        <v>0.76470588235294112</v>
      </c>
      <c r="GN130" s="192">
        <v>0.78640776699029125</v>
      </c>
      <c r="GO130" s="192">
        <v>0.81481481481481477</v>
      </c>
      <c r="GP130" s="192">
        <v>0.8</v>
      </c>
      <c r="GQ130" s="192" t="s">
        <v>119</v>
      </c>
    </row>
    <row r="131" spans="1:199" x14ac:dyDescent="0.3">
      <c r="Q131" s="324"/>
      <c r="R131" s="135">
        <f>$R$11</f>
        <v>44317</v>
      </c>
      <c r="S131" s="121">
        <v>0.7</v>
      </c>
      <c r="T131" s="121">
        <v>4.2</v>
      </c>
      <c r="U131" s="122">
        <v>0.8</v>
      </c>
      <c r="V131" s="123">
        <v>5595</v>
      </c>
      <c r="W131" s="128">
        <v>0.7</v>
      </c>
      <c r="X131" s="121">
        <v>4.2</v>
      </c>
      <c r="Y131" s="122">
        <v>0.8</v>
      </c>
      <c r="Z131" s="127">
        <v>5407</v>
      </c>
      <c r="AA131" s="121">
        <v>0.6</v>
      </c>
      <c r="AB131" s="121">
        <v>2.1</v>
      </c>
      <c r="AC131" s="122">
        <v>0.9</v>
      </c>
      <c r="AD131" s="123">
        <v>157</v>
      </c>
      <c r="AE131" s="128">
        <v>0.1</v>
      </c>
      <c r="AF131" s="121">
        <v>3.6</v>
      </c>
      <c r="AG131" s="122">
        <v>0.9</v>
      </c>
      <c r="AH131" s="127">
        <v>31</v>
      </c>
      <c r="AI131" s="128">
        <v>0.8</v>
      </c>
      <c r="AJ131" s="121">
        <v>4.5999999999999996</v>
      </c>
      <c r="AK131" s="122">
        <v>0.7</v>
      </c>
      <c r="AL131" s="127">
        <v>1911</v>
      </c>
      <c r="AM131" s="121">
        <v>0.7</v>
      </c>
      <c r="AN131" s="121">
        <v>4</v>
      </c>
      <c r="AO131" s="122">
        <v>0.8</v>
      </c>
      <c r="AP131" s="123">
        <v>2042</v>
      </c>
      <c r="AQ131" s="128">
        <v>0.7</v>
      </c>
      <c r="AR131" s="121">
        <v>3.7</v>
      </c>
      <c r="AS131" s="122">
        <v>0.9</v>
      </c>
      <c r="AT131" s="127">
        <v>1642</v>
      </c>
      <c r="AU131" s="136">
        <v>295</v>
      </c>
      <c r="AV131" s="137">
        <v>1282</v>
      </c>
      <c r="AW131" s="137">
        <v>1361</v>
      </c>
      <c r="AX131" s="137">
        <v>793</v>
      </c>
      <c r="AY131" s="137">
        <v>469</v>
      </c>
      <c r="AZ131" s="137">
        <v>263</v>
      </c>
      <c r="BA131" s="137">
        <v>135</v>
      </c>
      <c r="BB131" s="137">
        <v>137</v>
      </c>
      <c r="BC131" s="137">
        <v>110</v>
      </c>
      <c r="BD131" s="137">
        <v>112</v>
      </c>
      <c r="BE131" s="137">
        <v>77</v>
      </c>
      <c r="BF131" s="137">
        <v>64</v>
      </c>
      <c r="BG131" s="137">
        <v>64</v>
      </c>
      <c r="BH131" s="137">
        <v>54</v>
      </c>
      <c r="BI131" s="137">
        <v>41</v>
      </c>
      <c r="BJ131" s="137">
        <v>39</v>
      </c>
      <c r="BK131" s="137">
        <v>36</v>
      </c>
      <c r="BL131" s="137">
        <v>24</v>
      </c>
      <c r="BM131" s="137">
        <v>26</v>
      </c>
      <c r="BN131" s="137">
        <v>16</v>
      </c>
      <c r="BO131" s="137">
        <v>20</v>
      </c>
      <c r="BP131" s="137">
        <v>12</v>
      </c>
      <c r="BQ131" s="137">
        <v>17</v>
      </c>
      <c r="BR131" s="137">
        <v>10</v>
      </c>
      <c r="BS131" s="137">
        <v>12</v>
      </c>
      <c r="BT131" s="138">
        <v>119</v>
      </c>
      <c r="BU131" s="139">
        <v>0.9</v>
      </c>
      <c r="BV131" s="139">
        <v>0.9</v>
      </c>
      <c r="BW131" s="139">
        <v>0.9</v>
      </c>
      <c r="BX131" s="139">
        <v>0.9</v>
      </c>
      <c r="BY131" s="139">
        <v>0</v>
      </c>
      <c r="BZ131" s="139">
        <v>1</v>
      </c>
      <c r="CA131" s="139">
        <v>0.9</v>
      </c>
      <c r="CB131" s="139">
        <v>0</v>
      </c>
      <c r="CC131" s="139">
        <v>0.9</v>
      </c>
      <c r="CD131" s="139">
        <v>0.8</v>
      </c>
      <c r="CE131" s="139">
        <v>0.8</v>
      </c>
      <c r="CF131" s="139">
        <v>0.9</v>
      </c>
      <c r="CG131" s="139">
        <v>0.8</v>
      </c>
      <c r="CH131" s="139">
        <v>0.9</v>
      </c>
      <c r="CI131" s="139">
        <v>0.8</v>
      </c>
      <c r="CJ131" s="139">
        <v>0.7</v>
      </c>
      <c r="CK131" s="139">
        <v>0.7</v>
      </c>
      <c r="CL131" s="139">
        <v>0.7</v>
      </c>
      <c r="CM131" s="139">
        <v>0.7</v>
      </c>
      <c r="CN131" s="139">
        <v>0.8</v>
      </c>
      <c r="CO131" s="139">
        <v>0.8</v>
      </c>
      <c r="CP131" s="139">
        <v>0.8</v>
      </c>
      <c r="CQ131" s="139">
        <v>0.8</v>
      </c>
      <c r="CR131" s="139">
        <v>0.8</v>
      </c>
      <c r="CS131" s="139">
        <v>0.8</v>
      </c>
      <c r="CT131" s="139">
        <v>0.7</v>
      </c>
      <c r="CU131" s="139">
        <v>0.7</v>
      </c>
      <c r="CV131" s="139">
        <v>0.8</v>
      </c>
      <c r="CW131" s="139">
        <v>0.8</v>
      </c>
      <c r="CX131" s="139">
        <v>0.8</v>
      </c>
      <c r="CY131" s="139">
        <v>0.8</v>
      </c>
      <c r="CZ131" s="139">
        <v>0.8</v>
      </c>
      <c r="DA131" s="139">
        <v>0.9</v>
      </c>
      <c r="DB131" s="139">
        <v>0.8</v>
      </c>
      <c r="DC131" s="139">
        <v>0.9</v>
      </c>
      <c r="DD131" s="139">
        <v>0.8</v>
      </c>
      <c r="DE131" s="139">
        <v>0.8</v>
      </c>
      <c r="DF131" s="139">
        <v>0.9</v>
      </c>
      <c r="DG131" s="139">
        <v>0.8</v>
      </c>
      <c r="DH131" s="139">
        <v>0.8</v>
      </c>
      <c r="DI131" s="139">
        <v>0.8</v>
      </c>
      <c r="DJ131" s="139">
        <v>0.7</v>
      </c>
      <c r="DK131" s="139">
        <v>0.8</v>
      </c>
      <c r="DL131" s="139">
        <v>0.6</v>
      </c>
      <c r="DM131" s="139">
        <v>0.7</v>
      </c>
      <c r="DN131" s="139">
        <v>0.9</v>
      </c>
      <c r="DO131" s="139">
        <v>0.9</v>
      </c>
      <c r="DP131" s="139">
        <v>1</v>
      </c>
      <c r="DQ131" s="140">
        <v>2.5</v>
      </c>
      <c r="DR131" s="140">
        <v>2.5</v>
      </c>
      <c r="DS131" s="140">
        <v>2.2000000000000002</v>
      </c>
      <c r="DT131" s="140">
        <v>2</v>
      </c>
      <c r="DU131" s="140">
        <v>2.2000000000000002</v>
      </c>
      <c r="DV131" s="140">
        <v>1.8</v>
      </c>
      <c r="DW131" s="140">
        <v>2.2000000000000002</v>
      </c>
      <c r="DX131" s="140">
        <v>2.1</v>
      </c>
      <c r="DY131" s="140">
        <v>2.4</v>
      </c>
      <c r="DZ131" s="140">
        <v>2.1</v>
      </c>
      <c r="EA131" s="140">
        <v>2.1</v>
      </c>
      <c r="EB131" s="140">
        <v>1.6</v>
      </c>
      <c r="EC131" s="140">
        <v>2.7</v>
      </c>
      <c r="ED131" s="140">
        <v>2.2000000000000002</v>
      </c>
      <c r="EE131" s="140">
        <v>2.9</v>
      </c>
      <c r="EF131" s="140">
        <v>3.9</v>
      </c>
      <c r="EG131" s="140">
        <v>4.0999999999999996</v>
      </c>
      <c r="EH131" s="140">
        <v>5</v>
      </c>
      <c r="EI131" s="140">
        <v>4.4000000000000004</v>
      </c>
      <c r="EJ131" s="140">
        <v>5.3</v>
      </c>
      <c r="EK131" s="140">
        <v>5.0999999999999996</v>
      </c>
      <c r="EL131" s="140">
        <v>5.0999999999999996</v>
      </c>
      <c r="EM131" s="140">
        <v>4.5</v>
      </c>
      <c r="EN131" s="140">
        <v>4.3</v>
      </c>
      <c r="EO131" s="140">
        <v>4.5999999999999996</v>
      </c>
      <c r="EP131" s="140">
        <v>4.4000000000000004</v>
      </c>
      <c r="EQ131" s="140">
        <v>4.3</v>
      </c>
      <c r="ER131" s="140">
        <v>3.9</v>
      </c>
      <c r="ES131" s="140">
        <v>4.4000000000000004</v>
      </c>
      <c r="ET131" s="140">
        <v>3.7</v>
      </c>
      <c r="EU131" s="140">
        <v>4.5</v>
      </c>
      <c r="EV131" s="140">
        <v>5</v>
      </c>
      <c r="EW131" s="140">
        <v>4.7</v>
      </c>
      <c r="EX131" s="140">
        <v>4.4000000000000004</v>
      </c>
      <c r="EY131" s="140">
        <v>4.5</v>
      </c>
      <c r="EZ131" s="140">
        <v>4.5999999999999996</v>
      </c>
      <c r="FA131" s="140">
        <v>5.7</v>
      </c>
      <c r="FB131" s="140">
        <v>4.2</v>
      </c>
      <c r="FC131" s="140">
        <v>5</v>
      </c>
      <c r="FD131" s="140">
        <v>4.7</v>
      </c>
      <c r="FE131" s="140">
        <v>5.0999999999999996</v>
      </c>
      <c r="FF131" s="140">
        <v>5.4</v>
      </c>
      <c r="FG131" s="140">
        <v>4.8</v>
      </c>
      <c r="FH131" s="140">
        <v>4</v>
      </c>
      <c r="FI131" s="140">
        <v>3.9</v>
      </c>
      <c r="FJ131" s="140">
        <v>3.1</v>
      </c>
      <c r="FK131" s="140">
        <v>3.3</v>
      </c>
      <c r="FL131" s="140">
        <v>3.3</v>
      </c>
      <c r="FM131" s="192">
        <v>0.88890000000000002</v>
      </c>
      <c r="FN131" s="192">
        <v>0.86050000000000004</v>
      </c>
      <c r="FO131" s="192">
        <v>0.75629999999999997</v>
      </c>
      <c r="FP131" s="192">
        <v>0.75309999999999999</v>
      </c>
      <c r="FQ131" s="192">
        <v>0.7228</v>
      </c>
      <c r="FR131" s="192">
        <v>0.80469999999999997</v>
      </c>
      <c r="FS131" s="192">
        <v>0.749</v>
      </c>
      <c r="FT131" s="192">
        <v>0.88480000000000003</v>
      </c>
      <c r="FU131" s="192">
        <v>0.82720000000000005</v>
      </c>
      <c r="FV131" s="192">
        <v>0.78290000000000004</v>
      </c>
      <c r="FW131" s="192">
        <v>0.78571000000000002</v>
      </c>
      <c r="FX131" s="192">
        <v>0.78480000000000005</v>
      </c>
      <c r="FY131" s="192">
        <v>0.72699999999999998</v>
      </c>
      <c r="FZ131" s="192">
        <v>0.84209999999999996</v>
      </c>
      <c r="GA131" s="192">
        <v>0.82030000000000003</v>
      </c>
      <c r="GB131" s="192">
        <v>0.86619999999999997</v>
      </c>
      <c r="GC131" s="192">
        <v>0.8629</v>
      </c>
      <c r="GD131" s="192">
        <v>0.85143000000000002</v>
      </c>
      <c r="GE131" s="192">
        <v>0.93410000000000004</v>
      </c>
      <c r="GF131" s="192">
        <v>0.84289999999999998</v>
      </c>
      <c r="GG131" s="192">
        <v>0.78100000000000003</v>
      </c>
      <c r="GH131" s="192">
        <v>0.8508</v>
      </c>
      <c r="GI131" s="192">
        <v>0.83430000000000004</v>
      </c>
      <c r="GJ131" s="192">
        <v>0.77439999999999998</v>
      </c>
      <c r="GK131" s="192">
        <v>0.73599999999999999</v>
      </c>
      <c r="GL131" s="192">
        <v>0.78100000000000003</v>
      </c>
      <c r="GM131" s="192">
        <v>0.71130000000000004</v>
      </c>
      <c r="GN131" s="192">
        <v>0.66959999999999997</v>
      </c>
      <c r="GO131" s="192">
        <v>0.76090000000000002</v>
      </c>
      <c r="GP131" s="192">
        <v>0.83299999999999996</v>
      </c>
      <c r="GQ131" s="192">
        <v>0.81920000000000004</v>
      </c>
    </row>
    <row r="132" spans="1:199" x14ac:dyDescent="0.3">
      <c r="Q132" s="324"/>
      <c r="R132" s="135">
        <f>$R$12</f>
        <v>44348</v>
      </c>
      <c r="S132" s="121">
        <v>0.7</v>
      </c>
      <c r="T132" s="121">
        <v>3.9</v>
      </c>
      <c r="U132" s="122">
        <v>0.8</v>
      </c>
      <c r="V132" s="123">
        <v>4186</v>
      </c>
      <c r="W132" s="128">
        <v>0.7</v>
      </c>
      <c r="X132" s="121">
        <v>4</v>
      </c>
      <c r="Y132" s="122">
        <v>0.8</v>
      </c>
      <c r="Z132" s="127">
        <v>4037</v>
      </c>
      <c r="AA132" s="121">
        <v>0.6</v>
      </c>
      <c r="AB132" s="121">
        <v>2.6</v>
      </c>
      <c r="AC132" s="122">
        <v>0.9</v>
      </c>
      <c r="AD132" s="123">
        <v>136</v>
      </c>
      <c r="AE132" s="128">
        <v>0</v>
      </c>
      <c r="AF132" s="121">
        <v>0.2</v>
      </c>
      <c r="AG132" s="122">
        <v>1</v>
      </c>
      <c r="AH132" s="127">
        <v>13</v>
      </c>
      <c r="AI132" s="128">
        <v>0.8</v>
      </c>
      <c r="AJ132" s="121">
        <v>5</v>
      </c>
      <c r="AK132" s="122">
        <v>0.7</v>
      </c>
      <c r="AL132" s="127">
        <v>1427</v>
      </c>
      <c r="AM132" s="121">
        <v>0.7</v>
      </c>
      <c r="AN132" s="121">
        <v>3.5</v>
      </c>
      <c r="AO132" s="122">
        <v>0.8</v>
      </c>
      <c r="AP132" s="123">
        <v>1413</v>
      </c>
      <c r="AQ132" s="128">
        <v>0.6</v>
      </c>
      <c r="AR132" s="121">
        <v>3</v>
      </c>
      <c r="AS132" s="122">
        <v>0.9</v>
      </c>
      <c r="AT132" s="127">
        <v>1346</v>
      </c>
      <c r="AU132" s="136">
        <v>306</v>
      </c>
      <c r="AV132" s="137">
        <v>1006</v>
      </c>
      <c r="AW132" s="137">
        <v>965</v>
      </c>
      <c r="AX132" s="137">
        <v>553</v>
      </c>
      <c r="AY132" s="137">
        <v>337</v>
      </c>
      <c r="AZ132" s="137">
        <v>202</v>
      </c>
      <c r="BA132" s="137">
        <v>127</v>
      </c>
      <c r="BB132" s="137">
        <v>92</v>
      </c>
      <c r="BC132" s="137">
        <v>79</v>
      </c>
      <c r="BD132" s="137">
        <v>72</v>
      </c>
      <c r="BE132" s="137">
        <v>48</v>
      </c>
      <c r="BF132" s="137">
        <v>46</v>
      </c>
      <c r="BG132" s="137">
        <v>57</v>
      </c>
      <c r="BH132" s="137">
        <v>37</v>
      </c>
      <c r="BI132" s="137">
        <v>33</v>
      </c>
      <c r="BJ132" s="137">
        <v>29</v>
      </c>
      <c r="BK132" s="137">
        <v>19</v>
      </c>
      <c r="BL132" s="137">
        <v>23</v>
      </c>
      <c r="BM132" s="137">
        <v>14</v>
      </c>
      <c r="BN132" s="137">
        <v>17</v>
      </c>
      <c r="BO132" s="137">
        <v>18</v>
      </c>
      <c r="BP132" s="137">
        <v>9</v>
      </c>
      <c r="BQ132" s="137">
        <v>3</v>
      </c>
      <c r="BR132" s="137">
        <v>9</v>
      </c>
      <c r="BS132" s="137">
        <v>7</v>
      </c>
      <c r="BT132" s="138">
        <v>74</v>
      </c>
      <c r="BU132" s="139">
        <v>0.9</v>
      </c>
      <c r="BV132" s="139">
        <v>0.9</v>
      </c>
      <c r="BW132" s="139">
        <v>0.9</v>
      </c>
      <c r="BX132" s="139">
        <v>0.9</v>
      </c>
      <c r="BY132" s="139">
        <v>0</v>
      </c>
      <c r="BZ132" s="139">
        <v>1</v>
      </c>
      <c r="CA132" s="139">
        <v>1</v>
      </c>
      <c r="CB132" s="139">
        <v>0</v>
      </c>
      <c r="CC132" s="139">
        <v>0.9</v>
      </c>
      <c r="CD132" s="139">
        <v>0.9</v>
      </c>
      <c r="CE132" s="139">
        <v>0.9</v>
      </c>
      <c r="CF132" s="139">
        <v>0.9</v>
      </c>
      <c r="CG132" s="139">
        <v>0.8</v>
      </c>
      <c r="CH132" s="139">
        <v>0.8</v>
      </c>
      <c r="CI132" s="139">
        <v>0.8</v>
      </c>
      <c r="CJ132" s="139">
        <v>0.7</v>
      </c>
      <c r="CK132" s="139">
        <v>0.6</v>
      </c>
      <c r="CL132" s="139">
        <v>0.7</v>
      </c>
      <c r="CM132" s="139">
        <v>0.7</v>
      </c>
      <c r="CN132" s="139">
        <v>0.7</v>
      </c>
      <c r="CO132" s="139">
        <v>0.7</v>
      </c>
      <c r="CP132" s="139">
        <v>0.8</v>
      </c>
      <c r="CQ132" s="139">
        <v>0.7</v>
      </c>
      <c r="CR132" s="139">
        <v>0.8</v>
      </c>
      <c r="CS132" s="139">
        <v>0.8</v>
      </c>
      <c r="CT132" s="139">
        <v>0.7</v>
      </c>
      <c r="CU132" s="139">
        <v>0.7</v>
      </c>
      <c r="CV132" s="139">
        <v>0.8</v>
      </c>
      <c r="CW132" s="139">
        <v>0.7</v>
      </c>
      <c r="CX132" s="139">
        <v>0.9</v>
      </c>
      <c r="CY132" s="139">
        <v>0.8</v>
      </c>
      <c r="CZ132" s="139">
        <v>0.9</v>
      </c>
      <c r="DA132" s="139">
        <v>0.9</v>
      </c>
      <c r="DB132" s="139">
        <v>0.9</v>
      </c>
      <c r="DC132" s="139">
        <v>0.8</v>
      </c>
      <c r="DD132" s="139">
        <v>0.8</v>
      </c>
      <c r="DE132" s="139">
        <v>0.9</v>
      </c>
      <c r="DF132" s="139">
        <v>0.9</v>
      </c>
      <c r="DG132" s="139">
        <v>0.8</v>
      </c>
      <c r="DH132" s="139">
        <v>0.7</v>
      </c>
      <c r="DI132" s="139">
        <v>0.8</v>
      </c>
      <c r="DJ132" s="139">
        <v>0.9</v>
      </c>
      <c r="DK132" s="139">
        <v>0.7</v>
      </c>
      <c r="DL132" s="139">
        <v>0.7</v>
      </c>
      <c r="DM132" s="139">
        <v>0.8</v>
      </c>
      <c r="DN132" s="139">
        <v>0.9</v>
      </c>
      <c r="DO132" s="139">
        <v>0.9</v>
      </c>
      <c r="DP132" s="139">
        <v>0.9</v>
      </c>
      <c r="DQ132" s="140">
        <v>2.5</v>
      </c>
      <c r="DR132" s="140">
        <v>1.9</v>
      </c>
      <c r="DS132" s="140">
        <v>1.6</v>
      </c>
      <c r="DT132" s="140">
        <v>1.7</v>
      </c>
      <c r="DU132" s="140">
        <v>2</v>
      </c>
      <c r="DV132" s="140">
        <v>1.8</v>
      </c>
      <c r="DW132" s="140">
        <v>1.1000000000000001</v>
      </c>
      <c r="DX132" s="140">
        <v>1.4</v>
      </c>
      <c r="DY132" s="140">
        <v>2</v>
      </c>
      <c r="DZ132" s="140">
        <v>1.8</v>
      </c>
      <c r="EA132" s="140">
        <v>2.1</v>
      </c>
      <c r="EB132" s="140">
        <v>1.4</v>
      </c>
      <c r="EC132" s="140">
        <v>2</v>
      </c>
      <c r="ED132" s="140">
        <v>2.2000000000000002</v>
      </c>
      <c r="EE132" s="140">
        <v>2.1</v>
      </c>
      <c r="EF132" s="140">
        <v>3.4</v>
      </c>
      <c r="EG132" s="140">
        <v>3.1</v>
      </c>
      <c r="EH132" s="140">
        <v>3.9</v>
      </c>
      <c r="EI132" s="140">
        <v>4.0999999999999996</v>
      </c>
      <c r="EJ132" s="140">
        <v>3.2</v>
      </c>
      <c r="EK132" s="140">
        <v>4.3</v>
      </c>
      <c r="EL132" s="140">
        <v>3.4</v>
      </c>
      <c r="EM132" s="140">
        <v>3.6</v>
      </c>
      <c r="EN132" s="140">
        <v>3.4</v>
      </c>
      <c r="EO132" s="140">
        <v>3.4</v>
      </c>
      <c r="EP132" s="140">
        <v>3.1</v>
      </c>
      <c r="EQ132" s="140">
        <v>3.7</v>
      </c>
      <c r="ER132" s="140">
        <v>2.9</v>
      </c>
      <c r="ES132" s="140">
        <v>3</v>
      </c>
      <c r="ET132" s="140">
        <v>2.9</v>
      </c>
      <c r="EU132" s="140">
        <v>3.1</v>
      </c>
      <c r="EV132" s="140">
        <v>2.9</v>
      </c>
      <c r="EW132" s="140">
        <v>3.4</v>
      </c>
      <c r="EX132" s="140">
        <v>3.9</v>
      </c>
      <c r="EY132" s="140">
        <v>3.2</v>
      </c>
      <c r="EZ132" s="140">
        <v>3.2</v>
      </c>
      <c r="FA132" s="140">
        <v>3</v>
      </c>
      <c r="FB132" s="140">
        <v>4.2</v>
      </c>
      <c r="FC132" s="140">
        <v>3.8</v>
      </c>
      <c r="FD132" s="140">
        <v>3.3</v>
      </c>
      <c r="FE132" s="140">
        <v>3.2</v>
      </c>
      <c r="FF132" s="140">
        <v>4</v>
      </c>
      <c r="FG132" s="140">
        <v>4.0999999999999996</v>
      </c>
      <c r="FH132" s="140">
        <v>3.5</v>
      </c>
      <c r="FI132" s="140">
        <v>3.8</v>
      </c>
      <c r="FJ132" s="140">
        <v>3.2</v>
      </c>
      <c r="FK132" s="140">
        <v>2.2999999999999998</v>
      </c>
      <c r="FL132" s="140">
        <v>2.6</v>
      </c>
      <c r="FM132" s="192">
        <v>0.75890000000000002</v>
      </c>
      <c r="FN132" s="192">
        <v>0.75</v>
      </c>
      <c r="FO132" s="192">
        <v>0.82350000000000001</v>
      </c>
      <c r="FP132" s="192">
        <v>0.77480000000000004</v>
      </c>
      <c r="FQ132" s="192">
        <v>0.67859999999999998</v>
      </c>
      <c r="FR132" s="192">
        <v>0.94020000000000004</v>
      </c>
      <c r="FS132" s="192">
        <v>0.76200000000000001</v>
      </c>
      <c r="FT132" s="192">
        <v>0.72640000000000005</v>
      </c>
      <c r="FU132" s="192">
        <v>0.73599999999999999</v>
      </c>
      <c r="FV132" s="192">
        <v>0.8</v>
      </c>
      <c r="FW132" s="192">
        <v>0.8125</v>
      </c>
      <c r="FX132" s="192">
        <v>0.78569999999999995</v>
      </c>
      <c r="FY132" s="192">
        <v>0.92200000000000004</v>
      </c>
      <c r="FZ132" s="192">
        <v>0.8105</v>
      </c>
      <c r="GA132" s="192">
        <v>0.86609999999999998</v>
      </c>
      <c r="GB132" s="192">
        <v>0.77190000000000003</v>
      </c>
      <c r="GC132" s="192">
        <v>0.82840000000000003</v>
      </c>
      <c r="GD132" s="192">
        <v>0.72972999999999999</v>
      </c>
      <c r="GE132" s="192">
        <v>0.77470000000000006</v>
      </c>
      <c r="GF132" s="192">
        <v>0.9103</v>
      </c>
      <c r="GG132" s="192">
        <v>0.83499999999999996</v>
      </c>
      <c r="GH132" s="192">
        <v>0.7621</v>
      </c>
      <c r="GI132" s="192">
        <v>0.74509999999999998</v>
      </c>
      <c r="GJ132" s="192">
        <v>0.78239999999999998</v>
      </c>
      <c r="GK132" s="192">
        <v>0.80600000000000005</v>
      </c>
      <c r="GL132" s="192">
        <v>0.86199999999999999</v>
      </c>
      <c r="GM132" s="192">
        <v>0.86960000000000004</v>
      </c>
      <c r="GN132" s="192">
        <v>0.84250000000000003</v>
      </c>
      <c r="GO132" s="192">
        <v>0.9325</v>
      </c>
      <c r="GP132" s="192">
        <v>0.81499999999999995</v>
      </c>
      <c r="GQ132" s="192" t="s">
        <v>119</v>
      </c>
    </row>
    <row r="133" spans="1:199" x14ac:dyDescent="0.3">
      <c r="Q133" s="324"/>
      <c r="R133" s="135">
        <f>$R$13</f>
        <v>44378</v>
      </c>
      <c r="S133" s="121">
        <v>0.55000000000000004</v>
      </c>
      <c r="T133" s="121">
        <v>2.4333333333333331</v>
      </c>
      <c r="U133" s="122">
        <v>0.9006858013716027</v>
      </c>
      <c r="V133" s="123">
        <v>3937</v>
      </c>
      <c r="W133" s="128">
        <v>0.56666666666666665</v>
      </c>
      <c r="X133" s="121">
        <v>2.5</v>
      </c>
      <c r="Y133" s="122">
        <v>0.89423347398030939</v>
      </c>
      <c r="Z133" s="127">
        <v>3555</v>
      </c>
      <c r="AA133" s="121">
        <v>0.4</v>
      </c>
      <c r="AB133" s="121">
        <v>1.1899999999999995</v>
      </c>
      <c r="AC133" s="122">
        <v>0.95798319327731096</v>
      </c>
      <c r="AD133" s="123">
        <v>357</v>
      </c>
      <c r="AE133" s="128">
        <v>3.3333333333333333E-2</v>
      </c>
      <c r="AF133" s="121">
        <v>0.33666666666666623</v>
      </c>
      <c r="AG133" s="122">
        <v>1</v>
      </c>
      <c r="AH133" s="127">
        <v>25</v>
      </c>
      <c r="AI133" s="128">
        <v>0.55000000000000004</v>
      </c>
      <c r="AJ133" s="121">
        <v>2.4899999999999975</v>
      </c>
      <c r="AK133" s="122">
        <v>0.89323098394975575</v>
      </c>
      <c r="AL133" s="127">
        <v>1433</v>
      </c>
      <c r="AM133" s="121">
        <v>0.56666666666666665</v>
      </c>
      <c r="AN133" s="121">
        <v>2.35</v>
      </c>
      <c r="AO133" s="122">
        <v>0.90081421169504072</v>
      </c>
      <c r="AP133" s="123">
        <v>1351</v>
      </c>
      <c r="AQ133" s="128">
        <v>0.55000000000000004</v>
      </c>
      <c r="AR133" s="121">
        <v>2.3166666666666669</v>
      </c>
      <c r="AS133" s="122">
        <v>0.90980052038161319</v>
      </c>
      <c r="AT133" s="127">
        <v>1153</v>
      </c>
      <c r="AU133" s="136">
        <v>384</v>
      </c>
      <c r="AV133" s="137">
        <v>1318</v>
      </c>
      <c r="AW133" s="137">
        <v>1026</v>
      </c>
      <c r="AX133" s="137">
        <v>461</v>
      </c>
      <c r="AY133" s="137">
        <v>237</v>
      </c>
      <c r="AZ133" s="137">
        <v>120</v>
      </c>
      <c r="BA133" s="137">
        <v>64</v>
      </c>
      <c r="BB133" s="137">
        <v>56</v>
      </c>
      <c r="BC133" s="137">
        <v>46</v>
      </c>
      <c r="BD133" s="137">
        <v>44</v>
      </c>
      <c r="BE133" s="137">
        <v>13</v>
      </c>
      <c r="BF133" s="137">
        <v>26</v>
      </c>
      <c r="BG133" s="137">
        <v>21</v>
      </c>
      <c r="BH133" s="137">
        <v>19</v>
      </c>
      <c r="BI133" s="137">
        <v>11</v>
      </c>
      <c r="BJ133" s="137">
        <v>8</v>
      </c>
      <c r="BK133" s="137">
        <v>4</v>
      </c>
      <c r="BL133" s="137">
        <v>9</v>
      </c>
      <c r="BM133" s="137">
        <v>8</v>
      </c>
      <c r="BN133" s="137">
        <v>9</v>
      </c>
      <c r="BO133" s="137">
        <v>7</v>
      </c>
      <c r="BP133" s="137">
        <v>2</v>
      </c>
      <c r="BQ133" s="137">
        <v>2</v>
      </c>
      <c r="BR133" s="137">
        <v>4</v>
      </c>
      <c r="BS133" s="137">
        <v>6</v>
      </c>
      <c r="BT133" s="138">
        <v>28</v>
      </c>
      <c r="BU133" s="139">
        <v>0.96153846153846156</v>
      </c>
      <c r="BV133" s="139">
        <v>0.95121951219512191</v>
      </c>
      <c r="BW133" s="139">
        <v>0.96</v>
      </c>
      <c r="BX133" s="139">
        <v>0.93617021276595747</v>
      </c>
      <c r="BY133" s="139">
        <v>0</v>
      </c>
      <c r="BZ133" s="139">
        <v>1</v>
      </c>
      <c r="CA133" s="139">
        <v>0.97826086956521741</v>
      </c>
      <c r="CB133" s="139">
        <v>0</v>
      </c>
      <c r="CC133" s="139">
        <v>0.90909090909090906</v>
      </c>
      <c r="CD133" s="139">
        <v>0.92452830188679247</v>
      </c>
      <c r="CE133" s="139">
        <v>0.91666666666666663</v>
      </c>
      <c r="CF133" s="139">
        <v>0.88235294117647056</v>
      </c>
      <c r="CG133" s="139">
        <v>0.86440677966101698</v>
      </c>
      <c r="CH133" s="139">
        <v>0.91379310344827591</v>
      </c>
      <c r="CI133" s="139">
        <v>0.75294117647058822</v>
      </c>
      <c r="CJ133" s="139">
        <v>0.82278481012658233</v>
      </c>
      <c r="CK133" s="139">
        <v>0.8666666666666667</v>
      </c>
      <c r="CL133" s="139">
        <v>0.89600000000000002</v>
      </c>
      <c r="CM133" s="139">
        <v>0.87387387387387383</v>
      </c>
      <c r="CN133" s="139">
        <v>0.87</v>
      </c>
      <c r="CO133" s="139">
        <v>0.90566037735849059</v>
      </c>
      <c r="CP133" s="139">
        <v>0.97826086956521741</v>
      </c>
      <c r="CQ133" s="139">
        <v>0.92727272727272725</v>
      </c>
      <c r="CR133" s="139">
        <v>0.94</v>
      </c>
      <c r="CS133" s="139">
        <v>0.92800000000000005</v>
      </c>
      <c r="CT133" s="139">
        <v>0.94680851063829785</v>
      </c>
      <c r="CU133" s="139">
        <v>0.87368421052631584</v>
      </c>
      <c r="CV133" s="139">
        <v>0.89010989010989006</v>
      </c>
      <c r="CW133" s="139">
        <v>0.93103448275862066</v>
      </c>
      <c r="CX133" s="139">
        <v>0.94936708860759489</v>
      </c>
      <c r="CY133" s="139">
        <v>0.967741935483871</v>
      </c>
      <c r="CZ133" s="139">
        <v>0.93939393939393945</v>
      </c>
      <c r="DA133" s="139">
        <v>0.97101449275362317</v>
      </c>
      <c r="DB133" s="139">
        <v>0.93333333333333335</v>
      </c>
      <c r="DC133" s="139">
        <v>0.91666666666666663</v>
      </c>
      <c r="DD133" s="139">
        <v>0.93333333333333335</v>
      </c>
      <c r="DE133" s="139">
        <v>0.89247311827956988</v>
      </c>
      <c r="DF133" s="139">
        <v>0.88524590163934425</v>
      </c>
      <c r="DG133" s="139">
        <v>0.8</v>
      </c>
      <c r="DH133" s="139">
        <v>0.81355932203389836</v>
      </c>
      <c r="DI133" s="139">
        <v>0.84905660377358494</v>
      </c>
      <c r="DJ133" s="139">
        <v>0.88888888888888884</v>
      </c>
      <c r="DK133" s="139">
        <v>0.84112149532710279</v>
      </c>
      <c r="DL133" s="139">
        <v>0.79207920792079212</v>
      </c>
      <c r="DM133" s="139">
        <v>0.81944444444444442</v>
      </c>
      <c r="DN133" s="139">
        <v>0.90789473684210531</v>
      </c>
      <c r="DO133" s="139">
        <v>0.96202531645569622</v>
      </c>
      <c r="DP133" s="139">
        <v>1</v>
      </c>
      <c r="DQ133" s="140">
        <v>1.6774193548387097</v>
      </c>
      <c r="DR133" s="140">
        <v>1.3225806451612903</v>
      </c>
      <c r="DS133" s="140">
        <v>1.6129032258064515</v>
      </c>
      <c r="DT133" s="140">
        <v>1.5161290322580645</v>
      </c>
      <c r="DU133" s="140">
        <v>1.4193548387096775</v>
      </c>
      <c r="DV133" s="140">
        <v>1.4193548387096775</v>
      </c>
      <c r="DW133" s="140">
        <v>1.4838709677419355</v>
      </c>
      <c r="DX133" s="140">
        <v>1.2903225806451613</v>
      </c>
      <c r="DY133" s="140">
        <v>1.7741935483870968</v>
      </c>
      <c r="DZ133" s="140">
        <v>1.7096774193548387</v>
      </c>
      <c r="EA133" s="140">
        <v>1.1612903225806452</v>
      </c>
      <c r="EB133" s="140">
        <v>1.096774193548387</v>
      </c>
      <c r="EC133" s="140">
        <v>1.903225806451613</v>
      </c>
      <c r="ED133" s="140">
        <v>1.8709677419354838</v>
      </c>
      <c r="EE133" s="140">
        <v>2.7419354838709675</v>
      </c>
      <c r="EF133" s="140">
        <v>2.5483870967741935</v>
      </c>
      <c r="EG133" s="140">
        <v>3.870967741935484</v>
      </c>
      <c r="EH133" s="140">
        <v>4.032258064516129</v>
      </c>
      <c r="EI133" s="140">
        <v>3.5806451612903225</v>
      </c>
      <c r="EJ133" s="140">
        <v>3.225806451612903</v>
      </c>
      <c r="EK133" s="140">
        <v>3.4193548387096775</v>
      </c>
      <c r="EL133" s="140">
        <v>2.967741935483871</v>
      </c>
      <c r="EM133" s="140">
        <v>3.5483870967741935</v>
      </c>
      <c r="EN133" s="140">
        <v>3.225806451612903</v>
      </c>
      <c r="EO133" s="140">
        <v>4.032258064516129</v>
      </c>
      <c r="EP133" s="140">
        <v>3.032258064516129</v>
      </c>
      <c r="EQ133" s="140">
        <v>3.064516129032258</v>
      </c>
      <c r="ER133" s="140">
        <v>2.935483870967742</v>
      </c>
      <c r="ES133" s="140">
        <v>2.806451612903226</v>
      </c>
      <c r="ET133" s="140">
        <v>2.5483870967741935</v>
      </c>
      <c r="EU133" s="140">
        <v>3</v>
      </c>
      <c r="EV133" s="140">
        <v>3.193548387096774</v>
      </c>
      <c r="EW133" s="140">
        <v>2.225806451612903</v>
      </c>
      <c r="EX133" s="140">
        <v>2.903225806451613</v>
      </c>
      <c r="EY133" s="140">
        <v>3.096774193548387</v>
      </c>
      <c r="EZ133" s="140">
        <v>3.3870967741935485</v>
      </c>
      <c r="FA133" s="140">
        <v>3</v>
      </c>
      <c r="FB133" s="140">
        <v>3.935483870967742</v>
      </c>
      <c r="FC133" s="140">
        <v>3.064516129032258</v>
      </c>
      <c r="FD133" s="140">
        <v>3.806451612903226</v>
      </c>
      <c r="FE133" s="140">
        <v>3.4193548387096775</v>
      </c>
      <c r="FF133" s="140">
        <v>3.193548387096774</v>
      </c>
      <c r="FG133" s="140">
        <v>3.4516129032258065</v>
      </c>
      <c r="FH133" s="140">
        <v>3.2580645161290325</v>
      </c>
      <c r="FI133" s="140">
        <v>2.3225806451612905</v>
      </c>
      <c r="FJ133" s="140">
        <v>2.4516129032258065</v>
      </c>
      <c r="FK133" s="140">
        <v>2.5483870967741935</v>
      </c>
      <c r="FL133" s="140">
        <v>1.903225806451613</v>
      </c>
      <c r="FM133" s="192">
        <v>0.8306878306878307</v>
      </c>
      <c r="FN133" s="192">
        <v>0.9107142857142857</v>
      </c>
      <c r="FO133" s="192">
        <v>0.9576271186440678</v>
      </c>
      <c r="FP133" s="192">
        <v>0.989247311827957</v>
      </c>
      <c r="FQ133" s="192">
        <v>0.94444444444444442</v>
      </c>
      <c r="FR133" s="192">
        <v>0.95918367346938771</v>
      </c>
      <c r="FS133" s="192">
        <v>0.92125984251968507</v>
      </c>
      <c r="FT133" s="192">
        <v>0.93913043478260871</v>
      </c>
      <c r="FU133" s="192">
        <v>0.96062992125984248</v>
      </c>
      <c r="FV133" s="192">
        <v>0.97413793103448276</v>
      </c>
      <c r="FW133" s="192">
        <v>0.92708333333333337</v>
      </c>
      <c r="FX133" s="192">
        <v>0.99065420560747663</v>
      </c>
      <c r="FY133" s="192">
        <v>0.96721311475409832</v>
      </c>
      <c r="FZ133" s="192">
        <v>0.91111111111111109</v>
      </c>
      <c r="GA133" s="192">
        <v>0.77777777777777779</v>
      </c>
      <c r="GB133" s="192">
        <v>0.80745341614906829</v>
      </c>
      <c r="GC133" s="192">
        <v>0.85593220338983056</v>
      </c>
      <c r="GD133" s="192">
        <v>0.88135593220338981</v>
      </c>
      <c r="GE133" s="192">
        <v>0.83846153846153848</v>
      </c>
      <c r="GF133" s="192">
        <v>0.875</v>
      </c>
      <c r="GG133" s="192">
        <v>0.85470085470085466</v>
      </c>
      <c r="GH133" s="192">
        <v>0.92660550458715596</v>
      </c>
      <c r="GI133" s="192">
        <v>0.94117647058823528</v>
      </c>
      <c r="GJ133" s="192">
        <v>0.88888888888888884</v>
      </c>
      <c r="GK133" s="192">
        <v>0.93181818181818177</v>
      </c>
      <c r="GL133" s="192">
        <v>0.93506493506493504</v>
      </c>
      <c r="GM133" s="192">
        <v>0.84558823529411764</v>
      </c>
      <c r="GN133" s="192">
        <v>0.89763779527559051</v>
      </c>
      <c r="GO133" s="192">
        <v>0.89010989010989006</v>
      </c>
      <c r="GP133" s="192">
        <v>0.91286307053941906</v>
      </c>
      <c r="GQ133" s="192">
        <v>0.85263157894736841</v>
      </c>
    </row>
    <row r="134" spans="1:199" x14ac:dyDescent="0.3">
      <c r="Q134" s="324"/>
      <c r="R134" s="135">
        <f>$R$14</f>
        <v>44409</v>
      </c>
      <c r="S134" s="121">
        <v>0.55000000000000004</v>
      </c>
      <c r="T134" s="121">
        <v>2.6833333333333331</v>
      </c>
      <c r="U134" s="122">
        <v>0.87623871393966091</v>
      </c>
      <c r="V134" s="123">
        <v>4541</v>
      </c>
      <c r="W134" s="128">
        <v>0.55000000000000004</v>
      </c>
      <c r="X134" s="121">
        <v>2.6833333333333331</v>
      </c>
      <c r="Y134" s="122">
        <v>0.87502809620139355</v>
      </c>
      <c r="Z134" s="127">
        <v>4449</v>
      </c>
      <c r="AA134" s="121">
        <v>0.4</v>
      </c>
      <c r="AB134" s="121">
        <v>2.4274999999999984</v>
      </c>
      <c r="AC134" s="122">
        <v>0.92307692307692313</v>
      </c>
      <c r="AD134" s="123">
        <v>78</v>
      </c>
      <c r="AE134" s="128">
        <v>0.125</v>
      </c>
      <c r="AF134" s="121">
        <v>0.64499999999999991</v>
      </c>
      <c r="AG134" s="122">
        <v>1</v>
      </c>
      <c r="AH134" s="127">
        <v>14</v>
      </c>
      <c r="AI134" s="128">
        <v>0.55000000000000004</v>
      </c>
      <c r="AJ134" s="121">
        <v>2.6833333333333331</v>
      </c>
      <c r="AK134" s="122">
        <v>0.87623871393966091</v>
      </c>
      <c r="AL134" s="127">
        <v>4541</v>
      </c>
      <c r="AM134" s="121" t="e">
        <v>#NUM!</v>
      </c>
      <c r="AN134" s="121" t="e">
        <v>#NUM!</v>
      </c>
      <c r="AO134" s="122" t="e">
        <v>#DIV/0!</v>
      </c>
      <c r="AP134" s="123">
        <v>0</v>
      </c>
      <c r="AQ134" s="128" t="s">
        <v>160</v>
      </c>
      <c r="AR134" s="121" t="s">
        <v>160</v>
      </c>
      <c r="AS134" s="122" t="s">
        <v>160</v>
      </c>
      <c r="AT134" s="127">
        <v>0</v>
      </c>
      <c r="AU134" s="136">
        <v>400</v>
      </c>
      <c r="AV134" s="137">
        <v>1606</v>
      </c>
      <c r="AW134" s="137">
        <v>1107</v>
      </c>
      <c r="AX134" s="137">
        <v>496</v>
      </c>
      <c r="AY134" s="137">
        <v>260</v>
      </c>
      <c r="AZ134" s="137">
        <v>110</v>
      </c>
      <c r="BA134" s="137">
        <v>89</v>
      </c>
      <c r="BB134" s="137">
        <v>71</v>
      </c>
      <c r="BC134" s="137">
        <v>83</v>
      </c>
      <c r="BD134" s="137">
        <v>64</v>
      </c>
      <c r="BE134" s="137">
        <v>42</v>
      </c>
      <c r="BF134" s="137">
        <v>24</v>
      </c>
      <c r="BG134" s="137">
        <v>27</v>
      </c>
      <c r="BH134" s="137">
        <v>15</v>
      </c>
      <c r="BI134" s="137">
        <v>20</v>
      </c>
      <c r="BJ134" s="137">
        <v>15</v>
      </c>
      <c r="BK134" s="137">
        <v>16</v>
      </c>
      <c r="BL134" s="137">
        <v>16</v>
      </c>
      <c r="BM134" s="137">
        <v>5</v>
      </c>
      <c r="BN134" s="137">
        <v>9</v>
      </c>
      <c r="BO134" s="137">
        <v>14</v>
      </c>
      <c r="BP134" s="137">
        <v>9</v>
      </c>
      <c r="BQ134" s="137">
        <v>6</v>
      </c>
      <c r="BR134" s="137">
        <v>2</v>
      </c>
      <c r="BS134" s="137">
        <v>3</v>
      </c>
      <c r="BT134" s="138">
        <v>29</v>
      </c>
      <c r="BU134" s="139" t="s">
        <v>160</v>
      </c>
      <c r="BV134" s="139" t="s">
        <v>160</v>
      </c>
      <c r="BW134" s="139" t="s">
        <v>160</v>
      </c>
      <c r="BX134" s="139" t="s">
        <v>160</v>
      </c>
      <c r="BY134" s="139" t="s">
        <v>160</v>
      </c>
      <c r="BZ134" s="139" t="s">
        <v>160</v>
      </c>
      <c r="CA134" s="139" t="s">
        <v>160</v>
      </c>
      <c r="CB134" s="139" t="s">
        <v>160</v>
      </c>
      <c r="CC134" s="139" t="s">
        <v>160</v>
      </c>
      <c r="CD134" s="139" t="s">
        <v>160</v>
      </c>
      <c r="CE134" s="139" t="s">
        <v>160</v>
      </c>
      <c r="CF134" s="139" t="s">
        <v>160</v>
      </c>
      <c r="CG134" s="139" t="s">
        <v>160</v>
      </c>
      <c r="CH134" s="139" t="s">
        <v>160</v>
      </c>
      <c r="CI134" s="139" t="s">
        <v>160</v>
      </c>
      <c r="CJ134" s="139" t="s">
        <v>160</v>
      </c>
      <c r="CK134" s="139">
        <v>0.87623871393966091</v>
      </c>
      <c r="CL134" s="139" t="s">
        <v>160</v>
      </c>
      <c r="CM134" s="139" t="s">
        <v>160</v>
      </c>
      <c r="CN134" s="139" t="s">
        <v>160</v>
      </c>
      <c r="CO134" s="139" t="s">
        <v>160</v>
      </c>
      <c r="CP134" s="139" t="s">
        <v>160</v>
      </c>
      <c r="CQ134" s="139" t="s">
        <v>160</v>
      </c>
      <c r="CR134" s="139" t="s">
        <v>160</v>
      </c>
      <c r="CS134" s="139" t="s">
        <v>160</v>
      </c>
      <c r="CT134" s="139" t="s">
        <v>160</v>
      </c>
      <c r="CU134" s="139" t="s">
        <v>160</v>
      </c>
      <c r="CV134" s="139" t="s">
        <v>160</v>
      </c>
      <c r="CW134" s="139" t="s">
        <v>160</v>
      </c>
      <c r="CX134" s="139" t="s">
        <v>160</v>
      </c>
      <c r="CY134" s="139" t="s">
        <v>160</v>
      </c>
      <c r="CZ134" s="139" t="s">
        <v>160</v>
      </c>
      <c r="DA134" s="139" t="s">
        <v>160</v>
      </c>
      <c r="DB134" s="139" t="s">
        <v>160</v>
      </c>
      <c r="DC134" s="139" t="s">
        <v>160</v>
      </c>
      <c r="DD134" s="139" t="s">
        <v>160</v>
      </c>
      <c r="DE134" s="139" t="s">
        <v>160</v>
      </c>
      <c r="DF134" s="139" t="s">
        <v>160</v>
      </c>
      <c r="DG134" s="139" t="s">
        <v>160</v>
      </c>
      <c r="DH134" s="139" t="s">
        <v>160</v>
      </c>
      <c r="DI134" s="139" t="s">
        <v>160</v>
      </c>
      <c r="DJ134" s="139" t="s">
        <v>160</v>
      </c>
      <c r="DK134" s="139" t="s">
        <v>160</v>
      </c>
      <c r="DL134" s="139" t="s">
        <v>160</v>
      </c>
      <c r="DM134" s="139" t="s">
        <v>160</v>
      </c>
      <c r="DN134" s="139" t="s">
        <v>160</v>
      </c>
      <c r="DO134" s="139" t="s">
        <v>160</v>
      </c>
      <c r="DP134" s="139" t="s">
        <v>160</v>
      </c>
      <c r="DQ134" s="140">
        <v>0</v>
      </c>
      <c r="DR134" s="140">
        <v>0</v>
      </c>
      <c r="DS134" s="140">
        <v>0</v>
      </c>
      <c r="DT134" s="140">
        <v>0</v>
      </c>
      <c r="DU134" s="140">
        <v>0</v>
      </c>
      <c r="DV134" s="140">
        <v>0</v>
      </c>
      <c r="DW134" s="140">
        <v>0</v>
      </c>
      <c r="DX134" s="140">
        <v>0</v>
      </c>
      <c r="DY134" s="140">
        <v>0</v>
      </c>
      <c r="DZ134" s="140">
        <v>0</v>
      </c>
      <c r="EA134" s="140">
        <v>0</v>
      </c>
      <c r="EB134" s="140">
        <v>0</v>
      </c>
      <c r="EC134" s="140">
        <v>0</v>
      </c>
      <c r="ED134" s="140">
        <v>0</v>
      </c>
      <c r="EE134" s="140">
        <v>0</v>
      </c>
      <c r="EF134" s="140">
        <v>0</v>
      </c>
      <c r="EG134" s="140">
        <v>146.48387096774192</v>
      </c>
      <c r="EH134" s="140">
        <v>0</v>
      </c>
      <c r="EI134" s="140">
        <v>0</v>
      </c>
      <c r="EJ134" s="140">
        <v>0</v>
      </c>
      <c r="EK134" s="140">
        <v>0</v>
      </c>
      <c r="EL134" s="140">
        <v>0</v>
      </c>
      <c r="EM134" s="140">
        <v>0</v>
      </c>
      <c r="EN134" s="140">
        <v>0</v>
      </c>
      <c r="EO134" s="140">
        <v>0</v>
      </c>
      <c r="EP134" s="140">
        <v>0</v>
      </c>
      <c r="EQ134" s="140">
        <v>0</v>
      </c>
      <c r="ER134" s="140">
        <v>0</v>
      </c>
      <c r="ES134" s="140">
        <v>0</v>
      </c>
      <c r="ET134" s="140">
        <v>0</v>
      </c>
      <c r="EU134" s="140">
        <v>0</v>
      </c>
      <c r="EV134" s="140">
        <v>0</v>
      </c>
      <c r="EW134" s="140">
        <v>0</v>
      </c>
      <c r="EX134" s="140">
        <v>0</v>
      </c>
      <c r="EY134" s="140">
        <v>0</v>
      </c>
      <c r="EZ134" s="140">
        <v>0</v>
      </c>
      <c r="FA134" s="140">
        <v>0</v>
      </c>
      <c r="FB134" s="140">
        <v>0</v>
      </c>
      <c r="FC134" s="140">
        <v>0</v>
      </c>
      <c r="FD134" s="140">
        <v>0</v>
      </c>
      <c r="FE134" s="140">
        <v>0</v>
      </c>
      <c r="FF134" s="140">
        <v>0</v>
      </c>
      <c r="FG134" s="140">
        <v>0</v>
      </c>
      <c r="FH134" s="140">
        <v>0</v>
      </c>
      <c r="FI134" s="140">
        <v>0</v>
      </c>
      <c r="FJ134" s="140">
        <v>0</v>
      </c>
      <c r="FK134" s="140">
        <v>0</v>
      </c>
      <c r="FL134" s="140">
        <v>0</v>
      </c>
      <c r="FM134" s="192">
        <v>0.88617886178861793</v>
      </c>
      <c r="FN134" s="192">
        <v>0.83486238532110091</v>
      </c>
      <c r="FO134" s="192">
        <v>0.88617886178861793</v>
      </c>
      <c r="FP134" s="192">
        <v>0.83486238532110091</v>
      </c>
      <c r="FQ134" s="192">
        <v>0.88617886178861793</v>
      </c>
      <c r="FR134" s="192">
        <v>0.83486238532110091</v>
      </c>
      <c r="FS134" s="192">
        <v>0.88617886178861793</v>
      </c>
      <c r="FT134" s="192">
        <v>0.83486238532110091</v>
      </c>
      <c r="FU134" s="192">
        <v>0.88617886178861793</v>
      </c>
      <c r="FV134" s="192">
        <v>0.89411764705882357</v>
      </c>
      <c r="FW134" s="192">
        <v>0.86250000000000004</v>
      </c>
      <c r="FX134" s="192">
        <v>0.9285714285714286</v>
      </c>
      <c r="FY134" s="192">
        <v>0.90140845070422537</v>
      </c>
      <c r="FZ134" s="192">
        <v>0.8359375</v>
      </c>
      <c r="GA134" s="192">
        <v>0.84482758620689657</v>
      </c>
      <c r="GB134" s="192">
        <v>0.90579710144927539</v>
      </c>
      <c r="GC134" s="192">
        <v>0.82038834951456308</v>
      </c>
      <c r="GD134" s="192">
        <v>0.86885245901639341</v>
      </c>
      <c r="GE134" s="192">
        <v>0.87684729064039413</v>
      </c>
      <c r="GF134" s="192">
        <v>0.78680203045685282</v>
      </c>
      <c r="GG134" s="192">
        <v>0.9051094890510949</v>
      </c>
      <c r="GH134" s="192">
        <v>0.86486486486486491</v>
      </c>
      <c r="GI134" s="192">
        <v>0.91304347826086951</v>
      </c>
      <c r="GJ134" s="192">
        <v>0.90960451977401124</v>
      </c>
      <c r="GK134" s="192">
        <v>0.91279069767441856</v>
      </c>
      <c r="GL134" s="192">
        <v>0.89411764705882357</v>
      </c>
      <c r="GM134" s="192">
        <v>0.73770491803278693</v>
      </c>
      <c r="GN134" s="192">
        <v>0.81632653061224492</v>
      </c>
      <c r="GO134" s="192">
        <v>0.89375000000000004</v>
      </c>
      <c r="GP134" s="192">
        <v>0.85</v>
      </c>
      <c r="GQ134" s="192">
        <v>0.96240601503759393</v>
      </c>
    </row>
    <row r="135" spans="1:199" x14ac:dyDescent="0.3">
      <c r="Q135" s="324"/>
      <c r="R135" s="135">
        <f>$R$15</f>
        <v>44440</v>
      </c>
      <c r="S135" s="121">
        <v>0.56666666666666665</v>
      </c>
      <c r="T135" s="121">
        <v>2.9333333333333331</v>
      </c>
      <c r="U135" s="122">
        <v>0.87552653748946929</v>
      </c>
      <c r="V135" s="123">
        <v>4748</v>
      </c>
      <c r="W135" s="128">
        <v>0.56666666666666665</v>
      </c>
      <c r="X135" s="121">
        <v>2.9333333333333331</v>
      </c>
      <c r="Y135" s="122">
        <v>0.87552653748946929</v>
      </c>
      <c r="Z135" s="127">
        <v>4748</v>
      </c>
      <c r="AA135" s="121" t="e">
        <v>#NUM!</v>
      </c>
      <c r="AB135" s="121" t="e">
        <v>#NUM!</v>
      </c>
      <c r="AC135" s="122" t="e">
        <v>#DIV/0!</v>
      </c>
      <c r="AD135" s="123">
        <v>0</v>
      </c>
      <c r="AE135" s="128" t="s">
        <v>160</v>
      </c>
      <c r="AF135" s="121" t="s">
        <v>160</v>
      </c>
      <c r="AG135" s="122" t="s">
        <v>160</v>
      </c>
      <c r="AH135" s="127">
        <v>0</v>
      </c>
      <c r="AI135" s="128">
        <v>0.56666666666666665</v>
      </c>
      <c r="AJ135" s="121">
        <v>2.9333333333333331</v>
      </c>
      <c r="AK135" s="122">
        <v>0.87552653748946929</v>
      </c>
      <c r="AL135" s="127">
        <v>4748</v>
      </c>
      <c r="AM135" s="121" t="e">
        <v>#NUM!</v>
      </c>
      <c r="AN135" s="121" t="e">
        <v>#NUM!</v>
      </c>
      <c r="AO135" s="122" t="e">
        <v>#DIV/0!</v>
      </c>
      <c r="AP135" s="123">
        <v>0</v>
      </c>
      <c r="AQ135" s="128" t="s">
        <v>160</v>
      </c>
      <c r="AR135" s="121" t="s">
        <v>160</v>
      </c>
      <c r="AS135" s="122" t="s">
        <v>160</v>
      </c>
      <c r="AT135" s="127">
        <v>0</v>
      </c>
      <c r="AU135" s="136">
        <v>431</v>
      </c>
      <c r="AV135" s="137">
        <v>1609</v>
      </c>
      <c r="AW135" s="137">
        <v>1153</v>
      </c>
      <c r="AX135" s="137">
        <v>555</v>
      </c>
      <c r="AY135" s="137">
        <v>276</v>
      </c>
      <c r="AZ135" s="137">
        <v>133</v>
      </c>
      <c r="BA135" s="137">
        <v>80</v>
      </c>
      <c r="BB135" s="137">
        <v>67</v>
      </c>
      <c r="BC135" s="137">
        <v>80</v>
      </c>
      <c r="BD135" s="137">
        <v>52</v>
      </c>
      <c r="BE135" s="137">
        <v>46</v>
      </c>
      <c r="BF135" s="137">
        <v>41</v>
      </c>
      <c r="BG135" s="137">
        <v>34</v>
      </c>
      <c r="BH135" s="137">
        <v>23</v>
      </c>
      <c r="BI135" s="137">
        <v>24</v>
      </c>
      <c r="BJ135" s="137">
        <v>21</v>
      </c>
      <c r="BK135" s="137">
        <v>25</v>
      </c>
      <c r="BL135" s="137">
        <v>16</v>
      </c>
      <c r="BM135" s="137">
        <v>9</v>
      </c>
      <c r="BN135" s="137">
        <v>8</v>
      </c>
      <c r="BO135" s="137">
        <v>11</v>
      </c>
      <c r="BP135" s="137">
        <v>4</v>
      </c>
      <c r="BQ135" s="137">
        <v>4</v>
      </c>
      <c r="BR135" s="137">
        <v>5</v>
      </c>
      <c r="BS135" s="137">
        <v>6</v>
      </c>
      <c r="BT135" s="138">
        <v>30</v>
      </c>
      <c r="BU135" s="139" t="s">
        <v>160</v>
      </c>
      <c r="BV135" s="139" t="s">
        <v>160</v>
      </c>
      <c r="BW135" s="139" t="s">
        <v>160</v>
      </c>
      <c r="BX135" s="139" t="s">
        <v>160</v>
      </c>
      <c r="BY135" s="139" t="s">
        <v>160</v>
      </c>
      <c r="BZ135" s="139" t="s">
        <v>160</v>
      </c>
      <c r="CA135" s="139" t="s">
        <v>160</v>
      </c>
      <c r="CB135" s="139" t="s">
        <v>160</v>
      </c>
      <c r="CC135" s="139" t="s">
        <v>160</v>
      </c>
      <c r="CD135" s="139" t="s">
        <v>160</v>
      </c>
      <c r="CE135" s="139" t="s">
        <v>160</v>
      </c>
      <c r="CF135" s="139" t="s">
        <v>160</v>
      </c>
      <c r="CG135" s="139" t="s">
        <v>160</v>
      </c>
      <c r="CH135" s="139" t="s">
        <v>160</v>
      </c>
      <c r="CI135" s="139" t="s">
        <v>160</v>
      </c>
      <c r="CJ135" s="139" t="s">
        <v>160</v>
      </c>
      <c r="CK135" s="139">
        <v>0.87552653748946929</v>
      </c>
      <c r="CL135" s="139" t="s">
        <v>160</v>
      </c>
      <c r="CM135" s="139" t="s">
        <v>160</v>
      </c>
      <c r="CN135" s="139" t="s">
        <v>160</v>
      </c>
      <c r="CO135" s="139" t="s">
        <v>160</v>
      </c>
      <c r="CP135" s="139" t="s">
        <v>160</v>
      </c>
      <c r="CQ135" s="139" t="s">
        <v>160</v>
      </c>
      <c r="CR135" s="139" t="s">
        <v>160</v>
      </c>
      <c r="CS135" s="139" t="s">
        <v>160</v>
      </c>
      <c r="CT135" s="139" t="s">
        <v>160</v>
      </c>
      <c r="CU135" s="139" t="s">
        <v>160</v>
      </c>
      <c r="CV135" s="139" t="s">
        <v>160</v>
      </c>
      <c r="CW135" s="139" t="s">
        <v>160</v>
      </c>
      <c r="CX135" s="139" t="s">
        <v>160</v>
      </c>
      <c r="CY135" s="139" t="s">
        <v>160</v>
      </c>
      <c r="CZ135" s="139" t="s">
        <v>160</v>
      </c>
      <c r="DA135" s="139" t="s">
        <v>160</v>
      </c>
      <c r="DB135" s="139" t="s">
        <v>160</v>
      </c>
      <c r="DC135" s="139" t="s">
        <v>160</v>
      </c>
      <c r="DD135" s="139" t="s">
        <v>160</v>
      </c>
      <c r="DE135" s="139" t="s">
        <v>160</v>
      </c>
      <c r="DF135" s="139" t="s">
        <v>160</v>
      </c>
      <c r="DG135" s="139" t="s">
        <v>160</v>
      </c>
      <c r="DH135" s="139" t="s">
        <v>160</v>
      </c>
      <c r="DI135" s="139" t="s">
        <v>160</v>
      </c>
      <c r="DJ135" s="139" t="s">
        <v>160</v>
      </c>
      <c r="DK135" s="139" t="s">
        <v>160</v>
      </c>
      <c r="DL135" s="139" t="s">
        <v>160</v>
      </c>
      <c r="DM135" s="139" t="s">
        <v>160</v>
      </c>
      <c r="DN135" s="139" t="s">
        <v>160</v>
      </c>
      <c r="DO135" s="139" t="s">
        <v>160</v>
      </c>
      <c r="DP135" s="139" t="s">
        <v>160</v>
      </c>
      <c r="DQ135" s="140">
        <v>0</v>
      </c>
      <c r="DR135" s="140">
        <v>0</v>
      </c>
      <c r="DS135" s="140">
        <v>0</v>
      </c>
      <c r="DT135" s="140">
        <v>0</v>
      </c>
      <c r="DU135" s="140">
        <v>0</v>
      </c>
      <c r="DV135" s="140">
        <v>0</v>
      </c>
      <c r="DW135" s="140">
        <v>0</v>
      </c>
      <c r="DX135" s="140">
        <v>0</v>
      </c>
      <c r="DY135" s="140">
        <v>0</v>
      </c>
      <c r="DZ135" s="140">
        <v>0</v>
      </c>
      <c r="EA135" s="140">
        <v>0</v>
      </c>
      <c r="EB135" s="140">
        <v>0</v>
      </c>
      <c r="EC135" s="140">
        <v>0</v>
      </c>
      <c r="ED135" s="140">
        <v>0</v>
      </c>
      <c r="EE135" s="140">
        <v>0</v>
      </c>
      <c r="EF135" s="140">
        <v>0</v>
      </c>
      <c r="EG135" s="140">
        <v>158.26666666666668</v>
      </c>
      <c r="EH135" s="140">
        <v>0</v>
      </c>
      <c r="EI135" s="140">
        <v>0</v>
      </c>
      <c r="EJ135" s="140">
        <v>0</v>
      </c>
      <c r="EK135" s="140">
        <v>0</v>
      </c>
      <c r="EL135" s="140">
        <v>0</v>
      </c>
      <c r="EM135" s="140">
        <v>0</v>
      </c>
      <c r="EN135" s="140">
        <v>0</v>
      </c>
      <c r="EO135" s="140">
        <v>0</v>
      </c>
      <c r="EP135" s="140">
        <v>0</v>
      </c>
      <c r="EQ135" s="140">
        <v>0</v>
      </c>
      <c r="ER135" s="140">
        <v>0</v>
      </c>
      <c r="ES135" s="140">
        <v>0</v>
      </c>
      <c r="ET135" s="140">
        <v>0</v>
      </c>
      <c r="EU135" s="140">
        <v>0</v>
      </c>
      <c r="EV135" s="140">
        <v>0</v>
      </c>
      <c r="EW135" s="140">
        <v>0</v>
      </c>
      <c r="EX135" s="140">
        <v>0</v>
      </c>
      <c r="EY135" s="140">
        <v>0</v>
      </c>
      <c r="EZ135" s="140">
        <v>0</v>
      </c>
      <c r="FA135" s="140">
        <v>0</v>
      </c>
      <c r="FB135" s="140">
        <v>0</v>
      </c>
      <c r="FC135" s="140">
        <v>0</v>
      </c>
      <c r="FD135" s="140">
        <v>0</v>
      </c>
      <c r="FE135" s="140">
        <v>0</v>
      </c>
      <c r="FF135" s="140">
        <v>0</v>
      </c>
      <c r="FG135" s="140">
        <v>0</v>
      </c>
      <c r="FH135" s="140">
        <v>0</v>
      </c>
      <c r="FI135" s="140">
        <v>0</v>
      </c>
      <c r="FJ135" s="140">
        <v>0</v>
      </c>
      <c r="FK135" s="140">
        <v>0</v>
      </c>
      <c r="FL135" s="140">
        <v>0</v>
      </c>
      <c r="FM135" s="192">
        <v>0.93548387096774188</v>
      </c>
      <c r="FN135" s="192">
        <v>0.93548387096774188</v>
      </c>
      <c r="FO135" s="192">
        <v>0.93548387096774188</v>
      </c>
      <c r="FP135" s="192">
        <v>0.93548387096774188</v>
      </c>
      <c r="FQ135" s="192">
        <v>0.93548387096774188</v>
      </c>
      <c r="FR135" s="192">
        <v>0.93548387096774188</v>
      </c>
      <c r="FS135" s="192">
        <v>0.93548387096774188</v>
      </c>
      <c r="FT135" s="192">
        <v>0.93548387096774188</v>
      </c>
      <c r="FU135" s="192">
        <v>0.93548387096774188</v>
      </c>
      <c r="FV135" s="192">
        <v>0.79120879120879117</v>
      </c>
      <c r="FW135" s="192">
        <v>0.84974093264248707</v>
      </c>
      <c r="FX135" s="192">
        <v>0.86363636363636365</v>
      </c>
      <c r="FY135" s="192">
        <v>0.92647058823529416</v>
      </c>
      <c r="FZ135" s="192">
        <v>0.9</v>
      </c>
      <c r="GA135" s="192">
        <v>0.88815789473684215</v>
      </c>
      <c r="GB135" s="192">
        <v>0.8294573643410853</v>
      </c>
      <c r="GC135" s="192">
        <v>0.83185840707964598</v>
      </c>
      <c r="GD135" s="192">
        <v>0.76027397260273977</v>
      </c>
      <c r="GE135" s="192">
        <v>0.92920353982300885</v>
      </c>
      <c r="GF135" s="192">
        <v>0.90666666666666662</v>
      </c>
      <c r="GG135" s="192">
        <v>0.89583333333333337</v>
      </c>
      <c r="GH135" s="192">
        <v>0.85135135135135132</v>
      </c>
      <c r="GI135" s="192">
        <v>0.78333333333333333</v>
      </c>
      <c r="GJ135" s="192">
        <v>0.9157303370786517</v>
      </c>
      <c r="GK135" s="192">
        <v>0.85950413223140498</v>
      </c>
      <c r="GL135" s="192">
        <v>0.87394957983193278</v>
      </c>
      <c r="GM135" s="192">
        <v>0.88709677419354838</v>
      </c>
      <c r="GN135" s="192">
        <v>0.85326086956521741</v>
      </c>
      <c r="GO135" s="192">
        <v>0.81547619047619047</v>
      </c>
      <c r="GP135" s="192">
        <v>0.86069651741293529</v>
      </c>
      <c r="GQ135" s="192" t="s">
        <v>119</v>
      </c>
    </row>
    <row r="136" spans="1:199" x14ac:dyDescent="0.3">
      <c r="Q136" s="324"/>
      <c r="R136" s="135">
        <f>$R$16</f>
        <v>44470</v>
      </c>
      <c r="S136" s="121">
        <v>0.58333333333333337</v>
      </c>
      <c r="T136" s="121">
        <v>3.4</v>
      </c>
      <c r="U136" s="122">
        <v>0.84462444771723122</v>
      </c>
      <c r="V136" s="123">
        <v>4074</v>
      </c>
      <c r="W136" s="128">
        <v>0.58333333333333337</v>
      </c>
      <c r="X136" s="121">
        <v>3.4</v>
      </c>
      <c r="Y136" s="122">
        <v>0.84462444771723122</v>
      </c>
      <c r="Z136" s="127">
        <v>4074</v>
      </c>
      <c r="AA136" s="121" t="e">
        <v>#NUM!</v>
      </c>
      <c r="AB136" s="121" t="e">
        <v>#NUM!</v>
      </c>
      <c r="AC136" s="122" t="e">
        <v>#DIV/0!</v>
      </c>
      <c r="AD136" s="123">
        <v>0</v>
      </c>
      <c r="AE136" s="128" t="s">
        <v>160</v>
      </c>
      <c r="AF136" s="121" t="s">
        <v>160</v>
      </c>
      <c r="AG136" s="122" t="s">
        <v>160</v>
      </c>
      <c r="AH136" s="127">
        <v>0</v>
      </c>
      <c r="AI136" s="128">
        <v>0.58333333333333337</v>
      </c>
      <c r="AJ136" s="121">
        <v>3.4</v>
      </c>
      <c r="AK136" s="122">
        <v>0.84462444771723122</v>
      </c>
      <c r="AL136" s="127">
        <v>4074</v>
      </c>
      <c r="AM136" s="121" t="e">
        <v>#NUM!</v>
      </c>
      <c r="AN136" s="121" t="e">
        <v>#NUM!</v>
      </c>
      <c r="AO136" s="122" t="e">
        <v>#DIV/0!</v>
      </c>
      <c r="AP136" s="123">
        <v>0</v>
      </c>
      <c r="AQ136" s="128" t="s">
        <v>160</v>
      </c>
      <c r="AR136" s="121" t="s">
        <v>160</v>
      </c>
      <c r="AS136" s="122" t="s">
        <v>160</v>
      </c>
      <c r="AT136" s="127">
        <v>0</v>
      </c>
      <c r="AU136" s="136">
        <v>295</v>
      </c>
      <c r="AV136" s="137">
        <v>1356</v>
      </c>
      <c r="AW136" s="137">
        <v>972</v>
      </c>
      <c r="AX136" s="137">
        <v>453</v>
      </c>
      <c r="AY136" s="137">
        <v>247</v>
      </c>
      <c r="AZ136" s="137">
        <v>118</v>
      </c>
      <c r="BA136" s="137">
        <v>92</v>
      </c>
      <c r="BB136" s="137">
        <v>71</v>
      </c>
      <c r="BC136" s="137">
        <v>78</v>
      </c>
      <c r="BD136" s="137">
        <v>59</v>
      </c>
      <c r="BE136" s="137">
        <v>48</v>
      </c>
      <c r="BF136" s="137">
        <v>38</v>
      </c>
      <c r="BG136" s="137">
        <v>29</v>
      </c>
      <c r="BH136" s="137">
        <v>28</v>
      </c>
      <c r="BI136" s="137">
        <v>24</v>
      </c>
      <c r="BJ136" s="137">
        <v>14</v>
      </c>
      <c r="BK136" s="137">
        <v>20</v>
      </c>
      <c r="BL136" s="137">
        <v>14</v>
      </c>
      <c r="BM136" s="137">
        <v>11</v>
      </c>
      <c r="BN136" s="137">
        <v>14</v>
      </c>
      <c r="BO136" s="137">
        <v>11</v>
      </c>
      <c r="BP136" s="137">
        <v>14</v>
      </c>
      <c r="BQ136" s="137">
        <v>9</v>
      </c>
      <c r="BR136" s="137">
        <v>6</v>
      </c>
      <c r="BS136" s="137">
        <v>6</v>
      </c>
      <c r="BT136" s="138">
        <v>41</v>
      </c>
      <c r="BU136" s="139" t="s">
        <v>160</v>
      </c>
      <c r="BV136" s="139" t="s">
        <v>160</v>
      </c>
      <c r="BW136" s="139" t="s">
        <v>160</v>
      </c>
      <c r="BX136" s="139" t="s">
        <v>160</v>
      </c>
      <c r="BY136" s="139" t="s">
        <v>160</v>
      </c>
      <c r="BZ136" s="139" t="s">
        <v>160</v>
      </c>
      <c r="CA136" s="139" t="s">
        <v>160</v>
      </c>
      <c r="CB136" s="139" t="s">
        <v>160</v>
      </c>
      <c r="CC136" s="139" t="s">
        <v>160</v>
      </c>
      <c r="CD136" s="139" t="s">
        <v>160</v>
      </c>
      <c r="CE136" s="139" t="s">
        <v>160</v>
      </c>
      <c r="CF136" s="139" t="s">
        <v>160</v>
      </c>
      <c r="CG136" s="139" t="s">
        <v>160</v>
      </c>
      <c r="CH136" s="139" t="s">
        <v>160</v>
      </c>
      <c r="CI136" s="139" t="s">
        <v>160</v>
      </c>
      <c r="CJ136" s="139" t="s">
        <v>160</v>
      </c>
      <c r="CK136" s="139">
        <v>0.84462444771723122</v>
      </c>
      <c r="CL136" s="139" t="s">
        <v>160</v>
      </c>
      <c r="CM136" s="139" t="s">
        <v>160</v>
      </c>
      <c r="CN136" s="139" t="s">
        <v>160</v>
      </c>
      <c r="CO136" s="139" t="s">
        <v>160</v>
      </c>
      <c r="CP136" s="139" t="s">
        <v>160</v>
      </c>
      <c r="CQ136" s="139" t="s">
        <v>160</v>
      </c>
      <c r="CR136" s="139" t="s">
        <v>160</v>
      </c>
      <c r="CS136" s="139" t="s">
        <v>160</v>
      </c>
      <c r="CT136" s="139" t="s">
        <v>160</v>
      </c>
      <c r="CU136" s="139" t="s">
        <v>160</v>
      </c>
      <c r="CV136" s="139" t="s">
        <v>160</v>
      </c>
      <c r="CW136" s="139" t="s">
        <v>160</v>
      </c>
      <c r="CX136" s="139" t="s">
        <v>160</v>
      </c>
      <c r="CY136" s="139" t="s">
        <v>160</v>
      </c>
      <c r="CZ136" s="139" t="s">
        <v>160</v>
      </c>
      <c r="DA136" s="139" t="s">
        <v>160</v>
      </c>
      <c r="DB136" s="139" t="s">
        <v>160</v>
      </c>
      <c r="DC136" s="139" t="s">
        <v>160</v>
      </c>
      <c r="DD136" s="139" t="s">
        <v>160</v>
      </c>
      <c r="DE136" s="139" t="s">
        <v>160</v>
      </c>
      <c r="DF136" s="139" t="s">
        <v>160</v>
      </c>
      <c r="DG136" s="139" t="s">
        <v>160</v>
      </c>
      <c r="DH136" s="139" t="s">
        <v>160</v>
      </c>
      <c r="DI136" s="139" t="s">
        <v>160</v>
      </c>
      <c r="DJ136" s="139" t="s">
        <v>160</v>
      </c>
      <c r="DK136" s="139" t="s">
        <v>160</v>
      </c>
      <c r="DL136" s="139" t="s">
        <v>160</v>
      </c>
      <c r="DM136" s="139" t="s">
        <v>160</v>
      </c>
      <c r="DN136" s="139" t="s">
        <v>160</v>
      </c>
      <c r="DO136" s="139" t="s">
        <v>160</v>
      </c>
      <c r="DP136" s="139" t="s">
        <v>160</v>
      </c>
      <c r="DQ136" s="140">
        <v>0</v>
      </c>
      <c r="DR136" s="140">
        <v>0</v>
      </c>
      <c r="DS136" s="140">
        <v>0</v>
      </c>
      <c r="DT136" s="140">
        <v>0</v>
      </c>
      <c r="DU136" s="140">
        <v>0</v>
      </c>
      <c r="DV136" s="140">
        <v>0</v>
      </c>
      <c r="DW136" s="140">
        <v>0</v>
      </c>
      <c r="DX136" s="140">
        <v>0</v>
      </c>
      <c r="DY136" s="140">
        <v>0</v>
      </c>
      <c r="DZ136" s="140">
        <v>0</v>
      </c>
      <c r="EA136" s="140">
        <v>0</v>
      </c>
      <c r="EB136" s="140">
        <v>0</v>
      </c>
      <c r="EC136" s="140">
        <v>0</v>
      </c>
      <c r="ED136" s="140">
        <v>0</v>
      </c>
      <c r="EE136" s="140">
        <v>0</v>
      </c>
      <c r="EF136" s="140">
        <v>0</v>
      </c>
      <c r="EG136" s="140">
        <v>131.41935483870967</v>
      </c>
      <c r="EH136" s="140">
        <v>0</v>
      </c>
      <c r="EI136" s="140">
        <v>0</v>
      </c>
      <c r="EJ136" s="140">
        <v>0</v>
      </c>
      <c r="EK136" s="140">
        <v>0</v>
      </c>
      <c r="EL136" s="140">
        <v>0</v>
      </c>
      <c r="EM136" s="140">
        <v>0</v>
      </c>
      <c r="EN136" s="140">
        <v>0</v>
      </c>
      <c r="EO136" s="140">
        <v>0</v>
      </c>
      <c r="EP136" s="140">
        <v>0</v>
      </c>
      <c r="EQ136" s="140">
        <v>0</v>
      </c>
      <c r="ER136" s="140">
        <v>0</v>
      </c>
      <c r="ES136" s="140">
        <v>0</v>
      </c>
      <c r="ET136" s="140">
        <v>0</v>
      </c>
      <c r="EU136" s="140">
        <v>0</v>
      </c>
      <c r="EV136" s="140">
        <v>0</v>
      </c>
      <c r="EW136" s="140">
        <v>0</v>
      </c>
      <c r="EX136" s="140">
        <v>0</v>
      </c>
      <c r="EY136" s="140">
        <v>0</v>
      </c>
      <c r="EZ136" s="140">
        <v>0</v>
      </c>
      <c r="FA136" s="140">
        <v>0</v>
      </c>
      <c r="FB136" s="140">
        <v>0</v>
      </c>
      <c r="FC136" s="140">
        <v>0</v>
      </c>
      <c r="FD136" s="140">
        <v>0</v>
      </c>
      <c r="FE136" s="140">
        <v>0</v>
      </c>
      <c r="FF136" s="140">
        <v>0</v>
      </c>
      <c r="FG136" s="140">
        <v>0</v>
      </c>
      <c r="FH136" s="140">
        <v>0</v>
      </c>
      <c r="FI136" s="140">
        <v>0</v>
      </c>
      <c r="FJ136" s="140">
        <v>0</v>
      </c>
      <c r="FK136" s="140">
        <v>0</v>
      </c>
      <c r="FL136" s="140">
        <v>0</v>
      </c>
      <c r="FM136" s="192">
        <v>0.84545454545454546</v>
      </c>
      <c r="FN136" s="192">
        <v>0.875</v>
      </c>
      <c r="FO136" s="192">
        <v>0.84545454545454546</v>
      </c>
      <c r="FP136" s="192">
        <v>0.875</v>
      </c>
      <c r="FQ136" s="192">
        <v>0.84545454545454546</v>
      </c>
      <c r="FR136" s="192">
        <v>0.875</v>
      </c>
      <c r="FS136" s="192">
        <v>0.84545454545454546</v>
      </c>
      <c r="FT136" s="192">
        <v>0.875</v>
      </c>
      <c r="FU136" s="192">
        <v>0.84545454545454546</v>
      </c>
      <c r="FV136" s="192">
        <v>0.81395348837209303</v>
      </c>
      <c r="FW136" s="192">
        <v>0.85227272727272729</v>
      </c>
      <c r="FX136" s="192">
        <v>0.83544303797468356</v>
      </c>
      <c r="FY136" s="192">
        <v>0.88990825688073394</v>
      </c>
      <c r="FZ136" s="192">
        <v>0.91447368421052633</v>
      </c>
      <c r="GA136" s="192">
        <v>0.71014492753623193</v>
      </c>
      <c r="GB136" s="192">
        <v>0.80239520958083832</v>
      </c>
      <c r="GC136" s="192">
        <v>0.89690721649484539</v>
      </c>
      <c r="GD136" s="192">
        <v>0.96296296296296291</v>
      </c>
      <c r="GE136" s="192">
        <v>0.86</v>
      </c>
      <c r="GF136" s="192">
        <v>0.9</v>
      </c>
      <c r="GG136" s="192">
        <v>0.75193798449612403</v>
      </c>
      <c r="GH136" s="192">
        <v>0.84313725490196079</v>
      </c>
      <c r="GI136" s="192">
        <v>0.80152671755725191</v>
      </c>
      <c r="GJ136" s="192">
        <v>0.8214285714285714</v>
      </c>
      <c r="GK136" s="192">
        <v>0.86991869918699183</v>
      </c>
      <c r="GL136" s="192">
        <v>0.84920634920634919</v>
      </c>
      <c r="GM136" s="192">
        <v>0.84134615384615385</v>
      </c>
      <c r="GN136" s="192">
        <v>0.87804878048780488</v>
      </c>
      <c r="GO136" s="192">
        <v>0.90740740740740744</v>
      </c>
      <c r="GP136" s="192">
        <v>0.85897435897435892</v>
      </c>
      <c r="GQ136" s="192">
        <v>0.77777777777777779</v>
      </c>
    </row>
    <row r="137" spans="1:199" x14ac:dyDescent="0.3">
      <c r="Q137" s="324"/>
      <c r="R137" s="135">
        <f>$R$17</f>
        <v>44501</v>
      </c>
      <c r="S137" s="121">
        <v>0.6166666666666667</v>
      </c>
      <c r="T137" s="121">
        <v>3.3683333333333243</v>
      </c>
      <c r="U137" s="122">
        <v>0.84116763253917148</v>
      </c>
      <c r="V137" s="123">
        <v>4659</v>
      </c>
      <c r="W137" s="128">
        <v>0.6166666666666667</v>
      </c>
      <c r="X137" s="121">
        <v>3.3683333333333243</v>
      </c>
      <c r="Y137" s="122">
        <v>0.84116763253917148</v>
      </c>
      <c r="Z137" s="127">
        <v>4659</v>
      </c>
      <c r="AA137" s="121" t="e">
        <v>#NUM!</v>
      </c>
      <c r="AB137" s="121" t="e">
        <v>#NUM!</v>
      </c>
      <c r="AC137" s="122" t="e">
        <v>#DIV/0!</v>
      </c>
      <c r="AD137" s="123">
        <v>0</v>
      </c>
      <c r="AE137" s="128" t="s">
        <v>160</v>
      </c>
      <c r="AF137" s="121" t="s">
        <v>160</v>
      </c>
      <c r="AG137" s="122" t="s">
        <v>160</v>
      </c>
      <c r="AH137" s="127">
        <v>0</v>
      </c>
      <c r="AI137" s="128">
        <v>0.6166666666666667</v>
      </c>
      <c r="AJ137" s="121">
        <v>3.7616666666666636</v>
      </c>
      <c r="AK137" s="122">
        <v>0.82033248081841437</v>
      </c>
      <c r="AL137" s="127">
        <v>1564</v>
      </c>
      <c r="AM137" s="121">
        <v>0.6333333333333333</v>
      </c>
      <c r="AN137" s="121">
        <v>3.443333333333332</v>
      </c>
      <c r="AO137" s="122">
        <v>0.83875079668578711</v>
      </c>
      <c r="AP137" s="123">
        <v>1569</v>
      </c>
      <c r="AQ137" s="128">
        <v>0.58333333333333337</v>
      </c>
      <c r="AR137" s="121">
        <v>2.8125</v>
      </c>
      <c r="AS137" s="122">
        <v>0.86500655307994756</v>
      </c>
      <c r="AT137" s="127">
        <v>1526</v>
      </c>
      <c r="AU137" s="136">
        <v>318</v>
      </c>
      <c r="AV137" s="137">
        <v>1507</v>
      </c>
      <c r="AW137" s="137">
        <v>1077</v>
      </c>
      <c r="AX137" s="137">
        <v>552</v>
      </c>
      <c r="AY137" s="137">
        <v>303</v>
      </c>
      <c r="AZ137" s="137">
        <v>162</v>
      </c>
      <c r="BA137" s="137">
        <v>112</v>
      </c>
      <c r="BB137" s="137">
        <v>82</v>
      </c>
      <c r="BC137" s="137">
        <v>102</v>
      </c>
      <c r="BD137" s="137">
        <v>65</v>
      </c>
      <c r="BE137" s="137">
        <v>47</v>
      </c>
      <c r="BF137" s="137">
        <v>42</v>
      </c>
      <c r="BG137" s="137">
        <v>47</v>
      </c>
      <c r="BH137" s="137">
        <v>25</v>
      </c>
      <c r="BI137" s="137">
        <v>24</v>
      </c>
      <c r="BJ137" s="137">
        <v>28</v>
      </c>
      <c r="BK137" s="137">
        <v>16</v>
      </c>
      <c r="BL137" s="137">
        <v>19</v>
      </c>
      <c r="BM137" s="137">
        <v>15</v>
      </c>
      <c r="BN137" s="137">
        <v>14</v>
      </c>
      <c r="BO137" s="137">
        <v>12</v>
      </c>
      <c r="BP137" s="137">
        <v>5</v>
      </c>
      <c r="BQ137" s="137">
        <v>8</v>
      </c>
      <c r="BR137" s="137">
        <v>5</v>
      </c>
      <c r="BS137" s="137">
        <v>9</v>
      </c>
      <c r="BT137" s="138">
        <v>58</v>
      </c>
      <c r="BU137" s="139">
        <v>0.95</v>
      </c>
      <c r="BV137" s="139">
        <v>0.97619047619047616</v>
      </c>
      <c r="BW137" s="139">
        <v>0.91379310344827591</v>
      </c>
      <c r="BX137" s="139">
        <v>0.91111111111111109</v>
      </c>
      <c r="BY137" s="139">
        <v>0</v>
      </c>
      <c r="BZ137" s="139">
        <v>1</v>
      </c>
      <c r="CA137" s="139">
        <v>1</v>
      </c>
      <c r="CB137" s="139">
        <v>0</v>
      </c>
      <c r="CC137" s="139">
        <v>0.90740740740740744</v>
      </c>
      <c r="CD137" s="139">
        <v>0.82539682539682535</v>
      </c>
      <c r="CE137" s="139">
        <v>0.88405797101449279</v>
      </c>
      <c r="CF137" s="139">
        <v>0.8571428571428571</v>
      </c>
      <c r="CG137" s="139">
        <v>0.87012987012987009</v>
      </c>
      <c r="CH137" s="139">
        <v>0.89855072463768115</v>
      </c>
      <c r="CI137" s="139">
        <v>0.8</v>
      </c>
      <c r="CJ137" s="139">
        <v>0.75238095238095237</v>
      </c>
      <c r="CK137" s="139">
        <v>0.80341880341880345</v>
      </c>
      <c r="CL137" s="139">
        <v>0.8203125</v>
      </c>
      <c r="CM137" s="139">
        <v>0.80165289256198347</v>
      </c>
      <c r="CN137" s="139">
        <v>0.859375</v>
      </c>
      <c r="CO137" s="139">
        <v>0.80794701986754969</v>
      </c>
      <c r="CP137" s="139">
        <v>0.82692307692307687</v>
      </c>
      <c r="CQ137" s="139">
        <v>0.87368421052631584</v>
      </c>
      <c r="CR137" s="139">
        <v>0.85</v>
      </c>
      <c r="CS137" s="139">
        <v>0.73469387755102045</v>
      </c>
      <c r="CT137" s="139">
        <v>0.82692307692307687</v>
      </c>
      <c r="CU137" s="139">
        <v>0.85833333333333328</v>
      </c>
      <c r="CV137" s="139">
        <v>0.8584070796460177</v>
      </c>
      <c r="CW137" s="139">
        <v>0.86274509803921573</v>
      </c>
      <c r="CX137" s="139">
        <v>0.89583333333333337</v>
      </c>
      <c r="CY137" s="139">
        <v>0.956989247311828</v>
      </c>
      <c r="CZ137" s="139">
        <v>0.90909090909090906</v>
      </c>
      <c r="DA137" s="139">
        <v>0.88888888888888884</v>
      </c>
      <c r="DB137" s="139">
        <v>0.88297872340425532</v>
      </c>
      <c r="DC137" s="139">
        <v>0.85</v>
      </c>
      <c r="DD137" s="139">
        <v>0.79870129870129869</v>
      </c>
      <c r="DE137" s="139">
        <v>0.79527559055118113</v>
      </c>
      <c r="DF137" s="139">
        <v>0.75961538461538458</v>
      </c>
      <c r="DG137" s="139">
        <v>0.74015748031496065</v>
      </c>
      <c r="DH137" s="139">
        <v>0.86554621848739499</v>
      </c>
      <c r="DI137" s="139">
        <v>0.78632478632478631</v>
      </c>
      <c r="DJ137" s="139">
        <v>0.83464566929133854</v>
      </c>
      <c r="DK137" s="139">
        <v>0.81502890173410403</v>
      </c>
      <c r="DL137" s="139">
        <v>0.66153846153846152</v>
      </c>
      <c r="DM137" s="139">
        <v>0.70161290322580649</v>
      </c>
      <c r="DN137" s="139">
        <v>0.89690721649484539</v>
      </c>
      <c r="DO137" s="139">
        <v>0.87951807228915657</v>
      </c>
      <c r="DP137" s="139">
        <v>0.95774647887323938</v>
      </c>
      <c r="DQ137" s="140">
        <v>3.8095238095238093</v>
      </c>
      <c r="DR137" s="140">
        <v>4</v>
      </c>
      <c r="DS137" s="140">
        <v>2.7619047619047619</v>
      </c>
      <c r="DT137" s="140">
        <v>2.1428571428571428</v>
      </c>
      <c r="DU137" s="140">
        <v>2.1904761904761907</v>
      </c>
      <c r="DV137" s="140">
        <v>1.9047619047619047</v>
      </c>
      <c r="DW137" s="140">
        <v>2.0952380952380953</v>
      </c>
      <c r="DX137" s="140">
        <v>2.3333333333333335</v>
      </c>
      <c r="DY137" s="140">
        <v>2.5714285714285716</v>
      </c>
      <c r="DZ137" s="140">
        <v>3</v>
      </c>
      <c r="EA137" s="140">
        <v>3.2857142857142856</v>
      </c>
      <c r="EB137" s="140">
        <v>3.3333333333333335</v>
      </c>
      <c r="EC137" s="140">
        <v>3.6666666666666665</v>
      </c>
      <c r="ED137" s="140">
        <v>3.2857142857142856</v>
      </c>
      <c r="EE137" s="140">
        <v>3.8095238095238093</v>
      </c>
      <c r="EF137" s="140">
        <v>5</v>
      </c>
      <c r="EG137" s="140">
        <v>5.5714285714285712</v>
      </c>
      <c r="EH137" s="140">
        <v>6.0952380952380949</v>
      </c>
      <c r="EI137" s="140">
        <v>5.7619047619047619</v>
      </c>
      <c r="EJ137" s="140">
        <v>6.0952380952380949</v>
      </c>
      <c r="EK137" s="140">
        <v>7.1904761904761907</v>
      </c>
      <c r="EL137" s="140">
        <v>4.9523809523809526</v>
      </c>
      <c r="EM137" s="140">
        <v>4.5238095238095237</v>
      </c>
      <c r="EN137" s="140">
        <v>4.7619047619047619</v>
      </c>
      <c r="EO137" s="140">
        <v>4.666666666666667</v>
      </c>
      <c r="EP137" s="140">
        <v>4.9523809523809526</v>
      </c>
      <c r="EQ137" s="140">
        <v>5.7142857142857144</v>
      </c>
      <c r="ER137" s="140">
        <v>5.3809523809523814</v>
      </c>
      <c r="ES137" s="140">
        <v>4.8571428571428568</v>
      </c>
      <c r="ET137" s="140">
        <v>4.5714285714285712</v>
      </c>
      <c r="EU137" s="140">
        <v>4.4285714285714288</v>
      </c>
      <c r="EV137" s="140">
        <v>4.7142857142857144</v>
      </c>
      <c r="EW137" s="140">
        <v>4.2857142857142856</v>
      </c>
      <c r="EX137" s="140">
        <v>4.4761904761904763</v>
      </c>
      <c r="EY137" s="140">
        <v>5.7142857142857144</v>
      </c>
      <c r="EZ137" s="140">
        <v>7.333333333333333</v>
      </c>
      <c r="FA137" s="140">
        <v>6.0476190476190474</v>
      </c>
      <c r="FB137" s="140">
        <v>4.9523809523809526</v>
      </c>
      <c r="FC137" s="140">
        <v>6.0476190476190474</v>
      </c>
      <c r="FD137" s="140">
        <v>5.666666666666667</v>
      </c>
      <c r="FE137" s="140">
        <v>5.5714285714285712</v>
      </c>
      <c r="FF137" s="140">
        <v>6.0476190476190474</v>
      </c>
      <c r="FG137" s="140">
        <v>8.2380952380952372</v>
      </c>
      <c r="FH137" s="140">
        <v>6.1904761904761907</v>
      </c>
      <c r="FI137" s="140">
        <v>5.9047619047619051</v>
      </c>
      <c r="FJ137" s="140">
        <v>4.6190476190476186</v>
      </c>
      <c r="FK137" s="140">
        <v>3.9523809523809526</v>
      </c>
      <c r="FL137" s="140">
        <v>3.3809523809523809</v>
      </c>
      <c r="FM137" s="192" t="s">
        <v>119</v>
      </c>
      <c r="FN137" s="192" t="s">
        <v>119</v>
      </c>
      <c r="FO137" s="192" t="s">
        <v>119</v>
      </c>
      <c r="FP137" s="192" t="s">
        <v>119</v>
      </c>
      <c r="FQ137" s="192" t="s">
        <v>119</v>
      </c>
      <c r="FR137" s="192" t="s">
        <v>119</v>
      </c>
      <c r="FS137" s="192" t="s">
        <v>119</v>
      </c>
      <c r="FT137" s="192" t="s">
        <v>119</v>
      </c>
      <c r="FU137" s="192" t="s">
        <v>119</v>
      </c>
      <c r="FV137" s="192">
        <v>0.84090909090909094</v>
      </c>
      <c r="FW137" s="192">
        <v>0.79856115107913672</v>
      </c>
      <c r="FX137" s="192">
        <v>0.78421052631578947</v>
      </c>
      <c r="FY137" s="192">
        <v>0.78102189781021902</v>
      </c>
      <c r="FZ137" s="192">
        <v>0.81981981981981977</v>
      </c>
      <c r="GA137" s="192">
        <v>0.84297520661157022</v>
      </c>
      <c r="GB137" s="192">
        <v>0.79617834394904463</v>
      </c>
      <c r="GC137" s="192">
        <v>0.88535031847133761</v>
      </c>
      <c r="GD137" s="192">
        <v>0.828125</v>
      </c>
      <c r="GE137" s="192">
        <v>0.81896551724137934</v>
      </c>
      <c r="GF137" s="192">
        <v>0.79629629629629628</v>
      </c>
      <c r="GG137" s="192">
        <v>0.84848484848484851</v>
      </c>
      <c r="GH137" s="192">
        <v>0.83647798742138368</v>
      </c>
      <c r="GI137" s="192">
        <v>0.85416666666666663</v>
      </c>
      <c r="GJ137" s="192">
        <v>0.95035460992907805</v>
      </c>
      <c r="GK137" s="192">
        <v>0.85161290322580641</v>
      </c>
      <c r="GL137" s="192">
        <v>0.82122905027932958</v>
      </c>
      <c r="GM137" s="192">
        <v>0.82</v>
      </c>
      <c r="GN137" s="192">
        <v>0.90384615384615385</v>
      </c>
      <c r="GO137" s="192">
        <v>0.94827586206896552</v>
      </c>
      <c r="GP137" s="192">
        <v>0.95333333333333337</v>
      </c>
      <c r="GQ137" s="192" t="s">
        <v>119</v>
      </c>
    </row>
    <row r="138" spans="1:199" x14ac:dyDescent="0.3">
      <c r="Q138" s="324"/>
      <c r="R138" s="135">
        <f>$R$18</f>
        <v>44531</v>
      </c>
      <c r="S138" s="121">
        <v>0.56666666666666665</v>
      </c>
      <c r="T138" s="121">
        <v>2.9333333333333331</v>
      </c>
      <c r="U138" s="122">
        <v>0.86671908787104379</v>
      </c>
      <c r="V138" s="123">
        <v>5087</v>
      </c>
      <c r="W138" s="128">
        <v>0.56666666666666665</v>
      </c>
      <c r="X138" s="121">
        <v>2.9333333333333331</v>
      </c>
      <c r="Y138" s="122">
        <v>0.86671908787104379</v>
      </c>
      <c r="Z138" s="127">
        <v>5087</v>
      </c>
      <c r="AA138" s="121" t="e">
        <v>#NUM!</v>
      </c>
      <c r="AB138" s="121" t="e">
        <v>#NUM!</v>
      </c>
      <c r="AC138" s="122" t="e">
        <v>#DIV/0!</v>
      </c>
      <c r="AD138" s="123">
        <v>0</v>
      </c>
      <c r="AE138" s="128" t="s">
        <v>160</v>
      </c>
      <c r="AF138" s="121" t="s">
        <v>160</v>
      </c>
      <c r="AG138" s="122" t="s">
        <v>160</v>
      </c>
      <c r="AH138" s="127">
        <v>0</v>
      </c>
      <c r="AI138" s="145">
        <v>0.56666666666666665</v>
      </c>
      <c r="AJ138" s="146">
        <v>2.9333333333333331</v>
      </c>
      <c r="AK138" s="147">
        <v>0.86671908787104379</v>
      </c>
      <c r="AL138" s="148">
        <v>5087</v>
      </c>
      <c r="AM138" s="146" t="e">
        <v>#NUM!</v>
      </c>
      <c r="AN138" s="146" t="e">
        <v>#NUM!</v>
      </c>
      <c r="AO138" s="122" t="e">
        <v>#DIV/0!</v>
      </c>
      <c r="AP138" s="123">
        <v>0</v>
      </c>
      <c r="AQ138" s="128" t="s">
        <v>160</v>
      </c>
      <c r="AR138" s="121" t="s">
        <v>160</v>
      </c>
      <c r="AS138" s="122" t="s">
        <v>160</v>
      </c>
      <c r="AT138" s="127">
        <v>0</v>
      </c>
      <c r="AU138" s="136">
        <v>467</v>
      </c>
      <c r="AV138" s="137">
        <v>1738</v>
      </c>
      <c r="AW138" s="137">
        <v>1139</v>
      </c>
      <c r="AX138" s="137">
        <v>602</v>
      </c>
      <c r="AY138" s="137">
        <v>298</v>
      </c>
      <c r="AZ138" s="137">
        <v>165</v>
      </c>
      <c r="BA138" s="137">
        <v>87</v>
      </c>
      <c r="BB138" s="137">
        <v>86</v>
      </c>
      <c r="BC138" s="137">
        <v>90</v>
      </c>
      <c r="BD138" s="137">
        <v>75</v>
      </c>
      <c r="BE138" s="137">
        <v>55</v>
      </c>
      <c r="BF138" s="137">
        <v>43</v>
      </c>
      <c r="BG138" s="137">
        <v>41</v>
      </c>
      <c r="BH138" s="137">
        <v>25</v>
      </c>
      <c r="BI138" s="137">
        <v>14</v>
      </c>
      <c r="BJ138" s="137">
        <v>15</v>
      </c>
      <c r="BK138" s="137">
        <v>15</v>
      </c>
      <c r="BL138" s="137">
        <v>12</v>
      </c>
      <c r="BM138" s="137">
        <v>11</v>
      </c>
      <c r="BN138" s="137">
        <v>12</v>
      </c>
      <c r="BO138" s="137">
        <v>13</v>
      </c>
      <c r="BP138" s="137">
        <v>8</v>
      </c>
      <c r="BQ138" s="137">
        <v>8</v>
      </c>
      <c r="BR138" s="137">
        <v>3</v>
      </c>
      <c r="BS138" s="137">
        <v>6</v>
      </c>
      <c r="BT138" s="138">
        <v>52</v>
      </c>
      <c r="BU138" s="139" t="s">
        <v>160</v>
      </c>
      <c r="BV138" s="139" t="s">
        <v>160</v>
      </c>
      <c r="BW138" s="139" t="s">
        <v>160</v>
      </c>
      <c r="BX138" s="139" t="s">
        <v>160</v>
      </c>
      <c r="BY138" s="139" t="s">
        <v>160</v>
      </c>
      <c r="BZ138" s="139" t="s">
        <v>160</v>
      </c>
      <c r="CA138" s="139" t="s">
        <v>160</v>
      </c>
      <c r="CB138" s="139" t="s">
        <v>160</v>
      </c>
      <c r="CC138" s="139" t="s">
        <v>160</v>
      </c>
      <c r="CD138" s="139" t="s">
        <v>160</v>
      </c>
      <c r="CE138" s="139" t="s">
        <v>160</v>
      </c>
      <c r="CF138" s="139" t="s">
        <v>160</v>
      </c>
      <c r="CG138" s="139" t="s">
        <v>160</v>
      </c>
      <c r="CH138" s="139" t="s">
        <v>160</v>
      </c>
      <c r="CI138" s="139" t="s">
        <v>160</v>
      </c>
      <c r="CJ138" s="139" t="s">
        <v>160</v>
      </c>
      <c r="CK138" s="139">
        <v>0.86671908787104379</v>
      </c>
      <c r="CL138" s="139" t="s">
        <v>160</v>
      </c>
      <c r="CM138" s="139" t="s">
        <v>160</v>
      </c>
      <c r="CN138" s="139" t="s">
        <v>160</v>
      </c>
      <c r="CO138" s="139" t="s">
        <v>160</v>
      </c>
      <c r="CP138" s="139" t="s">
        <v>160</v>
      </c>
      <c r="CQ138" s="139" t="s">
        <v>160</v>
      </c>
      <c r="CR138" s="139" t="s">
        <v>160</v>
      </c>
      <c r="CS138" s="139" t="s">
        <v>160</v>
      </c>
      <c r="CT138" s="139" t="s">
        <v>160</v>
      </c>
      <c r="CU138" s="139" t="s">
        <v>160</v>
      </c>
      <c r="CV138" s="139" t="s">
        <v>160</v>
      </c>
      <c r="CW138" s="139" t="s">
        <v>160</v>
      </c>
      <c r="CX138" s="139" t="s">
        <v>160</v>
      </c>
      <c r="CY138" s="139" t="s">
        <v>160</v>
      </c>
      <c r="CZ138" s="139" t="s">
        <v>160</v>
      </c>
      <c r="DA138" s="139" t="s">
        <v>160</v>
      </c>
      <c r="DB138" s="139" t="s">
        <v>160</v>
      </c>
      <c r="DC138" s="139" t="s">
        <v>160</v>
      </c>
      <c r="DD138" s="139" t="s">
        <v>160</v>
      </c>
      <c r="DE138" s="139" t="s">
        <v>160</v>
      </c>
      <c r="DF138" s="139" t="s">
        <v>160</v>
      </c>
      <c r="DG138" s="139" t="s">
        <v>160</v>
      </c>
      <c r="DH138" s="139" t="s">
        <v>160</v>
      </c>
      <c r="DI138" s="139" t="s">
        <v>160</v>
      </c>
      <c r="DJ138" s="139" t="s">
        <v>160</v>
      </c>
      <c r="DK138" s="139" t="s">
        <v>160</v>
      </c>
      <c r="DL138" s="139" t="s">
        <v>160</v>
      </c>
      <c r="DM138" s="139" t="s">
        <v>160</v>
      </c>
      <c r="DN138" s="139" t="s">
        <v>160</v>
      </c>
      <c r="DO138" s="139" t="s">
        <v>160</v>
      </c>
      <c r="DP138" s="139" t="s">
        <v>160</v>
      </c>
      <c r="DQ138" s="140">
        <v>0</v>
      </c>
      <c r="DR138" s="140">
        <v>0</v>
      </c>
      <c r="DS138" s="140">
        <v>0</v>
      </c>
      <c r="DT138" s="140">
        <v>0</v>
      </c>
      <c r="DU138" s="140">
        <v>0</v>
      </c>
      <c r="DV138" s="140">
        <v>0</v>
      </c>
      <c r="DW138" s="140">
        <v>0</v>
      </c>
      <c r="DX138" s="140">
        <v>0</v>
      </c>
      <c r="DY138" s="140">
        <v>0</v>
      </c>
      <c r="DZ138" s="140">
        <v>0</v>
      </c>
      <c r="EA138" s="140">
        <v>0</v>
      </c>
      <c r="EB138" s="140">
        <v>0</v>
      </c>
      <c r="EC138" s="140">
        <v>0</v>
      </c>
      <c r="ED138" s="140">
        <v>0</v>
      </c>
      <c r="EE138" s="140">
        <v>0</v>
      </c>
      <c r="EF138" s="140">
        <v>0</v>
      </c>
      <c r="EG138" s="140">
        <v>164.09677419354838</v>
      </c>
      <c r="EH138" s="140">
        <v>0</v>
      </c>
      <c r="EI138" s="140">
        <v>0</v>
      </c>
      <c r="EJ138" s="140">
        <v>0</v>
      </c>
      <c r="EK138" s="140">
        <v>0</v>
      </c>
      <c r="EL138" s="140">
        <v>0</v>
      </c>
      <c r="EM138" s="140">
        <v>0</v>
      </c>
      <c r="EN138" s="140">
        <v>0</v>
      </c>
      <c r="EO138" s="140">
        <v>0</v>
      </c>
      <c r="EP138" s="140">
        <v>0</v>
      </c>
      <c r="EQ138" s="140">
        <v>0</v>
      </c>
      <c r="ER138" s="140">
        <v>0</v>
      </c>
      <c r="ES138" s="140">
        <v>0</v>
      </c>
      <c r="ET138" s="140">
        <v>0</v>
      </c>
      <c r="EU138" s="140">
        <v>0</v>
      </c>
      <c r="EV138" s="140">
        <v>0</v>
      </c>
      <c r="EW138" s="140">
        <v>0</v>
      </c>
      <c r="EX138" s="140">
        <v>0</v>
      </c>
      <c r="EY138" s="140">
        <v>0</v>
      </c>
      <c r="EZ138" s="140">
        <v>0</v>
      </c>
      <c r="FA138" s="140">
        <v>0</v>
      </c>
      <c r="FB138" s="140">
        <v>0</v>
      </c>
      <c r="FC138" s="140">
        <v>0</v>
      </c>
      <c r="FD138" s="140">
        <v>0</v>
      </c>
      <c r="FE138" s="140">
        <v>0</v>
      </c>
      <c r="FF138" s="140">
        <v>0</v>
      </c>
      <c r="FG138" s="140">
        <v>0</v>
      </c>
      <c r="FH138" s="140">
        <v>0</v>
      </c>
      <c r="FI138" s="140">
        <v>0</v>
      </c>
      <c r="FJ138" s="140">
        <v>0</v>
      </c>
      <c r="FK138" s="140">
        <v>0</v>
      </c>
      <c r="FL138" s="140">
        <v>0</v>
      </c>
      <c r="FM138" s="192">
        <v>0.875</v>
      </c>
      <c r="FN138" s="192">
        <v>0.91044776119402981</v>
      </c>
      <c r="FO138" s="192">
        <v>0.875</v>
      </c>
      <c r="FP138" s="192">
        <v>0.91044776119402981</v>
      </c>
      <c r="FQ138" s="192">
        <v>0.875</v>
      </c>
      <c r="FR138" s="192">
        <v>0.91044776119402981</v>
      </c>
      <c r="FS138" s="192">
        <v>0.875</v>
      </c>
      <c r="FT138" s="192">
        <v>0.91044776119402981</v>
      </c>
      <c r="FU138" s="192">
        <v>0.875</v>
      </c>
      <c r="FV138" s="192">
        <v>0.76271186440677963</v>
      </c>
      <c r="FW138" s="192">
        <v>0.85</v>
      </c>
      <c r="FX138" s="192">
        <v>0.83443708609271527</v>
      </c>
      <c r="FY138" s="192">
        <v>0.84905660377358494</v>
      </c>
      <c r="FZ138" s="192">
        <v>0.73732718894009219</v>
      </c>
      <c r="GA138" s="192">
        <v>0.86931818181818177</v>
      </c>
      <c r="GB138" s="192">
        <v>0.87445887445887449</v>
      </c>
      <c r="GC138" s="192">
        <v>0.82608695652173914</v>
      </c>
      <c r="GD138" s="192">
        <v>0.90206185567010311</v>
      </c>
      <c r="GE138" s="192">
        <v>0.9064327485380117</v>
      </c>
      <c r="GF138" s="192">
        <v>0.82524271844660191</v>
      </c>
      <c r="GG138" s="192">
        <v>0.89772727272727271</v>
      </c>
      <c r="GH138" s="192">
        <v>0.90355329949238583</v>
      </c>
      <c r="GI138" s="192">
        <v>0.89634146341463417</v>
      </c>
      <c r="GJ138" s="192">
        <v>0.87121212121212122</v>
      </c>
      <c r="GK138" s="192">
        <v>0.87591240875912413</v>
      </c>
      <c r="GL138" s="192">
        <v>0.92682926829268297</v>
      </c>
      <c r="GM138" s="192">
        <v>0.8741721854304636</v>
      </c>
      <c r="GN138" s="192">
        <v>0.88484848484848488</v>
      </c>
      <c r="GO138" s="192">
        <v>0.86274509803921573</v>
      </c>
      <c r="GP138" s="192">
        <v>0.96153846153846156</v>
      </c>
      <c r="GQ138" s="192">
        <v>0.94936708860759489</v>
      </c>
    </row>
    <row r="139" spans="1:199" s="51" customFormat="1" x14ac:dyDescent="0.3">
      <c r="A139" s="191"/>
      <c r="B139" s="191"/>
      <c r="C139" s="191"/>
      <c r="D139" s="191"/>
      <c r="E139" s="191"/>
      <c r="F139" s="191"/>
      <c r="G139" s="191"/>
      <c r="H139" s="191"/>
      <c r="I139" s="191"/>
      <c r="J139" s="191"/>
      <c r="K139" s="191"/>
      <c r="L139" s="191"/>
      <c r="M139" s="191"/>
      <c r="N139" s="191"/>
      <c r="O139" s="191"/>
      <c r="P139" s="191"/>
      <c r="Q139" s="324"/>
      <c r="R139" s="166">
        <f>$R$19</f>
        <v>44562</v>
      </c>
      <c r="S139" s="149">
        <v>0.55000000000000004</v>
      </c>
      <c r="T139" s="149">
        <v>2.7058333333333318</v>
      </c>
      <c r="U139" s="150">
        <v>0.88257386079118683</v>
      </c>
      <c r="V139" s="151">
        <v>3994</v>
      </c>
      <c r="W139" s="152">
        <v>0.55000000000000004</v>
      </c>
      <c r="X139" s="149">
        <v>2.7058333333333318</v>
      </c>
      <c r="Y139" s="150">
        <v>0.88257386079118683</v>
      </c>
      <c r="Z139" s="153">
        <v>3994</v>
      </c>
      <c r="AA139" s="149" t="e">
        <v>#NUM!</v>
      </c>
      <c r="AB139" s="149" t="e">
        <v>#NUM!</v>
      </c>
      <c r="AC139" s="150" t="e">
        <v>#DIV/0!</v>
      </c>
      <c r="AD139" s="151">
        <v>0</v>
      </c>
      <c r="AE139" s="152" t="s">
        <v>160</v>
      </c>
      <c r="AF139" s="149" t="s">
        <v>160</v>
      </c>
      <c r="AG139" s="150" t="s">
        <v>160</v>
      </c>
      <c r="AH139" s="153">
        <v>0</v>
      </c>
      <c r="AI139" s="154">
        <v>0.53333333333333333</v>
      </c>
      <c r="AJ139" s="155">
        <v>2.6483333333333348</v>
      </c>
      <c r="AK139" s="156">
        <v>0.88683431952662717</v>
      </c>
      <c r="AL139" s="157">
        <v>1352</v>
      </c>
      <c r="AM139" s="155">
        <v>0.5</v>
      </c>
      <c r="AN139" s="155">
        <v>2.1833333333333331</v>
      </c>
      <c r="AO139" s="150">
        <v>0.90380313199105144</v>
      </c>
      <c r="AP139" s="151">
        <v>1341</v>
      </c>
      <c r="AQ139" s="152">
        <v>0.6166666666666667</v>
      </c>
      <c r="AR139" s="149">
        <v>3.3166666666666669</v>
      </c>
      <c r="AS139" s="150">
        <v>0.8562644119907763</v>
      </c>
      <c r="AT139" s="153">
        <v>1301</v>
      </c>
      <c r="AU139" s="158">
        <v>372</v>
      </c>
      <c r="AV139" s="159">
        <v>1435</v>
      </c>
      <c r="AW139" s="159">
        <v>899</v>
      </c>
      <c r="AX139" s="159">
        <v>456</v>
      </c>
      <c r="AY139" s="159">
        <v>247</v>
      </c>
      <c r="AZ139" s="159">
        <v>116</v>
      </c>
      <c r="BA139" s="159">
        <v>71</v>
      </c>
      <c r="BB139" s="159">
        <v>65</v>
      </c>
      <c r="BC139" s="159">
        <v>68</v>
      </c>
      <c r="BD139" s="159">
        <v>39</v>
      </c>
      <c r="BE139" s="159">
        <v>39</v>
      </c>
      <c r="BF139" s="159">
        <v>21</v>
      </c>
      <c r="BG139" s="159">
        <v>17</v>
      </c>
      <c r="BH139" s="159">
        <v>24</v>
      </c>
      <c r="BI139" s="159">
        <v>16</v>
      </c>
      <c r="BJ139" s="159">
        <v>14</v>
      </c>
      <c r="BK139" s="159">
        <v>10</v>
      </c>
      <c r="BL139" s="159">
        <v>11</v>
      </c>
      <c r="BM139" s="159">
        <v>7</v>
      </c>
      <c r="BN139" s="159">
        <v>9</v>
      </c>
      <c r="BO139" s="159">
        <v>11</v>
      </c>
      <c r="BP139" s="159">
        <v>3</v>
      </c>
      <c r="BQ139" s="159">
        <v>7</v>
      </c>
      <c r="BR139" s="159">
        <v>7</v>
      </c>
      <c r="BS139" s="159">
        <v>1</v>
      </c>
      <c r="BT139" s="160">
        <v>27</v>
      </c>
      <c r="BU139" s="161">
        <v>0.91666666666666663</v>
      </c>
      <c r="BV139" s="162">
        <v>0.96825396825396826</v>
      </c>
      <c r="BW139" s="162">
        <v>0.890625</v>
      </c>
      <c r="BX139" s="162">
        <v>0.890625</v>
      </c>
      <c r="BY139" s="162">
        <v>0</v>
      </c>
      <c r="BZ139" s="162">
        <v>0.9285714285714286</v>
      </c>
      <c r="CA139" s="162">
        <v>0.97916666666666663</v>
      </c>
      <c r="CB139" s="162">
        <v>0</v>
      </c>
      <c r="CC139" s="162">
        <v>0.88235294117647056</v>
      </c>
      <c r="CD139" s="162">
        <v>0.81132075471698117</v>
      </c>
      <c r="CE139" s="162">
        <v>0.81666666666666665</v>
      </c>
      <c r="CF139" s="162">
        <v>0.90909090909090906</v>
      </c>
      <c r="CG139" s="162">
        <v>0.72131147540983609</v>
      </c>
      <c r="CH139" s="162">
        <v>0.84507042253521125</v>
      </c>
      <c r="CI139" s="162">
        <v>0.9107142857142857</v>
      </c>
      <c r="CJ139" s="162">
        <v>0.7752808988764045</v>
      </c>
      <c r="CK139" s="162">
        <v>0.92233009708737868</v>
      </c>
      <c r="CL139" s="162">
        <v>0.84313725490196079</v>
      </c>
      <c r="CM139" s="162">
        <v>0.88043478260869568</v>
      </c>
      <c r="CN139" s="162">
        <v>0.82653061224489799</v>
      </c>
      <c r="CO139" s="162">
        <v>0.90322580645161288</v>
      </c>
      <c r="CP139" s="162">
        <v>0.9464285714285714</v>
      </c>
      <c r="CQ139" s="162">
        <v>0.91509433962264153</v>
      </c>
      <c r="CR139" s="162">
        <v>0.88235294117647056</v>
      </c>
      <c r="CS139" s="162">
        <v>0.88073394495412849</v>
      </c>
      <c r="CT139" s="162">
        <v>0.95</v>
      </c>
      <c r="CU139" s="162">
        <v>0.84761904761904761</v>
      </c>
      <c r="CV139" s="162">
        <v>0.93406593406593408</v>
      </c>
      <c r="CW139" s="162">
        <v>0.91489361702127658</v>
      </c>
      <c r="CX139" s="162">
        <v>0.92553191489361697</v>
      </c>
      <c r="CY139" s="162">
        <v>0.90804597701149425</v>
      </c>
      <c r="CZ139" s="162">
        <v>0.93103448275862066</v>
      </c>
      <c r="DA139" s="162">
        <v>0.93506493506493504</v>
      </c>
      <c r="DB139" s="162">
        <v>0.82894736842105265</v>
      </c>
      <c r="DC139" s="162">
        <v>0.91249999999999998</v>
      </c>
      <c r="DD139" s="162">
        <v>0.91588785046728971</v>
      </c>
      <c r="DE139" s="162">
        <v>0.92372881355932202</v>
      </c>
      <c r="DF139" s="162">
        <v>0.89922480620155043</v>
      </c>
      <c r="DG139" s="162">
        <v>0.87356321839080464</v>
      </c>
      <c r="DH139" s="162">
        <v>0.8482142857142857</v>
      </c>
      <c r="DI139" s="162">
        <v>0.88659793814432986</v>
      </c>
      <c r="DJ139" s="162">
        <v>0.94791666666666663</v>
      </c>
      <c r="DK139" s="162">
        <v>0.89583333333333337</v>
      </c>
      <c r="DL139" s="162">
        <v>0.59782608695652173</v>
      </c>
      <c r="DM139" s="162">
        <v>0.7722772277227723</v>
      </c>
      <c r="DN139" s="162">
        <v>0.86585365853658536</v>
      </c>
      <c r="DO139" s="162">
        <v>0.91549295774647887</v>
      </c>
      <c r="DP139" s="162">
        <v>0.87272727272727268</v>
      </c>
      <c r="DQ139" s="163">
        <v>2.3225806451612905</v>
      </c>
      <c r="DR139" s="163">
        <v>2.032258064516129</v>
      </c>
      <c r="DS139" s="163">
        <v>2.064516129032258</v>
      </c>
      <c r="DT139" s="163">
        <v>2.064516129032258</v>
      </c>
      <c r="DU139" s="163">
        <v>1.4193548387096775</v>
      </c>
      <c r="DV139" s="163">
        <v>1.3548387096774193</v>
      </c>
      <c r="DW139" s="163">
        <v>1.5483870967741935</v>
      </c>
      <c r="DX139" s="163">
        <v>1.4516129032258065</v>
      </c>
      <c r="DY139" s="163">
        <v>1.6451612903225807</v>
      </c>
      <c r="DZ139" s="163">
        <v>1.7096774193548387</v>
      </c>
      <c r="EA139" s="163">
        <v>1.935483870967742</v>
      </c>
      <c r="EB139" s="163">
        <v>2.129032258064516</v>
      </c>
      <c r="EC139" s="163">
        <v>1.967741935483871</v>
      </c>
      <c r="ED139" s="163">
        <v>2.2903225806451615</v>
      </c>
      <c r="EE139" s="163">
        <v>1.8064516129032258</v>
      </c>
      <c r="EF139" s="163">
        <v>2.870967741935484</v>
      </c>
      <c r="EG139" s="163">
        <v>3.3225806451612905</v>
      </c>
      <c r="EH139" s="163">
        <v>3.2903225806451615</v>
      </c>
      <c r="EI139" s="163">
        <v>2.967741935483871</v>
      </c>
      <c r="EJ139" s="163">
        <v>3.161290322580645</v>
      </c>
      <c r="EK139" s="163">
        <v>4</v>
      </c>
      <c r="EL139" s="163">
        <v>3.6129032258064515</v>
      </c>
      <c r="EM139" s="163">
        <v>3.4193548387096775</v>
      </c>
      <c r="EN139" s="163">
        <v>2.7419354838709675</v>
      </c>
      <c r="EO139" s="163">
        <v>3.5161290322580645</v>
      </c>
      <c r="EP139" s="163">
        <v>2.5806451612903225</v>
      </c>
      <c r="EQ139" s="163">
        <v>3.3870967741935485</v>
      </c>
      <c r="ER139" s="163">
        <v>2.935483870967742</v>
      </c>
      <c r="ES139" s="163">
        <v>3.032258064516129</v>
      </c>
      <c r="ET139" s="163">
        <v>3.032258064516129</v>
      </c>
      <c r="EU139" s="163">
        <v>2.806451612903226</v>
      </c>
      <c r="EV139" s="163">
        <v>2.806451612903226</v>
      </c>
      <c r="EW139" s="163">
        <v>2.4838709677419355</v>
      </c>
      <c r="EX139" s="163">
        <v>2.4516129032258065</v>
      </c>
      <c r="EY139" s="163">
        <v>2.5806451612903225</v>
      </c>
      <c r="EZ139" s="163">
        <v>3.4516129032258065</v>
      </c>
      <c r="FA139" s="163">
        <v>3.806451612903226</v>
      </c>
      <c r="FB139" s="163">
        <v>4.161290322580645</v>
      </c>
      <c r="FC139" s="163">
        <v>2.806451612903226</v>
      </c>
      <c r="FD139" s="163">
        <v>3.6129032258064515</v>
      </c>
      <c r="FE139" s="163">
        <v>3.129032258064516</v>
      </c>
      <c r="FF139" s="163">
        <v>3.096774193548387</v>
      </c>
      <c r="FG139" s="163">
        <v>3.096774193548387</v>
      </c>
      <c r="FH139" s="163">
        <v>2.967741935483871</v>
      </c>
      <c r="FI139" s="163">
        <v>3.2580645161290325</v>
      </c>
      <c r="FJ139" s="163">
        <v>2.6451612903225805</v>
      </c>
      <c r="FK139" s="163">
        <v>2.2903225806451615</v>
      </c>
      <c r="FL139" s="163">
        <v>1.7741935483870968</v>
      </c>
      <c r="FM139" s="164">
        <v>0.89430894308943087</v>
      </c>
      <c r="FN139" s="164">
        <v>0.92307692307692313</v>
      </c>
      <c r="FO139" s="164">
        <v>0.93243243243243246</v>
      </c>
      <c r="FP139" s="164">
        <v>0.89</v>
      </c>
      <c r="FQ139" s="164">
        <v>0.9107142857142857</v>
      </c>
      <c r="FR139" s="164">
        <v>0.90756302521008403</v>
      </c>
      <c r="FS139" s="164">
        <v>0.90298507462686572</v>
      </c>
      <c r="FT139" s="164">
        <v>0.94690265486725667</v>
      </c>
      <c r="FU139" s="164">
        <v>0.98076923076923073</v>
      </c>
      <c r="FV139" s="164">
        <v>0.94285714285714284</v>
      </c>
      <c r="FW139" s="164">
        <v>0.92413793103448272</v>
      </c>
      <c r="FX139" s="164">
        <v>0.93670886075949367</v>
      </c>
      <c r="FY139" s="164">
        <v>0.86486486486486491</v>
      </c>
      <c r="FZ139" s="164">
        <v>0.85380116959064323</v>
      </c>
      <c r="GA139" s="164">
        <v>0.84285714285714286</v>
      </c>
      <c r="GB139" s="164">
        <v>0.91089108910891092</v>
      </c>
      <c r="GC139" s="164">
        <v>0.96</v>
      </c>
      <c r="GD139" s="164">
        <v>0.90225563909774431</v>
      </c>
      <c r="GE139" s="164">
        <v>0.83892617449664431</v>
      </c>
      <c r="GF139" s="164">
        <v>0.81566820276497698</v>
      </c>
      <c r="GG139" s="164">
        <v>0.80102040816326525</v>
      </c>
      <c r="GH139" s="164">
        <v>0.7678571428571429</v>
      </c>
      <c r="GI139" s="164">
        <v>0.91515151515151516</v>
      </c>
      <c r="GJ139" s="164">
        <v>0.80672268907563027</v>
      </c>
      <c r="GK139" s="164">
        <v>0.90598290598290598</v>
      </c>
      <c r="GL139" s="164">
        <v>0.80733944954128445</v>
      </c>
      <c r="GM139" s="164">
        <v>0.87022900763358779</v>
      </c>
      <c r="GN139" s="164">
        <v>0.84666666666666668</v>
      </c>
      <c r="GO139" s="164">
        <v>0.9285714285714286</v>
      </c>
      <c r="GP139" s="164">
        <v>0.90697674418604646</v>
      </c>
      <c r="GQ139" s="164">
        <v>0.91509433962264153</v>
      </c>
    </row>
    <row r="140" spans="1:199" ht="14.25" customHeight="1" x14ac:dyDescent="0.3">
      <c r="Q140" s="324" t="s">
        <v>49</v>
      </c>
      <c r="R140" s="135">
        <f>$R$5</f>
        <v>44136</v>
      </c>
      <c r="S140" s="121">
        <v>0.66666666666666663</v>
      </c>
      <c r="T140" s="121">
        <v>3.0333333333333332</v>
      </c>
      <c r="U140" s="122">
        <v>0.83564173591874424</v>
      </c>
      <c r="V140" s="123">
        <v>3249</v>
      </c>
      <c r="W140" s="128">
        <v>0.7</v>
      </c>
      <c r="X140" s="121">
        <v>3.1375000000000002</v>
      </c>
      <c r="Y140" s="122">
        <v>0.82510288065843618</v>
      </c>
      <c r="Z140" s="127">
        <v>2916</v>
      </c>
      <c r="AA140" s="121">
        <v>0.48333333333333334</v>
      </c>
      <c r="AB140" s="121">
        <v>1.6983333333333328</v>
      </c>
      <c r="AC140" s="122">
        <v>0.92569659442724461</v>
      </c>
      <c r="AD140" s="123">
        <v>323</v>
      </c>
      <c r="AE140" s="128">
        <v>4.1666666666666671E-2</v>
      </c>
      <c r="AF140" s="121">
        <v>0.87249999999999905</v>
      </c>
      <c r="AG140" s="122">
        <v>1</v>
      </c>
      <c r="AH140" s="127">
        <v>10</v>
      </c>
      <c r="AI140" s="128">
        <v>0.71666666666666667</v>
      </c>
      <c r="AJ140" s="121">
        <v>3.4733333333333332</v>
      </c>
      <c r="AK140" s="122">
        <v>0.81453867660764212</v>
      </c>
      <c r="AL140" s="127">
        <v>1073</v>
      </c>
      <c r="AM140" s="121">
        <v>0.65</v>
      </c>
      <c r="AN140" s="121">
        <v>2.7833333333333332</v>
      </c>
      <c r="AO140" s="122">
        <v>0.84105358764759308</v>
      </c>
      <c r="AP140" s="123">
        <v>1101</v>
      </c>
      <c r="AQ140" s="128">
        <v>0.66666666666666663</v>
      </c>
      <c r="AR140" s="121">
        <v>2.8149999999999977</v>
      </c>
      <c r="AS140" s="122">
        <v>0.85116279069767442</v>
      </c>
      <c r="AT140" s="127">
        <v>1075</v>
      </c>
      <c r="AU140" s="136">
        <v>235</v>
      </c>
      <c r="AV140" s="137">
        <v>807</v>
      </c>
      <c r="AW140" s="137">
        <v>796</v>
      </c>
      <c r="AX140" s="137">
        <v>452</v>
      </c>
      <c r="AY140" s="137">
        <v>277</v>
      </c>
      <c r="AZ140" s="137">
        <v>148</v>
      </c>
      <c r="BA140" s="137">
        <v>98</v>
      </c>
      <c r="BB140" s="137">
        <v>93</v>
      </c>
      <c r="BC140" s="137">
        <v>63</v>
      </c>
      <c r="BD140" s="137">
        <v>57</v>
      </c>
      <c r="BE140" s="137">
        <v>31</v>
      </c>
      <c r="BF140" s="137">
        <v>25</v>
      </c>
      <c r="BG140" s="137">
        <v>29</v>
      </c>
      <c r="BH140" s="137">
        <v>23</v>
      </c>
      <c r="BI140" s="137">
        <v>15</v>
      </c>
      <c r="BJ140" s="137">
        <v>13</v>
      </c>
      <c r="BK140" s="137">
        <v>6</v>
      </c>
      <c r="BL140" s="137">
        <v>13</v>
      </c>
      <c r="BM140" s="137">
        <v>12</v>
      </c>
      <c r="BN140" s="137">
        <v>6</v>
      </c>
      <c r="BO140" s="137">
        <v>3</v>
      </c>
      <c r="BP140" s="137">
        <v>6</v>
      </c>
      <c r="BQ140" s="137">
        <v>6</v>
      </c>
      <c r="BR140" s="137">
        <v>2</v>
      </c>
      <c r="BS140" s="137">
        <v>1</v>
      </c>
      <c r="BT140" s="138">
        <v>25</v>
      </c>
      <c r="BU140" s="139">
        <v>0.9</v>
      </c>
      <c r="BV140" s="139">
        <v>0.95918367346938771</v>
      </c>
      <c r="BW140" s="139">
        <v>0.86274509803921573</v>
      </c>
      <c r="BX140" s="139">
        <v>0.92592592592592593</v>
      </c>
      <c r="BY140" s="139">
        <v>0</v>
      </c>
      <c r="BZ140" s="139">
        <v>0.94444444444444442</v>
      </c>
      <c r="CA140" s="139">
        <v>0.87878787878787878</v>
      </c>
      <c r="CB140" s="139">
        <v>0</v>
      </c>
      <c r="CC140" s="139">
        <v>0.78048780487804881</v>
      </c>
      <c r="CD140" s="139">
        <v>0.77551020408163263</v>
      </c>
      <c r="CE140" s="139">
        <v>0.82352941176470584</v>
      </c>
      <c r="CF140" s="139">
        <v>0.6964285714285714</v>
      </c>
      <c r="CG140" s="139">
        <v>0.81707317073170727</v>
      </c>
      <c r="CH140" s="139">
        <v>0.84782608695652173</v>
      </c>
      <c r="CI140" s="139">
        <v>0.70909090909090911</v>
      </c>
      <c r="CJ140" s="139">
        <v>0.8</v>
      </c>
      <c r="CK140" s="139">
        <v>0.77419354838709675</v>
      </c>
      <c r="CL140" s="139">
        <v>0.77027027027027029</v>
      </c>
      <c r="CM140" s="139">
        <v>0.83783783783783783</v>
      </c>
      <c r="CN140" s="139">
        <v>0.83333333333333337</v>
      </c>
      <c r="CO140" s="139">
        <v>0.80952380952380953</v>
      </c>
      <c r="CP140" s="139">
        <v>0.93069306930693074</v>
      </c>
      <c r="CQ140" s="139">
        <v>0.82926829268292679</v>
      </c>
      <c r="CR140" s="139">
        <v>0.79710144927536231</v>
      </c>
      <c r="CS140" s="139">
        <v>0.81578947368421051</v>
      </c>
      <c r="CT140" s="139">
        <v>0.80392156862745101</v>
      </c>
      <c r="CU140" s="139">
        <v>0.80555555555555558</v>
      </c>
      <c r="CV140" s="139">
        <v>0.82432432432432434</v>
      </c>
      <c r="CW140" s="139">
        <v>0.84210526315789469</v>
      </c>
      <c r="CX140" s="139">
        <v>0.90588235294117647</v>
      </c>
      <c r="CY140" s="139">
        <v>0.85245901639344257</v>
      </c>
      <c r="CZ140" s="139">
        <v>0.84057971014492749</v>
      </c>
      <c r="DA140" s="139">
        <v>0.9</v>
      </c>
      <c r="DB140" s="139">
        <v>0.90140845070422537</v>
      </c>
      <c r="DC140" s="139">
        <v>0.87142857142857144</v>
      </c>
      <c r="DD140" s="139">
        <v>0.89552238805970152</v>
      </c>
      <c r="DE140" s="139">
        <v>0.81818181818181823</v>
      </c>
      <c r="DF140" s="139">
        <v>0.81609195402298851</v>
      </c>
      <c r="DG140" s="139">
        <v>0.78217821782178221</v>
      </c>
      <c r="DH140" s="139">
        <v>0.84615384615384615</v>
      </c>
      <c r="DI140" s="139">
        <v>0.81818181818181823</v>
      </c>
      <c r="DJ140" s="139">
        <v>0.73863636363636365</v>
      </c>
      <c r="DK140" s="139">
        <v>0.79518072289156627</v>
      </c>
      <c r="DL140" s="139">
        <v>0.81578947368421051</v>
      </c>
      <c r="DM140" s="139">
        <v>0.78048780487804881</v>
      </c>
      <c r="DN140" s="139">
        <v>0.87323943661971826</v>
      </c>
      <c r="DO140" s="139">
        <v>0.90476190476190477</v>
      </c>
      <c r="DP140" s="139">
        <v>0.9464285714285714</v>
      </c>
      <c r="DQ140" s="140">
        <v>1.6666666666666667</v>
      </c>
      <c r="DR140" s="140">
        <v>1.6333333333333333</v>
      </c>
      <c r="DS140" s="140">
        <v>1.7</v>
      </c>
      <c r="DT140" s="140">
        <v>0.9</v>
      </c>
      <c r="DU140" s="140">
        <v>1.5</v>
      </c>
      <c r="DV140" s="140">
        <v>1.2</v>
      </c>
      <c r="DW140" s="140">
        <v>1.1000000000000001</v>
      </c>
      <c r="DX140" s="140">
        <v>1.5</v>
      </c>
      <c r="DY140" s="140">
        <v>1.3666666666666667</v>
      </c>
      <c r="DZ140" s="140">
        <v>1.6333333333333333</v>
      </c>
      <c r="EA140" s="140">
        <v>1.1333333333333333</v>
      </c>
      <c r="EB140" s="140">
        <v>1.8666666666666667</v>
      </c>
      <c r="EC140" s="140">
        <v>2.7333333333333334</v>
      </c>
      <c r="ED140" s="140">
        <v>1.5333333333333334</v>
      </c>
      <c r="EE140" s="140">
        <v>1.8333333333333333</v>
      </c>
      <c r="EF140" s="140">
        <v>2.5</v>
      </c>
      <c r="EG140" s="140">
        <v>3.1</v>
      </c>
      <c r="EH140" s="140">
        <v>2.4666666666666668</v>
      </c>
      <c r="EI140" s="140">
        <v>2.4666666666666668</v>
      </c>
      <c r="EJ140" s="140">
        <v>2.4</v>
      </c>
      <c r="EK140" s="140">
        <v>3.5</v>
      </c>
      <c r="EL140" s="140">
        <v>3.3666666666666667</v>
      </c>
      <c r="EM140" s="140">
        <v>2.7333333333333334</v>
      </c>
      <c r="EN140" s="140">
        <v>2.2999999999999998</v>
      </c>
      <c r="EO140" s="140">
        <v>2.5333333333333332</v>
      </c>
      <c r="EP140" s="140">
        <v>1.7</v>
      </c>
      <c r="EQ140" s="140">
        <v>2.4</v>
      </c>
      <c r="ER140" s="140">
        <v>2.4666666666666668</v>
      </c>
      <c r="ES140" s="140">
        <v>2.5333333333333332</v>
      </c>
      <c r="ET140" s="140">
        <v>2.8333333333333335</v>
      </c>
      <c r="EU140" s="140">
        <v>2.0333333333333332</v>
      </c>
      <c r="EV140" s="140">
        <v>2.2999999999999998</v>
      </c>
      <c r="EW140" s="140">
        <v>2.3333333333333335</v>
      </c>
      <c r="EX140" s="140">
        <v>2.3666666666666667</v>
      </c>
      <c r="EY140" s="140">
        <v>2.3333333333333335</v>
      </c>
      <c r="EZ140" s="140">
        <v>2.2333333333333334</v>
      </c>
      <c r="FA140" s="140">
        <v>2.5666666666666669</v>
      </c>
      <c r="FB140" s="140">
        <v>2.9</v>
      </c>
      <c r="FC140" s="140">
        <v>3.3666666666666667</v>
      </c>
      <c r="FD140" s="140">
        <v>3.0333333333333332</v>
      </c>
      <c r="FE140" s="140">
        <v>2.9333333333333331</v>
      </c>
      <c r="FF140" s="140">
        <v>2.9333333333333331</v>
      </c>
      <c r="FG140" s="140">
        <v>2.7666666666666666</v>
      </c>
      <c r="FH140" s="140">
        <v>2.5333333333333332</v>
      </c>
      <c r="FI140" s="140">
        <v>2.7333333333333334</v>
      </c>
      <c r="FJ140" s="140">
        <v>2.3666666666666667</v>
      </c>
      <c r="FK140" s="140">
        <v>2.1</v>
      </c>
      <c r="FL140" s="140">
        <v>1.8666666666666667</v>
      </c>
      <c r="FM140" s="192">
        <v>0.94736842105263153</v>
      </c>
      <c r="FN140" s="192">
        <v>0.9</v>
      </c>
      <c r="FO140" s="192">
        <v>0.79439252336448596</v>
      </c>
      <c r="FP140" s="192">
        <v>0.7807017543859649</v>
      </c>
      <c r="FQ140" s="192">
        <v>0.88990825688073394</v>
      </c>
      <c r="FR140" s="192">
        <v>0.86923076923076925</v>
      </c>
      <c r="FS140" s="192">
        <v>0.87628865979381443</v>
      </c>
      <c r="FT140" s="192">
        <v>0.92537313432835822</v>
      </c>
      <c r="FU140" s="192">
        <v>0.64864864864864868</v>
      </c>
      <c r="FV140" s="192">
        <v>0.77439024390243905</v>
      </c>
      <c r="FW140" s="192">
        <v>0.73885350318471332</v>
      </c>
      <c r="FX140" s="192">
        <v>0.84070796460176989</v>
      </c>
      <c r="FY140" s="192">
        <v>0.87401574803149606</v>
      </c>
      <c r="FZ140" s="192">
        <v>0.93162393162393164</v>
      </c>
      <c r="GA140" s="192">
        <v>0.88157894736842102</v>
      </c>
      <c r="GB140" s="192">
        <v>0.8441558441558441</v>
      </c>
      <c r="GC140" s="192">
        <v>0.8271604938271605</v>
      </c>
      <c r="GD140" s="192">
        <v>0.75438596491228072</v>
      </c>
      <c r="GE140" s="192">
        <v>0.77884615384615385</v>
      </c>
      <c r="GF140" s="192">
        <v>0.82352941176470584</v>
      </c>
      <c r="GG140" s="192">
        <v>0.76724137931034486</v>
      </c>
      <c r="GH140" s="192">
        <v>0.86486486486486491</v>
      </c>
      <c r="GI140" s="192">
        <v>0.796875</v>
      </c>
      <c r="GJ140" s="192">
        <v>0.84745762711864403</v>
      </c>
      <c r="GK140" s="192">
        <v>0.83653846153846156</v>
      </c>
      <c r="GL140" s="192">
        <v>0.82456140350877194</v>
      </c>
      <c r="GM140" s="192">
        <v>0.91869918699186992</v>
      </c>
      <c r="GN140" s="192">
        <v>0.91056910569105687</v>
      </c>
      <c r="GO140" s="192">
        <v>0.88888888888888884</v>
      </c>
      <c r="GP140" s="192">
        <v>0.86956521739130432</v>
      </c>
      <c r="GQ140" s="192" t="s">
        <v>119</v>
      </c>
    </row>
    <row r="141" spans="1:199" ht="14.25" customHeight="1" x14ac:dyDescent="0.3">
      <c r="Q141" s="324"/>
      <c r="R141" s="135">
        <f>$R$6</f>
        <v>44166</v>
      </c>
      <c r="S141" s="121">
        <v>0.65</v>
      </c>
      <c r="T141" s="121">
        <v>2.9</v>
      </c>
      <c r="U141" s="122">
        <v>0.84587289992695402</v>
      </c>
      <c r="V141" s="123">
        <v>2738</v>
      </c>
      <c r="W141" s="128">
        <v>0.66666666666666663</v>
      </c>
      <c r="X141" s="121">
        <v>2.9666666666666668</v>
      </c>
      <c r="Y141" s="122">
        <v>0.83874801901743268</v>
      </c>
      <c r="Z141" s="127">
        <v>2524</v>
      </c>
      <c r="AA141" s="121">
        <v>0.5</v>
      </c>
      <c r="AB141" s="121">
        <v>1.9999999999999993</v>
      </c>
      <c r="AC141" s="122">
        <v>0.92822966507177029</v>
      </c>
      <c r="AD141" s="123">
        <v>209</v>
      </c>
      <c r="AE141" s="128">
        <v>3.3333333333333333E-2</v>
      </c>
      <c r="AF141" s="121">
        <v>4.6666666666666662E-2</v>
      </c>
      <c r="AG141" s="122">
        <v>1</v>
      </c>
      <c r="AH141" s="127">
        <v>5</v>
      </c>
      <c r="AI141" s="128">
        <v>0.73333333333333328</v>
      </c>
      <c r="AJ141" s="121">
        <v>3.1783333333333301</v>
      </c>
      <c r="AK141" s="122">
        <v>0.80519480519480524</v>
      </c>
      <c r="AL141" s="127">
        <v>924</v>
      </c>
      <c r="AM141" s="121">
        <v>0.65</v>
      </c>
      <c r="AN141" s="121">
        <v>3.0008333333333326</v>
      </c>
      <c r="AO141" s="122">
        <v>0.84888888888888892</v>
      </c>
      <c r="AP141" s="123">
        <v>900</v>
      </c>
      <c r="AQ141" s="128">
        <v>0.6</v>
      </c>
      <c r="AR141" s="121">
        <v>2.4116666666666635</v>
      </c>
      <c r="AS141" s="122">
        <v>0.88402625820568925</v>
      </c>
      <c r="AT141" s="127">
        <v>914</v>
      </c>
      <c r="AU141" s="136">
        <v>226</v>
      </c>
      <c r="AV141" s="137">
        <v>677</v>
      </c>
      <c r="AW141" s="137">
        <v>720</v>
      </c>
      <c r="AX141" s="137">
        <v>369</v>
      </c>
      <c r="AY141" s="137">
        <v>200</v>
      </c>
      <c r="AZ141" s="137">
        <v>124</v>
      </c>
      <c r="BA141" s="137">
        <v>87</v>
      </c>
      <c r="BB141" s="137">
        <v>61</v>
      </c>
      <c r="BC141" s="137">
        <v>54</v>
      </c>
      <c r="BD141" s="137">
        <v>45</v>
      </c>
      <c r="BE141" s="137">
        <v>21</v>
      </c>
      <c r="BF141" s="137">
        <v>26</v>
      </c>
      <c r="BG141" s="137">
        <v>22</v>
      </c>
      <c r="BH141" s="137">
        <v>18</v>
      </c>
      <c r="BI141" s="137">
        <v>20</v>
      </c>
      <c r="BJ141" s="137">
        <v>9</v>
      </c>
      <c r="BK141" s="137">
        <v>10</v>
      </c>
      <c r="BL141" s="137">
        <v>6</v>
      </c>
      <c r="BM141" s="137">
        <v>5</v>
      </c>
      <c r="BN141" s="137">
        <v>3</v>
      </c>
      <c r="BO141" s="137">
        <v>4</v>
      </c>
      <c r="BP141" s="137">
        <v>7</v>
      </c>
      <c r="BQ141" s="137">
        <v>0</v>
      </c>
      <c r="BR141" s="137">
        <v>6</v>
      </c>
      <c r="BS141" s="137">
        <v>4</v>
      </c>
      <c r="BT141" s="138">
        <v>13</v>
      </c>
      <c r="BU141" s="139">
        <v>0.93478260869565222</v>
      </c>
      <c r="BV141" s="139">
        <v>1</v>
      </c>
      <c r="BW141" s="139">
        <v>1</v>
      </c>
      <c r="BX141" s="139">
        <v>0.93548387096774188</v>
      </c>
      <c r="BY141" s="139">
        <v>0</v>
      </c>
      <c r="BZ141" s="139">
        <v>0.92307692307692313</v>
      </c>
      <c r="CA141" s="139">
        <v>1</v>
      </c>
      <c r="CB141" s="139">
        <v>0</v>
      </c>
      <c r="CC141" s="139">
        <v>0.93333333333333335</v>
      </c>
      <c r="CD141" s="139">
        <v>0.92500000000000004</v>
      </c>
      <c r="CE141" s="139">
        <v>0.86842105263157898</v>
      </c>
      <c r="CF141" s="139">
        <v>0.67796610169491522</v>
      </c>
      <c r="CG141" s="139">
        <v>0.81034482758620685</v>
      </c>
      <c r="CH141" s="139">
        <v>0.88461538461538458</v>
      </c>
      <c r="CI141" s="139">
        <v>0.87755102040816324</v>
      </c>
      <c r="CJ141" s="139">
        <v>0.75862068965517238</v>
      </c>
      <c r="CK141" s="139">
        <v>0.77272727272727271</v>
      </c>
      <c r="CL141" s="139">
        <v>0.81081081081081086</v>
      </c>
      <c r="CM141" s="139">
        <v>0.86764705882352944</v>
      </c>
      <c r="CN141" s="139">
        <v>0.82857142857142863</v>
      </c>
      <c r="CO141" s="139">
        <v>0.86585365853658536</v>
      </c>
      <c r="CP141" s="139">
        <v>0.82894736842105265</v>
      </c>
      <c r="CQ141" s="139">
        <v>0.81818181818181823</v>
      </c>
      <c r="CR141" s="139">
        <v>0.72972972972972971</v>
      </c>
      <c r="CS141" s="139">
        <v>0.77192982456140347</v>
      </c>
      <c r="CT141" s="139">
        <v>0.84</v>
      </c>
      <c r="CU141" s="139">
        <v>0.77586206896551724</v>
      </c>
      <c r="CV141" s="139">
        <v>0.72307692307692306</v>
      </c>
      <c r="CW141" s="139">
        <v>0.80519480519480524</v>
      </c>
      <c r="CX141" s="139">
        <v>0.8571428571428571</v>
      </c>
      <c r="CY141" s="139">
        <v>0.8936170212765957</v>
      </c>
      <c r="CZ141" s="139">
        <v>0.91666666666666663</v>
      </c>
      <c r="DA141" s="139">
        <v>0.8936170212765957</v>
      </c>
      <c r="DB141" s="139">
        <v>0.88888888888888884</v>
      </c>
      <c r="DC141" s="139">
        <v>0.828125</v>
      </c>
      <c r="DD141" s="139">
        <v>0.81355932203389836</v>
      </c>
      <c r="DE141" s="139">
        <v>0.8833333333333333</v>
      </c>
      <c r="DF141" s="139">
        <v>0.85135135135135132</v>
      </c>
      <c r="DG141" s="139">
        <v>0.89473684210526316</v>
      </c>
      <c r="DH141" s="139">
        <v>0.77611940298507465</v>
      </c>
      <c r="DI141" s="139">
        <v>0.80246913580246915</v>
      </c>
      <c r="DJ141" s="139">
        <v>0.83950617283950613</v>
      </c>
      <c r="DK141" s="139">
        <v>0.875</v>
      </c>
      <c r="DL141" s="139">
        <v>0.78666666666666663</v>
      </c>
      <c r="DM141" s="139">
        <v>0.8</v>
      </c>
      <c r="DN141" s="139">
        <v>0.91666666666666663</v>
      </c>
      <c r="DO141" s="139">
        <v>0.96363636363636362</v>
      </c>
      <c r="DP141" s="139">
        <v>0.97727272727272729</v>
      </c>
      <c r="DQ141" s="140">
        <v>1.4838709677419355</v>
      </c>
      <c r="DR141" s="140">
        <v>1.032258064516129</v>
      </c>
      <c r="DS141" s="140">
        <v>0.967741935483871</v>
      </c>
      <c r="DT141" s="140">
        <v>1</v>
      </c>
      <c r="DU141" s="140">
        <v>1</v>
      </c>
      <c r="DV141" s="140">
        <v>0.83870967741935487</v>
      </c>
      <c r="DW141" s="140">
        <v>0.54838709677419351</v>
      </c>
      <c r="DX141" s="140">
        <v>0.67741935483870963</v>
      </c>
      <c r="DY141" s="140">
        <v>0.967741935483871</v>
      </c>
      <c r="DZ141" s="140">
        <v>1.2903225806451613</v>
      </c>
      <c r="EA141" s="140">
        <v>1.2258064516129032</v>
      </c>
      <c r="EB141" s="140">
        <v>1.903225806451613</v>
      </c>
      <c r="EC141" s="140">
        <v>1.8709677419354838</v>
      </c>
      <c r="ED141" s="140">
        <v>1.6774193548387097</v>
      </c>
      <c r="EE141" s="140">
        <v>1.5806451612903225</v>
      </c>
      <c r="EF141" s="140">
        <v>1.8709677419354838</v>
      </c>
      <c r="EG141" s="140">
        <v>2.129032258064516</v>
      </c>
      <c r="EH141" s="140">
        <v>2.3870967741935485</v>
      </c>
      <c r="EI141" s="140">
        <v>2.193548387096774</v>
      </c>
      <c r="EJ141" s="140">
        <v>2.2580645161290325</v>
      </c>
      <c r="EK141" s="140">
        <v>2.6451612903225805</v>
      </c>
      <c r="EL141" s="140">
        <v>2.4516129032258065</v>
      </c>
      <c r="EM141" s="140">
        <v>2.4838709677419355</v>
      </c>
      <c r="EN141" s="140">
        <v>2.3870967741935485</v>
      </c>
      <c r="EO141" s="140">
        <v>1.8387096774193548</v>
      </c>
      <c r="EP141" s="140">
        <v>1.6129032258064515</v>
      </c>
      <c r="EQ141" s="140">
        <v>1.8709677419354838</v>
      </c>
      <c r="ER141" s="140">
        <v>2.096774193548387</v>
      </c>
      <c r="ES141" s="140">
        <v>2.4838709677419355</v>
      </c>
      <c r="ET141" s="140">
        <v>2.032258064516129</v>
      </c>
      <c r="EU141" s="140">
        <v>1.5161290322580645</v>
      </c>
      <c r="EV141" s="140">
        <v>1.935483870967742</v>
      </c>
      <c r="EW141" s="140">
        <v>1.5161290322580645</v>
      </c>
      <c r="EX141" s="140">
        <v>2.032258064516129</v>
      </c>
      <c r="EY141" s="140">
        <v>2.064516129032258</v>
      </c>
      <c r="EZ141" s="140">
        <v>1.903225806451613</v>
      </c>
      <c r="FA141" s="140">
        <v>1.935483870967742</v>
      </c>
      <c r="FB141" s="140">
        <v>2.3870967741935485</v>
      </c>
      <c r="FC141" s="140">
        <v>1.8387096774193548</v>
      </c>
      <c r="FD141" s="140">
        <v>2.161290322580645</v>
      </c>
      <c r="FE141" s="140">
        <v>2.6129032258064515</v>
      </c>
      <c r="FF141" s="140">
        <v>2.6129032258064515</v>
      </c>
      <c r="FG141" s="140">
        <v>2.3225806451612905</v>
      </c>
      <c r="FH141" s="140">
        <v>2.4193548387096775</v>
      </c>
      <c r="FI141" s="140">
        <v>2.7419354838709675</v>
      </c>
      <c r="FJ141" s="140">
        <v>2.3225806451612905</v>
      </c>
      <c r="FK141" s="140">
        <v>1.7741935483870968</v>
      </c>
      <c r="FL141" s="140">
        <v>1.4193548387096775</v>
      </c>
      <c r="FM141" s="192">
        <v>0.90804597701149425</v>
      </c>
      <c r="FN141" s="192">
        <v>0.87951807228915657</v>
      </c>
      <c r="FO141" s="192">
        <v>0.86813186813186816</v>
      </c>
      <c r="FP141" s="192">
        <v>0.87012987012987009</v>
      </c>
      <c r="FQ141" s="192">
        <v>0.89230769230769236</v>
      </c>
      <c r="FR141" s="192">
        <v>0.92753623188405798</v>
      </c>
      <c r="FS141" s="192">
        <v>0.86956521739130432</v>
      </c>
      <c r="FT141" s="192">
        <v>0.84615384615384615</v>
      </c>
      <c r="FU141" s="192">
        <v>0.81889763779527558</v>
      </c>
      <c r="FV141" s="192">
        <v>0.80869565217391304</v>
      </c>
      <c r="FW141" s="192">
        <v>0.75</v>
      </c>
      <c r="FX141" s="192">
        <v>0.85365853658536583</v>
      </c>
      <c r="FY141" s="192">
        <v>0.79562043795620441</v>
      </c>
      <c r="FZ141" s="192">
        <v>0.80555555555555558</v>
      </c>
      <c r="GA141" s="192">
        <v>0.80555555555555558</v>
      </c>
      <c r="GB141" s="192">
        <v>0.80582524271844658</v>
      </c>
      <c r="GC141" s="192">
        <v>0.7857142857142857</v>
      </c>
      <c r="GD141" s="192">
        <v>0.8539325842696629</v>
      </c>
      <c r="GE141" s="192">
        <v>0.90625</v>
      </c>
      <c r="GF141" s="192">
        <v>0.8571428571428571</v>
      </c>
      <c r="GG141" s="192">
        <v>0.86250000000000004</v>
      </c>
      <c r="GH141" s="192">
        <v>0.875</v>
      </c>
      <c r="GI141" s="192">
        <v>0.80555555555555558</v>
      </c>
      <c r="GJ141" s="192">
        <v>0.86419753086419748</v>
      </c>
      <c r="GK141" s="192">
        <v>0.85897435897435892</v>
      </c>
      <c r="GL141" s="192">
        <v>0.80303030303030298</v>
      </c>
      <c r="GM141" s="192">
        <v>0.9152542372881356</v>
      </c>
      <c r="GN141" s="192">
        <v>0.90410958904109584</v>
      </c>
      <c r="GO141" s="192">
        <v>0.83606557377049184</v>
      </c>
      <c r="GP141" s="192">
        <v>0.88118811881188119</v>
      </c>
      <c r="GQ141" s="192">
        <v>0.8571428571428571</v>
      </c>
    </row>
    <row r="142" spans="1:199" ht="14.25" customHeight="1" x14ac:dyDescent="0.3">
      <c r="Q142" s="324"/>
      <c r="R142" s="135">
        <f>$R$7</f>
        <v>44197</v>
      </c>
      <c r="S142" s="121">
        <v>0.65</v>
      </c>
      <c r="T142" s="121">
        <v>3.0650000000000017</v>
      </c>
      <c r="U142" s="122">
        <v>0.84911550468262231</v>
      </c>
      <c r="V142" s="123">
        <v>2883</v>
      </c>
      <c r="W142" s="128">
        <v>0.66666666666666663</v>
      </c>
      <c r="X142" s="121">
        <v>3.0841666666666621</v>
      </c>
      <c r="Y142" s="122">
        <v>0.8437956204379562</v>
      </c>
      <c r="Z142" s="127">
        <v>2740</v>
      </c>
      <c r="AA142" s="121">
        <v>0.55000000000000004</v>
      </c>
      <c r="AB142" s="121">
        <v>1.5124999999999957</v>
      </c>
      <c r="AC142" s="122">
        <v>0.95</v>
      </c>
      <c r="AD142" s="123">
        <v>140</v>
      </c>
      <c r="AE142" s="128">
        <v>1.6666666666666666E-2</v>
      </c>
      <c r="AF142" s="121">
        <v>1.6666666666666666E-2</v>
      </c>
      <c r="AG142" s="122">
        <v>1</v>
      </c>
      <c r="AH142" s="127">
        <v>3</v>
      </c>
      <c r="AI142" s="128">
        <v>0.73333333333333328</v>
      </c>
      <c r="AJ142" s="121">
        <v>3.25</v>
      </c>
      <c r="AK142" s="122">
        <v>0.81448957189901205</v>
      </c>
      <c r="AL142" s="127">
        <v>911</v>
      </c>
      <c r="AM142" s="121">
        <v>0.58333333333333337</v>
      </c>
      <c r="AN142" s="121">
        <v>2.7958333333333334</v>
      </c>
      <c r="AO142" s="122">
        <v>0.86069114470842334</v>
      </c>
      <c r="AP142" s="123">
        <v>926</v>
      </c>
      <c r="AQ142" s="128">
        <v>0.65</v>
      </c>
      <c r="AR142" s="121">
        <v>3.0916666666666668</v>
      </c>
      <c r="AS142" s="122">
        <v>0.86902485659655837</v>
      </c>
      <c r="AT142" s="127">
        <v>1046</v>
      </c>
      <c r="AU142" s="136">
        <v>243</v>
      </c>
      <c r="AV142" s="137">
        <v>708</v>
      </c>
      <c r="AW142" s="137">
        <v>745</v>
      </c>
      <c r="AX142" s="137">
        <v>398</v>
      </c>
      <c r="AY142" s="137">
        <v>219</v>
      </c>
      <c r="AZ142" s="137">
        <v>135</v>
      </c>
      <c r="BA142" s="137">
        <v>72</v>
      </c>
      <c r="BB142" s="137">
        <v>57</v>
      </c>
      <c r="BC142" s="137">
        <v>61</v>
      </c>
      <c r="BD142" s="137">
        <v>40</v>
      </c>
      <c r="BE142" s="137">
        <v>33</v>
      </c>
      <c r="BF142" s="137">
        <v>21</v>
      </c>
      <c r="BG142" s="137">
        <v>24</v>
      </c>
      <c r="BH142" s="137">
        <v>17</v>
      </c>
      <c r="BI142" s="137">
        <v>16</v>
      </c>
      <c r="BJ142" s="137">
        <v>11</v>
      </c>
      <c r="BK142" s="137">
        <v>11</v>
      </c>
      <c r="BL142" s="137">
        <v>8</v>
      </c>
      <c r="BM142" s="137">
        <v>10</v>
      </c>
      <c r="BN142" s="137">
        <v>3</v>
      </c>
      <c r="BO142" s="137">
        <v>6</v>
      </c>
      <c r="BP142" s="137">
        <v>6</v>
      </c>
      <c r="BQ142" s="137">
        <v>4</v>
      </c>
      <c r="BR142" s="137">
        <v>5</v>
      </c>
      <c r="BS142" s="137">
        <v>4</v>
      </c>
      <c r="BT142" s="138">
        <v>22</v>
      </c>
      <c r="BU142" s="139">
        <v>0.93103448275862066</v>
      </c>
      <c r="BV142" s="139">
        <v>0.97777777777777775</v>
      </c>
      <c r="BW142" s="139">
        <v>0.9555555555555556</v>
      </c>
      <c r="BX142" s="139">
        <v>0.9285714285714286</v>
      </c>
      <c r="BY142" s="139">
        <v>0</v>
      </c>
      <c r="BZ142" s="139">
        <v>0.97435897435897434</v>
      </c>
      <c r="CA142" s="139">
        <v>0.88636363636363635</v>
      </c>
      <c r="CB142" s="139">
        <v>0</v>
      </c>
      <c r="CC142" s="139">
        <v>0.89473684210526316</v>
      </c>
      <c r="CD142" s="139">
        <v>0.78</v>
      </c>
      <c r="CE142" s="139">
        <v>0.79245283018867929</v>
      </c>
      <c r="CF142" s="139">
        <v>0.61538461538461542</v>
      </c>
      <c r="CG142" s="139">
        <v>0.84848484848484851</v>
      </c>
      <c r="CH142" s="139">
        <v>0.62</v>
      </c>
      <c r="CI142" s="139">
        <v>0.69387755102040816</v>
      </c>
      <c r="CJ142" s="139">
        <v>0.80851063829787229</v>
      </c>
      <c r="CK142" s="139">
        <v>0.78181818181818186</v>
      </c>
      <c r="CL142" s="139">
        <v>0.8</v>
      </c>
      <c r="CM142" s="139">
        <v>0.87755102040816324</v>
      </c>
      <c r="CN142" s="139">
        <v>0.79012345679012341</v>
      </c>
      <c r="CO142" s="139">
        <v>0.7978723404255319</v>
      </c>
      <c r="CP142" s="139">
        <v>0.82608695652173914</v>
      </c>
      <c r="CQ142" s="139">
        <v>0.84210526315789469</v>
      </c>
      <c r="CR142" s="139">
        <v>0.83050847457627119</v>
      </c>
      <c r="CS142" s="139">
        <v>0.89130434782608692</v>
      </c>
      <c r="CT142" s="139">
        <v>0.75862068965517238</v>
      </c>
      <c r="CU142" s="139">
        <v>0.82352941176470584</v>
      </c>
      <c r="CV142" s="139">
        <v>0.84482758620689657</v>
      </c>
      <c r="CW142" s="139">
        <v>0.9101123595505618</v>
      </c>
      <c r="CX142" s="139">
        <v>0.90697674418604646</v>
      </c>
      <c r="CY142" s="139">
        <v>0.9375</v>
      </c>
      <c r="CZ142" s="139">
        <v>0.87755102040816324</v>
      </c>
      <c r="DA142" s="139">
        <v>0.85185185185185186</v>
      </c>
      <c r="DB142" s="139">
        <v>0.88888888888888884</v>
      </c>
      <c r="DC142" s="139">
        <v>0.84745762711864403</v>
      </c>
      <c r="DD142" s="139">
        <v>0.81355932203389836</v>
      </c>
      <c r="DE142" s="139">
        <v>0.8</v>
      </c>
      <c r="DF142" s="139">
        <v>0.71153846153846156</v>
      </c>
      <c r="DG142" s="139">
        <v>0.78181818181818186</v>
      </c>
      <c r="DH142" s="139">
        <v>0.80555555555555558</v>
      </c>
      <c r="DI142" s="139">
        <v>0.86301369863013699</v>
      </c>
      <c r="DJ142" s="139">
        <v>0.96296296296296291</v>
      </c>
      <c r="DK142" s="139">
        <v>0.88157894736842102</v>
      </c>
      <c r="DL142" s="139">
        <v>0.84931506849315064</v>
      </c>
      <c r="DM142" s="139">
        <v>0.83116883116883122</v>
      </c>
      <c r="DN142" s="139">
        <v>0.94029850746268662</v>
      </c>
      <c r="DO142" s="139">
        <v>0.89473684210526316</v>
      </c>
      <c r="DP142" s="139">
        <v>0.92156862745098034</v>
      </c>
      <c r="DQ142" s="140">
        <v>1.8709677419354838</v>
      </c>
      <c r="DR142" s="140">
        <v>1.4516129032258065</v>
      </c>
      <c r="DS142" s="140">
        <v>1.4516129032258065</v>
      </c>
      <c r="DT142" s="140">
        <v>0.90322580645161288</v>
      </c>
      <c r="DU142" s="140">
        <v>0.93548387096774188</v>
      </c>
      <c r="DV142" s="140">
        <v>1.2580645161290323</v>
      </c>
      <c r="DW142" s="140">
        <v>1.4193548387096775</v>
      </c>
      <c r="DX142" s="140">
        <v>1.5483870967741935</v>
      </c>
      <c r="DY142" s="140">
        <v>1.2258064516129032</v>
      </c>
      <c r="DZ142" s="140">
        <v>1.6129032258064515</v>
      </c>
      <c r="EA142" s="140">
        <v>1.7096774193548387</v>
      </c>
      <c r="EB142" s="140">
        <v>1.6774193548387097</v>
      </c>
      <c r="EC142" s="140">
        <v>2.129032258064516</v>
      </c>
      <c r="ED142" s="140">
        <v>1.6129032258064515</v>
      </c>
      <c r="EE142" s="140">
        <v>1.5806451612903225</v>
      </c>
      <c r="EF142" s="140">
        <v>1.5161290322580645</v>
      </c>
      <c r="EG142" s="140">
        <v>1.7741935483870968</v>
      </c>
      <c r="EH142" s="140">
        <v>2.2580645161290325</v>
      </c>
      <c r="EI142" s="140">
        <v>3.161290322580645</v>
      </c>
      <c r="EJ142" s="140">
        <v>2.6129032258064515</v>
      </c>
      <c r="EK142" s="140">
        <v>3.032258064516129</v>
      </c>
      <c r="EL142" s="140">
        <v>2.225806451612903</v>
      </c>
      <c r="EM142" s="140">
        <v>2.4516129032258065</v>
      </c>
      <c r="EN142" s="140">
        <v>1.903225806451613</v>
      </c>
      <c r="EO142" s="140">
        <v>1.4838709677419355</v>
      </c>
      <c r="EP142" s="140">
        <v>1.8709677419354838</v>
      </c>
      <c r="EQ142" s="140">
        <v>1.6451612903225807</v>
      </c>
      <c r="ER142" s="140">
        <v>1.8709677419354838</v>
      </c>
      <c r="ES142" s="140">
        <v>2.870967741935484</v>
      </c>
      <c r="ET142" s="140">
        <v>2.774193548387097</v>
      </c>
      <c r="EU142" s="140">
        <v>2.064516129032258</v>
      </c>
      <c r="EV142" s="140">
        <v>1.5806451612903225</v>
      </c>
      <c r="EW142" s="140">
        <v>1.7419354838709677</v>
      </c>
      <c r="EX142" s="140">
        <v>2.032258064516129</v>
      </c>
      <c r="EY142" s="140">
        <v>1.903225806451613</v>
      </c>
      <c r="EZ142" s="140">
        <v>1.903225806451613</v>
      </c>
      <c r="FA142" s="140">
        <v>2.2580645161290325</v>
      </c>
      <c r="FB142" s="140">
        <v>1.6774193548387097</v>
      </c>
      <c r="FC142" s="140">
        <v>1.7741935483870968</v>
      </c>
      <c r="FD142" s="140">
        <v>2.3225806451612905</v>
      </c>
      <c r="FE142" s="140">
        <v>2.3548387096774195</v>
      </c>
      <c r="FF142" s="140">
        <v>2.6129032258064515</v>
      </c>
      <c r="FG142" s="140">
        <v>2.4516129032258065</v>
      </c>
      <c r="FH142" s="140">
        <v>2.3548387096774195</v>
      </c>
      <c r="FI142" s="140">
        <v>2.4838709677419355</v>
      </c>
      <c r="FJ142" s="140">
        <v>2.161290322580645</v>
      </c>
      <c r="FK142" s="140">
        <v>1.8387096774193548</v>
      </c>
      <c r="FL142" s="140">
        <v>1.6451612903225807</v>
      </c>
      <c r="FM142" s="192">
        <v>0.91025641025641024</v>
      </c>
      <c r="FN142" s="192">
        <v>0.8571428571428571</v>
      </c>
      <c r="FO142" s="192">
        <v>0.91489361702127658</v>
      </c>
      <c r="FP142" s="192">
        <v>0.92105263157894735</v>
      </c>
      <c r="FQ142" s="192">
        <v>0.79746835443037978</v>
      </c>
      <c r="FR142" s="192">
        <v>0.90123456790123457</v>
      </c>
      <c r="FS142" s="192">
        <v>0.83132530120481929</v>
      </c>
      <c r="FT142" s="192">
        <v>0.86567164179104472</v>
      </c>
      <c r="FU142" s="192">
        <v>0.77083333333333337</v>
      </c>
      <c r="FV142" s="192">
        <v>0.89743589743589747</v>
      </c>
      <c r="FW142" s="192">
        <v>0.80851063829787229</v>
      </c>
      <c r="FX142" s="192">
        <v>0.64800000000000002</v>
      </c>
      <c r="FY142" s="192">
        <v>0.69852941176470584</v>
      </c>
      <c r="FZ142" s="192">
        <v>0.86399999999999999</v>
      </c>
      <c r="GA142" s="192">
        <v>0.89830508474576276</v>
      </c>
      <c r="GB142" s="192">
        <v>0.8839285714285714</v>
      </c>
      <c r="GC142" s="192">
        <v>0.90588235294117647</v>
      </c>
      <c r="GD142" s="192">
        <v>0.81578947368421051</v>
      </c>
      <c r="GE142" s="192">
        <v>0.85897435897435892</v>
      </c>
      <c r="GF142" s="192">
        <v>0.7807017543859649</v>
      </c>
      <c r="GG142" s="192">
        <v>0.82653061224489799</v>
      </c>
      <c r="GH142" s="192">
        <v>0.92741935483870963</v>
      </c>
      <c r="GI142" s="192">
        <v>0.8764044943820225</v>
      </c>
      <c r="GJ142" s="192">
        <v>0.92553191489361697</v>
      </c>
      <c r="GK142" s="192">
        <v>0.79381443298969068</v>
      </c>
      <c r="GL142" s="192">
        <v>0.9642857142857143</v>
      </c>
      <c r="GM142" s="192">
        <v>0.90140845070422537</v>
      </c>
      <c r="GN142" s="192">
        <v>0.83950617283950613</v>
      </c>
      <c r="GO142" s="192">
        <v>0.74444444444444446</v>
      </c>
      <c r="GP142" s="192">
        <v>0.88461538461538458</v>
      </c>
      <c r="GQ142" s="192">
        <v>0.85542168674698793</v>
      </c>
    </row>
    <row r="143" spans="1:199" ht="14.25" customHeight="1" x14ac:dyDescent="0.3">
      <c r="A143" s="173" t="str">
        <f>A63</f>
        <v>Ward 6</v>
      </c>
      <c r="B143" s="173"/>
      <c r="C143" s="326" t="s">
        <v>126</v>
      </c>
      <c r="D143" s="326"/>
      <c r="E143" s="326"/>
      <c r="F143" s="326"/>
      <c r="G143" s="326"/>
      <c r="H143" s="326"/>
      <c r="Q143" s="324"/>
      <c r="R143" s="135">
        <f>$R$8</f>
        <v>44228</v>
      </c>
      <c r="S143" s="121">
        <v>0.65</v>
      </c>
      <c r="T143" s="121">
        <v>2.7133333333333289</v>
      </c>
      <c r="U143" s="122">
        <v>0.85801217038539557</v>
      </c>
      <c r="V143" s="123">
        <v>2465</v>
      </c>
      <c r="W143" s="128">
        <v>0.66666666666666663</v>
      </c>
      <c r="X143" s="121">
        <v>2.8083333333333336</v>
      </c>
      <c r="Y143" s="122">
        <v>0.85425623387790195</v>
      </c>
      <c r="Z143" s="127">
        <v>2326</v>
      </c>
      <c r="AA143" s="121">
        <v>0.53333333333333333</v>
      </c>
      <c r="AB143" s="121">
        <v>1.8566666666666665</v>
      </c>
      <c r="AC143" s="122">
        <v>0.91200000000000003</v>
      </c>
      <c r="AD143" s="123">
        <v>125</v>
      </c>
      <c r="AE143" s="128">
        <v>3.3333333333333333E-2</v>
      </c>
      <c r="AF143" s="121">
        <v>0.67666666666666653</v>
      </c>
      <c r="AG143" s="122">
        <v>1</v>
      </c>
      <c r="AH143" s="127">
        <v>14</v>
      </c>
      <c r="AI143" s="128">
        <v>0.71666666666666667</v>
      </c>
      <c r="AJ143" s="121">
        <v>3.2474999999999983</v>
      </c>
      <c r="AK143" s="122">
        <v>0.80924170616113744</v>
      </c>
      <c r="AL143" s="127">
        <v>844</v>
      </c>
      <c r="AM143" s="121">
        <v>0.6</v>
      </c>
      <c r="AN143" s="121">
        <v>2.1008333333333327</v>
      </c>
      <c r="AO143" s="122">
        <v>0.88720930232558137</v>
      </c>
      <c r="AP143" s="123">
        <v>860</v>
      </c>
      <c r="AQ143" s="128">
        <v>0.65</v>
      </c>
      <c r="AR143" s="121">
        <v>2.4</v>
      </c>
      <c r="AS143" s="122">
        <v>0.87910643889618922</v>
      </c>
      <c r="AT143" s="127">
        <v>761</v>
      </c>
      <c r="AU143" s="136">
        <v>174</v>
      </c>
      <c r="AV143" s="137">
        <v>637</v>
      </c>
      <c r="AW143" s="137">
        <v>620</v>
      </c>
      <c r="AX143" s="137">
        <v>361</v>
      </c>
      <c r="AY143" s="137">
        <v>208</v>
      </c>
      <c r="AZ143" s="137">
        <v>115</v>
      </c>
      <c r="BA143" s="137">
        <v>71</v>
      </c>
      <c r="BB143" s="137">
        <v>64</v>
      </c>
      <c r="BC143" s="137">
        <v>51</v>
      </c>
      <c r="BD143" s="137">
        <v>25</v>
      </c>
      <c r="BE143" s="137">
        <v>18</v>
      </c>
      <c r="BF143" s="137">
        <v>21</v>
      </c>
      <c r="BG143" s="137">
        <v>19</v>
      </c>
      <c r="BH143" s="137">
        <v>13</v>
      </c>
      <c r="BI143" s="137">
        <v>4</v>
      </c>
      <c r="BJ143" s="137">
        <v>10</v>
      </c>
      <c r="BK143" s="137">
        <v>11</v>
      </c>
      <c r="BL143" s="137">
        <v>8</v>
      </c>
      <c r="BM143" s="137">
        <v>0</v>
      </c>
      <c r="BN143" s="137">
        <v>6</v>
      </c>
      <c r="BO143" s="137">
        <v>4</v>
      </c>
      <c r="BP143" s="137">
        <v>0</v>
      </c>
      <c r="BQ143" s="137">
        <v>3</v>
      </c>
      <c r="BR143" s="137">
        <v>1</v>
      </c>
      <c r="BS143" s="137">
        <v>4</v>
      </c>
      <c r="BT143" s="138">
        <v>11</v>
      </c>
      <c r="BU143" s="139">
        <v>0.96666666666666667</v>
      </c>
      <c r="BV143" s="139">
        <v>1</v>
      </c>
      <c r="BW143" s="139">
        <v>0.8571428571428571</v>
      </c>
      <c r="BX143" s="139">
        <v>0.91666666666666663</v>
      </c>
      <c r="BY143" s="139">
        <v>0</v>
      </c>
      <c r="BZ143" s="139">
        <v>1</v>
      </c>
      <c r="CA143" s="139">
        <v>0.9642857142857143</v>
      </c>
      <c r="CB143" s="139">
        <v>0</v>
      </c>
      <c r="CC143" s="139">
        <v>0.9375</v>
      </c>
      <c r="CD143" s="139">
        <v>0.68181818181818177</v>
      </c>
      <c r="CE143" s="139">
        <v>0.90476190476190477</v>
      </c>
      <c r="CF143" s="139">
        <v>0.71794871794871795</v>
      </c>
      <c r="CG143" s="139">
        <v>0.8</v>
      </c>
      <c r="CH143" s="139">
        <v>0.77142857142857146</v>
      </c>
      <c r="CI143" s="139">
        <v>0.83333333333333337</v>
      </c>
      <c r="CJ143" s="139">
        <v>0.8214285714285714</v>
      </c>
      <c r="CK143" s="139">
        <v>0.79365079365079361</v>
      </c>
      <c r="CL143" s="139">
        <v>0.84146341463414631</v>
      </c>
      <c r="CM143" s="139">
        <v>0.78873239436619713</v>
      </c>
      <c r="CN143" s="139">
        <v>0.77358490566037741</v>
      </c>
      <c r="CO143" s="139">
        <v>0.7846153846153846</v>
      </c>
      <c r="CP143" s="139">
        <v>0.85185185185185186</v>
      </c>
      <c r="CQ143" s="139">
        <v>0.82499999999999996</v>
      </c>
      <c r="CR143" s="139">
        <v>0.85245901639344257</v>
      </c>
      <c r="CS143" s="139">
        <v>0.76363636363636367</v>
      </c>
      <c r="CT143" s="139">
        <v>0.87037037037037035</v>
      </c>
      <c r="CU143" s="139">
        <v>0.75471698113207553</v>
      </c>
      <c r="CV143" s="139">
        <v>0.77049180327868849</v>
      </c>
      <c r="CW143" s="139">
        <v>0.93939393939393945</v>
      </c>
      <c r="CX143" s="139">
        <v>0.98113207547169812</v>
      </c>
      <c r="CY143" s="139">
        <v>0.92156862745098034</v>
      </c>
      <c r="CZ143" s="139">
        <v>0.87234042553191493</v>
      </c>
      <c r="DA143" s="139">
        <v>0.92307692307692313</v>
      </c>
      <c r="DB143" s="139">
        <v>0.90909090909090906</v>
      </c>
      <c r="DC143" s="139">
        <v>0.94736842105263153</v>
      </c>
      <c r="DD143" s="139">
        <v>0.7857142857142857</v>
      </c>
      <c r="DE143" s="139">
        <v>0.8</v>
      </c>
      <c r="DF143" s="139">
        <v>0.91044776119402981</v>
      </c>
      <c r="DG143" s="139">
        <v>0.86363636363636365</v>
      </c>
      <c r="DH143" s="139">
        <v>0.86301369863013699</v>
      </c>
      <c r="DI143" s="139">
        <v>0.87037037037037035</v>
      </c>
      <c r="DJ143" s="139">
        <v>0.88607594936708856</v>
      </c>
      <c r="DK143" s="139">
        <v>0.84269662921348309</v>
      </c>
      <c r="DL143" s="139">
        <v>0.81967213114754101</v>
      </c>
      <c r="DM143" s="139">
        <v>0.87037037037037035</v>
      </c>
      <c r="DN143" s="139">
        <v>0.95744680851063835</v>
      </c>
      <c r="DO143" s="139">
        <v>0.95161290322580649</v>
      </c>
      <c r="DP143" s="139">
        <v>0.91666666666666663</v>
      </c>
      <c r="DQ143" s="140">
        <v>1.0714285714285714</v>
      </c>
      <c r="DR143" s="140">
        <v>0.7142857142857143</v>
      </c>
      <c r="DS143" s="140">
        <v>1</v>
      </c>
      <c r="DT143" s="140">
        <v>0.8571428571428571</v>
      </c>
      <c r="DU143" s="140">
        <v>0.75</v>
      </c>
      <c r="DV143" s="140">
        <v>0.6785714285714286</v>
      </c>
      <c r="DW143" s="140">
        <v>1</v>
      </c>
      <c r="DX143" s="140">
        <v>0.9285714285714286</v>
      </c>
      <c r="DY143" s="140">
        <v>1.1428571428571428</v>
      </c>
      <c r="DZ143" s="140">
        <v>0.7857142857142857</v>
      </c>
      <c r="EA143" s="140">
        <v>0.75</v>
      </c>
      <c r="EB143" s="140">
        <v>1.3928571428571428</v>
      </c>
      <c r="EC143" s="140">
        <v>1.9642857142857142</v>
      </c>
      <c r="ED143" s="140">
        <v>1.25</v>
      </c>
      <c r="EE143" s="140">
        <v>1.2857142857142858</v>
      </c>
      <c r="EF143" s="140">
        <v>2</v>
      </c>
      <c r="EG143" s="140">
        <v>2.25</v>
      </c>
      <c r="EH143" s="140">
        <v>2.9285714285714284</v>
      </c>
      <c r="EI143" s="140">
        <v>2.5357142857142856</v>
      </c>
      <c r="EJ143" s="140">
        <v>1.8928571428571428</v>
      </c>
      <c r="EK143" s="140">
        <v>2.3214285714285716</v>
      </c>
      <c r="EL143" s="140">
        <v>1.9285714285714286</v>
      </c>
      <c r="EM143" s="140">
        <v>2.8571428571428572</v>
      </c>
      <c r="EN143" s="140">
        <v>2.1785714285714284</v>
      </c>
      <c r="EO143" s="140">
        <v>1.9642857142857142</v>
      </c>
      <c r="EP143" s="140">
        <v>1.9285714285714286</v>
      </c>
      <c r="EQ143" s="140">
        <v>1.8928571428571428</v>
      </c>
      <c r="ER143" s="140">
        <v>2.1785714285714284</v>
      </c>
      <c r="ES143" s="140">
        <v>2.3571428571428572</v>
      </c>
      <c r="ET143" s="140">
        <v>1.8928571428571428</v>
      </c>
      <c r="EU143" s="140">
        <v>1.8214285714285714</v>
      </c>
      <c r="EV143" s="140">
        <v>1.6785714285714286</v>
      </c>
      <c r="EW143" s="140">
        <v>1.8571428571428572</v>
      </c>
      <c r="EX143" s="140">
        <v>1.9642857142857142</v>
      </c>
      <c r="EY143" s="140">
        <v>2.0357142857142856</v>
      </c>
      <c r="EZ143" s="140">
        <v>2.5</v>
      </c>
      <c r="FA143" s="140">
        <v>2.5</v>
      </c>
      <c r="FB143" s="140">
        <v>2.3928571428571428</v>
      </c>
      <c r="FC143" s="140">
        <v>2.3571428571428572</v>
      </c>
      <c r="FD143" s="140">
        <v>2.6071428571428572</v>
      </c>
      <c r="FE143" s="140">
        <v>1.9285714285714286</v>
      </c>
      <c r="FF143" s="140">
        <v>2.8214285714285716</v>
      </c>
      <c r="FG143" s="140">
        <v>3.1785714285714284</v>
      </c>
      <c r="FH143" s="140">
        <v>2.1785714285714284</v>
      </c>
      <c r="FI143" s="140">
        <v>1.9285714285714286</v>
      </c>
      <c r="FJ143" s="140">
        <v>1.6785714285714286</v>
      </c>
      <c r="FK143" s="140">
        <v>2.2142857142857144</v>
      </c>
      <c r="FL143" s="140">
        <v>1.7142857142857142</v>
      </c>
      <c r="FM143" s="192">
        <v>0.9</v>
      </c>
      <c r="FN143" s="192">
        <v>0.88172043010752688</v>
      </c>
      <c r="FO143" s="192">
        <v>0.7142857142857143</v>
      </c>
      <c r="FP143" s="192">
        <v>0.91818181818181821</v>
      </c>
      <c r="FQ143" s="192">
        <v>0.85555555555555551</v>
      </c>
      <c r="FR143" s="192">
        <v>0.86813186813186816</v>
      </c>
      <c r="FS143" s="192">
        <v>0.90625</v>
      </c>
      <c r="FT143" s="192">
        <v>0.88235294117647056</v>
      </c>
      <c r="FU143" s="192">
        <v>0.91752577319587625</v>
      </c>
      <c r="FV143" s="192">
        <v>0.92405063291139244</v>
      </c>
      <c r="FW143" s="192">
        <v>0.93442622950819676</v>
      </c>
      <c r="FX143" s="192">
        <v>0.9285714285714286</v>
      </c>
      <c r="FY143" s="192">
        <v>0.82</v>
      </c>
      <c r="FZ143" s="192">
        <v>0.96</v>
      </c>
      <c r="GA143" s="192">
        <v>0.8764044943820225</v>
      </c>
      <c r="GB143" s="192">
        <v>0.93333333333333335</v>
      </c>
      <c r="GC143" s="192">
        <v>0.89655172413793105</v>
      </c>
      <c r="GD143" s="192">
        <v>0.97530864197530864</v>
      </c>
      <c r="GE143" s="192">
        <v>0.88659793814432986</v>
      </c>
      <c r="GF143" s="192">
        <v>0.93103448275862066</v>
      </c>
      <c r="GG143" s="192">
        <v>0.89743589743589747</v>
      </c>
      <c r="GH143" s="192">
        <v>0.87096774193548387</v>
      </c>
      <c r="GI143" s="192">
        <v>0.79816513761467889</v>
      </c>
      <c r="GJ143" s="192">
        <v>0.8</v>
      </c>
      <c r="GK143" s="192">
        <v>0.76923076923076927</v>
      </c>
      <c r="GL143" s="192">
        <v>0.73983739837398377</v>
      </c>
      <c r="GM143" s="192">
        <v>0.63043478260869568</v>
      </c>
      <c r="GN143" s="192">
        <v>0.7857142857142857</v>
      </c>
      <c r="GO143" s="192" t="s">
        <v>119</v>
      </c>
      <c r="GP143" s="192" t="s">
        <v>119</v>
      </c>
      <c r="GQ143" s="192" t="s">
        <v>119</v>
      </c>
    </row>
    <row r="144" spans="1:199" ht="14.25" customHeight="1" x14ac:dyDescent="0.3">
      <c r="Q144" s="324"/>
      <c r="R144" s="135">
        <f>$R$9</f>
        <v>44256</v>
      </c>
      <c r="S144" s="121">
        <v>0.7</v>
      </c>
      <c r="T144" s="121">
        <v>3.25</v>
      </c>
      <c r="U144" s="122">
        <v>0.82258562172169081</v>
      </c>
      <c r="V144" s="123">
        <v>3241</v>
      </c>
      <c r="W144" s="128">
        <v>0.71666666666666667</v>
      </c>
      <c r="X144" s="121">
        <v>3.3333333333333335</v>
      </c>
      <c r="Y144" s="122">
        <v>0.81818181818181823</v>
      </c>
      <c r="Z144" s="127">
        <v>3047</v>
      </c>
      <c r="AA144" s="121">
        <v>0.56666666666666665</v>
      </c>
      <c r="AB144" s="121">
        <v>2.4233333333333338</v>
      </c>
      <c r="AC144" s="122">
        <v>0.87861271676300579</v>
      </c>
      <c r="AD144" s="123">
        <v>173</v>
      </c>
      <c r="AE144" s="128">
        <v>0.11666666666666667</v>
      </c>
      <c r="AF144" s="121">
        <v>0.33333333333333331</v>
      </c>
      <c r="AG144" s="122">
        <v>1</v>
      </c>
      <c r="AH144" s="127">
        <v>21</v>
      </c>
      <c r="AI144" s="128">
        <v>0.71666666666666667</v>
      </c>
      <c r="AJ144" s="121">
        <v>3.254999999999999</v>
      </c>
      <c r="AK144" s="122">
        <v>0.80186046511627906</v>
      </c>
      <c r="AL144" s="127">
        <v>1075</v>
      </c>
      <c r="AM144" s="121">
        <v>0.71666666666666667</v>
      </c>
      <c r="AN144" s="121">
        <v>3.6274999999999977</v>
      </c>
      <c r="AO144" s="122">
        <v>0.8025641025641026</v>
      </c>
      <c r="AP144" s="123">
        <v>1170</v>
      </c>
      <c r="AQ144" s="128">
        <v>0.66666666666666663</v>
      </c>
      <c r="AR144" s="121">
        <v>2.583333333333333</v>
      </c>
      <c r="AS144" s="122">
        <v>0.86847389558232935</v>
      </c>
      <c r="AT144" s="127">
        <v>996</v>
      </c>
      <c r="AU144" s="136">
        <v>248</v>
      </c>
      <c r="AV144" s="137">
        <v>726</v>
      </c>
      <c r="AW144" s="137">
        <v>794</v>
      </c>
      <c r="AX144" s="137">
        <v>492</v>
      </c>
      <c r="AY144" s="137">
        <v>253</v>
      </c>
      <c r="AZ144" s="137">
        <v>153</v>
      </c>
      <c r="BA144" s="137">
        <v>90</v>
      </c>
      <c r="BB144" s="137">
        <v>81</v>
      </c>
      <c r="BC144" s="137">
        <v>77</v>
      </c>
      <c r="BD144" s="137">
        <v>62</v>
      </c>
      <c r="BE144" s="137">
        <v>39</v>
      </c>
      <c r="BF144" s="137">
        <v>42</v>
      </c>
      <c r="BG144" s="137">
        <v>23</v>
      </c>
      <c r="BH144" s="137">
        <v>22</v>
      </c>
      <c r="BI144" s="137">
        <v>21</v>
      </c>
      <c r="BJ144" s="137">
        <v>11</v>
      </c>
      <c r="BK144" s="137">
        <v>16</v>
      </c>
      <c r="BL144" s="137">
        <v>16</v>
      </c>
      <c r="BM144" s="137">
        <v>12</v>
      </c>
      <c r="BN144" s="137">
        <v>9</v>
      </c>
      <c r="BO144" s="137">
        <v>5</v>
      </c>
      <c r="BP144" s="137">
        <v>5</v>
      </c>
      <c r="BQ144" s="137">
        <v>4</v>
      </c>
      <c r="BR144" s="137">
        <v>7</v>
      </c>
      <c r="BS144" s="137">
        <v>6</v>
      </c>
      <c r="BT144" s="138">
        <v>24</v>
      </c>
      <c r="BU144" s="139">
        <v>0.97727272727272729</v>
      </c>
      <c r="BV144" s="139">
        <v>1</v>
      </c>
      <c r="BW144" s="139">
        <v>0.95</v>
      </c>
      <c r="BX144" s="139">
        <v>0.97674418604651159</v>
      </c>
      <c r="BY144" s="139">
        <v>0</v>
      </c>
      <c r="BZ144" s="139">
        <v>0.96875</v>
      </c>
      <c r="CA144" s="139">
        <v>1</v>
      </c>
      <c r="CB144" s="139">
        <v>0</v>
      </c>
      <c r="CC144" s="139">
        <v>0.93333333333333335</v>
      </c>
      <c r="CD144" s="139">
        <v>0.93103448275862066</v>
      </c>
      <c r="CE144" s="139">
        <v>0.63414634146341464</v>
      </c>
      <c r="CF144" s="139">
        <v>0.80645161290322576</v>
      </c>
      <c r="CG144" s="139">
        <v>0.79452054794520544</v>
      </c>
      <c r="CH144" s="139">
        <v>0.93181818181818177</v>
      </c>
      <c r="CI144" s="139">
        <v>0.84</v>
      </c>
      <c r="CJ144" s="139">
        <v>0.90277777777777779</v>
      </c>
      <c r="CK144" s="139">
        <v>0.78082191780821919</v>
      </c>
      <c r="CL144" s="139">
        <v>0.84782608695652173</v>
      </c>
      <c r="CM144" s="139">
        <v>0.81052631578947365</v>
      </c>
      <c r="CN144" s="139">
        <v>0.7927927927927928</v>
      </c>
      <c r="CO144" s="139">
        <v>0.82051282051282048</v>
      </c>
      <c r="CP144" s="139">
        <v>0.83116883116883122</v>
      </c>
      <c r="CQ144" s="139">
        <v>0.80722891566265065</v>
      </c>
      <c r="CR144" s="139">
        <v>0.75342465753424659</v>
      </c>
      <c r="CS144" s="139">
        <v>0.71014492753623193</v>
      </c>
      <c r="CT144" s="139">
        <v>0.82089552238805974</v>
      </c>
      <c r="CU144" s="139">
        <v>0.75</v>
      </c>
      <c r="CV144" s="139">
        <v>0.74683544303797467</v>
      </c>
      <c r="CW144" s="139">
        <v>0.80769230769230771</v>
      </c>
      <c r="CX144" s="139">
        <v>0.80555555555555558</v>
      </c>
      <c r="CY144" s="139">
        <v>0.80555555555555558</v>
      </c>
      <c r="CZ144" s="139">
        <v>0.8571428571428571</v>
      </c>
      <c r="DA144" s="139">
        <v>0.7722772277227723</v>
      </c>
      <c r="DB144" s="139">
        <v>0.80263157894736847</v>
      </c>
      <c r="DC144" s="139">
        <v>0.83132530120481929</v>
      </c>
      <c r="DD144" s="139">
        <v>0.84337349397590367</v>
      </c>
      <c r="DE144" s="139">
        <v>0.7407407407407407</v>
      </c>
      <c r="DF144" s="139">
        <v>0.81395348837209303</v>
      </c>
      <c r="DG144" s="139">
        <v>0.82758620689655171</v>
      </c>
      <c r="DH144" s="139">
        <v>0.80769230769230771</v>
      </c>
      <c r="DI144" s="139">
        <v>0.74736842105263157</v>
      </c>
      <c r="DJ144" s="139">
        <v>0.81818181818181823</v>
      </c>
      <c r="DK144" s="139">
        <v>0.74725274725274726</v>
      </c>
      <c r="DL144" s="139">
        <v>0.76136363636363635</v>
      </c>
      <c r="DM144" s="139">
        <v>0.79746835443037978</v>
      </c>
      <c r="DN144" s="139">
        <v>0.83018867924528306</v>
      </c>
      <c r="DO144" s="139">
        <v>0.89855072463768115</v>
      </c>
      <c r="DP144" s="139">
        <v>0.92592592592592593</v>
      </c>
      <c r="DQ144" s="140">
        <v>1.4193548387096775</v>
      </c>
      <c r="DR144" s="140">
        <v>1.5806451612903225</v>
      </c>
      <c r="DS144" s="140">
        <v>1.2903225806451613</v>
      </c>
      <c r="DT144" s="140">
        <v>1.3870967741935485</v>
      </c>
      <c r="DU144" s="140">
        <v>0.93548387096774188</v>
      </c>
      <c r="DV144" s="140">
        <v>1.032258064516129</v>
      </c>
      <c r="DW144" s="140">
        <v>0.83870967741935487</v>
      </c>
      <c r="DX144" s="140">
        <v>1.1612903225806452</v>
      </c>
      <c r="DY144" s="140">
        <v>1.4516129032258065</v>
      </c>
      <c r="DZ144" s="140">
        <v>0.93548387096774188</v>
      </c>
      <c r="EA144" s="140">
        <v>1.3225806451612903</v>
      </c>
      <c r="EB144" s="140">
        <v>1</v>
      </c>
      <c r="EC144" s="140">
        <v>2.3548387096774195</v>
      </c>
      <c r="ED144" s="140">
        <v>1.4193548387096775</v>
      </c>
      <c r="EE144" s="140">
        <v>1.6129032258064515</v>
      </c>
      <c r="EF144" s="140">
        <v>2.3225806451612905</v>
      </c>
      <c r="EG144" s="140">
        <v>2.3548387096774195</v>
      </c>
      <c r="EH144" s="140">
        <v>2.967741935483871</v>
      </c>
      <c r="EI144" s="140">
        <v>3.064516129032258</v>
      </c>
      <c r="EJ144" s="140">
        <v>3.5806451612903225</v>
      </c>
      <c r="EK144" s="140">
        <v>2.5161290322580645</v>
      </c>
      <c r="EL144" s="140">
        <v>2.4838709677419355</v>
      </c>
      <c r="EM144" s="140">
        <v>2.6774193548387095</v>
      </c>
      <c r="EN144" s="140">
        <v>2.3548387096774195</v>
      </c>
      <c r="EO144" s="140">
        <v>2.225806451612903</v>
      </c>
      <c r="EP144" s="140">
        <v>2.161290322580645</v>
      </c>
      <c r="EQ144" s="140">
        <v>1.8064516129032258</v>
      </c>
      <c r="ER144" s="140">
        <v>2.5483870967741935</v>
      </c>
      <c r="ES144" s="140">
        <v>2.5161290322580645</v>
      </c>
      <c r="ET144" s="140">
        <v>2.3225806451612905</v>
      </c>
      <c r="EU144" s="140">
        <v>2.3225806451612905</v>
      </c>
      <c r="EV144" s="140">
        <v>2.032258064516129</v>
      </c>
      <c r="EW144" s="140">
        <v>3.2580645161290325</v>
      </c>
      <c r="EX144" s="140">
        <v>2.4516129032258065</v>
      </c>
      <c r="EY144" s="140">
        <v>2.6774193548387095</v>
      </c>
      <c r="EZ144" s="140">
        <v>2.6774193548387095</v>
      </c>
      <c r="FA144" s="140">
        <v>3.4838709677419355</v>
      </c>
      <c r="FB144" s="140">
        <v>2.774193548387097</v>
      </c>
      <c r="FC144" s="140">
        <v>2.806451612903226</v>
      </c>
      <c r="FD144" s="140">
        <v>2.5161290322580645</v>
      </c>
      <c r="FE144" s="140">
        <v>3.064516129032258</v>
      </c>
      <c r="FF144" s="140">
        <v>2.838709677419355</v>
      </c>
      <c r="FG144" s="140">
        <v>2.935483870967742</v>
      </c>
      <c r="FH144" s="140">
        <v>2.838709677419355</v>
      </c>
      <c r="FI144" s="140">
        <v>2.5483870967741935</v>
      </c>
      <c r="FJ144" s="140">
        <v>1.7096774193548387</v>
      </c>
      <c r="FK144" s="140">
        <v>2.225806451612903</v>
      </c>
      <c r="FL144" s="140">
        <v>1.7419354838709677</v>
      </c>
      <c r="FM144" s="192">
        <v>0.76</v>
      </c>
      <c r="FN144" s="192">
        <v>0.859375</v>
      </c>
      <c r="FO144" s="192">
        <v>0.71028037383177567</v>
      </c>
      <c r="FP144" s="192">
        <v>0.73456790123456794</v>
      </c>
      <c r="FQ144" s="192">
        <v>0.7142857142857143</v>
      </c>
      <c r="FR144" s="192">
        <v>0.77049180327868849</v>
      </c>
      <c r="FS144" s="192">
        <v>0.87850467289719625</v>
      </c>
      <c r="FT144" s="192">
        <v>0.83333333333333337</v>
      </c>
      <c r="FU144" s="192">
        <v>0.84158415841584155</v>
      </c>
      <c r="FV144" s="192">
        <v>0.90804597701149425</v>
      </c>
      <c r="FW144" s="192">
        <v>0.73737373737373735</v>
      </c>
      <c r="FX144" s="192">
        <v>0.75268817204301075</v>
      </c>
      <c r="FY144" s="192">
        <v>0.93442622950819676</v>
      </c>
      <c r="FZ144" s="192">
        <v>0.91489361702127658</v>
      </c>
      <c r="GA144" s="192">
        <v>0.83823529411764708</v>
      </c>
      <c r="GB144" s="192">
        <v>0.8666666666666667</v>
      </c>
      <c r="GC144" s="192">
        <v>0.74736842105263157</v>
      </c>
      <c r="GD144" s="192">
        <v>0.87179487179487181</v>
      </c>
      <c r="GE144" s="192">
        <v>0.8970588235294118</v>
      </c>
      <c r="GF144" s="192">
        <v>0.91463414634146345</v>
      </c>
      <c r="GG144" s="192">
        <v>0.93684210526315792</v>
      </c>
      <c r="GH144" s="192">
        <v>0.8764044943820225</v>
      </c>
      <c r="GI144" s="192">
        <v>0.89655172413793105</v>
      </c>
      <c r="GJ144" s="192">
        <v>0.81553398058252424</v>
      </c>
      <c r="GK144" s="192">
        <v>0.81751824817518248</v>
      </c>
      <c r="GL144" s="192">
        <v>0.77142857142857146</v>
      </c>
      <c r="GM144" s="192">
        <v>0.8721804511278195</v>
      </c>
      <c r="GN144" s="192">
        <v>0.94782608695652171</v>
      </c>
      <c r="GO144" s="192">
        <v>0.73188405797101452</v>
      </c>
      <c r="GP144" s="192">
        <v>0.84761904761904761</v>
      </c>
      <c r="GQ144" s="192">
        <v>0.75454545454545452</v>
      </c>
    </row>
    <row r="145" spans="17:16384" ht="14.25" customHeight="1" x14ac:dyDescent="0.3">
      <c r="Q145" s="324"/>
      <c r="R145" s="135">
        <f>$R$10</f>
        <v>44287</v>
      </c>
      <c r="S145" s="121">
        <v>0.68333333333333335</v>
      </c>
      <c r="T145" s="121">
        <v>2.7716666666666621</v>
      </c>
      <c r="U145" s="122">
        <v>0.84208909370199692</v>
      </c>
      <c r="V145" s="123">
        <v>3255</v>
      </c>
      <c r="W145" s="128">
        <v>0.68333333333333335</v>
      </c>
      <c r="X145" s="121">
        <v>2.8191666666666606</v>
      </c>
      <c r="Y145" s="122">
        <v>0.83867864015394489</v>
      </c>
      <c r="Z145" s="127">
        <v>3118</v>
      </c>
      <c r="AA145" s="121">
        <v>0.55833333333333335</v>
      </c>
      <c r="AB145" s="121">
        <v>1.9099999999999995</v>
      </c>
      <c r="AC145" s="122">
        <v>0.9140625</v>
      </c>
      <c r="AD145" s="123">
        <v>128</v>
      </c>
      <c r="AE145" s="128">
        <v>6.6666666666666666E-2</v>
      </c>
      <c r="AF145" s="121">
        <v>0.14999999999999997</v>
      </c>
      <c r="AG145" s="122">
        <v>1</v>
      </c>
      <c r="AH145" s="127">
        <v>9</v>
      </c>
      <c r="AI145" s="128">
        <v>0.71666666666666667</v>
      </c>
      <c r="AJ145" s="121">
        <v>3.3666666666666667</v>
      </c>
      <c r="AK145" s="122">
        <v>0.79191745485812559</v>
      </c>
      <c r="AL145" s="127">
        <v>1163</v>
      </c>
      <c r="AM145" s="121">
        <v>0.68333333333333335</v>
      </c>
      <c r="AN145" s="121">
        <v>2.4549999999999956</v>
      </c>
      <c r="AO145" s="122">
        <v>0.85753676470588236</v>
      </c>
      <c r="AP145" s="123">
        <v>1088</v>
      </c>
      <c r="AQ145" s="128">
        <v>0.6333333333333333</v>
      </c>
      <c r="AR145" s="121">
        <v>2.3166666666666669</v>
      </c>
      <c r="AS145" s="122">
        <v>0.88346613545816732</v>
      </c>
      <c r="AT145" s="127">
        <v>1004</v>
      </c>
      <c r="AU145" s="136">
        <v>174</v>
      </c>
      <c r="AV145" s="137">
        <v>881</v>
      </c>
      <c r="AW145" s="137">
        <v>811</v>
      </c>
      <c r="AX145" s="137">
        <v>451</v>
      </c>
      <c r="AY145" s="137">
        <v>260</v>
      </c>
      <c r="AZ145" s="137">
        <v>164</v>
      </c>
      <c r="BA145" s="137">
        <v>99</v>
      </c>
      <c r="BB145" s="137">
        <v>94</v>
      </c>
      <c r="BC145" s="137">
        <v>73</v>
      </c>
      <c r="BD145" s="137">
        <v>46</v>
      </c>
      <c r="BE145" s="137">
        <v>36</v>
      </c>
      <c r="BF145" s="137">
        <v>32</v>
      </c>
      <c r="BG145" s="137">
        <v>27</v>
      </c>
      <c r="BH145" s="137">
        <v>15</v>
      </c>
      <c r="BI145" s="137">
        <v>11</v>
      </c>
      <c r="BJ145" s="137">
        <v>9</v>
      </c>
      <c r="BK145" s="137">
        <v>4</v>
      </c>
      <c r="BL145" s="137">
        <v>10</v>
      </c>
      <c r="BM145" s="137">
        <v>8</v>
      </c>
      <c r="BN145" s="137">
        <v>5</v>
      </c>
      <c r="BO145" s="137">
        <v>9</v>
      </c>
      <c r="BP145" s="137">
        <v>7</v>
      </c>
      <c r="BQ145" s="137">
        <v>8</v>
      </c>
      <c r="BR145" s="137">
        <v>3</v>
      </c>
      <c r="BS145" s="137">
        <v>2</v>
      </c>
      <c r="BT145" s="138">
        <v>15</v>
      </c>
      <c r="BU145" s="139">
        <v>0.93939393939393945</v>
      </c>
      <c r="BV145" s="139">
        <v>0.89583333333333337</v>
      </c>
      <c r="BW145" s="139">
        <v>0.86842105263157898</v>
      </c>
      <c r="BX145" s="139">
        <v>1</v>
      </c>
      <c r="BY145" s="139">
        <v>0</v>
      </c>
      <c r="BZ145" s="139">
        <v>0.97222222222222221</v>
      </c>
      <c r="CA145" s="139">
        <v>0.93333333333333335</v>
      </c>
      <c r="CB145" s="139">
        <v>0</v>
      </c>
      <c r="CC145" s="139">
        <v>0.82608695652173914</v>
      </c>
      <c r="CD145" s="139">
        <v>0.91891891891891897</v>
      </c>
      <c r="CE145" s="139">
        <v>0.80487804878048785</v>
      </c>
      <c r="CF145" s="139">
        <v>0.75555555555555554</v>
      </c>
      <c r="CG145" s="139">
        <v>0.85074626865671643</v>
      </c>
      <c r="CH145" s="139">
        <v>0.86842105263157898</v>
      </c>
      <c r="CI145" s="139">
        <v>0.82608695652173914</v>
      </c>
      <c r="CJ145" s="139">
        <v>0.75384615384615383</v>
      </c>
      <c r="CK145" s="139">
        <v>0.67469879518072284</v>
      </c>
      <c r="CL145" s="139">
        <v>0.67647058823529416</v>
      </c>
      <c r="CM145" s="139">
        <v>0.78409090909090906</v>
      </c>
      <c r="CN145" s="139">
        <v>0.839622641509434</v>
      </c>
      <c r="CO145" s="139">
        <v>0.82758620689655171</v>
      </c>
      <c r="CP145" s="139">
        <v>0.88990825688073394</v>
      </c>
      <c r="CQ145" s="139">
        <v>0.83870967741935487</v>
      </c>
      <c r="CR145" s="139">
        <v>0.8089887640449438</v>
      </c>
      <c r="CS145" s="139">
        <v>0.77906976744186052</v>
      </c>
      <c r="CT145" s="139">
        <v>0.76</v>
      </c>
      <c r="CU145" s="139">
        <v>0.79268292682926833</v>
      </c>
      <c r="CV145" s="139">
        <v>0.76744186046511631</v>
      </c>
      <c r="CW145" s="139">
        <v>0.86486486486486491</v>
      </c>
      <c r="CX145" s="139">
        <v>0.88311688311688308</v>
      </c>
      <c r="CY145" s="139">
        <v>0.91428571428571426</v>
      </c>
      <c r="CZ145" s="139">
        <v>0.91463414634146345</v>
      </c>
      <c r="DA145" s="139">
        <v>0.95588235294117652</v>
      </c>
      <c r="DB145" s="139">
        <v>0.86046511627906974</v>
      </c>
      <c r="DC145" s="139">
        <v>0.84745762711864403</v>
      </c>
      <c r="DD145" s="139">
        <v>0.82608695652173914</v>
      </c>
      <c r="DE145" s="139">
        <v>0.75342465753424659</v>
      </c>
      <c r="DF145" s="139">
        <v>0.83870967741935487</v>
      </c>
      <c r="DG145" s="139">
        <v>0.8571428571428571</v>
      </c>
      <c r="DH145" s="139">
        <v>0.82191780821917804</v>
      </c>
      <c r="DI145" s="139">
        <v>0.80412371134020622</v>
      </c>
      <c r="DJ145" s="139">
        <v>0.88709677419354838</v>
      </c>
      <c r="DK145" s="139">
        <v>0.8904109589041096</v>
      </c>
      <c r="DL145" s="139">
        <v>0.79411764705882348</v>
      </c>
      <c r="DM145" s="139">
        <v>0.82089552238805974</v>
      </c>
      <c r="DN145" s="139">
        <v>0.86363636363636365</v>
      </c>
      <c r="DO145" s="139">
        <v>0.93846153846153846</v>
      </c>
      <c r="DP145" s="139">
        <v>0.95652173913043481</v>
      </c>
      <c r="DQ145" s="140">
        <v>2.2000000000000002</v>
      </c>
      <c r="DR145" s="140">
        <v>1.6</v>
      </c>
      <c r="DS145" s="140">
        <v>1.2666666666666666</v>
      </c>
      <c r="DT145" s="140">
        <v>1.2333333333333334</v>
      </c>
      <c r="DU145" s="140">
        <v>1.3</v>
      </c>
      <c r="DV145" s="140">
        <v>1.2</v>
      </c>
      <c r="DW145" s="140">
        <v>1</v>
      </c>
      <c r="DX145" s="140">
        <v>0.93333333333333335</v>
      </c>
      <c r="DY145" s="140">
        <v>1.5333333333333334</v>
      </c>
      <c r="DZ145" s="140">
        <v>1.2333333333333334</v>
      </c>
      <c r="EA145" s="140">
        <v>1.3666666666666667</v>
      </c>
      <c r="EB145" s="140">
        <v>1.5</v>
      </c>
      <c r="EC145" s="140">
        <v>2.2333333333333334</v>
      </c>
      <c r="ED145" s="140">
        <v>1.2666666666666666</v>
      </c>
      <c r="EE145" s="140">
        <v>1.5333333333333334</v>
      </c>
      <c r="EF145" s="140">
        <v>2.1666666666666665</v>
      </c>
      <c r="EG145" s="140">
        <v>2.7666666666666666</v>
      </c>
      <c r="EH145" s="140">
        <v>2.2666666666666666</v>
      </c>
      <c r="EI145" s="140">
        <v>2.9333333333333331</v>
      </c>
      <c r="EJ145" s="140">
        <v>3.5333333333333332</v>
      </c>
      <c r="EK145" s="140">
        <v>2.9</v>
      </c>
      <c r="EL145" s="140">
        <v>3.6333333333333333</v>
      </c>
      <c r="EM145" s="140">
        <v>3.1</v>
      </c>
      <c r="EN145" s="140">
        <v>2.9666666666666668</v>
      </c>
      <c r="EO145" s="140">
        <v>2.8666666666666667</v>
      </c>
      <c r="EP145" s="140">
        <v>2.5</v>
      </c>
      <c r="EQ145" s="140">
        <v>2.7333333333333334</v>
      </c>
      <c r="ER145" s="140">
        <v>2.8666666666666667</v>
      </c>
      <c r="ES145" s="140">
        <v>2.4666666666666668</v>
      </c>
      <c r="ET145" s="140">
        <v>2.5666666666666669</v>
      </c>
      <c r="EU145" s="140">
        <v>2.3333333333333335</v>
      </c>
      <c r="EV145" s="140">
        <v>2.7333333333333334</v>
      </c>
      <c r="EW145" s="140">
        <v>2.2666666666666666</v>
      </c>
      <c r="EX145" s="140">
        <v>2.8666666666666667</v>
      </c>
      <c r="EY145" s="140">
        <v>1.9666666666666666</v>
      </c>
      <c r="EZ145" s="140">
        <v>2.2999999999999998</v>
      </c>
      <c r="FA145" s="140">
        <v>2.4333333333333331</v>
      </c>
      <c r="FB145" s="140">
        <v>3.1</v>
      </c>
      <c r="FC145" s="140">
        <v>3.5</v>
      </c>
      <c r="FD145" s="140">
        <v>2.4333333333333331</v>
      </c>
      <c r="FE145" s="140">
        <v>3.2333333333333334</v>
      </c>
      <c r="FF145" s="140">
        <v>2.0666666666666669</v>
      </c>
      <c r="FG145" s="140">
        <v>2.4333333333333331</v>
      </c>
      <c r="FH145" s="140">
        <v>2.2666666666666666</v>
      </c>
      <c r="FI145" s="140">
        <v>2.2333333333333334</v>
      </c>
      <c r="FJ145" s="140">
        <v>2.2000000000000002</v>
      </c>
      <c r="FK145" s="140">
        <v>2.1666666666666665</v>
      </c>
      <c r="FL145" s="140">
        <v>2.2999999999999998</v>
      </c>
      <c r="FM145" s="192">
        <v>0.77876106194690264</v>
      </c>
      <c r="FN145" s="192">
        <v>0.9042553191489362</v>
      </c>
      <c r="FO145" s="192">
        <v>0.92592592592592593</v>
      </c>
      <c r="FP145" s="192">
        <v>0.94117647058823528</v>
      </c>
      <c r="FQ145" s="192">
        <v>0.78749999999999998</v>
      </c>
      <c r="FR145" s="192">
        <v>0.875</v>
      </c>
      <c r="FS145" s="192">
        <v>0.93577981651376152</v>
      </c>
      <c r="FT145" s="192">
        <v>0.89</v>
      </c>
      <c r="FU145" s="192">
        <v>0.796875</v>
      </c>
      <c r="FV145" s="192">
        <v>0.86315789473684212</v>
      </c>
      <c r="FW145" s="192">
        <v>0.96103896103896103</v>
      </c>
      <c r="FX145" s="192">
        <v>0.81481481481481477</v>
      </c>
      <c r="FY145" s="192">
        <v>0.76851851851851849</v>
      </c>
      <c r="FZ145" s="192">
        <v>0.84615384615384615</v>
      </c>
      <c r="GA145" s="192">
        <v>0.89552238805970152</v>
      </c>
      <c r="GB145" s="192">
        <v>0.82608695652173914</v>
      </c>
      <c r="GC145" s="192">
        <v>0.84251968503937003</v>
      </c>
      <c r="GD145" s="192">
        <v>0.82170542635658916</v>
      </c>
      <c r="GE145" s="192">
        <v>0.87850467289719625</v>
      </c>
      <c r="GF145" s="192">
        <v>0.90517241379310343</v>
      </c>
      <c r="GG145" s="192">
        <v>0.83809523809523812</v>
      </c>
      <c r="GH145" s="192">
        <v>0.73949579831932777</v>
      </c>
      <c r="GI145" s="192">
        <v>0.8203125</v>
      </c>
      <c r="GJ145" s="192">
        <v>0.82068965517241377</v>
      </c>
      <c r="GK145" s="192">
        <v>0.8098591549295775</v>
      </c>
      <c r="GL145" s="192">
        <v>0.76859504132231404</v>
      </c>
      <c r="GM145" s="192">
        <v>0.85964912280701755</v>
      </c>
      <c r="GN145" s="192">
        <v>0.80172413793103448</v>
      </c>
      <c r="GO145" s="192">
        <v>0.81034482758620685</v>
      </c>
      <c r="GP145" s="192">
        <v>0.76923076923076927</v>
      </c>
      <c r="GQ145" s="192" t="s">
        <v>119</v>
      </c>
    </row>
    <row r="146" spans="17:16384" ht="14.25" customHeight="1" x14ac:dyDescent="0.3">
      <c r="Q146" s="324"/>
      <c r="R146" s="135">
        <f>$R$11</f>
        <v>44317</v>
      </c>
      <c r="S146" s="121">
        <v>0.7</v>
      </c>
      <c r="T146" s="121">
        <v>3.2</v>
      </c>
      <c r="U146" s="122">
        <v>0.8</v>
      </c>
      <c r="V146" s="123">
        <v>3200</v>
      </c>
      <c r="W146" s="128">
        <v>0.7</v>
      </c>
      <c r="X146" s="121">
        <v>3.2</v>
      </c>
      <c r="Y146" s="122">
        <v>0.8</v>
      </c>
      <c r="Z146" s="127">
        <v>3007</v>
      </c>
      <c r="AA146" s="121">
        <v>0.6</v>
      </c>
      <c r="AB146" s="121">
        <v>2</v>
      </c>
      <c r="AC146" s="122">
        <v>0.9</v>
      </c>
      <c r="AD146" s="123">
        <v>185</v>
      </c>
      <c r="AE146" s="128">
        <v>0</v>
      </c>
      <c r="AF146" s="121">
        <v>0.6</v>
      </c>
      <c r="AG146" s="122">
        <v>1</v>
      </c>
      <c r="AH146" s="127">
        <v>8</v>
      </c>
      <c r="AI146" s="128">
        <v>0.7</v>
      </c>
      <c r="AJ146" s="121">
        <v>3.4</v>
      </c>
      <c r="AK146" s="122">
        <v>0.8</v>
      </c>
      <c r="AL146" s="127">
        <v>1090</v>
      </c>
      <c r="AM146" s="121">
        <v>0.6</v>
      </c>
      <c r="AN146" s="121">
        <v>3.4</v>
      </c>
      <c r="AO146" s="122">
        <v>0.8</v>
      </c>
      <c r="AP146" s="123">
        <v>1147</v>
      </c>
      <c r="AQ146" s="128">
        <v>0.7</v>
      </c>
      <c r="AR146" s="121">
        <v>2.8</v>
      </c>
      <c r="AS146" s="122">
        <v>0.8</v>
      </c>
      <c r="AT146" s="127">
        <v>963</v>
      </c>
      <c r="AU146" s="136">
        <v>201</v>
      </c>
      <c r="AV146" s="137">
        <v>739</v>
      </c>
      <c r="AW146" s="137">
        <v>808</v>
      </c>
      <c r="AX146" s="137">
        <v>476</v>
      </c>
      <c r="AY146" s="137">
        <v>239</v>
      </c>
      <c r="AZ146" s="137">
        <v>171</v>
      </c>
      <c r="BA146" s="137">
        <v>101</v>
      </c>
      <c r="BB146" s="137">
        <v>76</v>
      </c>
      <c r="BC146" s="137">
        <v>70</v>
      </c>
      <c r="BD146" s="137">
        <v>64</v>
      </c>
      <c r="BE146" s="137">
        <v>37</v>
      </c>
      <c r="BF146" s="137">
        <v>37</v>
      </c>
      <c r="BG146" s="137">
        <v>31</v>
      </c>
      <c r="BH146" s="137">
        <v>15</v>
      </c>
      <c r="BI146" s="137">
        <v>16</v>
      </c>
      <c r="BJ146" s="137">
        <v>19</v>
      </c>
      <c r="BK146" s="137">
        <v>10</v>
      </c>
      <c r="BL146" s="137">
        <v>13</v>
      </c>
      <c r="BM146" s="137">
        <v>5</v>
      </c>
      <c r="BN146" s="137">
        <v>5</v>
      </c>
      <c r="BO146" s="137">
        <v>7</v>
      </c>
      <c r="BP146" s="137">
        <v>9</v>
      </c>
      <c r="BQ146" s="137">
        <v>7</v>
      </c>
      <c r="BR146" s="137">
        <v>3</v>
      </c>
      <c r="BS146" s="137">
        <v>3</v>
      </c>
      <c r="BT146" s="138">
        <v>34</v>
      </c>
      <c r="BU146" s="139">
        <v>1</v>
      </c>
      <c r="BV146" s="139">
        <v>0.9</v>
      </c>
      <c r="BW146" s="139">
        <v>0.9</v>
      </c>
      <c r="BX146" s="139">
        <v>0.9</v>
      </c>
      <c r="BY146" s="139">
        <v>0</v>
      </c>
      <c r="BZ146" s="139">
        <v>1</v>
      </c>
      <c r="CA146" s="139">
        <v>1</v>
      </c>
      <c r="CB146" s="139">
        <v>0</v>
      </c>
      <c r="CC146" s="139">
        <v>0.9</v>
      </c>
      <c r="CD146" s="139">
        <v>0.7</v>
      </c>
      <c r="CE146" s="139">
        <v>0.7</v>
      </c>
      <c r="CF146" s="139">
        <v>0.7</v>
      </c>
      <c r="CG146" s="139">
        <v>0.7</v>
      </c>
      <c r="CH146" s="139">
        <v>0.7</v>
      </c>
      <c r="CI146" s="139">
        <v>0.8</v>
      </c>
      <c r="CJ146" s="139">
        <v>0.8</v>
      </c>
      <c r="CK146" s="139">
        <v>0.8</v>
      </c>
      <c r="CL146" s="139">
        <v>0.8</v>
      </c>
      <c r="CM146" s="139">
        <v>0.8</v>
      </c>
      <c r="CN146" s="139">
        <v>0.8</v>
      </c>
      <c r="CO146" s="139">
        <v>0.8</v>
      </c>
      <c r="CP146" s="139">
        <v>0.8</v>
      </c>
      <c r="CQ146" s="139">
        <v>0.8</v>
      </c>
      <c r="CR146" s="139">
        <v>0.7</v>
      </c>
      <c r="CS146" s="139">
        <v>0.8</v>
      </c>
      <c r="CT146" s="139">
        <v>0.8</v>
      </c>
      <c r="CU146" s="139">
        <v>0.7</v>
      </c>
      <c r="CV146" s="139">
        <v>0.8</v>
      </c>
      <c r="CW146" s="139">
        <v>0.9</v>
      </c>
      <c r="CX146" s="139">
        <v>0.9</v>
      </c>
      <c r="CY146" s="139">
        <v>0.9</v>
      </c>
      <c r="CZ146" s="139">
        <v>0.9</v>
      </c>
      <c r="DA146" s="139">
        <v>0.9</v>
      </c>
      <c r="DB146" s="139">
        <v>0.9</v>
      </c>
      <c r="DC146" s="139">
        <v>0.8</v>
      </c>
      <c r="DD146" s="139">
        <v>0.8</v>
      </c>
      <c r="DE146" s="139">
        <v>0.9</v>
      </c>
      <c r="DF146" s="139">
        <v>0.8</v>
      </c>
      <c r="DG146" s="139">
        <v>0.9</v>
      </c>
      <c r="DH146" s="139">
        <v>0.8</v>
      </c>
      <c r="DI146" s="139">
        <v>0.8</v>
      </c>
      <c r="DJ146" s="139">
        <v>0.7</v>
      </c>
      <c r="DK146" s="139">
        <v>0.8</v>
      </c>
      <c r="DL146" s="139">
        <v>0.8</v>
      </c>
      <c r="DM146" s="139">
        <v>0.9</v>
      </c>
      <c r="DN146" s="139">
        <v>0.9</v>
      </c>
      <c r="DO146" s="139">
        <v>0.9</v>
      </c>
      <c r="DP146" s="139">
        <v>0.9</v>
      </c>
      <c r="DQ146" s="140">
        <v>1.4</v>
      </c>
      <c r="DR146" s="140">
        <v>1.6</v>
      </c>
      <c r="DS146" s="140">
        <v>1</v>
      </c>
      <c r="DT146" s="140">
        <v>1.2</v>
      </c>
      <c r="DU146" s="140">
        <v>0.9</v>
      </c>
      <c r="DV146" s="140">
        <v>1.2</v>
      </c>
      <c r="DW146" s="140">
        <v>0.7</v>
      </c>
      <c r="DX146" s="140">
        <v>1</v>
      </c>
      <c r="DY146" s="140">
        <v>1.2</v>
      </c>
      <c r="DZ146" s="140">
        <v>1.6</v>
      </c>
      <c r="EA146" s="140">
        <v>1.4</v>
      </c>
      <c r="EB146" s="140">
        <v>1.3</v>
      </c>
      <c r="EC146" s="140">
        <v>2.5</v>
      </c>
      <c r="ED146" s="140">
        <v>2</v>
      </c>
      <c r="EE146" s="140">
        <v>1.6</v>
      </c>
      <c r="EF146" s="140">
        <v>2.2999999999999998</v>
      </c>
      <c r="EG146" s="140">
        <v>2.8</v>
      </c>
      <c r="EH146" s="140">
        <v>2.7</v>
      </c>
      <c r="EI146" s="140">
        <v>2.7</v>
      </c>
      <c r="EJ146" s="140">
        <v>3</v>
      </c>
      <c r="EK146" s="140">
        <v>3.2</v>
      </c>
      <c r="EL146" s="140">
        <v>2.7</v>
      </c>
      <c r="EM146" s="140">
        <v>2.5</v>
      </c>
      <c r="EN146" s="140">
        <v>2.2999999999999998</v>
      </c>
      <c r="EO146" s="140">
        <v>1.9</v>
      </c>
      <c r="EP146" s="140">
        <v>2.1</v>
      </c>
      <c r="EQ146" s="140">
        <v>2.4</v>
      </c>
      <c r="ER146" s="140">
        <v>3</v>
      </c>
      <c r="ES146" s="140">
        <v>2.7</v>
      </c>
      <c r="ET146" s="140">
        <v>2.5</v>
      </c>
      <c r="EU146" s="140">
        <v>2.7</v>
      </c>
      <c r="EV146" s="140">
        <v>2.1</v>
      </c>
      <c r="EW146" s="140">
        <v>2.4</v>
      </c>
      <c r="EX146" s="140">
        <v>2.6</v>
      </c>
      <c r="EY146" s="140">
        <v>2.4</v>
      </c>
      <c r="EZ146" s="140">
        <v>2.9</v>
      </c>
      <c r="FA146" s="140">
        <v>3.5</v>
      </c>
      <c r="FB146" s="140">
        <v>2.9</v>
      </c>
      <c r="FC146" s="140">
        <v>3</v>
      </c>
      <c r="FD146" s="140">
        <v>2.6</v>
      </c>
      <c r="FE146" s="140">
        <v>2.2999999999999998</v>
      </c>
      <c r="FF146" s="140">
        <v>2.4</v>
      </c>
      <c r="FG146" s="140">
        <v>2.2999999999999998</v>
      </c>
      <c r="FH146" s="140">
        <v>2</v>
      </c>
      <c r="FI146" s="140">
        <v>1.9</v>
      </c>
      <c r="FJ146" s="140">
        <v>1.5</v>
      </c>
      <c r="FK146" s="140">
        <v>2.4</v>
      </c>
      <c r="FL146" s="140">
        <v>1.9</v>
      </c>
      <c r="FM146" s="192">
        <v>0.9</v>
      </c>
      <c r="FN146" s="192">
        <v>0.92659999999999998</v>
      </c>
      <c r="FO146" s="192">
        <v>0.80149999999999999</v>
      </c>
      <c r="FP146" s="192">
        <v>0.83330000000000004</v>
      </c>
      <c r="FQ146" s="192">
        <v>0.74819999999999998</v>
      </c>
      <c r="FR146" s="192">
        <v>0.89739999999999998</v>
      </c>
      <c r="FS146" s="192">
        <v>0.745</v>
      </c>
      <c r="FT146" s="192">
        <v>0.92</v>
      </c>
      <c r="FU146" s="192">
        <v>0.95240000000000002</v>
      </c>
      <c r="FV146" s="192">
        <v>0.80489999999999995</v>
      </c>
      <c r="FW146" s="192">
        <v>0.84614999999999996</v>
      </c>
      <c r="FX146" s="192">
        <v>0.8226</v>
      </c>
      <c r="FY146" s="192">
        <v>0.84199999999999997</v>
      </c>
      <c r="FZ146" s="192">
        <v>0.85119999999999996</v>
      </c>
      <c r="GA146" s="192">
        <v>0.73199999999999998</v>
      </c>
      <c r="GB146" s="192">
        <v>0.84340000000000004</v>
      </c>
      <c r="GC146" s="192">
        <v>0.77939999999999998</v>
      </c>
      <c r="GD146" s="192">
        <v>0.80671999999999999</v>
      </c>
      <c r="GE146" s="192">
        <v>0.70299999999999996</v>
      </c>
      <c r="GF146" s="192">
        <v>0.77669999999999995</v>
      </c>
      <c r="GG146" s="192">
        <v>0.92500000000000004</v>
      </c>
      <c r="GH146" s="192">
        <v>0.83499999999999996</v>
      </c>
      <c r="GI146" s="192">
        <v>0.86750000000000005</v>
      </c>
      <c r="GJ146" s="192">
        <v>0.78380000000000005</v>
      </c>
      <c r="GK146" s="192">
        <v>0.76400000000000001</v>
      </c>
      <c r="GL146" s="192">
        <v>0.754</v>
      </c>
      <c r="GM146" s="192">
        <v>0.73419999999999996</v>
      </c>
      <c r="GN146" s="192">
        <v>0.86870000000000003</v>
      </c>
      <c r="GO146" s="192">
        <v>0.89319999999999999</v>
      </c>
      <c r="GP146" s="192">
        <v>0.82</v>
      </c>
      <c r="GQ146" s="192">
        <v>0.68379999999999996</v>
      </c>
    </row>
    <row r="147" spans="17:16384" ht="14.25" customHeight="1" x14ac:dyDescent="0.3">
      <c r="Q147" s="324"/>
      <c r="R147" s="135">
        <f>$R$12</f>
        <v>44348</v>
      </c>
      <c r="S147" s="121">
        <v>0.6</v>
      </c>
      <c r="T147" s="121">
        <v>2.8</v>
      </c>
      <c r="U147" s="122">
        <v>0.9</v>
      </c>
      <c r="V147" s="123">
        <v>3126</v>
      </c>
      <c r="W147" s="128">
        <v>0.6</v>
      </c>
      <c r="X147" s="121">
        <v>2.9</v>
      </c>
      <c r="Y147" s="122">
        <v>0.9</v>
      </c>
      <c r="Z147" s="127">
        <v>2938</v>
      </c>
      <c r="AA147" s="121">
        <v>0.5</v>
      </c>
      <c r="AB147" s="121">
        <v>2.2000000000000002</v>
      </c>
      <c r="AC147" s="122">
        <v>0.9</v>
      </c>
      <c r="AD147" s="123">
        <v>175</v>
      </c>
      <c r="AE147" s="128">
        <v>0</v>
      </c>
      <c r="AF147" s="121">
        <v>0.8</v>
      </c>
      <c r="AG147" s="122">
        <v>0.9</v>
      </c>
      <c r="AH147" s="127">
        <v>13</v>
      </c>
      <c r="AI147" s="128">
        <v>0.7</v>
      </c>
      <c r="AJ147" s="121">
        <v>3.5</v>
      </c>
      <c r="AK147" s="122">
        <v>0.8</v>
      </c>
      <c r="AL147" s="127">
        <v>1068</v>
      </c>
      <c r="AM147" s="121">
        <v>0.6</v>
      </c>
      <c r="AN147" s="121">
        <v>2.7</v>
      </c>
      <c r="AO147" s="122">
        <v>0.9</v>
      </c>
      <c r="AP147" s="123">
        <v>1184</v>
      </c>
      <c r="AQ147" s="128">
        <v>0.6</v>
      </c>
      <c r="AR147" s="121">
        <v>2.1</v>
      </c>
      <c r="AS147" s="122">
        <v>0.9</v>
      </c>
      <c r="AT147" s="127">
        <v>874</v>
      </c>
      <c r="AU147" s="136">
        <v>288</v>
      </c>
      <c r="AV147" s="137">
        <v>935</v>
      </c>
      <c r="AW147" s="137">
        <v>816</v>
      </c>
      <c r="AX147" s="137">
        <v>361</v>
      </c>
      <c r="AY147" s="137">
        <v>205</v>
      </c>
      <c r="AZ147" s="137">
        <v>96</v>
      </c>
      <c r="BA147" s="137">
        <v>79</v>
      </c>
      <c r="BB147" s="137">
        <v>55</v>
      </c>
      <c r="BC147" s="137">
        <v>48</v>
      </c>
      <c r="BD147" s="137">
        <v>50</v>
      </c>
      <c r="BE147" s="137">
        <v>29</v>
      </c>
      <c r="BF147" s="137">
        <v>24</v>
      </c>
      <c r="BG147" s="137">
        <v>20</v>
      </c>
      <c r="BH147" s="137">
        <v>20</v>
      </c>
      <c r="BI147" s="137">
        <v>13</v>
      </c>
      <c r="BJ147" s="137">
        <v>16</v>
      </c>
      <c r="BK147" s="137">
        <v>8</v>
      </c>
      <c r="BL147" s="137">
        <v>6</v>
      </c>
      <c r="BM147" s="137">
        <v>5</v>
      </c>
      <c r="BN147" s="137">
        <v>7</v>
      </c>
      <c r="BO147" s="137">
        <v>5</v>
      </c>
      <c r="BP147" s="137">
        <v>6</v>
      </c>
      <c r="BQ147" s="137">
        <v>5</v>
      </c>
      <c r="BR147" s="137">
        <v>5</v>
      </c>
      <c r="BS147" s="137">
        <v>2</v>
      </c>
      <c r="BT147" s="138">
        <v>16</v>
      </c>
      <c r="BU147" s="139">
        <v>1</v>
      </c>
      <c r="BV147" s="139">
        <v>1</v>
      </c>
      <c r="BW147" s="139">
        <v>0.9</v>
      </c>
      <c r="BX147" s="139">
        <v>1</v>
      </c>
      <c r="BY147" s="139">
        <v>0</v>
      </c>
      <c r="BZ147" s="139">
        <v>1</v>
      </c>
      <c r="CA147" s="139">
        <v>0.9</v>
      </c>
      <c r="CB147" s="139">
        <v>0</v>
      </c>
      <c r="CC147" s="139">
        <v>0.9</v>
      </c>
      <c r="CD147" s="139">
        <v>0.9</v>
      </c>
      <c r="CE147" s="139">
        <v>0.8</v>
      </c>
      <c r="CF147" s="139">
        <v>0.8</v>
      </c>
      <c r="CG147" s="139">
        <v>0.9</v>
      </c>
      <c r="CH147" s="139">
        <v>1</v>
      </c>
      <c r="CI147" s="139">
        <v>0.8</v>
      </c>
      <c r="CJ147" s="139">
        <v>0.8</v>
      </c>
      <c r="CK147" s="139">
        <v>0.8</v>
      </c>
      <c r="CL147" s="139">
        <v>0.8</v>
      </c>
      <c r="CM147" s="139">
        <v>0.8</v>
      </c>
      <c r="CN147" s="139">
        <v>0.8</v>
      </c>
      <c r="CO147" s="139">
        <v>0.9</v>
      </c>
      <c r="CP147" s="139">
        <v>0.8</v>
      </c>
      <c r="CQ147" s="139">
        <v>0.9</v>
      </c>
      <c r="CR147" s="139">
        <v>0.8</v>
      </c>
      <c r="CS147" s="139">
        <v>0.8</v>
      </c>
      <c r="CT147" s="139">
        <v>0.8</v>
      </c>
      <c r="CU147" s="139">
        <v>0.9</v>
      </c>
      <c r="CV147" s="139">
        <v>0.8</v>
      </c>
      <c r="CW147" s="139">
        <v>0.8</v>
      </c>
      <c r="CX147" s="139">
        <v>0.9</v>
      </c>
      <c r="CY147" s="139">
        <v>0.9</v>
      </c>
      <c r="CZ147" s="139">
        <v>0.8</v>
      </c>
      <c r="DA147" s="139">
        <v>0.9</v>
      </c>
      <c r="DB147" s="139">
        <v>0.9</v>
      </c>
      <c r="DC147" s="139">
        <v>0.9</v>
      </c>
      <c r="DD147" s="139">
        <v>0.8</v>
      </c>
      <c r="DE147" s="139">
        <v>0.9</v>
      </c>
      <c r="DF147" s="139">
        <v>0.8</v>
      </c>
      <c r="DG147" s="139">
        <v>0.8</v>
      </c>
      <c r="DH147" s="139">
        <v>0.8</v>
      </c>
      <c r="DI147" s="139">
        <v>0.9</v>
      </c>
      <c r="DJ147" s="139">
        <v>0.8</v>
      </c>
      <c r="DK147" s="139">
        <v>0.9</v>
      </c>
      <c r="DL147" s="139">
        <v>0.8</v>
      </c>
      <c r="DM147" s="139">
        <v>0.8</v>
      </c>
      <c r="DN147" s="139">
        <v>0.9</v>
      </c>
      <c r="DO147" s="139">
        <v>0.9</v>
      </c>
      <c r="DP147" s="139">
        <v>0.9</v>
      </c>
      <c r="DQ147" s="140">
        <v>1.3</v>
      </c>
      <c r="DR147" s="140">
        <v>1</v>
      </c>
      <c r="DS147" s="140">
        <v>1.2</v>
      </c>
      <c r="DT147" s="140">
        <v>0.7</v>
      </c>
      <c r="DU147" s="140">
        <v>1.2</v>
      </c>
      <c r="DV147" s="140">
        <v>0.8</v>
      </c>
      <c r="DW147" s="140">
        <v>1.2</v>
      </c>
      <c r="DX147" s="140">
        <v>1.1000000000000001</v>
      </c>
      <c r="DY147" s="140">
        <v>1.2</v>
      </c>
      <c r="DZ147" s="140">
        <v>1.4</v>
      </c>
      <c r="EA147" s="140">
        <v>1.3</v>
      </c>
      <c r="EB147" s="140">
        <v>2.1</v>
      </c>
      <c r="EC147" s="140">
        <v>1.8</v>
      </c>
      <c r="ED147" s="140">
        <v>1.1000000000000001</v>
      </c>
      <c r="EE147" s="140">
        <v>1.3</v>
      </c>
      <c r="EF147" s="140">
        <v>2.4</v>
      </c>
      <c r="EG147" s="140">
        <v>2.6</v>
      </c>
      <c r="EH147" s="140">
        <v>3</v>
      </c>
      <c r="EI147" s="140">
        <v>2.9</v>
      </c>
      <c r="EJ147" s="140">
        <v>3</v>
      </c>
      <c r="EK147" s="140">
        <v>2.5</v>
      </c>
      <c r="EL147" s="140">
        <v>2.7</v>
      </c>
      <c r="EM147" s="140">
        <v>2.8</v>
      </c>
      <c r="EN147" s="140">
        <v>2.4</v>
      </c>
      <c r="EO147" s="140">
        <v>2.5</v>
      </c>
      <c r="EP147" s="140">
        <v>2.2000000000000002</v>
      </c>
      <c r="EQ147" s="140">
        <v>2.8</v>
      </c>
      <c r="ER147" s="140">
        <v>2.6</v>
      </c>
      <c r="ES147" s="140">
        <v>3.3</v>
      </c>
      <c r="ET147" s="140">
        <v>3.2</v>
      </c>
      <c r="EU147" s="140">
        <v>2.7</v>
      </c>
      <c r="EV147" s="140">
        <v>3.4</v>
      </c>
      <c r="EW147" s="140">
        <v>2.5</v>
      </c>
      <c r="EX147" s="140">
        <v>3</v>
      </c>
      <c r="EY147" s="140">
        <v>2.2000000000000002</v>
      </c>
      <c r="EZ147" s="140">
        <v>3.1</v>
      </c>
      <c r="FA147" s="140">
        <v>2.8</v>
      </c>
      <c r="FB147" s="140">
        <v>2.8</v>
      </c>
      <c r="FC147" s="140">
        <v>2.6</v>
      </c>
      <c r="FD147" s="140">
        <v>2</v>
      </c>
      <c r="FE147" s="140">
        <v>3.3</v>
      </c>
      <c r="FF147" s="140">
        <v>2.5</v>
      </c>
      <c r="FG147" s="140">
        <v>2.6</v>
      </c>
      <c r="FH147" s="140">
        <v>1.9</v>
      </c>
      <c r="FI147" s="140">
        <v>1.9</v>
      </c>
      <c r="FJ147" s="140">
        <v>2</v>
      </c>
      <c r="FK147" s="140">
        <v>2</v>
      </c>
      <c r="FL147" s="140">
        <v>1.5</v>
      </c>
      <c r="FM147" s="192">
        <v>0.8</v>
      </c>
      <c r="FN147" s="192">
        <v>0.80769999999999997</v>
      </c>
      <c r="FO147" s="192">
        <v>0.81820000000000004</v>
      </c>
      <c r="FP147" s="192">
        <v>0.81899999999999995</v>
      </c>
      <c r="FQ147" s="192">
        <v>0.81200000000000006</v>
      </c>
      <c r="FR147" s="192">
        <v>0.91949999999999998</v>
      </c>
      <c r="FS147" s="192">
        <v>0.879</v>
      </c>
      <c r="FT147" s="192">
        <v>0.93830000000000002</v>
      </c>
      <c r="FU147" s="192">
        <v>0.84819999999999995</v>
      </c>
      <c r="FV147" s="192">
        <v>0.92630000000000001</v>
      </c>
      <c r="FW147" s="192">
        <v>0.875</v>
      </c>
      <c r="FX147" s="192">
        <v>0.91149999999999998</v>
      </c>
      <c r="FY147" s="192">
        <v>0.95899999999999996</v>
      </c>
      <c r="FZ147" s="192">
        <v>0.85499999999999998</v>
      </c>
      <c r="GA147" s="192">
        <v>0.8488</v>
      </c>
      <c r="GB147" s="192">
        <v>0.93240000000000001</v>
      </c>
      <c r="GC147" s="192">
        <v>0.93140000000000001</v>
      </c>
      <c r="GD147" s="192">
        <v>0.84157999999999999</v>
      </c>
      <c r="GE147" s="192">
        <v>0.89900000000000002</v>
      </c>
      <c r="GF147" s="192">
        <v>0.93330000000000002</v>
      </c>
      <c r="GG147" s="192">
        <v>0.91600000000000004</v>
      </c>
      <c r="GH147" s="192">
        <v>0.80449999999999999</v>
      </c>
      <c r="GI147" s="192">
        <v>0.82730000000000004</v>
      </c>
      <c r="GJ147" s="192">
        <v>0.88429999999999997</v>
      </c>
      <c r="GK147" s="192">
        <v>0.76700000000000002</v>
      </c>
      <c r="GL147" s="192">
        <v>0.82199999999999995</v>
      </c>
      <c r="GM147" s="192">
        <v>0.8659</v>
      </c>
      <c r="GN147" s="192">
        <v>0.84</v>
      </c>
      <c r="GO147" s="192">
        <v>0.9355</v>
      </c>
      <c r="GP147" s="192">
        <v>0.80300000000000005</v>
      </c>
      <c r="GQ147" s="192" t="s">
        <v>119</v>
      </c>
    </row>
    <row r="148" spans="17:16384" ht="14.25" customHeight="1" x14ac:dyDescent="0.3">
      <c r="Q148" s="324"/>
      <c r="R148" s="135">
        <f>$R$13</f>
        <v>44378</v>
      </c>
      <c r="S148" s="121">
        <v>0.55000000000000004</v>
      </c>
      <c r="T148" s="121">
        <v>2.7749999999999999</v>
      </c>
      <c r="U148" s="122">
        <v>0.8751422070534699</v>
      </c>
      <c r="V148" s="123">
        <v>3516</v>
      </c>
      <c r="W148" s="128">
        <v>0.56666666666666665</v>
      </c>
      <c r="X148" s="121">
        <v>2.9</v>
      </c>
      <c r="Y148" s="122">
        <v>0.87064083457526076</v>
      </c>
      <c r="Z148" s="127">
        <v>3355</v>
      </c>
      <c r="AA148" s="121">
        <v>0.45</v>
      </c>
      <c r="AB148" s="121">
        <v>1.3008333333333331</v>
      </c>
      <c r="AC148" s="122">
        <v>0.9642857142857143</v>
      </c>
      <c r="AD148" s="123">
        <v>140</v>
      </c>
      <c r="AE148" s="128">
        <v>3.3333333333333333E-2</v>
      </c>
      <c r="AF148" s="121">
        <v>8.3333333333333329E-2</v>
      </c>
      <c r="AG148" s="122">
        <v>1</v>
      </c>
      <c r="AH148" s="127">
        <v>21</v>
      </c>
      <c r="AI148" s="128">
        <v>0.6</v>
      </c>
      <c r="AJ148" s="121">
        <v>3.5566666666666644</v>
      </c>
      <c r="AK148" s="122">
        <v>0.83660644147682639</v>
      </c>
      <c r="AL148" s="127">
        <v>1273</v>
      </c>
      <c r="AM148" s="121">
        <v>0.55000000000000004</v>
      </c>
      <c r="AN148" s="121">
        <v>2.5099999999999985</v>
      </c>
      <c r="AO148" s="122">
        <v>0.87172995780590712</v>
      </c>
      <c r="AP148" s="123">
        <v>1185</v>
      </c>
      <c r="AQ148" s="128">
        <v>0.53333333333333333</v>
      </c>
      <c r="AR148" s="121">
        <v>1.9691666666666663</v>
      </c>
      <c r="AS148" s="122">
        <v>0.9253308128544423</v>
      </c>
      <c r="AT148" s="127">
        <v>1058</v>
      </c>
      <c r="AU148" s="136">
        <v>376</v>
      </c>
      <c r="AV148" s="137">
        <v>1165</v>
      </c>
      <c r="AW148" s="137">
        <v>846</v>
      </c>
      <c r="AX148" s="137">
        <v>383</v>
      </c>
      <c r="AY148" s="137">
        <v>198</v>
      </c>
      <c r="AZ148" s="137">
        <v>109</v>
      </c>
      <c r="BA148" s="137">
        <v>82</v>
      </c>
      <c r="BB148" s="137">
        <v>59</v>
      </c>
      <c r="BC148" s="137">
        <v>52</v>
      </c>
      <c r="BD148" s="137">
        <v>35</v>
      </c>
      <c r="BE148" s="137">
        <v>31</v>
      </c>
      <c r="BF148" s="137">
        <v>20</v>
      </c>
      <c r="BG148" s="137">
        <v>29</v>
      </c>
      <c r="BH148" s="137">
        <v>19</v>
      </c>
      <c r="BI148" s="137">
        <v>16</v>
      </c>
      <c r="BJ148" s="137">
        <v>10</v>
      </c>
      <c r="BK148" s="137">
        <v>12</v>
      </c>
      <c r="BL148" s="137">
        <v>11</v>
      </c>
      <c r="BM148" s="137">
        <v>6</v>
      </c>
      <c r="BN148" s="137">
        <v>5</v>
      </c>
      <c r="BO148" s="137">
        <v>13</v>
      </c>
      <c r="BP148" s="137">
        <v>6</v>
      </c>
      <c r="BQ148" s="137">
        <v>1</v>
      </c>
      <c r="BR148" s="137">
        <v>4</v>
      </c>
      <c r="BS148" s="137">
        <v>4</v>
      </c>
      <c r="BT148" s="138">
        <v>15</v>
      </c>
      <c r="BU148" s="139">
        <v>1</v>
      </c>
      <c r="BV148" s="139">
        <v>1</v>
      </c>
      <c r="BW148" s="139">
        <v>0.97222222222222221</v>
      </c>
      <c r="BX148" s="139">
        <v>0.86486486486486491</v>
      </c>
      <c r="BY148" s="139">
        <v>0</v>
      </c>
      <c r="BZ148" s="139">
        <v>0.97222222222222221</v>
      </c>
      <c r="CA148" s="139">
        <v>1</v>
      </c>
      <c r="CB148" s="139">
        <v>0</v>
      </c>
      <c r="CC148" s="139">
        <v>0.86842105263157898</v>
      </c>
      <c r="CD148" s="139">
        <v>0.90566037735849059</v>
      </c>
      <c r="CE148" s="139">
        <v>0.84905660377358494</v>
      </c>
      <c r="CF148" s="139">
        <v>0.88636363636363635</v>
      </c>
      <c r="CG148" s="139">
        <v>0.78947368421052633</v>
      </c>
      <c r="CH148" s="139">
        <v>0.93220338983050843</v>
      </c>
      <c r="CI148" s="139">
        <v>0.92156862745098034</v>
      </c>
      <c r="CJ148" s="139">
        <v>0.75806451612903225</v>
      </c>
      <c r="CK148" s="139">
        <v>0.80373831775700932</v>
      </c>
      <c r="CL148" s="139">
        <v>0.84112149532710279</v>
      </c>
      <c r="CM148" s="139">
        <v>0.7407407407407407</v>
      </c>
      <c r="CN148" s="139">
        <v>0.82539682539682535</v>
      </c>
      <c r="CO148" s="139">
        <v>0.8666666666666667</v>
      </c>
      <c r="CP148" s="139">
        <v>0.9</v>
      </c>
      <c r="CQ148" s="139">
        <v>0.81443298969072164</v>
      </c>
      <c r="CR148" s="139">
        <v>0.88749999999999996</v>
      </c>
      <c r="CS148" s="139">
        <v>0.88118811881188119</v>
      </c>
      <c r="CT148" s="139">
        <v>0.83333333333333337</v>
      </c>
      <c r="CU148" s="139">
        <v>0.84375</v>
      </c>
      <c r="CV148" s="139">
        <v>0.81944444444444442</v>
      </c>
      <c r="CW148" s="139">
        <v>0.87234042553191493</v>
      </c>
      <c r="CX148" s="139">
        <v>0.875</v>
      </c>
      <c r="CY148" s="139">
        <v>0.90816326530612246</v>
      </c>
      <c r="CZ148" s="139">
        <v>0.91249999999999998</v>
      </c>
      <c r="DA148" s="139">
        <v>0.9550561797752809</v>
      </c>
      <c r="DB148" s="139">
        <v>0.87179487179487181</v>
      </c>
      <c r="DC148" s="139">
        <v>0.90909090909090906</v>
      </c>
      <c r="DD148" s="139">
        <v>0.84210526315789469</v>
      </c>
      <c r="DE148" s="139">
        <v>0.82954545454545459</v>
      </c>
      <c r="DF148" s="139">
        <v>0.9263157894736842</v>
      </c>
      <c r="DG148" s="139">
        <v>0.7640449438202247</v>
      </c>
      <c r="DH148" s="139">
        <v>0.81927710843373491</v>
      </c>
      <c r="DI148" s="139">
        <v>0.82795698924731187</v>
      </c>
      <c r="DJ148" s="139">
        <v>0.88235294117647056</v>
      </c>
      <c r="DK148" s="139">
        <v>0.9464285714285714</v>
      </c>
      <c r="DL148" s="139">
        <v>0.88888888888888884</v>
      </c>
      <c r="DM148" s="139">
        <v>0.87096774193548387</v>
      </c>
      <c r="DN148" s="139">
        <v>0.91228070175438591</v>
      </c>
      <c r="DO148" s="139">
        <v>0.96551724137931039</v>
      </c>
      <c r="DP148" s="139">
        <v>0.97014925373134331</v>
      </c>
      <c r="DQ148" s="140">
        <v>1.6129032258064515</v>
      </c>
      <c r="DR148" s="140">
        <v>1.6129032258064515</v>
      </c>
      <c r="DS148" s="140">
        <v>1.1612903225806452</v>
      </c>
      <c r="DT148" s="140">
        <v>1.1935483870967742</v>
      </c>
      <c r="DU148" s="140">
        <v>1.4838709677419355</v>
      </c>
      <c r="DV148" s="140">
        <v>1.1612903225806452</v>
      </c>
      <c r="DW148" s="140">
        <v>1.064516129032258</v>
      </c>
      <c r="DX148" s="140">
        <v>1.1290322580645162</v>
      </c>
      <c r="DY148" s="140">
        <v>1.2258064516129032</v>
      </c>
      <c r="DZ148" s="140">
        <v>1.7096774193548387</v>
      </c>
      <c r="EA148" s="140">
        <v>1.7096774193548387</v>
      </c>
      <c r="EB148" s="140">
        <v>1.4193548387096775</v>
      </c>
      <c r="EC148" s="140">
        <v>1.2258064516129032</v>
      </c>
      <c r="ED148" s="140">
        <v>1.903225806451613</v>
      </c>
      <c r="EE148" s="140">
        <v>1.6451612903225807</v>
      </c>
      <c r="EF148" s="140">
        <v>2</v>
      </c>
      <c r="EG148" s="140">
        <v>3.4516129032258065</v>
      </c>
      <c r="EH148" s="140">
        <v>3.4516129032258065</v>
      </c>
      <c r="EI148" s="140">
        <v>3.4838709677419355</v>
      </c>
      <c r="EJ148" s="140">
        <v>4.064516129032258</v>
      </c>
      <c r="EK148" s="140">
        <v>3.870967741935484</v>
      </c>
      <c r="EL148" s="140">
        <v>3.225806451612903</v>
      </c>
      <c r="EM148" s="140">
        <v>3.129032258064516</v>
      </c>
      <c r="EN148" s="140">
        <v>2.5806451612903225</v>
      </c>
      <c r="EO148" s="140">
        <v>3.2580645161290325</v>
      </c>
      <c r="EP148" s="140">
        <v>2.5161290322580645</v>
      </c>
      <c r="EQ148" s="140">
        <v>2.064516129032258</v>
      </c>
      <c r="ER148" s="140">
        <v>2.3225806451612905</v>
      </c>
      <c r="ES148" s="140">
        <v>3.032258064516129</v>
      </c>
      <c r="ET148" s="140">
        <v>3.096774193548387</v>
      </c>
      <c r="EU148" s="140">
        <v>3.161290322580645</v>
      </c>
      <c r="EV148" s="140">
        <v>2.5806451612903225</v>
      </c>
      <c r="EW148" s="140">
        <v>2.870967741935484</v>
      </c>
      <c r="EX148" s="140">
        <v>2.5161290322580645</v>
      </c>
      <c r="EY148" s="140">
        <v>2.4838709677419355</v>
      </c>
      <c r="EZ148" s="140">
        <v>1.8387096774193548</v>
      </c>
      <c r="FA148" s="140">
        <v>2.838709677419355</v>
      </c>
      <c r="FB148" s="140">
        <v>3.064516129032258</v>
      </c>
      <c r="FC148" s="140">
        <v>2.870967741935484</v>
      </c>
      <c r="FD148" s="140">
        <v>2.6774193548387095</v>
      </c>
      <c r="FE148" s="140">
        <v>3</v>
      </c>
      <c r="FF148" s="140">
        <v>2.193548387096774</v>
      </c>
      <c r="FG148" s="140">
        <v>3.6129032258064515</v>
      </c>
      <c r="FH148" s="140">
        <v>2.032258064516129</v>
      </c>
      <c r="FI148" s="140">
        <v>3</v>
      </c>
      <c r="FJ148" s="140">
        <v>1.8387096774193548</v>
      </c>
      <c r="FK148" s="140">
        <v>1.8709677419354838</v>
      </c>
      <c r="FL148" s="140">
        <v>2.161290322580645</v>
      </c>
      <c r="FM148" s="192">
        <v>0.81954887218045114</v>
      </c>
      <c r="FN148" s="192">
        <v>0.91509433962264153</v>
      </c>
      <c r="FO148" s="192">
        <v>0.93506493506493504</v>
      </c>
      <c r="FP148" s="192">
        <v>0.88888888888888884</v>
      </c>
      <c r="FQ148" s="192">
        <v>0.87368421052631584</v>
      </c>
      <c r="FR148" s="192">
        <v>0.94545454545454544</v>
      </c>
      <c r="FS148" s="192">
        <v>0.97580645161290325</v>
      </c>
      <c r="FT148" s="192">
        <v>0.85869565217391308</v>
      </c>
      <c r="FU148" s="192">
        <v>0.95833333333333337</v>
      </c>
      <c r="FV148" s="192">
        <v>0.81927710843373491</v>
      </c>
      <c r="FW148" s="192">
        <v>0.9882352941176471</v>
      </c>
      <c r="FX148" s="192">
        <v>0.91578947368421049</v>
      </c>
      <c r="FY148" s="192">
        <v>0.91954022988505746</v>
      </c>
      <c r="FZ148" s="192">
        <v>0.84677419354838712</v>
      </c>
      <c r="GA148" s="192">
        <v>0.97272727272727277</v>
      </c>
      <c r="GB148" s="192">
        <v>0.74545454545454548</v>
      </c>
      <c r="GC148" s="192">
        <v>0.8529411764705882</v>
      </c>
      <c r="GD148" s="192">
        <v>0.88148148148148153</v>
      </c>
      <c r="GE148" s="192">
        <v>0.86178861788617889</v>
      </c>
      <c r="GF148" s="192">
        <v>0.84732824427480913</v>
      </c>
      <c r="GG148" s="192">
        <v>0.86407766990291257</v>
      </c>
      <c r="GH148" s="192">
        <v>0.90566037735849059</v>
      </c>
      <c r="GI148" s="192">
        <v>0.70399999999999996</v>
      </c>
      <c r="GJ148" s="192">
        <v>0.87050359712230219</v>
      </c>
      <c r="GK148" s="192">
        <v>0.93137254901960786</v>
      </c>
      <c r="GL148" s="192">
        <v>0.86554621848739499</v>
      </c>
      <c r="GM148" s="192">
        <v>0.7722772277227723</v>
      </c>
      <c r="GN148" s="192">
        <v>0.87050359712230219</v>
      </c>
      <c r="GO148" s="192">
        <v>0.86503067484662577</v>
      </c>
      <c r="GP148" s="192">
        <v>0.87165775401069523</v>
      </c>
      <c r="GQ148" s="192">
        <v>0.85384615384615381</v>
      </c>
    </row>
    <row r="149" spans="17:16384" ht="14.25" customHeight="1" x14ac:dyDescent="0.3">
      <c r="Q149" s="324"/>
      <c r="R149" s="135">
        <f>$R$14</f>
        <v>44409</v>
      </c>
      <c r="S149" s="121">
        <v>0.6333333333333333</v>
      </c>
      <c r="T149" s="121">
        <v>3.2333333333333334</v>
      </c>
      <c r="U149" s="122">
        <v>0.84260593831075237</v>
      </c>
      <c r="V149" s="123">
        <v>3469</v>
      </c>
      <c r="W149" s="128">
        <v>0.6333333333333333</v>
      </c>
      <c r="X149" s="121">
        <v>3.25</v>
      </c>
      <c r="Y149" s="122">
        <v>0.83980011757789541</v>
      </c>
      <c r="Z149" s="127">
        <v>3402</v>
      </c>
      <c r="AA149" s="121">
        <v>0.43333333333333335</v>
      </c>
      <c r="AB149" s="121">
        <v>1.05</v>
      </c>
      <c r="AC149" s="122">
        <v>0.98360655737704916</v>
      </c>
      <c r="AD149" s="123">
        <v>61</v>
      </c>
      <c r="AE149" s="128">
        <v>0.05</v>
      </c>
      <c r="AF149" s="121">
        <v>9.583333333333334E-2</v>
      </c>
      <c r="AG149" s="122">
        <v>1</v>
      </c>
      <c r="AH149" s="127">
        <v>6</v>
      </c>
      <c r="AI149" s="128">
        <v>0.6333333333333333</v>
      </c>
      <c r="AJ149" s="121">
        <v>3.2333333333333334</v>
      </c>
      <c r="AK149" s="122">
        <v>0.84260593831075237</v>
      </c>
      <c r="AL149" s="127">
        <v>3469</v>
      </c>
      <c r="AM149" s="121" t="e">
        <v>#NUM!</v>
      </c>
      <c r="AN149" s="121" t="e">
        <v>#NUM!</v>
      </c>
      <c r="AO149" s="122" t="e">
        <v>#DIV/0!</v>
      </c>
      <c r="AP149" s="123">
        <v>0</v>
      </c>
      <c r="AQ149" s="128" t="s">
        <v>160</v>
      </c>
      <c r="AR149" s="121" t="s">
        <v>160</v>
      </c>
      <c r="AS149" s="122" t="s">
        <v>160</v>
      </c>
      <c r="AT149" s="127">
        <v>0</v>
      </c>
      <c r="AU149" s="136">
        <v>246</v>
      </c>
      <c r="AV149" s="137">
        <v>981</v>
      </c>
      <c r="AW149" s="137">
        <v>840</v>
      </c>
      <c r="AX149" s="137">
        <v>464</v>
      </c>
      <c r="AY149" s="137">
        <v>252</v>
      </c>
      <c r="AZ149" s="137">
        <v>140</v>
      </c>
      <c r="BA149" s="137">
        <v>91</v>
      </c>
      <c r="BB149" s="137">
        <v>70</v>
      </c>
      <c r="BC149" s="137">
        <v>64</v>
      </c>
      <c r="BD149" s="137">
        <v>42</v>
      </c>
      <c r="BE149" s="137">
        <v>40</v>
      </c>
      <c r="BF149" s="137">
        <v>34</v>
      </c>
      <c r="BG149" s="137">
        <v>37</v>
      </c>
      <c r="BH149" s="137">
        <v>28</v>
      </c>
      <c r="BI149" s="137">
        <v>16</v>
      </c>
      <c r="BJ149" s="137">
        <v>10</v>
      </c>
      <c r="BK149" s="137">
        <v>16</v>
      </c>
      <c r="BL149" s="137">
        <v>14</v>
      </c>
      <c r="BM149" s="137">
        <v>11</v>
      </c>
      <c r="BN149" s="137">
        <v>6</v>
      </c>
      <c r="BO149" s="137">
        <v>10</v>
      </c>
      <c r="BP149" s="137">
        <v>7</v>
      </c>
      <c r="BQ149" s="137">
        <v>6</v>
      </c>
      <c r="BR149" s="137">
        <v>2</v>
      </c>
      <c r="BS149" s="137">
        <v>4</v>
      </c>
      <c r="BT149" s="138">
        <v>36</v>
      </c>
      <c r="BU149" s="139" t="s">
        <v>160</v>
      </c>
      <c r="BV149" s="139" t="s">
        <v>160</v>
      </c>
      <c r="BW149" s="139" t="s">
        <v>160</v>
      </c>
      <c r="BX149" s="139" t="s">
        <v>160</v>
      </c>
      <c r="BY149" s="139" t="s">
        <v>160</v>
      </c>
      <c r="BZ149" s="139" t="s">
        <v>160</v>
      </c>
      <c r="CA149" s="139" t="s">
        <v>160</v>
      </c>
      <c r="CB149" s="139" t="s">
        <v>160</v>
      </c>
      <c r="CC149" s="139" t="s">
        <v>160</v>
      </c>
      <c r="CD149" s="139" t="s">
        <v>160</v>
      </c>
      <c r="CE149" s="139" t="s">
        <v>160</v>
      </c>
      <c r="CF149" s="139" t="s">
        <v>160</v>
      </c>
      <c r="CG149" s="139" t="s">
        <v>160</v>
      </c>
      <c r="CH149" s="139" t="s">
        <v>160</v>
      </c>
      <c r="CI149" s="139" t="s">
        <v>160</v>
      </c>
      <c r="CJ149" s="139" t="s">
        <v>160</v>
      </c>
      <c r="CK149" s="139">
        <v>0.84260593831075237</v>
      </c>
      <c r="CL149" s="139" t="s">
        <v>160</v>
      </c>
      <c r="CM149" s="139" t="s">
        <v>160</v>
      </c>
      <c r="CN149" s="139" t="s">
        <v>160</v>
      </c>
      <c r="CO149" s="139" t="s">
        <v>160</v>
      </c>
      <c r="CP149" s="139" t="s">
        <v>160</v>
      </c>
      <c r="CQ149" s="139" t="s">
        <v>160</v>
      </c>
      <c r="CR149" s="139" t="s">
        <v>160</v>
      </c>
      <c r="CS149" s="139" t="s">
        <v>160</v>
      </c>
      <c r="CT149" s="139" t="s">
        <v>160</v>
      </c>
      <c r="CU149" s="139" t="s">
        <v>160</v>
      </c>
      <c r="CV149" s="139" t="s">
        <v>160</v>
      </c>
      <c r="CW149" s="139" t="s">
        <v>160</v>
      </c>
      <c r="CX149" s="139" t="s">
        <v>160</v>
      </c>
      <c r="CY149" s="139" t="s">
        <v>160</v>
      </c>
      <c r="CZ149" s="139" t="s">
        <v>160</v>
      </c>
      <c r="DA149" s="139" t="s">
        <v>160</v>
      </c>
      <c r="DB149" s="139" t="s">
        <v>160</v>
      </c>
      <c r="DC149" s="139" t="s">
        <v>160</v>
      </c>
      <c r="DD149" s="139" t="s">
        <v>160</v>
      </c>
      <c r="DE149" s="139" t="s">
        <v>160</v>
      </c>
      <c r="DF149" s="139" t="s">
        <v>160</v>
      </c>
      <c r="DG149" s="139" t="s">
        <v>160</v>
      </c>
      <c r="DH149" s="139" t="s">
        <v>160</v>
      </c>
      <c r="DI149" s="139" t="s">
        <v>160</v>
      </c>
      <c r="DJ149" s="139" t="s">
        <v>160</v>
      </c>
      <c r="DK149" s="139" t="s">
        <v>160</v>
      </c>
      <c r="DL149" s="139" t="s">
        <v>160</v>
      </c>
      <c r="DM149" s="139" t="s">
        <v>160</v>
      </c>
      <c r="DN149" s="139" t="s">
        <v>160</v>
      </c>
      <c r="DO149" s="139" t="s">
        <v>160</v>
      </c>
      <c r="DP149" s="139" t="s">
        <v>160</v>
      </c>
      <c r="DQ149" s="140">
        <v>0</v>
      </c>
      <c r="DR149" s="140">
        <v>0</v>
      </c>
      <c r="DS149" s="140">
        <v>0</v>
      </c>
      <c r="DT149" s="140">
        <v>0</v>
      </c>
      <c r="DU149" s="140">
        <v>0</v>
      </c>
      <c r="DV149" s="140">
        <v>0</v>
      </c>
      <c r="DW149" s="140">
        <v>0</v>
      </c>
      <c r="DX149" s="140">
        <v>0</v>
      </c>
      <c r="DY149" s="140">
        <v>0</v>
      </c>
      <c r="DZ149" s="140">
        <v>0</v>
      </c>
      <c r="EA149" s="140">
        <v>0</v>
      </c>
      <c r="EB149" s="140">
        <v>0</v>
      </c>
      <c r="EC149" s="140">
        <v>0</v>
      </c>
      <c r="ED149" s="140">
        <v>0</v>
      </c>
      <c r="EE149" s="140">
        <v>0</v>
      </c>
      <c r="EF149" s="140">
        <v>0</v>
      </c>
      <c r="EG149" s="140">
        <v>111.90322580645162</v>
      </c>
      <c r="EH149" s="140">
        <v>0</v>
      </c>
      <c r="EI149" s="140">
        <v>0</v>
      </c>
      <c r="EJ149" s="140">
        <v>0</v>
      </c>
      <c r="EK149" s="140">
        <v>0</v>
      </c>
      <c r="EL149" s="140">
        <v>0</v>
      </c>
      <c r="EM149" s="140">
        <v>0</v>
      </c>
      <c r="EN149" s="140">
        <v>0</v>
      </c>
      <c r="EO149" s="140">
        <v>0</v>
      </c>
      <c r="EP149" s="140">
        <v>0</v>
      </c>
      <c r="EQ149" s="140">
        <v>0</v>
      </c>
      <c r="ER149" s="140">
        <v>0</v>
      </c>
      <c r="ES149" s="140">
        <v>0</v>
      </c>
      <c r="ET149" s="140">
        <v>0</v>
      </c>
      <c r="EU149" s="140">
        <v>0</v>
      </c>
      <c r="EV149" s="140">
        <v>0</v>
      </c>
      <c r="EW149" s="140">
        <v>0</v>
      </c>
      <c r="EX149" s="140">
        <v>0</v>
      </c>
      <c r="EY149" s="140">
        <v>0</v>
      </c>
      <c r="EZ149" s="140">
        <v>0</v>
      </c>
      <c r="FA149" s="140">
        <v>0</v>
      </c>
      <c r="FB149" s="140">
        <v>0</v>
      </c>
      <c r="FC149" s="140">
        <v>0</v>
      </c>
      <c r="FD149" s="140">
        <v>0</v>
      </c>
      <c r="FE149" s="140">
        <v>0</v>
      </c>
      <c r="FF149" s="140">
        <v>0</v>
      </c>
      <c r="FG149" s="140">
        <v>0</v>
      </c>
      <c r="FH149" s="140">
        <v>0</v>
      </c>
      <c r="FI149" s="140">
        <v>0</v>
      </c>
      <c r="FJ149" s="140">
        <v>0</v>
      </c>
      <c r="FK149" s="140">
        <v>0</v>
      </c>
      <c r="FL149" s="140">
        <v>0</v>
      </c>
      <c r="FM149" s="192">
        <v>0.79487179487179482</v>
      </c>
      <c r="FN149" s="192">
        <v>0.87826086956521743</v>
      </c>
      <c r="FO149" s="192">
        <v>0.79487179487179482</v>
      </c>
      <c r="FP149" s="192">
        <v>0.87826086956521743</v>
      </c>
      <c r="FQ149" s="192">
        <v>0.79487179487179482</v>
      </c>
      <c r="FR149" s="192">
        <v>0.87826086956521743</v>
      </c>
      <c r="FS149" s="192">
        <v>0.79487179487179482</v>
      </c>
      <c r="FT149" s="192">
        <v>0.87826086956521743</v>
      </c>
      <c r="FU149" s="192">
        <v>0.79487179487179482</v>
      </c>
      <c r="FV149" s="192">
        <v>0.92553191489361697</v>
      </c>
      <c r="FW149" s="192">
        <v>0.875</v>
      </c>
      <c r="FX149" s="192">
        <v>0.83018867924528306</v>
      </c>
      <c r="FY149" s="192">
        <v>0.759493670886076</v>
      </c>
      <c r="FZ149" s="192">
        <v>0.84285714285714286</v>
      </c>
      <c r="GA149" s="192">
        <v>0.78358208955223885</v>
      </c>
      <c r="GB149" s="192">
        <v>0.79259259259259263</v>
      </c>
      <c r="GC149" s="192">
        <v>0.92372881355932202</v>
      </c>
      <c r="GD149" s="192">
        <v>0.7862595419847328</v>
      </c>
      <c r="GE149" s="192">
        <v>0.80991735537190079</v>
      </c>
      <c r="GF149" s="192">
        <v>0.80597014925373134</v>
      </c>
      <c r="GG149" s="192">
        <v>0.80530973451327437</v>
      </c>
      <c r="GH149" s="192">
        <v>0.83636363636363631</v>
      </c>
      <c r="GI149" s="192">
        <v>0.86821705426356588</v>
      </c>
      <c r="GJ149" s="192">
        <v>0.81896551724137934</v>
      </c>
      <c r="GK149" s="192">
        <v>0.81512605042016806</v>
      </c>
      <c r="GL149" s="192">
        <v>0.76106194690265483</v>
      </c>
      <c r="GM149" s="192">
        <v>0.82795698924731187</v>
      </c>
      <c r="GN149" s="192">
        <v>0.810126582278481</v>
      </c>
      <c r="GO149" s="192">
        <v>0.87931034482758619</v>
      </c>
      <c r="GP149" s="192">
        <v>0.92105263157894735</v>
      </c>
      <c r="GQ149" s="192">
        <v>0.93506493506493504</v>
      </c>
    </row>
    <row r="150" spans="17:16384" ht="14.25" customHeight="1" x14ac:dyDescent="0.3">
      <c r="Q150" s="324"/>
      <c r="R150" s="135">
        <f>$R$15</f>
        <v>44440</v>
      </c>
      <c r="S150" s="121">
        <v>0.66666666666666663</v>
      </c>
      <c r="T150" s="121">
        <v>3.8166666666666669</v>
      </c>
      <c r="U150" s="122">
        <v>0.80743034055727558</v>
      </c>
      <c r="V150" s="123">
        <v>3230</v>
      </c>
      <c r="W150" s="128">
        <v>0.66666666666666663</v>
      </c>
      <c r="X150" s="121">
        <v>3.8166666666666669</v>
      </c>
      <c r="Y150" s="122">
        <v>0.80743034055727558</v>
      </c>
      <c r="Z150" s="127">
        <v>3230</v>
      </c>
      <c r="AA150" s="121" t="e">
        <v>#NUM!</v>
      </c>
      <c r="AB150" s="121" t="e">
        <v>#NUM!</v>
      </c>
      <c r="AC150" s="122" t="e">
        <v>#DIV/0!</v>
      </c>
      <c r="AD150" s="123">
        <v>0</v>
      </c>
      <c r="AE150" s="128" t="s">
        <v>160</v>
      </c>
      <c r="AF150" s="121" t="s">
        <v>160</v>
      </c>
      <c r="AG150" s="122" t="s">
        <v>160</v>
      </c>
      <c r="AH150" s="127">
        <v>0</v>
      </c>
      <c r="AI150" s="128">
        <v>0.66666666666666663</v>
      </c>
      <c r="AJ150" s="121">
        <v>3.8166666666666669</v>
      </c>
      <c r="AK150" s="122">
        <v>0.80743034055727558</v>
      </c>
      <c r="AL150" s="127">
        <v>3230</v>
      </c>
      <c r="AM150" s="121" t="e">
        <v>#NUM!</v>
      </c>
      <c r="AN150" s="121" t="e">
        <v>#NUM!</v>
      </c>
      <c r="AO150" s="122" t="e">
        <v>#DIV/0!</v>
      </c>
      <c r="AP150" s="123">
        <v>0</v>
      </c>
      <c r="AQ150" s="128" t="s">
        <v>160</v>
      </c>
      <c r="AR150" s="121" t="s">
        <v>160</v>
      </c>
      <c r="AS150" s="122" t="s">
        <v>160</v>
      </c>
      <c r="AT150" s="127">
        <v>0</v>
      </c>
      <c r="AU150" s="136">
        <v>223</v>
      </c>
      <c r="AV150" s="137">
        <v>893</v>
      </c>
      <c r="AW150" s="137">
        <v>732</v>
      </c>
      <c r="AX150" s="137">
        <v>368</v>
      </c>
      <c r="AY150" s="137">
        <v>245</v>
      </c>
      <c r="AZ150" s="137">
        <v>147</v>
      </c>
      <c r="BA150" s="137">
        <v>88</v>
      </c>
      <c r="BB150" s="137">
        <v>88</v>
      </c>
      <c r="BC150" s="137">
        <v>75</v>
      </c>
      <c r="BD150" s="137">
        <v>55</v>
      </c>
      <c r="BE150" s="137">
        <v>42</v>
      </c>
      <c r="BF150" s="137">
        <v>38</v>
      </c>
      <c r="BG150" s="137">
        <v>32</v>
      </c>
      <c r="BH150" s="137">
        <v>21</v>
      </c>
      <c r="BI150" s="137">
        <v>18</v>
      </c>
      <c r="BJ150" s="137">
        <v>23</v>
      </c>
      <c r="BK150" s="137">
        <v>28</v>
      </c>
      <c r="BL150" s="137">
        <v>14</v>
      </c>
      <c r="BM150" s="137">
        <v>15</v>
      </c>
      <c r="BN150" s="137">
        <v>10</v>
      </c>
      <c r="BO150" s="137">
        <v>10</v>
      </c>
      <c r="BP150" s="137">
        <v>8</v>
      </c>
      <c r="BQ150" s="137">
        <v>5</v>
      </c>
      <c r="BR150" s="137">
        <v>10</v>
      </c>
      <c r="BS150" s="137">
        <v>3</v>
      </c>
      <c r="BT150" s="138">
        <v>33</v>
      </c>
      <c r="BU150" s="139" t="s">
        <v>160</v>
      </c>
      <c r="BV150" s="139" t="s">
        <v>160</v>
      </c>
      <c r="BW150" s="139" t="s">
        <v>160</v>
      </c>
      <c r="BX150" s="139" t="s">
        <v>160</v>
      </c>
      <c r="BY150" s="139" t="s">
        <v>160</v>
      </c>
      <c r="BZ150" s="139" t="s">
        <v>160</v>
      </c>
      <c r="CA150" s="139" t="s">
        <v>160</v>
      </c>
      <c r="CB150" s="139" t="s">
        <v>160</v>
      </c>
      <c r="CC150" s="139" t="s">
        <v>160</v>
      </c>
      <c r="CD150" s="139" t="s">
        <v>160</v>
      </c>
      <c r="CE150" s="139" t="s">
        <v>160</v>
      </c>
      <c r="CF150" s="139" t="s">
        <v>160</v>
      </c>
      <c r="CG150" s="139" t="s">
        <v>160</v>
      </c>
      <c r="CH150" s="139" t="s">
        <v>160</v>
      </c>
      <c r="CI150" s="139" t="s">
        <v>160</v>
      </c>
      <c r="CJ150" s="139" t="s">
        <v>160</v>
      </c>
      <c r="CK150" s="139">
        <v>0.80743034055727558</v>
      </c>
      <c r="CL150" s="139" t="s">
        <v>160</v>
      </c>
      <c r="CM150" s="139" t="s">
        <v>160</v>
      </c>
      <c r="CN150" s="139" t="s">
        <v>160</v>
      </c>
      <c r="CO150" s="139" t="s">
        <v>160</v>
      </c>
      <c r="CP150" s="139" t="s">
        <v>160</v>
      </c>
      <c r="CQ150" s="139" t="s">
        <v>160</v>
      </c>
      <c r="CR150" s="139" t="s">
        <v>160</v>
      </c>
      <c r="CS150" s="139" t="s">
        <v>160</v>
      </c>
      <c r="CT150" s="139" t="s">
        <v>160</v>
      </c>
      <c r="CU150" s="139" t="s">
        <v>160</v>
      </c>
      <c r="CV150" s="139" t="s">
        <v>160</v>
      </c>
      <c r="CW150" s="139" t="s">
        <v>160</v>
      </c>
      <c r="CX150" s="139" t="s">
        <v>160</v>
      </c>
      <c r="CY150" s="139" t="s">
        <v>160</v>
      </c>
      <c r="CZ150" s="139" t="s">
        <v>160</v>
      </c>
      <c r="DA150" s="139" t="s">
        <v>160</v>
      </c>
      <c r="DB150" s="139" t="s">
        <v>160</v>
      </c>
      <c r="DC150" s="139" t="s">
        <v>160</v>
      </c>
      <c r="DD150" s="139" t="s">
        <v>160</v>
      </c>
      <c r="DE150" s="139" t="s">
        <v>160</v>
      </c>
      <c r="DF150" s="139" t="s">
        <v>160</v>
      </c>
      <c r="DG150" s="139" t="s">
        <v>160</v>
      </c>
      <c r="DH150" s="139" t="s">
        <v>160</v>
      </c>
      <c r="DI150" s="139" t="s">
        <v>160</v>
      </c>
      <c r="DJ150" s="139" t="s">
        <v>160</v>
      </c>
      <c r="DK150" s="139" t="s">
        <v>160</v>
      </c>
      <c r="DL150" s="139" t="s">
        <v>160</v>
      </c>
      <c r="DM150" s="139" t="s">
        <v>160</v>
      </c>
      <c r="DN150" s="139" t="s">
        <v>160</v>
      </c>
      <c r="DO150" s="139" t="s">
        <v>160</v>
      </c>
      <c r="DP150" s="139" t="s">
        <v>160</v>
      </c>
      <c r="DQ150" s="140">
        <v>0</v>
      </c>
      <c r="DR150" s="140">
        <v>0</v>
      </c>
      <c r="DS150" s="140">
        <v>0</v>
      </c>
      <c r="DT150" s="140">
        <v>0</v>
      </c>
      <c r="DU150" s="140">
        <v>0</v>
      </c>
      <c r="DV150" s="140">
        <v>0</v>
      </c>
      <c r="DW150" s="140">
        <v>0</v>
      </c>
      <c r="DX150" s="140">
        <v>0</v>
      </c>
      <c r="DY150" s="140">
        <v>0</v>
      </c>
      <c r="DZ150" s="140">
        <v>0</v>
      </c>
      <c r="EA150" s="140">
        <v>0</v>
      </c>
      <c r="EB150" s="140">
        <v>0</v>
      </c>
      <c r="EC150" s="140">
        <v>0</v>
      </c>
      <c r="ED150" s="140">
        <v>0</v>
      </c>
      <c r="EE150" s="140">
        <v>0</v>
      </c>
      <c r="EF150" s="140">
        <v>0</v>
      </c>
      <c r="EG150" s="140">
        <v>107.66666666666667</v>
      </c>
      <c r="EH150" s="140">
        <v>0</v>
      </c>
      <c r="EI150" s="140">
        <v>0</v>
      </c>
      <c r="EJ150" s="140">
        <v>0</v>
      </c>
      <c r="EK150" s="140">
        <v>0</v>
      </c>
      <c r="EL150" s="140">
        <v>0</v>
      </c>
      <c r="EM150" s="140">
        <v>0</v>
      </c>
      <c r="EN150" s="140">
        <v>0</v>
      </c>
      <c r="EO150" s="140">
        <v>0</v>
      </c>
      <c r="EP150" s="140">
        <v>0</v>
      </c>
      <c r="EQ150" s="140">
        <v>0</v>
      </c>
      <c r="ER150" s="140">
        <v>0</v>
      </c>
      <c r="ES150" s="140">
        <v>0</v>
      </c>
      <c r="ET150" s="140">
        <v>0</v>
      </c>
      <c r="EU150" s="140">
        <v>0</v>
      </c>
      <c r="EV150" s="140">
        <v>0</v>
      </c>
      <c r="EW150" s="140">
        <v>0</v>
      </c>
      <c r="EX150" s="140">
        <v>0</v>
      </c>
      <c r="EY150" s="140">
        <v>0</v>
      </c>
      <c r="EZ150" s="140">
        <v>0</v>
      </c>
      <c r="FA150" s="140">
        <v>0</v>
      </c>
      <c r="FB150" s="140">
        <v>0</v>
      </c>
      <c r="FC150" s="140">
        <v>0</v>
      </c>
      <c r="FD150" s="140">
        <v>0</v>
      </c>
      <c r="FE150" s="140">
        <v>0</v>
      </c>
      <c r="FF150" s="140">
        <v>0</v>
      </c>
      <c r="FG150" s="140">
        <v>0</v>
      </c>
      <c r="FH150" s="140">
        <v>0</v>
      </c>
      <c r="FI150" s="140">
        <v>0</v>
      </c>
      <c r="FJ150" s="140">
        <v>0</v>
      </c>
      <c r="FK150" s="140">
        <v>0</v>
      </c>
      <c r="FL150" s="140">
        <v>0</v>
      </c>
      <c r="FM150" s="192">
        <v>0.85263157894736841</v>
      </c>
      <c r="FN150" s="192">
        <v>0.86178861788617889</v>
      </c>
      <c r="FO150" s="192">
        <v>0.85263157894736841</v>
      </c>
      <c r="FP150" s="192">
        <v>0.86178861788617889</v>
      </c>
      <c r="FQ150" s="192">
        <v>0.85263157894736841</v>
      </c>
      <c r="FR150" s="192">
        <v>0.86178861788617889</v>
      </c>
      <c r="FS150" s="192">
        <v>0.85263157894736841</v>
      </c>
      <c r="FT150" s="192">
        <v>0.86178861788617889</v>
      </c>
      <c r="FU150" s="192">
        <v>0.85263157894736841</v>
      </c>
      <c r="FV150" s="192">
        <v>0.63432835820895528</v>
      </c>
      <c r="FW150" s="192">
        <v>0.84070796460176989</v>
      </c>
      <c r="FX150" s="192">
        <v>0.9550561797752809</v>
      </c>
      <c r="FY150" s="192">
        <v>0.84684684684684686</v>
      </c>
      <c r="FZ150" s="192">
        <v>0.74757281553398058</v>
      </c>
      <c r="GA150" s="192">
        <v>0.87368421052631584</v>
      </c>
      <c r="GB150" s="192">
        <v>0.85869565217391308</v>
      </c>
      <c r="GC150" s="192">
        <v>0.92473118279569888</v>
      </c>
      <c r="GD150" s="192">
        <v>0.82191780821917804</v>
      </c>
      <c r="GE150" s="192">
        <v>0.93103448275862066</v>
      </c>
      <c r="GF150" s="192">
        <v>0.7640449438202247</v>
      </c>
      <c r="GG150" s="192">
        <v>0.7078651685393258</v>
      </c>
      <c r="GH150" s="192">
        <v>0.90654205607476634</v>
      </c>
      <c r="GI150" s="192">
        <v>0.83333333333333337</v>
      </c>
      <c r="GJ150" s="192">
        <v>0.84955752212389379</v>
      </c>
      <c r="GK150" s="192">
        <v>0.80916030534351147</v>
      </c>
      <c r="GL150" s="192">
        <v>0.88695652173913042</v>
      </c>
      <c r="GM150" s="192">
        <v>0.70992366412213737</v>
      </c>
      <c r="GN150" s="192">
        <v>0.81506849315068497</v>
      </c>
      <c r="GO150" s="192">
        <v>0.8571428571428571</v>
      </c>
      <c r="GP150" s="192">
        <v>0.68131868131868134</v>
      </c>
      <c r="GQ150" s="192" t="s">
        <v>119</v>
      </c>
    </row>
    <row r="151" spans="17:16384" ht="14.25" customHeight="1" x14ac:dyDescent="0.3">
      <c r="Q151" s="324"/>
      <c r="R151" s="135">
        <f>$R$16</f>
        <v>44470</v>
      </c>
      <c r="S151" s="121">
        <v>0.58333333333333337</v>
      </c>
      <c r="T151" s="121">
        <v>2.9666666666666668</v>
      </c>
      <c r="U151" s="122">
        <v>0.86083362039269717</v>
      </c>
      <c r="V151" s="123">
        <v>2903</v>
      </c>
      <c r="W151" s="128">
        <v>0.58333333333333337</v>
      </c>
      <c r="X151" s="121">
        <v>2.9666666666666668</v>
      </c>
      <c r="Y151" s="122">
        <v>0.86083362039269717</v>
      </c>
      <c r="Z151" s="127">
        <v>2903</v>
      </c>
      <c r="AA151" s="121" t="e">
        <v>#NUM!</v>
      </c>
      <c r="AB151" s="121" t="e">
        <v>#NUM!</v>
      </c>
      <c r="AC151" s="122" t="e">
        <v>#DIV/0!</v>
      </c>
      <c r="AD151" s="123">
        <v>0</v>
      </c>
      <c r="AE151" s="128" t="s">
        <v>160</v>
      </c>
      <c r="AF151" s="121" t="s">
        <v>160</v>
      </c>
      <c r="AG151" s="122" t="s">
        <v>160</v>
      </c>
      <c r="AH151" s="127">
        <v>0</v>
      </c>
      <c r="AI151" s="128">
        <v>0.58333333333333337</v>
      </c>
      <c r="AJ151" s="121">
        <v>2.9666666666666668</v>
      </c>
      <c r="AK151" s="122">
        <v>0.86083362039269717</v>
      </c>
      <c r="AL151" s="127">
        <v>2903</v>
      </c>
      <c r="AM151" s="121" t="e">
        <v>#NUM!</v>
      </c>
      <c r="AN151" s="121" t="e">
        <v>#NUM!</v>
      </c>
      <c r="AO151" s="122" t="e">
        <v>#DIV/0!</v>
      </c>
      <c r="AP151" s="123">
        <v>0</v>
      </c>
      <c r="AQ151" s="128" t="s">
        <v>160</v>
      </c>
      <c r="AR151" s="121" t="s">
        <v>160</v>
      </c>
      <c r="AS151" s="122" t="s">
        <v>160</v>
      </c>
      <c r="AT151" s="127">
        <v>0</v>
      </c>
      <c r="AU151" s="136">
        <v>287</v>
      </c>
      <c r="AV151" s="137">
        <v>918</v>
      </c>
      <c r="AW151" s="137">
        <v>693</v>
      </c>
      <c r="AX151" s="137">
        <v>334</v>
      </c>
      <c r="AY151" s="137">
        <v>179</v>
      </c>
      <c r="AZ151" s="137">
        <v>88</v>
      </c>
      <c r="BA151" s="137">
        <v>62</v>
      </c>
      <c r="BB151" s="137">
        <v>42</v>
      </c>
      <c r="BC151" s="137">
        <v>45</v>
      </c>
      <c r="BD151" s="137">
        <v>44</v>
      </c>
      <c r="BE151" s="137">
        <v>37</v>
      </c>
      <c r="BF151" s="137">
        <v>34</v>
      </c>
      <c r="BG151" s="137">
        <v>18</v>
      </c>
      <c r="BH151" s="137">
        <v>23</v>
      </c>
      <c r="BI151" s="137">
        <v>8</v>
      </c>
      <c r="BJ151" s="137">
        <v>13</v>
      </c>
      <c r="BK151" s="137">
        <v>10</v>
      </c>
      <c r="BL151" s="137">
        <v>6</v>
      </c>
      <c r="BM151" s="137">
        <v>7</v>
      </c>
      <c r="BN151" s="137">
        <v>4</v>
      </c>
      <c r="BO151" s="137">
        <v>12</v>
      </c>
      <c r="BP151" s="137">
        <v>6</v>
      </c>
      <c r="BQ151" s="137">
        <v>4</v>
      </c>
      <c r="BR151" s="137">
        <v>4</v>
      </c>
      <c r="BS151" s="137">
        <v>3</v>
      </c>
      <c r="BT151" s="138">
        <v>18</v>
      </c>
      <c r="BU151" s="139" t="s">
        <v>160</v>
      </c>
      <c r="BV151" s="139" t="s">
        <v>160</v>
      </c>
      <c r="BW151" s="139" t="s">
        <v>160</v>
      </c>
      <c r="BX151" s="139" t="s">
        <v>160</v>
      </c>
      <c r="BY151" s="139" t="s">
        <v>160</v>
      </c>
      <c r="BZ151" s="139" t="s">
        <v>160</v>
      </c>
      <c r="CA151" s="139" t="s">
        <v>160</v>
      </c>
      <c r="CB151" s="139" t="s">
        <v>160</v>
      </c>
      <c r="CC151" s="139" t="s">
        <v>160</v>
      </c>
      <c r="CD151" s="139" t="s">
        <v>160</v>
      </c>
      <c r="CE151" s="139" t="s">
        <v>160</v>
      </c>
      <c r="CF151" s="139" t="s">
        <v>160</v>
      </c>
      <c r="CG151" s="139" t="s">
        <v>160</v>
      </c>
      <c r="CH151" s="139" t="s">
        <v>160</v>
      </c>
      <c r="CI151" s="139" t="s">
        <v>160</v>
      </c>
      <c r="CJ151" s="139" t="s">
        <v>160</v>
      </c>
      <c r="CK151" s="139">
        <v>0.86083362039269717</v>
      </c>
      <c r="CL151" s="139" t="s">
        <v>160</v>
      </c>
      <c r="CM151" s="139" t="s">
        <v>160</v>
      </c>
      <c r="CN151" s="139" t="s">
        <v>160</v>
      </c>
      <c r="CO151" s="139" t="s">
        <v>160</v>
      </c>
      <c r="CP151" s="139" t="s">
        <v>160</v>
      </c>
      <c r="CQ151" s="139" t="s">
        <v>160</v>
      </c>
      <c r="CR151" s="139" t="s">
        <v>160</v>
      </c>
      <c r="CS151" s="139" t="s">
        <v>160</v>
      </c>
      <c r="CT151" s="139" t="s">
        <v>160</v>
      </c>
      <c r="CU151" s="139" t="s">
        <v>160</v>
      </c>
      <c r="CV151" s="139" t="s">
        <v>160</v>
      </c>
      <c r="CW151" s="139" t="s">
        <v>160</v>
      </c>
      <c r="CX151" s="139" t="s">
        <v>160</v>
      </c>
      <c r="CY151" s="139" t="s">
        <v>160</v>
      </c>
      <c r="CZ151" s="139" t="s">
        <v>160</v>
      </c>
      <c r="DA151" s="139" t="s">
        <v>160</v>
      </c>
      <c r="DB151" s="139" t="s">
        <v>160</v>
      </c>
      <c r="DC151" s="139" t="s">
        <v>160</v>
      </c>
      <c r="DD151" s="139" t="s">
        <v>160</v>
      </c>
      <c r="DE151" s="139" t="s">
        <v>160</v>
      </c>
      <c r="DF151" s="139" t="s">
        <v>160</v>
      </c>
      <c r="DG151" s="139" t="s">
        <v>160</v>
      </c>
      <c r="DH151" s="139" t="s">
        <v>160</v>
      </c>
      <c r="DI151" s="139" t="s">
        <v>160</v>
      </c>
      <c r="DJ151" s="139" t="s">
        <v>160</v>
      </c>
      <c r="DK151" s="139" t="s">
        <v>160</v>
      </c>
      <c r="DL151" s="139" t="s">
        <v>160</v>
      </c>
      <c r="DM151" s="139" t="s">
        <v>160</v>
      </c>
      <c r="DN151" s="139" t="s">
        <v>160</v>
      </c>
      <c r="DO151" s="139" t="s">
        <v>160</v>
      </c>
      <c r="DP151" s="139" t="s">
        <v>160</v>
      </c>
      <c r="DQ151" s="140">
        <v>0</v>
      </c>
      <c r="DR151" s="140">
        <v>0</v>
      </c>
      <c r="DS151" s="140">
        <v>0</v>
      </c>
      <c r="DT151" s="140">
        <v>0</v>
      </c>
      <c r="DU151" s="140">
        <v>0</v>
      </c>
      <c r="DV151" s="140">
        <v>0</v>
      </c>
      <c r="DW151" s="140">
        <v>0</v>
      </c>
      <c r="DX151" s="140">
        <v>0</v>
      </c>
      <c r="DY151" s="140">
        <v>0</v>
      </c>
      <c r="DZ151" s="140">
        <v>0</v>
      </c>
      <c r="EA151" s="140">
        <v>0</v>
      </c>
      <c r="EB151" s="140">
        <v>0</v>
      </c>
      <c r="EC151" s="140">
        <v>0</v>
      </c>
      <c r="ED151" s="140">
        <v>0</v>
      </c>
      <c r="EE151" s="140">
        <v>0</v>
      </c>
      <c r="EF151" s="140">
        <v>0</v>
      </c>
      <c r="EG151" s="140">
        <v>93.645161290322577</v>
      </c>
      <c r="EH151" s="140">
        <v>0</v>
      </c>
      <c r="EI151" s="140">
        <v>0</v>
      </c>
      <c r="EJ151" s="140">
        <v>0</v>
      </c>
      <c r="EK151" s="140">
        <v>0</v>
      </c>
      <c r="EL151" s="140">
        <v>0</v>
      </c>
      <c r="EM151" s="140">
        <v>0</v>
      </c>
      <c r="EN151" s="140">
        <v>0</v>
      </c>
      <c r="EO151" s="140">
        <v>0</v>
      </c>
      <c r="EP151" s="140">
        <v>0</v>
      </c>
      <c r="EQ151" s="140">
        <v>0</v>
      </c>
      <c r="ER151" s="140">
        <v>0</v>
      </c>
      <c r="ES151" s="140">
        <v>0</v>
      </c>
      <c r="ET151" s="140">
        <v>0</v>
      </c>
      <c r="EU151" s="140">
        <v>0</v>
      </c>
      <c r="EV151" s="140">
        <v>0</v>
      </c>
      <c r="EW151" s="140">
        <v>0</v>
      </c>
      <c r="EX151" s="140">
        <v>0</v>
      </c>
      <c r="EY151" s="140">
        <v>0</v>
      </c>
      <c r="EZ151" s="140">
        <v>0</v>
      </c>
      <c r="FA151" s="140">
        <v>0</v>
      </c>
      <c r="FB151" s="140">
        <v>0</v>
      </c>
      <c r="FC151" s="140">
        <v>0</v>
      </c>
      <c r="FD151" s="140">
        <v>0</v>
      </c>
      <c r="FE151" s="140">
        <v>0</v>
      </c>
      <c r="FF151" s="140">
        <v>0</v>
      </c>
      <c r="FG151" s="140">
        <v>0</v>
      </c>
      <c r="FH151" s="140">
        <v>0</v>
      </c>
      <c r="FI151" s="140">
        <v>0</v>
      </c>
      <c r="FJ151" s="140">
        <v>0</v>
      </c>
      <c r="FK151" s="140">
        <v>0</v>
      </c>
      <c r="FL151" s="140">
        <v>0</v>
      </c>
      <c r="FM151" s="192">
        <v>0.73417721518987344</v>
      </c>
      <c r="FN151" s="192">
        <v>0.81111111111111112</v>
      </c>
      <c r="FO151" s="192">
        <v>0.73417721518987344</v>
      </c>
      <c r="FP151" s="192">
        <v>0.81111111111111112</v>
      </c>
      <c r="FQ151" s="192">
        <v>0.73417721518987344</v>
      </c>
      <c r="FR151" s="192">
        <v>0.81111111111111112</v>
      </c>
      <c r="FS151" s="192">
        <v>0.73417721518987344</v>
      </c>
      <c r="FT151" s="192">
        <v>0.81111111111111112</v>
      </c>
      <c r="FU151" s="192">
        <v>0.73417721518987344</v>
      </c>
      <c r="FV151" s="192">
        <v>0.96078431372549022</v>
      </c>
      <c r="FW151" s="192">
        <v>0.77777777777777779</v>
      </c>
      <c r="FX151" s="192">
        <v>0.91176470588235292</v>
      </c>
      <c r="FY151" s="192">
        <v>0.810126582278481</v>
      </c>
      <c r="FZ151" s="192">
        <v>0.89655172413793105</v>
      </c>
      <c r="GA151" s="192">
        <v>0.88</v>
      </c>
      <c r="GB151" s="192">
        <v>0.86915887850467288</v>
      </c>
      <c r="GC151" s="192">
        <v>0.9178082191780822</v>
      </c>
      <c r="GD151" s="192">
        <v>0.7722772277227723</v>
      </c>
      <c r="GE151" s="192">
        <v>0.87394957983193278</v>
      </c>
      <c r="GF151" s="192">
        <v>0.82113821138211385</v>
      </c>
      <c r="GG151" s="192">
        <v>0.86725663716814161</v>
      </c>
      <c r="GH151" s="192">
        <v>0.87786259541984735</v>
      </c>
      <c r="GI151" s="192">
        <v>0.80769230769230771</v>
      </c>
      <c r="GJ151" s="192">
        <v>0.85526315789473684</v>
      </c>
      <c r="GK151" s="192">
        <v>0.81512605042016806</v>
      </c>
      <c r="GL151" s="192">
        <v>0.89583333333333337</v>
      </c>
      <c r="GM151" s="192">
        <v>0.80869565217391304</v>
      </c>
      <c r="GN151" s="192">
        <v>0.80341880341880345</v>
      </c>
      <c r="GO151" s="192">
        <v>0.81896551724137934</v>
      </c>
      <c r="GP151" s="192">
        <v>0.898876404494382</v>
      </c>
      <c r="GQ151" s="192">
        <v>0.88181818181818183</v>
      </c>
    </row>
    <row r="152" spans="17:16384" ht="14.25" customHeight="1" x14ac:dyDescent="0.3">
      <c r="Q152" s="324"/>
      <c r="R152" s="135">
        <f>$R$17</f>
        <v>44501</v>
      </c>
      <c r="S152" s="121">
        <v>0.53333333333333333</v>
      </c>
      <c r="T152" s="121">
        <v>2.4</v>
      </c>
      <c r="U152" s="122">
        <v>0.89967403114813471</v>
      </c>
      <c r="V152" s="123">
        <v>2761</v>
      </c>
      <c r="W152" s="128">
        <v>0.53333333333333333</v>
      </c>
      <c r="X152" s="121">
        <v>2.4</v>
      </c>
      <c r="Y152" s="122">
        <v>0.89967403114813471</v>
      </c>
      <c r="Z152" s="127">
        <v>2761</v>
      </c>
      <c r="AA152" s="121" t="e">
        <v>#NUM!</v>
      </c>
      <c r="AB152" s="121" t="e">
        <v>#NUM!</v>
      </c>
      <c r="AC152" s="122" t="e">
        <v>#DIV/0!</v>
      </c>
      <c r="AD152" s="123">
        <v>0</v>
      </c>
      <c r="AE152" s="128" t="s">
        <v>160</v>
      </c>
      <c r="AF152" s="121" t="s">
        <v>160</v>
      </c>
      <c r="AG152" s="122" t="s">
        <v>160</v>
      </c>
      <c r="AH152" s="127">
        <v>0</v>
      </c>
      <c r="AI152" s="128">
        <v>0.53333333333333333</v>
      </c>
      <c r="AJ152" s="121">
        <v>2.1549999999999989</v>
      </c>
      <c r="AK152" s="122">
        <v>0.90575916230366493</v>
      </c>
      <c r="AL152" s="127">
        <v>955</v>
      </c>
      <c r="AM152" s="121">
        <v>0.53333333333333333</v>
      </c>
      <c r="AN152" s="121">
        <v>2.3624999999999998</v>
      </c>
      <c r="AO152" s="122">
        <v>0.89961013645224175</v>
      </c>
      <c r="AP152" s="123">
        <v>1026</v>
      </c>
      <c r="AQ152" s="128">
        <v>0.56666666666666665</v>
      </c>
      <c r="AR152" s="121">
        <v>2.5833333333333335</v>
      </c>
      <c r="AS152" s="122">
        <v>0.89230769230769236</v>
      </c>
      <c r="AT152" s="127">
        <v>780</v>
      </c>
      <c r="AU152" s="136">
        <v>295</v>
      </c>
      <c r="AV152" s="137">
        <v>978</v>
      </c>
      <c r="AW152" s="137">
        <v>673</v>
      </c>
      <c r="AX152" s="137">
        <v>336</v>
      </c>
      <c r="AY152" s="137">
        <v>124</v>
      </c>
      <c r="AZ152" s="137">
        <v>78</v>
      </c>
      <c r="BA152" s="137">
        <v>56</v>
      </c>
      <c r="BB152" s="137">
        <v>35</v>
      </c>
      <c r="BC152" s="137">
        <v>35</v>
      </c>
      <c r="BD152" s="137">
        <v>27</v>
      </c>
      <c r="BE152" s="137">
        <v>23</v>
      </c>
      <c r="BF152" s="137">
        <v>13</v>
      </c>
      <c r="BG152" s="137">
        <v>12</v>
      </c>
      <c r="BH152" s="137">
        <v>7</v>
      </c>
      <c r="BI152" s="137">
        <v>9</v>
      </c>
      <c r="BJ152" s="137">
        <v>8</v>
      </c>
      <c r="BK152" s="137">
        <v>11</v>
      </c>
      <c r="BL152" s="137">
        <v>6</v>
      </c>
      <c r="BM152" s="137">
        <v>3</v>
      </c>
      <c r="BN152" s="137">
        <v>6</v>
      </c>
      <c r="BO152" s="137">
        <v>6</v>
      </c>
      <c r="BP152" s="137">
        <v>3</v>
      </c>
      <c r="BQ152" s="137">
        <v>2</v>
      </c>
      <c r="BR152" s="137">
        <v>1</v>
      </c>
      <c r="BS152" s="137">
        <v>2</v>
      </c>
      <c r="BT152" s="138">
        <v>9</v>
      </c>
      <c r="BU152" s="139">
        <v>0.97727272727272729</v>
      </c>
      <c r="BV152" s="139">
        <v>0.95348837209302328</v>
      </c>
      <c r="BW152" s="139">
        <v>0.8928571428571429</v>
      </c>
      <c r="BX152" s="139">
        <v>0.83333333333333337</v>
      </c>
      <c r="BY152" s="139">
        <v>0</v>
      </c>
      <c r="BZ152" s="139">
        <v>1</v>
      </c>
      <c r="CA152" s="139">
        <v>1</v>
      </c>
      <c r="CB152" s="139">
        <v>0</v>
      </c>
      <c r="CC152" s="139">
        <v>0.875</v>
      </c>
      <c r="CD152" s="139">
        <v>0.84848484848484851</v>
      </c>
      <c r="CE152" s="139">
        <v>0.84615384615384615</v>
      </c>
      <c r="CF152" s="139">
        <v>0.93103448275862066</v>
      </c>
      <c r="CG152" s="139">
        <v>0.76086956521739135</v>
      </c>
      <c r="CH152" s="139">
        <v>0.92307692307692313</v>
      </c>
      <c r="CI152" s="139">
        <v>0.79591836734693877</v>
      </c>
      <c r="CJ152" s="139">
        <v>0.82692307692307687</v>
      </c>
      <c r="CK152" s="139">
        <v>0.84057971014492749</v>
      </c>
      <c r="CL152" s="139">
        <v>0.90789473684210531</v>
      </c>
      <c r="CM152" s="139">
        <v>0.9263157894736842</v>
      </c>
      <c r="CN152" s="139">
        <v>0.94736842105263153</v>
      </c>
      <c r="CO152" s="139">
        <v>0.91428571428571426</v>
      </c>
      <c r="CP152" s="139">
        <v>0.9885057471264368</v>
      </c>
      <c r="CQ152" s="139">
        <v>0.92</v>
      </c>
      <c r="CR152" s="139">
        <v>0.9107142857142857</v>
      </c>
      <c r="CS152" s="139">
        <v>0.8970588235294118</v>
      </c>
      <c r="CT152" s="139">
        <v>0.92957746478873238</v>
      </c>
      <c r="CU152" s="139">
        <v>0.91803278688524592</v>
      </c>
      <c r="CV152" s="139">
        <v>0.88405797101449279</v>
      </c>
      <c r="CW152" s="139">
        <v>0.96739130434782605</v>
      </c>
      <c r="CX152" s="139">
        <v>0.91549295774647887</v>
      </c>
      <c r="CY152" s="139">
        <v>0.95161290322580649</v>
      </c>
      <c r="CZ152" s="139">
        <v>0.91304347826086951</v>
      </c>
      <c r="DA152" s="139">
        <v>0.93548387096774188</v>
      </c>
      <c r="DB152" s="139">
        <v>0.88405797101449279</v>
      </c>
      <c r="DC152" s="139">
        <v>0.93846153846153846</v>
      </c>
      <c r="DD152" s="139">
        <v>0.75757575757575757</v>
      </c>
      <c r="DE152" s="139">
        <v>0.8571428571428571</v>
      </c>
      <c r="DF152" s="139">
        <v>0.9</v>
      </c>
      <c r="DG152" s="139">
        <v>0.82222222222222219</v>
      </c>
      <c r="DH152" s="139">
        <v>0.84507042253521125</v>
      </c>
      <c r="DI152" s="139">
        <v>0.97368421052631582</v>
      </c>
      <c r="DJ152" s="139">
        <v>0.94202898550724634</v>
      </c>
      <c r="DK152" s="139">
        <v>0.85245901639344257</v>
      </c>
      <c r="DL152" s="139">
        <v>0.78787878787878785</v>
      </c>
      <c r="DM152" s="139">
        <v>0.80882352941176472</v>
      </c>
      <c r="DN152" s="139">
        <v>0.94545454545454544</v>
      </c>
      <c r="DO152" s="139">
        <v>1</v>
      </c>
      <c r="DP152" s="139">
        <v>0.95238095238095233</v>
      </c>
      <c r="DQ152" s="140">
        <v>2.0952380952380953</v>
      </c>
      <c r="DR152" s="140">
        <v>2.0476190476190474</v>
      </c>
      <c r="DS152" s="140">
        <v>1.3333333333333333</v>
      </c>
      <c r="DT152" s="140">
        <v>1.1428571428571428</v>
      </c>
      <c r="DU152" s="140">
        <v>1.4761904761904763</v>
      </c>
      <c r="DV152" s="140">
        <v>1.2380952380952381</v>
      </c>
      <c r="DW152" s="140">
        <v>1.2380952380952381</v>
      </c>
      <c r="DX152" s="140">
        <v>1.0476190476190477</v>
      </c>
      <c r="DY152" s="140">
        <v>1.5238095238095237</v>
      </c>
      <c r="DZ152" s="140">
        <v>1.5714285714285714</v>
      </c>
      <c r="EA152" s="140">
        <v>1.8571428571428572</v>
      </c>
      <c r="EB152" s="140">
        <v>1.3809523809523809</v>
      </c>
      <c r="EC152" s="140">
        <v>2.1904761904761907</v>
      </c>
      <c r="ED152" s="140">
        <v>1.2380952380952381</v>
      </c>
      <c r="EE152" s="140">
        <v>2.3333333333333335</v>
      </c>
      <c r="EF152" s="140">
        <v>2.4761904761904763</v>
      </c>
      <c r="EG152" s="140">
        <v>3.2857142857142856</v>
      </c>
      <c r="EH152" s="140">
        <v>3.6190476190476191</v>
      </c>
      <c r="EI152" s="140">
        <v>4.5238095238095237</v>
      </c>
      <c r="EJ152" s="140">
        <v>2.7142857142857144</v>
      </c>
      <c r="EK152" s="140">
        <v>3.3333333333333335</v>
      </c>
      <c r="EL152" s="140">
        <v>4.1428571428571432</v>
      </c>
      <c r="EM152" s="140">
        <v>3.5714285714285716</v>
      </c>
      <c r="EN152" s="140">
        <v>2.6666666666666665</v>
      </c>
      <c r="EO152" s="140">
        <v>3.2380952380952381</v>
      </c>
      <c r="EP152" s="140">
        <v>3.3809523809523809</v>
      </c>
      <c r="EQ152" s="140">
        <v>2.9047619047619047</v>
      </c>
      <c r="ER152" s="140">
        <v>3.2857142857142856</v>
      </c>
      <c r="ES152" s="140">
        <v>4.3809523809523814</v>
      </c>
      <c r="ET152" s="140">
        <v>3.3809523809523809</v>
      </c>
      <c r="EU152" s="140">
        <v>2.9523809523809526</v>
      </c>
      <c r="EV152" s="140">
        <v>3.2857142857142856</v>
      </c>
      <c r="EW152" s="140">
        <v>2.9523809523809526</v>
      </c>
      <c r="EX152" s="140">
        <v>3.2857142857142856</v>
      </c>
      <c r="EY152" s="140">
        <v>3.0952380952380953</v>
      </c>
      <c r="EZ152" s="140">
        <v>3.1428571428571428</v>
      </c>
      <c r="FA152" s="140">
        <v>4</v>
      </c>
      <c r="FB152" s="140">
        <v>3.8095238095238093</v>
      </c>
      <c r="FC152" s="140">
        <v>4.2857142857142856</v>
      </c>
      <c r="FD152" s="140">
        <v>3.3809523809523809</v>
      </c>
      <c r="FE152" s="140">
        <v>3.6190476190476191</v>
      </c>
      <c r="FF152" s="140">
        <v>3.2857142857142856</v>
      </c>
      <c r="FG152" s="140">
        <v>2.9047619047619047</v>
      </c>
      <c r="FH152" s="140">
        <v>3.1428571428571428</v>
      </c>
      <c r="FI152" s="140">
        <v>3.2380952380952381</v>
      </c>
      <c r="FJ152" s="140">
        <v>2.6190476190476191</v>
      </c>
      <c r="FK152" s="140">
        <v>1.8571428571428572</v>
      </c>
      <c r="FL152" s="140">
        <v>2</v>
      </c>
      <c r="FM152" s="192" t="s">
        <v>119</v>
      </c>
      <c r="FN152" s="192" t="s">
        <v>119</v>
      </c>
      <c r="FO152" s="192" t="s">
        <v>119</v>
      </c>
      <c r="FP152" s="192" t="s">
        <v>119</v>
      </c>
      <c r="FQ152" s="192" t="s">
        <v>119</v>
      </c>
      <c r="FR152" s="192" t="s">
        <v>119</v>
      </c>
      <c r="FS152" s="192" t="s">
        <v>119</v>
      </c>
      <c r="FT152" s="192" t="s">
        <v>119</v>
      </c>
      <c r="FU152" s="192" t="s">
        <v>119</v>
      </c>
      <c r="FV152" s="192">
        <v>0.93827160493827155</v>
      </c>
      <c r="FW152" s="192">
        <v>0.8783783783783784</v>
      </c>
      <c r="FX152" s="192">
        <v>0.87248322147651003</v>
      </c>
      <c r="FY152" s="192">
        <v>0.9285714285714286</v>
      </c>
      <c r="FZ152" s="192">
        <v>0.95081967213114749</v>
      </c>
      <c r="GA152" s="192">
        <v>0.96103896103896103</v>
      </c>
      <c r="GB152" s="192">
        <v>0.88793103448275867</v>
      </c>
      <c r="GC152" s="192">
        <v>0.91176470588235292</v>
      </c>
      <c r="GD152" s="192">
        <v>0.8529411764705882</v>
      </c>
      <c r="GE152" s="192">
        <v>0.94</v>
      </c>
      <c r="GF152" s="192">
        <v>0.92045454545454541</v>
      </c>
      <c r="GG152" s="192">
        <v>0.91208791208791207</v>
      </c>
      <c r="GH152" s="192">
        <v>0.95161290322580649</v>
      </c>
      <c r="GI152" s="192">
        <v>0.83018867924528306</v>
      </c>
      <c r="GJ152" s="192">
        <v>0.85185185185185186</v>
      </c>
      <c r="GK152" s="192">
        <v>0.80246913580246915</v>
      </c>
      <c r="GL152" s="192">
        <v>0.92592592592592593</v>
      </c>
      <c r="GM152" s="192">
        <v>0.86111111111111116</v>
      </c>
      <c r="GN152" s="192">
        <v>0.95081967213114749</v>
      </c>
      <c r="GO152" s="192">
        <v>0.89915966386554624</v>
      </c>
      <c r="GP152" s="192">
        <v>0.94252873563218387</v>
      </c>
      <c r="GQ152" s="192" t="s">
        <v>119</v>
      </c>
    </row>
    <row r="153" spans="17:16384" ht="14.25" customHeight="1" x14ac:dyDescent="0.3">
      <c r="Q153" s="324"/>
      <c r="R153" s="135">
        <f>$R$18</f>
        <v>44531</v>
      </c>
      <c r="S153" s="121">
        <v>0.56666666666666665</v>
      </c>
      <c r="T153" s="121">
        <v>2.6783333333333301</v>
      </c>
      <c r="U153" s="122">
        <v>0.86654643823264199</v>
      </c>
      <c r="V153" s="123">
        <v>3327</v>
      </c>
      <c r="W153" s="128">
        <v>0.56666666666666665</v>
      </c>
      <c r="X153" s="121">
        <v>2.6783333333333301</v>
      </c>
      <c r="Y153" s="122">
        <v>0.86654643823264199</v>
      </c>
      <c r="Z153" s="127">
        <v>3327</v>
      </c>
      <c r="AA153" s="121" t="e">
        <v>#NUM!</v>
      </c>
      <c r="AB153" s="121" t="e">
        <v>#NUM!</v>
      </c>
      <c r="AC153" s="122" t="e">
        <v>#DIV/0!</v>
      </c>
      <c r="AD153" s="123">
        <v>0</v>
      </c>
      <c r="AE153" s="128" t="s">
        <v>160</v>
      </c>
      <c r="AF153" s="121" t="s">
        <v>160</v>
      </c>
      <c r="AG153" s="122" t="s">
        <v>160</v>
      </c>
      <c r="AH153" s="127">
        <v>0</v>
      </c>
      <c r="AI153" s="145">
        <v>0.56666666666666665</v>
      </c>
      <c r="AJ153" s="146">
        <v>2.6783333333333301</v>
      </c>
      <c r="AK153" s="147">
        <v>0.86654643823264199</v>
      </c>
      <c r="AL153" s="148">
        <v>3327</v>
      </c>
      <c r="AM153" s="146" t="e">
        <v>#NUM!</v>
      </c>
      <c r="AN153" s="146" t="e">
        <v>#NUM!</v>
      </c>
      <c r="AO153" s="122" t="e">
        <v>#DIV/0!</v>
      </c>
      <c r="AP153" s="123">
        <v>0</v>
      </c>
      <c r="AQ153" s="128" t="s">
        <v>160</v>
      </c>
      <c r="AR153" s="121" t="s">
        <v>160</v>
      </c>
      <c r="AS153" s="122" t="s">
        <v>160</v>
      </c>
      <c r="AT153" s="127">
        <v>0</v>
      </c>
      <c r="AU153" s="136">
        <v>302</v>
      </c>
      <c r="AV153" s="137">
        <v>1074</v>
      </c>
      <c r="AW153" s="137">
        <v>826</v>
      </c>
      <c r="AX153" s="137">
        <v>353</v>
      </c>
      <c r="AY153" s="137">
        <v>222</v>
      </c>
      <c r="AZ153" s="137">
        <v>106</v>
      </c>
      <c r="BA153" s="137">
        <v>68</v>
      </c>
      <c r="BB153" s="137">
        <v>71</v>
      </c>
      <c r="BC153" s="137">
        <v>73</v>
      </c>
      <c r="BD153" s="137">
        <v>40</v>
      </c>
      <c r="BE153" s="137">
        <v>37</v>
      </c>
      <c r="BF153" s="137">
        <v>33</v>
      </c>
      <c r="BG153" s="137">
        <v>18</v>
      </c>
      <c r="BH153" s="137">
        <v>10</v>
      </c>
      <c r="BI153" s="137">
        <v>11</v>
      </c>
      <c r="BJ153" s="137">
        <v>11</v>
      </c>
      <c r="BK153" s="137">
        <v>13</v>
      </c>
      <c r="BL153" s="137">
        <v>9</v>
      </c>
      <c r="BM153" s="137">
        <v>7</v>
      </c>
      <c r="BN153" s="137">
        <v>8</v>
      </c>
      <c r="BO153" s="137">
        <v>8</v>
      </c>
      <c r="BP153" s="137">
        <v>3</v>
      </c>
      <c r="BQ153" s="137">
        <v>1</v>
      </c>
      <c r="BR153" s="137">
        <v>3</v>
      </c>
      <c r="BS153" s="137">
        <v>3</v>
      </c>
      <c r="BT153" s="138">
        <v>16</v>
      </c>
      <c r="BU153" s="139" t="s">
        <v>160</v>
      </c>
      <c r="BV153" s="139" t="s">
        <v>160</v>
      </c>
      <c r="BW153" s="139" t="s">
        <v>160</v>
      </c>
      <c r="BX153" s="139" t="s">
        <v>160</v>
      </c>
      <c r="BY153" s="139" t="s">
        <v>160</v>
      </c>
      <c r="BZ153" s="139" t="s">
        <v>160</v>
      </c>
      <c r="CA153" s="139" t="s">
        <v>160</v>
      </c>
      <c r="CB153" s="139" t="s">
        <v>160</v>
      </c>
      <c r="CC153" s="139" t="s">
        <v>160</v>
      </c>
      <c r="CD153" s="139" t="s">
        <v>160</v>
      </c>
      <c r="CE153" s="139" t="s">
        <v>160</v>
      </c>
      <c r="CF153" s="139" t="s">
        <v>160</v>
      </c>
      <c r="CG153" s="139" t="s">
        <v>160</v>
      </c>
      <c r="CH153" s="139" t="s">
        <v>160</v>
      </c>
      <c r="CI153" s="139" t="s">
        <v>160</v>
      </c>
      <c r="CJ153" s="139" t="s">
        <v>160</v>
      </c>
      <c r="CK153" s="139">
        <v>0.86654643823264199</v>
      </c>
      <c r="CL153" s="139" t="s">
        <v>160</v>
      </c>
      <c r="CM153" s="139" t="s">
        <v>160</v>
      </c>
      <c r="CN153" s="139" t="s">
        <v>160</v>
      </c>
      <c r="CO153" s="139" t="s">
        <v>160</v>
      </c>
      <c r="CP153" s="139" t="s">
        <v>160</v>
      </c>
      <c r="CQ153" s="139" t="s">
        <v>160</v>
      </c>
      <c r="CR153" s="139" t="s">
        <v>160</v>
      </c>
      <c r="CS153" s="139" t="s">
        <v>160</v>
      </c>
      <c r="CT153" s="139" t="s">
        <v>160</v>
      </c>
      <c r="CU153" s="139" t="s">
        <v>160</v>
      </c>
      <c r="CV153" s="139" t="s">
        <v>160</v>
      </c>
      <c r="CW153" s="139" t="s">
        <v>160</v>
      </c>
      <c r="CX153" s="139" t="s">
        <v>160</v>
      </c>
      <c r="CY153" s="139" t="s">
        <v>160</v>
      </c>
      <c r="CZ153" s="139" t="s">
        <v>160</v>
      </c>
      <c r="DA153" s="139" t="s">
        <v>160</v>
      </c>
      <c r="DB153" s="139" t="s">
        <v>160</v>
      </c>
      <c r="DC153" s="139" t="s">
        <v>160</v>
      </c>
      <c r="DD153" s="139" t="s">
        <v>160</v>
      </c>
      <c r="DE153" s="139" t="s">
        <v>160</v>
      </c>
      <c r="DF153" s="139" t="s">
        <v>160</v>
      </c>
      <c r="DG153" s="139" t="s">
        <v>160</v>
      </c>
      <c r="DH153" s="139" t="s">
        <v>160</v>
      </c>
      <c r="DI153" s="139" t="s">
        <v>160</v>
      </c>
      <c r="DJ153" s="139" t="s">
        <v>160</v>
      </c>
      <c r="DK153" s="139" t="s">
        <v>160</v>
      </c>
      <c r="DL153" s="139" t="s">
        <v>160</v>
      </c>
      <c r="DM153" s="139" t="s">
        <v>160</v>
      </c>
      <c r="DN153" s="139" t="s">
        <v>160</v>
      </c>
      <c r="DO153" s="139" t="s">
        <v>160</v>
      </c>
      <c r="DP153" s="139" t="s">
        <v>160</v>
      </c>
      <c r="DQ153" s="140">
        <v>0</v>
      </c>
      <c r="DR153" s="140">
        <v>0</v>
      </c>
      <c r="DS153" s="140">
        <v>0</v>
      </c>
      <c r="DT153" s="140">
        <v>0</v>
      </c>
      <c r="DU153" s="140">
        <v>0</v>
      </c>
      <c r="DV153" s="140">
        <v>0</v>
      </c>
      <c r="DW153" s="140">
        <v>0</v>
      </c>
      <c r="DX153" s="140">
        <v>0</v>
      </c>
      <c r="DY153" s="140">
        <v>0</v>
      </c>
      <c r="DZ153" s="140">
        <v>0</v>
      </c>
      <c r="EA153" s="140">
        <v>0</v>
      </c>
      <c r="EB153" s="140">
        <v>0</v>
      </c>
      <c r="EC153" s="140">
        <v>0</v>
      </c>
      <c r="ED153" s="140">
        <v>0</v>
      </c>
      <c r="EE153" s="140">
        <v>0</v>
      </c>
      <c r="EF153" s="140">
        <v>0</v>
      </c>
      <c r="EG153" s="140">
        <v>107.3225806451613</v>
      </c>
      <c r="EH153" s="140">
        <v>0</v>
      </c>
      <c r="EI153" s="140">
        <v>0</v>
      </c>
      <c r="EJ153" s="140">
        <v>0</v>
      </c>
      <c r="EK153" s="140">
        <v>0</v>
      </c>
      <c r="EL153" s="140">
        <v>0</v>
      </c>
      <c r="EM153" s="140">
        <v>0</v>
      </c>
      <c r="EN153" s="140">
        <v>0</v>
      </c>
      <c r="EO153" s="140">
        <v>0</v>
      </c>
      <c r="EP153" s="140">
        <v>0</v>
      </c>
      <c r="EQ153" s="140">
        <v>0</v>
      </c>
      <c r="ER153" s="140">
        <v>0</v>
      </c>
      <c r="ES153" s="140">
        <v>0</v>
      </c>
      <c r="ET153" s="140">
        <v>0</v>
      </c>
      <c r="EU153" s="140">
        <v>0</v>
      </c>
      <c r="EV153" s="140">
        <v>0</v>
      </c>
      <c r="EW153" s="140">
        <v>0</v>
      </c>
      <c r="EX153" s="140">
        <v>0</v>
      </c>
      <c r="EY153" s="140">
        <v>0</v>
      </c>
      <c r="EZ153" s="140">
        <v>0</v>
      </c>
      <c r="FA153" s="140">
        <v>0</v>
      </c>
      <c r="FB153" s="140">
        <v>0</v>
      </c>
      <c r="FC153" s="140">
        <v>0</v>
      </c>
      <c r="FD153" s="140">
        <v>0</v>
      </c>
      <c r="FE153" s="140">
        <v>0</v>
      </c>
      <c r="FF153" s="140">
        <v>0</v>
      </c>
      <c r="FG153" s="140">
        <v>0</v>
      </c>
      <c r="FH153" s="140">
        <v>0</v>
      </c>
      <c r="FI153" s="140">
        <v>0</v>
      </c>
      <c r="FJ153" s="140">
        <v>0</v>
      </c>
      <c r="FK153" s="140">
        <v>0</v>
      </c>
      <c r="FL153" s="140">
        <v>0</v>
      </c>
      <c r="FM153" s="192">
        <v>0.8571428571428571</v>
      </c>
      <c r="FN153" s="192">
        <v>0.90291262135922334</v>
      </c>
      <c r="FO153" s="192">
        <v>0.8571428571428571</v>
      </c>
      <c r="FP153" s="192">
        <v>0.90291262135922334</v>
      </c>
      <c r="FQ153" s="192">
        <v>0.8571428571428571</v>
      </c>
      <c r="FR153" s="192">
        <v>0.90291262135922334</v>
      </c>
      <c r="FS153" s="192">
        <v>0.8571428571428571</v>
      </c>
      <c r="FT153" s="192">
        <v>0.90291262135922334</v>
      </c>
      <c r="FU153" s="192">
        <v>0.8571428571428571</v>
      </c>
      <c r="FV153" s="192">
        <v>0.79518072289156627</v>
      </c>
      <c r="FW153" s="192">
        <v>0.91578947368421049</v>
      </c>
      <c r="FX153" s="192">
        <v>0.78481012658227844</v>
      </c>
      <c r="FY153" s="192">
        <v>0.84883720930232553</v>
      </c>
      <c r="FZ153" s="192">
        <v>0.86554621848739499</v>
      </c>
      <c r="GA153" s="192">
        <v>0.86428571428571432</v>
      </c>
      <c r="GB153" s="192">
        <v>0.86153846153846159</v>
      </c>
      <c r="GC153" s="192">
        <v>0.875</v>
      </c>
      <c r="GD153" s="192">
        <v>0.87096774193548387</v>
      </c>
      <c r="GE153" s="192">
        <v>0.86538461538461542</v>
      </c>
      <c r="GF153" s="192">
        <v>0.8936170212765957</v>
      </c>
      <c r="GG153" s="192">
        <v>0.89622641509433965</v>
      </c>
      <c r="GH153" s="192">
        <v>0.80681818181818177</v>
      </c>
      <c r="GI153" s="192">
        <v>0.87931034482758619</v>
      </c>
      <c r="GJ153" s="192">
        <v>0.66666666666666663</v>
      </c>
      <c r="GK153" s="192">
        <v>0.89743589743589747</v>
      </c>
      <c r="GL153" s="192">
        <v>0.9</v>
      </c>
      <c r="GM153" s="192">
        <v>0.88349514563106801</v>
      </c>
      <c r="GN153" s="192">
        <v>0.8571428571428571</v>
      </c>
      <c r="GO153" s="192">
        <v>0.89473684210526316</v>
      </c>
      <c r="GP153" s="192">
        <v>0.9152542372881356</v>
      </c>
      <c r="GQ153" s="192">
        <v>0.94666666666666666</v>
      </c>
    </row>
    <row r="154" spans="17:16384" ht="14.25" customHeight="1" x14ac:dyDescent="0.3">
      <c r="Q154" s="324"/>
      <c r="R154" s="166">
        <f>$R$19</f>
        <v>44562</v>
      </c>
      <c r="S154" s="149">
        <v>0.56666666666666665</v>
      </c>
      <c r="T154" s="149">
        <v>2.75</v>
      </c>
      <c r="U154" s="150">
        <v>0.87670167250097242</v>
      </c>
      <c r="V154" s="151">
        <v>2571</v>
      </c>
      <c r="W154" s="152">
        <v>0.56666666666666665</v>
      </c>
      <c r="X154" s="149">
        <v>2.75</v>
      </c>
      <c r="Y154" s="150">
        <v>0.87670167250097242</v>
      </c>
      <c r="Z154" s="153">
        <v>2571</v>
      </c>
      <c r="AA154" s="149" t="e">
        <v>#NUM!</v>
      </c>
      <c r="AB154" s="149" t="e">
        <v>#NUM!</v>
      </c>
      <c r="AC154" s="150" t="e">
        <v>#DIV/0!</v>
      </c>
      <c r="AD154" s="151">
        <v>0</v>
      </c>
      <c r="AE154" s="152" t="s">
        <v>160</v>
      </c>
      <c r="AF154" s="149" t="s">
        <v>160</v>
      </c>
      <c r="AG154" s="150" t="s">
        <v>160</v>
      </c>
      <c r="AH154" s="153">
        <v>0</v>
      </c>
      <c r="AI154" s="154" t="e">
        <v>#REF!</v>
      </c>
      <c r="AJ154" s="155" t="e">
        <v>#REF!</v>
      </c>
      <c r="AK154" s="156">
        <v>0.87050359712230219</v>
      </c>
      <c r="AL154" s="157">
        <v>834</v>
      </c>
      <c r="AM154" s="155" t="e">
        <v>#REF!</v>
      </c>
      <c r="AN154" s="155" t="e">
        <v>#REF!</v>
      </c>
      <c r="AO154" s="150">
        <v>0.87786259541984735</v>
      </c>
      <c r="AP154" s="151">
        <v>917</v>
      </c>
      <c r="AQ154" s="152" t="s">
        <v>160</v>
      </c>
      <c r="AR154" s="149" t="s">
        <v>160</v>
      </c>
      <c r="AS154" s="150">
        <v>0.88156288156288154</v>
      </c>
      <c r="AT154" s="153">
        <v>819</v>
      </c>
      <c r="AU154" s="158">
        <v>243</v>
      </c>
      <c r="AV154" s="159">
        <v>883</v>
      </c>
      <c r="AW154" s="159">
        <v>597</v>
      </c>
      <c r="AX154" s="159">
        <v>315</v>
      </c>
      <c r="AY154" s="159">
        <v>144</v>
      </c>
      <c r="AZ154" s="159">
        <v>72</v>
      </c>
      <c r="BA154" s="159">
        <v>49</v>
      </c>
      <c r="BB154" s="159">
        <v>42</v>
      </c>
      <c r="BC154" s="159">
        <v>46</v>
      </c>
      <c r="BD154" s="159">
        <v>28</v>
      </c>
      <c r="BE154" s="159">
        <v>25</v>
      </c>
      <c r="BF154" s="159">
        <v>24</v>
      </c>
      <c r="BG154" s="159">
        <v>25</v>
      </c>
      <c r="BH154" s="159">
        <v>13</v>
      </c>
      <c r="BI154" s="159">
        <v>6</v>
      </c>
      <c r="BJ154" s="159">
        <v>7</v>
      </c>
      <c r="BK154" s="159">
        <v>11</v>
      </c>
      <c r="BL154" s="159">
        <v>4</v>
      </c>
      <c r="BM154" s="159">
        <v>6</v>
      </c>
      <c r="BN154" s="159">
        <v>4</v>
      </c>
      <c r="BO154" s="159">
        <v>1</v>
      </c>
      <c r="BP154" s="159">
        <v>5</v>
      </c>
      <c r="BQ154" s="159">
        <v>1</v>
      </c>
      <c r="BR154" s="159">
        <v>1</v>
      </c>
      <c r="BS154" s="159">
        <v>3</v>
      </c>
      <c r="BT154" s="160">
        <v>13</v>
      </c>
      <c r="BU154" s="161">
        <v>0.93877551020408168</v>
      </c>
      <c r="BV154" s="162">
        <v>0.97222222222222221</v>
      </c>
      <c r="BW154" s="162">
        <v>0.94117647058823528</v>
      </c>
      <c r="BX154" s="162">
        <v>0.89655172413793105</v>
      </c>
      <c r="BY154" s="162">
        <v>0</v>
      </c>
      <c r="BZ154" s="162">
        <v>0.96551724137931039</v>
      </c>
      <c r="CA154" s="162">
        <v>1</v>
      </c>
      <c r="CB154" s="162">
        <v>0</v>
      </c>
      <c r="CC154" s="162">
        <v>0.96551724137931039</v>
      </c>
      <c r="CD154" s="162">
        <v>0.92307692307692313</v>
      </c>
      <c r="CE154" s="162">
        <v>0.92307692307692313</v>
      </c>
      <c r="CF154" s="162">
        <v>0.73469387755102045</v>
      </c>
      <c r="CG154" s="162">
        <v>0.75757575757575757</v>
      </c>
      <c r="CH154" s="162">
        <v>0.87878787878787878</v>
      </c>
      <c r="CI154" s="162">
        <v>0.80952380952380953</v>
      </c>
      <c r="CJ154" s="162">
        <v>0.83783783783783783</v>
      </c>
      <c r="CK154" s="162">
        <v>0.7931034482758621</v>
      </c>
      <c r="CL154" s="162">
        <v>0.94545454545454544</v>
      </c>
      <c r="CM154" s="162">
        <v>0.79629629629629628</v>
      </c>
      <c r="CN154" s="162">
        <v>0.88607594936708856</v>
      </c>
      <c r="CO154" s="162">
        <v>0.91249999999999998</v>
      </c>
      <c r="CP154" s="162">
        <v>0.90384615384615385</v>
      </c>
      <c r="CQ154" s="162">
        <v>0.82539682539682535</v>
      </c>
      <c r="CR154" s="162">
        <v>0.85964912280701755</v>
      </c>
      <c r="CS154" s="162">
        <v>0.9107142857142857</v>
      </c>
      <c r="CT154" s="162">
        <v>0.88888888888888884</v>
      </c>
      <c r="CU154" s="162">
        <v>0.8928571428571429</v>
      </c>
      <c r="CV154" s="162">
        <v>0.87912087912087911</v>
      </c>
      <c r="CW154" s="162">
        <v>0.87142857142857144</v>
      </c>
      <c r="CX154" s="162">
        <v>0.9452054794520548</v>
      </c>
      <c r="CY154" s="162">
        <v>0.8928571428571429</v>
      </c>
      <c r="CZ154" s="162">
        <v>0.93548387096774188</v>
      </c>
      <c r="DA154" s="162">
        <v>0.92647058823529416</v>
      </c>
      <c r="DB154" s="162">
        <v>0.90909090909090906</v>
      </c>
      <c r="DC154" s="162">
        <v>0.86440677966101698</v>
      </c>
      <c r="DD154" s="162">
        <v>0.81818181818181823</v>
      </c>
      <c r="DE154" s="162">
        <v>0.88461538461538458</v>
      </c>
      <c r="DF154" s="162">
        <v>0.88571428571428568</v>
      </c>
      <c r="DG154" s="162">
        <v>0.83333333333333337</v>
      </c>
      <c r="DH154" s="162">
        <v>0.85964912280701755</v>
      </c>
      <c r="DI154" s="162">
        <v>0.75409836065573765</v>
      </c>
      <c r="DJ154" s="162">
        <v>0.875</v>
      </c>
      <c r="DK154" s="162">
        <v>0.83333333333333337</v>
      </c>
      <c r="DL154" s="162">
        <v>0.77777777777777779</v>
      </c>
      <c r="DM154" s="162">
        <v>0.83870967741935487</v>
      </c>
      <c r="DN154" s="162">
        <v>0.91044776119402981</v>
      </c>
      <c r="DO154" s="162">
        <v>0.86</v>
      </c>
      <c r="DP154" s="162">
        <v>0.86956521739130432</v>
      </c>
      <c r="DQ154" s="163">
        <v>1.5806451612903225</v>
      </c>
      <c r="DR154" s="163">
        <v>1.1612903225806452</v>
      </c>
      <c r="DS154" s="163">
        <v>1.096774193548387</v>
      </c>
      <c r="DT154" s="163">
        <v>0.93548387096774188</v>
      </c>
      <c r="DU154" s="163">
        <v>1.1290322580645162</v>
      </c>
      <c r="DV154" s="163">
        <v>0.93548387096774188</v>
      </c>
      <c r="DW154" s="163">
        <v>1.064516129032258</v>
      </c>
      <c r="DX154" s="163">
        <v>0.77419354838709675</v>
      </c>
      <c r="DY154" s="163">
        <v>0.93548387096774188</v>
      </c>
      <c r="DZ154" s="163">
        <v>0.83870967741935487</v>
      </c>
      <c r="EA154" s="163">
        <v>0.83870967741935487</v>
      </c>
      <c r="EB154" s="163">
        <v>1.5806451612903225</v>
      </c>
      <c r="EC154" s="163">
        <v>1.064516129032258</v>
      </c>
      <c r="ED154" s="163">
        <v>1.064516129032258</v>
      </c>
      <c r="EE154" s="163">
        <v>1.3548387096774193</v>
      </c>
      <c r="EF154" s="163">
        <v>1.1935483870967742</v>
      </c>
      <c r="EG154" s="163">
        <v>1.8709677419354838</v>
      </c>
      <c r="EH154" s="163">
        <v>1.7741935483870968</v>
      </c>
      <c r="EI154" s="163">
        <v>1.7419354838709677</v>
      </c>
      <c r="EJ154" s="163">
        <v>2.5483870967741935</v>
      </c>
      <c r="EK154" s="163">
        <v>2.5806451612903225</v>
      </c>
      <c r="EL154" s="163">
        <v>1.6774193548387097</v>
      </c>
      <c r="EM154" s="163">
        <v>2.032258064516129</v>
      </c>
      <c r="EN154" s="163">
        <v>1.8387096774193548</v>
      </c>
      <c r="EO154" s="163">
        <v>1.8064516129032258</v>
      </c>
      <c r="EP154" s="163">
        <v>1.7419354838709677</v>
      </c>
      <c r="EQ154" s="163">
        <v>1.8064516129032258</v>
      </c>
      <c r="ER154" s="163">
        <v>2.935483870967742</v>
      </c>
      <c r="ES154" s="163">
        <v>2.2580645161290325</v>
      </c>
      <c r="ET154" s="163">
        <v>2.3548387096774195</v>
      </c>
      <c r="EU154" s="163">
        <v>2.7096774193548385</v>
      </c>
      <c r="EV154" s="163">
        <v>2</v>
      </c>
      <c r="EW154" s="163">
        <v>2.193548387096774</v>
      </c>
      <c r="EX154" s="163">
        <v>1.7741935483870968</v>
      </c>
      <c r="EY154" s="163">
        <v>1.903225806451613</v>
      </c>
      <c r="EZ154" s="163">
        <v>1.4193548387096775</v>
      </c>
      <c r="FA154" s="163">
        <v>2.5161290322580645</v>
      </c>
      <c r="FB154" s="163">
        <v>2.2580645161290325</v>
      </c>
      <c r="FC154" s="163">
        <v>2.3225806451612905</v>
      </c>
      <c r="FD154" s="163">
        <v>1.8387096774193548</v>
      </c>
      <c r="FE154" s="163">
        <v>1.967741935483871</v>
      </c>
      <c r="FF154" s="163">
        <v>2.064516129032258</v>
      </c>
      <c r="FG154" s="163">
        <v>2.129032258064516</v>
      </c>
      <c r="FH154" s="163">
        <v>2.032258064516129</v>
      </c>
      <c r="FI154" s="163">
        <v>2</v>
      </c>
      <c r="FJ154" s="163">
        <v>2.161290322580645</v>
      </c>
      <c r="FK154" s="163">
        <v>1.6129032258064515</v>
      </c>
      <c r="FL154" s="163">
        <v>1.4838709677419355</v>
      </c>
      <c r="FM154" s="164">
        <v>0.8867924528301887</v>
      </c>
      <c r="FN154" s="164">
        <v>0.97619047619047616</v>
      </c>
      <c r="FO154" s="164">
        <v>0.9</v>
      </c>
      <c r="FP154" s="164">
        <v>0.95652173913043481</v>
      </c>
      <c r="FQ154" s="164">
        <v>0.92380952380952386</v>
      </c>
      <c r="FR154" s="164">
        <v>0.84042553191489366</v>
      </c>
      <c r="FS154" s="164">
        <v>0.8294573643410853</v>
      </c>
      <c r="FT154" s="164">
        <v>0.87378640776699024</v>
      </c>
      <c r="FU154" s="164">
        <v>0.86764705882352944</v>
      </c>
      <c r="FV154" s="164">
        <v>0.90625</v>
      </c>
      <c r="FW154" s="164">
        <v>0.96969696969696972</v>
      </c>
      <c r="FX154" s="164">
        <v>0.94666666666666666</v>
      </c>
      <c r="FY154" s="164">
        <v>0.83544303797468356</v>
      </c>
      <c r="FZ154" s="164">
        <v>0.82558139534883723</v>
      </c>
      <c r="GA154" s="164">
        <v>0.87692307692307692</v>
      </c>
      <c r="GB154" s="164">
        <v>0.90909090909090906</v>
      </c>
      <c r="GC154" s="164">
        <v>0.8571428571428571</v>
      </c>
      <c r="GD154" s="164">
        <v>0.8925619834710744</v>
      </c>
      <c r="GE154" s="164">
        <v>0.86842105263157898</v>
      </c>
      <c r="GF154" s="164">
        <v>0.89247311827956988</v>
      </c>
      <c r="GG154" s="164">
        <v>0.83544303797468356</v>
      </c>
      <c r="GH154" s="164">
        <v>0.75</v>
      </c>
      <c r="GI154" s="164">
        <v>0.88095238095238093</v>
      </c>
      <c r="GJ154" s="164">
        <v>0.7857142857142857</v>
      </c>
      <c r="GK154" s="164">
        <v>0.9242424242424242</v>
      </c>
      <c r="GL154" s="164">
        <v>0.92771084337349397</v>
      </c>
      <c r="GM154" s="164">
        <v>0.75641025641025639</v>
      </c>
      <c r="GN154" s="164">
        <v>0.82474226804123707</v>
      </c>
      <c r="GO154" s="164">
        <v>0.865979381443299</v>
      </c>
      <c r="GP154" s="164">
        <v>0.88888888888888884</v>
      </c>
      <c r="GQ154" s="164">
        <v>0.90625</v>
      </c>
      <c r="GR154" s="51"/>
      <c r="GS154" s="51"/>
      <c r="GT154" s="51"/>
      <c r="GU154" s="51"/>
      <c r="GV154" s="51"/>
      <c r="GW154" s="51"/>
      <c r="GX154" s="51"/>
      <c r="GY154" s="51"/>
      <c r="GZ154" s="51"/>
      <c r="HA154" s="51"/>
      <c r="HB154" s="51"/>
      <c r="HC154" s="51"/>
      <c r="HD154" s="51"/>
      <c r="HE154" s="51"/>
      <c r="HF154" s="51"/>
      <c r="HG154" s="51"/>
      <c r="HH154" s="51"/>
      <c r="HI154" s="51"/>
      <c r="HJ154" s="51"/>
      <c r="HK154" s="51"/>
      <c r="HL154" s="51"/>
      <c r="HM154" s="51"/>
      <c r="HN154" s="51"/>
      <c r="HO154" s="51"/>
      <c r="HP154" s="51"/>
      <c r="HQ154" s="51"/>
      <c r="HR154" s="51"/>
      <c r="HS154" s="51"/>
      <c r="HT154" s="51"/>
      <c r="HU154" s="51"/>
      <c r="HV154" s="51"/>
      <c r="HW154" s="51"/>
      <c r="HX154" s="51"/>
      <c r="HY154" s="51"/>
      <c r="HZ154" s="51"/>
      <c r="IA154" s="51"/>
      <c r="IB154" s="51"/>
      <c r="IC154" s="51"/>
      <c r="ID154" s="51"/>
      <c r="IE154" s="51"/>
      <c r="IF154" s="51"/>
      <c r="IG154" s="51"/>
      <c r="IH154" s="51"/>
      <c r="II154" s="51"/>
      <c r="IJ154" s="51"/>
      <c r="IK154" s="51"/>
      <c r="IL154" s="51"/>
      <c r="IM154" s="51"/>
      <c r="IN154" s="51"/>
      <c r="IO154" s="51"/>
      <c r="IP154" s="51"/>
      <c r="IQ154" s="51"/>
      <c r="IR154" s="51"/>
      <c r="IS154" s="51"/>
      <c r="IT154" s="51"/>
      <c r="IU154" s="51"/>
      <c r="IV154" s="51"/>
      <c r="IW154" s="51"/>
      <c r="IX154" s="51"/>
      <c r="IY154" s="51"/>
      <c r="IZ154" s="51"/>
      <c r="JA154" s="51"/>
      <c r="JB154" s="51"/>
      <c r="JC154" s="51"/>
      <c r="JD154" s="51"/>
      <c r="JE154" s="51"/>
      <c r="JF154" s="51"/>
      <c r="JG154" s="51"/>
      <c r="JH154" s="51"/>
      <c r="JI154" s="51"/>
      <c r="JJ154" s="51"/>
      <c r="JK154" s="51"/>
      <c r="JL154" s="51"/>
      <c r="JM154" s="51"/>
      <c r="JN154" s="51"/>
      <c r="JO154" s="51"/>
      <c r="JP154" s="51"/>
      <c r="JQ154" s="51"/>
      <c r="JR154" s="51"/>
      <c r="JS154" s="51"/>
      <c r="JT154" s="51"/>
      <c r="JU154" s="51"/>
      <c r="JV154" s="51"/>
      <c r="JW154" s="51"/>
      <c r="JX154" s="51"/>
      <c r="JY154" s="51"/>
      <c r="JZ154" s="51"/>
      <c r="KA154" s="51"/>
      <c r="KB154" s="51"/>
      <c r="KC154" s="51"/>
      <c r="KD154" s="51"/>
      <c r="KE154" s="51"/>
      <c r="KF154" s="51"/>
      <c r="KG154" s="51"/>
      <c r="KH154" s="51"/>
      <c r="KI154" s="51"/>
      <c r="KJ154" s="51"/>
      <c r="KK154" s="51"/>
      <c r="KL154" s="51"/>
      <c r="KM154" s="51"/>
      <c r="KN154" s="51"/>
      <c r="KO154" s="51"/>
      <c r="KP154" s="51"/>
      <c r="KQ154" s="51"/>
      <c r="KR154" s="51"/>
      <c r="KS154" s="51"/>
      <c r="KT154" s="51"/>
      <c r="KU154" s="51"/>
      <c r="KV154" s="51"/>
      <c r="KW154" s="51"/>
      <c r="KX154" s="51"/>
      <c r="KY154" s="51"/>
      <c r="KZ154" s="51"/>
      <c r="LA154" s="51"/>
      <c r="LB154" s="51"/>
      <c r="LC154" s="51"/>
      <c r="LD154" s="51"/>
      <c r="LE154" s="51"/>
      <c r="LF154" s="51"/>
      <c r="LG154" s="51"/>
      <c r="LH154" s="51"/>
      <c r="LI154" s="51"/>
      <c r="LJ154" s="51"/>
      <c r="LK154" s="51"/>
      <c r="LL154" s="51"/>
      <c r="LM154" s="51"/>
      <c r="LN154" s="51"/>
      <c r="LO154" s="51"/>
      <c r="LP154" s="51"/>
      <c r="LQ154" s="51"/>
      <c r="LR154" s="51"/>
      <c r="LS154" s="51"/>
      <c r="LT154" s="51"/>
      <c r="LU154" s="51"/>
      <c r="LV154" s="51"/>
      <c r="LW154" s="51"/>
      <c r="LX154" s="51"/>
      <c r="LY154" s="51"/>
      <c r="LZ154" s="51"/>
      <c r="MA154" s="51"/>
      <c r="MB154" s="51"/>
      <c r="MC154" s="51"/>
      <c r="MD154" s="51"/>
      <c r="ME154" s="51"/>
      <c r="MF154" s="51"/>
      <c r="MG154" s="51"/>
      <c r="MH154" s="51"/>
      <c r="MI154" s="51"/>
      <c r="MJ154" s="51"/>
      <c r="MK154" s="51"/>
      <c r="ML154" s="51"/>
      <c r="MM154" s="51"/>
      <c r="MN154" s="51"/>
      <c r="MO154" s="51"/>
      <c r="MP154" s="51"/>
      <c r="MQ154" s="51"/>
      <c r="MR154" s="51"/>
      <c r="MS154" s="51"/>
      <c r="MT154" s="51"/>
      <c r="MU154" s="51"/>
      <c r="MV154" s="51"/>
      <c r="MW154" s="51"/>
      <c r="MX154" s="51"/>
      <c r="MY154" s="51"/>
      <c r="MZ154" s="51"/>
      <c r="NA154" s="51"/>
      <c r="NB154" s="51"/>
      <c r="NC154" s="51"/>
      <c r="ND154" s="51"/>
      <c r="NE154" s="51"/>
      <c r="NF154" s="51"/>
      <c r="NG154" s="51"/>
      <c r="NH154" s="51"/>
      <c r="NI154" s="51"/>
      <c r="NJ154" s="51"/>
      <c r="NK154" s="51"/>
      <c r="NL154" s="51"/>
      <c r="NM154" s="51"/>
      <c r="NN154" s="51"/>
      <c r="NO154" s="51"/>
      <c r="NP154" s="51"/>
      <c r="NQ154" s="51"/>
      <c r="NR154" s="51"/>
      <c r="NS154" s="51"/>
      <c r="NT154" s="51"/>
      <c r="NU154" s="51"/>
      <c r="NV154" s="51"/>
      <c r="NW154" s="51"/>
      <c r="NX154" s="51"/>
      <c r="NY154" s="51"/>
      <c r="NZ154" s="51"/>
      <c r="OA154" s="51"/>
      <c r="OB154" s="51"/>
      <c r="OC154" s="51"/>
      <c r="OD154" s="51"/>
      <c r="OE154" s="51"/>
      <c r="OF154" s="51"/>
      <c r="OG154" s="51"/>
      <c r="OH154" s="51"/>
      <c r="OI154" s="51"/>
      <c r="OJ154" s="51"/>
      <c r="OK154" s="51"/>
      <c r="OL154" s="51"/>
      <c r="OM154" s="51"/>
      <c r="ON154" s="51"/>
      <c r="OO154" s="51"/>
      <c r="OP154" s="51"/>
      <c r="OQ154" s="51"/>
      <c r="OR154" s="51"/>
      <c r="OS154" s="51"/>
      <c r="OT154" s="51"/>
      <c r="OU154" s="51"/>
      <c r="OV154" s="51"/>
      <c r="OW154" s="51"/>
      <c r="OX154" s="51"/>
      <c r="OY154" s="51"/>
      <c r="OZ154" s="51"/>
      <c r="PA154" s="51"/>
      <c r="PB154" s="51"/>
      <c r="PC154" s="51"/>
      <c r="PD154" s="51"/>
      <c r="PE154" s="51"/>
      <c r="PF154" s="51"/>
      <c r="PG154" s="51"/>
      <c r="PH154" s="51"/>
      <c r="PI154" s="51"/>
      <c r="PJ154" s="51"/>
      <c r="PK154" s="51"/>
      <c r="PL154" s="51"/>
      <c r="PM154" s="51"/>
      <c r="PN154" s="51"/>
      <c r="PO154" s="51"/>
      <c r="PP154" s="51"/>
      <c r="PQ154" s="51"/>
      <c r="PR154" s="51"/>
      <c r="PS154" s="51"/>
      <c r="PT154" s="51"/>
      <c r="PU154" s="51"/>
      <c r="PV154" s="51"/>
      <c r="PW154" s="51"/>
      <c r="PX154" s="51"/>
      <c r="PY154" s="51"/>
      <c r="PZ154" s="51"/>
      <c r="QA154" s="51"/>
      <c r="QB154" s="51"/>
      <c r="QC154" s="51"/>
      <c r="QD154" s="51"/>
      <c r="QE154" s="51"/>
      <c r="QF154" s="51"/>
      <c r="QG154" s="51"/>
      <c r="QH154" s="51"/>
      <c r="QI154" s="51"/>
      <c r="QJ154" s="51"/>
      <c r="QK154" s="51"/>
      <c r="QL154" s="51"/>
      <c r="QM154" s="51"/>
      <c r="QN154" s="51"/>
      <c r="QO154" s="51"/>
      <c r="QP154" s="51"/>
      <c r="QQ154" s="51"/>
      <c r="QR154" s="51"/>
      <c r="QS154" s="51"/>
      <c r="QT154" s="51"/>
      <c r="QU154" s="51"/>
      <c r="QV154" s="51"/>
      <c r="QW154" s="51"/>
      <c r="QX154" s="51"/>
      <c r="QY154" s="51"/>
      <c r="QZ154" s="51"/>
      <c r="RA154" s="51"/>
      <c r="RB154" s="51"/>
      <c r="RC154" s="51"/>
      <c r="RD154" s="51"/>
      <c r="RE154" s="51"/>
      <c r="RF154" s="51"/>
      <c r="RG154" s="51"/>
      <c r="RH154" s="51"/>
      <c r="RI154" s="51"/>
      <c r="RJ154" s="51"/>
      <c r="RK154" s="51"/>
      <c r="RL154" s="51"/>
      <c r="RM154" s="51"/>
      <c r="RN154" s="51"/>
      <c r="RO154" s="51"/>
      <c r="RP154" s="51"/>
      <c r="RQ154" s="51"/>
      <c r="RR154" s="51"/>
      <c r="RS154" s="51"/>
      <c r="RT154" s="51"/>
      <c r="RU154" s="51"/>
      <c r="RV154" s="51"/>
      <c r="RW154" s="51"/>
      <c r="RX154" s="51"/>
      <c r="RY154" s="51"/>
      <c r="RZ154" s="51"/>
      <c r="SA154" s="51"/>
      <c r="SB154" s="51"/>
      <c r="SC154" s="51"/>
      <c r="SD154" s="51"/>
      <c r="SE154" s="51"/>
      <c r="SF154" s="51"/>
      <c r="SG154" s="51"/>
      <c r="SH154" s="51"/>
      <c r="SI154" s="51"/>
      <c r="SJ154" s="51"/>
      <c r="SK154" s="51"/>
      <c r="SL154" s="51"/>
      <c r="SM154" s="51"/>
      <c r="SN154" s="51"/>
      <c r="SO154" s="51"/>
      <c r="SP154" s="51"/>
      <c r="SQ154" s="51"/>
      <c r="SR154" s="51"/>
      <c r="SS154" s="51"/>
      <c r="ST154" s="51"/>
      <c r="SU154" s="51"/>
      <c r="SV154" s="51"/>
      <c r="SW154" s="51"/>
      <c r="SX154" s="51"/>
      <c r="SY154" s="51"/>
      <c r="SZ154" s="51"/>
      <c r="TA154" s="51"/>
      <c r="TB154" s="51"/>
      <c r="TC154" s="51"/>
      <c r="TD154" s="51"/>
      <c r="TE154" s="51"/>
      <c r="TF154" s="51"/>
      <c r="TG154" s="51"/>
      <c r="TH154" s="51"/>
      <c r="TI154" s="51"/>
      <c r="TJ154" s="51"/>
      <c r="TK154" s="51"/>
      <c r="TL154" s="51"/>
      <c r="TM154" s="51"/>
      <c r="TN154" s="51"/>
      <c r="TO154" s="51"/>
      <c r="TP154" s="51"/>
      <c r="TQ154" s="51"/>
      <c r="TR154" s="51"/>
      <c r="TS154" s="51"/>
      <c r="TT154" s="51"/>
      <c r="TU154" s="51"/>
      <c r="TV154" s="51"/>
      <c r="TW154" s="51"/>
      <c r="TX154" s="51"/>
      <c r="TY154" s="51"/>
      <c r="TZ154" s="51"/>
      <c r="UA154" s="51"/>
      <c r="UB154" s="51"/>
      <c r="UC154" s="51"/>
      <c r="UD154" s="51"/>
      <c r="UE154" s="51"/>
      <c r="UF154" s="51"/>
      <c r="UG154" s="51"/>
      <c r="UH154" s="51"/>
      <c r="UI154" s="51"/>
      <c r="UJ154" s="51"/>
      <c r="UK154" s="51"/>
      <c r="UL154" s="51"/>
      <c r="UM154" s="51"/>
      <c r="UN154" s="51"/>
      <c r="UO154" s="51"/>
      <c r="UP154" s="51"/>
      <c r="UQ154" s="51"/>
      <c r="UR154" s="51"/>
      <c r="US154" s="51"/>
      <c r="UT154" s="51"/>
      <c r="UU154" s="51"/>
      <c r="UV154" s="51"/>
      <c r="UW154" s="51"/>
      <c r="UX154" s="51"/>
      <c r="UY154" s="51"/>
      <c r="UZ154" s="51"/>
      <c r="VA154" s="51"/>
      <c r="VB154" s="51"/>
      <c r="VC154" s="51"/>
      <c r="VD154" s="51"/>
      <c r="VE154" s="51"/>
      <c r="VF154" s="51"/>
      <c r="VG154" s="51"/>
      <c r="VH154" s="51"/>
      <c r="VI154" s="51"/>
      <c r="VJ154" s="51"/>
      <c r="VK154" s="51"/>
      <c r="VL154" s="51"/>
      <c r="VM154" s="51"/>
      <c r="VN154" s="51"/>
      <c r="VO154" s="51"/>
      <c r="VP154" s="51"/>
      <c r="VQ154" s="51"/>
      <c r="VR154" s="51"/>
      <c r="VS154" s="51"/>
      <c r="VT154" s="51"/>
      <c r="VU154" s="51"/>
      <c r="VV154" s="51"/>
      <c r="VW154" s="51"/>
      <c r="VX154" s="51"/>
      <c r="VY154" s="51"/>
      <c r="VZ154" s="51"/>
      <c r="WA154" s="51"/>
      <c r="WB154" s="51"/>
      <c r="WC154" s="51"/>
      <c r="WD154" s="51"/>
      <c r="WE154" s="51"/>
      <c r="WF154" s="51"/>
      <c r="WG154" s="51"/>
      <c r="WH154" s="51"/>
      <c r="WI154" s="51"/>
      <c r="WJ154" s="51"/>
      <c r="WK154" s="51"/>
      <c r="WL154" s="51"/>
      <c r="WM154" s="51"/>
      <c r="WN154" s="51"/>
      <c r="WO154" s="51"/>
      <c r="WP154" s="51"/>
      <c r="WQ154" s="51"/>
      <c r="WR154" s="51"/>
      <c r="WS154" s="51"/>
      <c r="WT154" s="51"/>
      <c r="WU154" s="51"/>
      <c r="WV154" s="51"/>
      <c r="WW154" s="51"/>
      <c r="WX154" s="51"/>
      <c r="WY154" s="51"/>
      <c r="WZ154" s="51"/>
      <c r="XA154" s="51"/>
      <c r="XB154" s="51"/>
      <c r="XC154" s="51"/>
      <c r="XD154" s="51"/>
      <c r="XE154" s="51"/>
      <c r="XF154" s="51"/>
      <c r="XG154" s="51"/>
      <c r="XH154" s="51"/>
      <c r="XI154" s="51"/>
      <c r="XJ154" s="51"/>
      <c r="XK154" s="51"/>
      <c r="XL154" s="51"/>
      <c r="XM154" s="51"/>
      <c r="XN154" s="51"/>
      <c r="XO154" s="51"/>
      <c r="XP154" s="51"/>
      <c r="XQ154" s="51"/>
      <c r="XR154" s="51"/>
      <c r="XS154" s="51"/>
      <c r="XT154" s="51"/>
      <c r="XU154" s="51"/>
      <c r="XV154" s="51"/>
      <c r="XW154" s="51"/>
      <c r="XX154" s="51"/>
      <c r="XY154" s="51"/>
      <c r="XZ154" s="51"/>
      <c r="YA154" s="51"/>
      <c r="YB154" s="51"/>
      <c r="YC154" s="51"/>
      <c r="YD154" s="51"/>
      <c r="YE154" s="51"/>
      <c r="YF154" s="51"/>
      <c r="YG154" s="51"/>
      <c r="YH154" s="51"/>
      <c r="YI154" s="51"/>
      <c r="YJ154" s="51"/>
      <c r="YK154" s="51"/>
      <c r="YL154" s="51"/>
      <c r="YM154" s="51"/>
      <c r="YN154" s="51"/>
      <c r="YO154" s="51"/>
      <c r="YP154" s="51"/>
      <c r="YQ154" s="51"/>
      <c r="YR154" s="51"/>
      <c r="YS154" s="51"/>
      <c r="YT154" s="51"/>
      <c r="YU154" s="51"/>
      <c r="YV154" s="51"/>
      <c r="YW154" s="51"/>
      <c r="YX154" s="51"/>
      <c r="YY154" s="51"/>
      <c r="YZ154" s="51"/>
      <c r="ZA154" s="51"/>
      <c r="ZB154" s="51"/>
      <c r="ZC154" s="51"/>
      <c r="ZD154" s="51"/>
      <c r="ZE154" s="51"/>
      <c r="ZF154" s="51"/>
      <c r="ZG154" s="51"/>
      <c r="ZH154" s="51"/>
      <c r="ZI154" s="51"/>
      <c r="ZJ154" s="51"/>
      <c r="ZK154" s="51"/>
      <c r="ZL154" s="51"/>
      <c r="ZM154" s="51"/>
      <c r="ZN154" s="51"/>
      <c r="ZO154" s="51"/>
      <c r="ZP154" s="51"/>
      <c r="ZQ154" s="51"/>
      <c r="ZR154" s="51"/>
      <c r="ZS154" s="51"/>
      <c r="ZT154" s="51"/>
      <c r="ZU154" s="51"/>
      <c r="ZV154" s="51"/>
      <c r="ZW154" s="51"/>
      <c r="ZX154" s="51"/>
      <c r="ZY154" s="51"/>
      <c r="ZZ154" s="51"/>
      <c r="AAA154" s="51"/>
      <c r="AAB154" s="51"/>
      <c r="AAC154" s="51"/>
      <c r="AAD154" s="51"/>
      <c r="AAE154" s="51"/>
      <c r="AAF154" s="51"/>
      <c r="AAG154" s="51"/>
      <c r="AAH154" s="51"/>
      <c r="AAI154" s="51"/>
      <c r="AAJ154" s="51"/>
      <c r="AAK154" s="51"/>
      <c r="AAL154" s="51"/>
      <c r="AAM154" s="51"/>
      <c r="AAN154" s="51"/>
      <c r="AAO154" s="51"/>
      <c r="AAP154" s="51"/>
      <c r="AAQ154" s="51"/>
      <c r="AAR154" s="51"/>
      <c r="AAS154" s="51"/>
      <c r="AAT154" s="51"/>
      <c r="AAU154" s="51"/>
      <c r="AAV154" s="51"/>
      <c r="AAW154" s="51"/>
      <c r="AAX154" s="51"/>
      <c r="AAY154" s="51"/>
      <c r="AAZ154" s="51"/>
      <c r="ABA154" s="51"/>
      <c r="ABB154" s="51"/>
      <c r="ABC154" s="51"/>
      <c r="ABD154" s="51"/>
      <c r="ABE154" s="51"/>
      <c r="ABF154" s="51"/>
      <c r="ABG154" s="51"/>
      <c r="ABH154" s="51"/>
      <c r="ABI154" s="51"/>
      <c r="ABJ154" s="51"/>
      <c r="ABK154" s="51"/>
      <c r="ABL154" s="51"/>
      <c r="ABM154" s="51"/>
      <c r="ABN154" s="51"/>
      <c r="ABO154" s="51"/>
      <c r="ABP154" s="51"/>
      <c r="ABQ154" s="51"/>
      <c r="ABR154" s="51"/>
      <c r="ABS154" s="51"/>
      <c r="ABT154" s="51"/>
      <c r="ABU154" s="51"/>
      <c r="ABV154" s="51"/>
      <c r="ABW154" s="51"/>
      <c r="ABX154" s="51"/>
      <c r="ABY154" s="51"/>
      <c r="ABZ154" s="51"/>
      <c r="ACA154" s="51"/>
      <c r="ACB154" s="51"/>
      <c r="ACC154" s="51"/>
      <c r="ACD154" s="51"/>
      <c r="ACE154" s="51"/>
      <c r="ACF154" s="51"/>
      <c r="ACG154" s="51"/>
      <c r="ACH154" s="51"/>
      <c r="ACI154" s="51"/>
      <c r="ACJ154" s="51"/>
      <c r="ACK154" s="51"/>
      <c r="ACL154" s="51"/>
      <c r="ACM154" s="51"/>
      <c r="ACN154" s="51"/>
      <c r="ACO154" s="51"/>
      <c r="ACP154" s="51"/>
      <c r="ACQ154" s="51"/>
      <c r="ACR154" s="51"/>
      <c r="ACS154" s="51"/>
      <c r="ACT154" s="51"/>
      <c r="ACU154" s="51"/>
      <c r="ACV154" s="51"/>
      <c r="ACW154" s="51"/>
      <c r="ACX154" s="51"/>
      <c r="ACY154" s="51"/>
      <c r="ACZ154" s="51"/>
      <c r="ADA154" s="51"/>
      <c r="ADB154" s="51"/>
      <c r="ADC154" s="51"/>
      <c r="ADD154" s="51"/>
      <c r="ADE154" s="51"/>
      <c r="ADF154" s="51"/>
      <c r="ADG154" s="51"/>
      <c r="ADH154" s="51"/>
      <c r="ADI154" s="51"/>
      <c r="ADJ154" s="51"/>
      <c r="ADK154" s="51"/>
      <c r="ADL154" s="51"/>
      <c r="ADM154" s="51"/>
      <c r="ADN154" s="51"/>
      <c r="ADO154" s="51"/>
      <c r="ADP154" s="51"/>
      <c r="ADQ154" s="51"/>
      <c r="ADR154" s="51"/>
      <c r="ADS154" s="51"/>
      <c r="ADT154" s="51"/>
      <c r="ADU154" s="51"/>
      <c r="ADV154" s="51"/>
      <c r="ADW154" s="51"/>
      <c r="ADX154" s="51"/>
      <c r="ADY154" s="51"/>
      <c r="ADZ154" s="51"/>
      <c r="AEA154" s="51"/>
      <c r="AEB154" s="51"/>
      <c r="AEC154" s="51"/>
      <c r="AED154" s="51"/>
      <c r="AEE154" s="51"/>
      <c r="AEF154" s="51"/>
      <c r="AEG154" s="51"/>
      <c r="AEH154" s="51"/>
      <c r="AEI154" s="51"/>
      <c r="AEJ154" s="51"/>
      <c r="AEK154" s="51"/>
      <c r="AEL154" s="51"/>
      <c r="AEM154" s="51"/>
      <c r="AEN154" s="51"/>
      <c r="AEO154" s="51"/>
      <c r="AEP154" s="51"/>
      <c r="AEQ154" s="51"/>
      <c r="AER154" s="51"/>
      <c r="AES154" s="51"/>
      <c r="AET154" s="51"/>
      <c r="AEU154" s="51"/>
      <c r="AEV154" s="51"/>
      <c r="AEW154" s="51"/>
      <c r="AEX154" s="51"/>
      <c r="AEY154" s="51"/>
      <c r="AEZ154" s="51"/>
      <c r="AFA154" s="51"/>
      <c r="AFB154" s="51"/>
      <c r="AFC154" s="51"/>
      <c r="AFD154" s="51"/>
      <c r="AFE154" s="51"/>
      <c r="AFF154" s="51"/>
      <c r="AFG154" s="51"/>
      <c r="AFH154" s="51"/>
      <c r="AFI154" s="51"/>
      <c r="AFJ154" s="51"/>
      <c r="AFK154" s="51"/>
      <c r="AFL154" s="51"/>
      <c r="AFM154" s="51"/>
      <c r="AFN154" s="51"/>
      <c r="AFO154" s="51"/>
      <c r="AFP154" s="51"/>
      <c r="AFQ154" s="51"/>
      <c r="AFR154" s="51"/>
      <c r="AFS154" s="51"/>
      <c r="AFT154" s="51"/>
      <c r="AFU154" s="51"/>
      <c r="AFV154" s="51"/>
      <c r="AFW154" s="51"/>
      <c r="AFX154" s="51"/>
      <c r="AFY154" s="51"/>
      <c r="AFZ154" s="51"/>
      <c r="AGA154" s="51"/>
      <c r="AGB154" s="51"/>
      <c r="AGC154" s="51"/>
      <c r="AGD154" s="51"/>
      <c r="AGE154" s="51"/>
      <c r="AGF154" s="51"/>
      <c r="AGG154" s="51"/>
      <c r="AGH154" s="51"/>
      <c r="AGI154" s="51"/>
      <c r="AGJ154" s="51"/>
      <c r="AGK154" s="51"/>
      <c r="AGL154" s="51"/>
      <c r="AGM154" s="51"/>
      <c r="AGN154" s="51"/>
      <c r="AGO154" s="51"/>
      <c r="AGP154" s="51"/>
      <c r="AGQ154" s="51"/>
      <c r="AGR154" s="51"/>
      <c r="AGS154" s="51"/>
      <c r="AGT154" s="51"/>
      <c r="AGU154" s="51"/>
      <c r="AGV154" s="51"/>
      <c r="AGW154" s="51"/>
      <c r="AGX154" s="51"/>
      <c r="AGY154" s="51"/>
      <c r="AGZ154" s="51"/>
      <c r="AHA154" s="51"/>
      <c r="AHB154" s="51"/>
      <c r="AHC154" s="51"/>
      <c r="AHD154" s="51"/>
      <c r="AHE154" s="51"/>
      <c r="AHF154" s="51"/>
      <c r="AHG154" s="51"/>
      <c r="AHH154" s="51"/>
      <c r="AHI154" s="51"/>
      <c r="AHJ154" s="51"/>
      <c r="AHK154" s="51"/>
      <c r="AHL154" s="51"/>
      <c r="AHM154" s="51"/>
      <c r="AHN154" s="51"/>
      <c r="AHO154" s="51"/>
      <c r="AHP154" s="51"/>
      <c r="AHQ154" s="51"/>
      <c r="AHR154" s="51"/>
      <c r="AHS154" s="51"/>
      <c r="AHT154" s="51"/>
      <c r="AHU154" s="51"/>
      <c r="AHV154" s="51"/>
      <c r="AHW154" s="51"/>
      <c r="AHX154" s="51"/>
      <c r="AHY154" s="51"/>
      <c r="AHZ154" s="51"/>
      <c r="AIA154" s="51"/>
      <c r="AIB154" s="51"/>
      <c r="AIC154" s="51"/>
      <c r="AID154" s="51"/>
      <c r="AIE154" s="51"/>
      <c r="AIF154" s="51"/>
      <c r="AIG154" s="51"/>
      <c r="AIH154" s="51"/>
      <c r="AII154" s="51"/>
      <c r="AIJ154" s="51"/>
      <c r="AIK154" s="51"/>
      <c r="AIL154" s="51"/>
      <c r="AIM154" s="51"/>
      <c r="AIN154" s="51"/>
      <c r="AIO154" s="51"/>
      <c r="AIP154" s="51"/>
      <c r="AIQ154" s="51"/>
      <c r="AIR154" s="51"/>
      <c r="AIS154" s="51"/>
      <c r="AIT154" s="51"/>
      <c r="AIU154" s="51"/>
      <c r="AIV154" s="51"/>
      <c r="AIW154" s="51"/>
      <c r="AIX154" s="51"/>
      <c r="AIY154" s="51"/>
      <c r="AIZ154" s="51"/>
      <c r="AJA154" s="51"/>
      <c r="AJB154" s="51"/>
      <c r="AJC154" s="51"/>
      <c r="AJD154" s="51"/>
      <c r="AJE154" s="51"/>
      <c r="AJF154" s="51"/>
      <c r="AJG154" s="51"/>
      <c r="AJH154" s="51"/>
      <c r="AJI154" s="51"/>
      <c r="AJJ154" s="51"/>
      <c r="AJK154" s="51"/>
      <c r="AJL154" s="51"/>
      <c r="AJM154" s="51"/>
      <c r="AJN154" s="51"/>
      <c r="AJO154" s="51"/>
      <c r="AJP154" s="51"/>
      <c r="AJQ154" s="51"/>
      <c r="AJR154" s="51"/>
      <c r="AJS154" s="51"/>
      <c r="AJT154" s="51"/>
      <c r="AJU154" s="51"/>
      <c r="AJV154" s="51"/>
      <c r="AJW154" s="51"/>
      <c r="AJX154" s="51"/>
      <c r="AJY154" s="51"/>
      <c r="AJZ154" s="51"/>
      <c r="AKA154" s="51"/>
      <c r="AKB154" s="51"/>
      <c r="AKC154" s="51"/>
      <c r="AKD154" s="51"/>
      <c r="AKE154" s="51"/>
      <c r="AKF154" s="51"/>
      <c r="AKG154" s="51"/>
      <c r="AKH154" s="51"/>
      <c r="AKI154" s="51"/>
      <c r="AKJ154" s="51"/>
      <c r="AKK154" s="51"/>
      <c r="AKL154" s="51"/>
      <c r="AKM154" s="51"/>
      <c r="AKN154" s="51"/>
      <c r="AKO154" s="51"/>
      <c r="AKP154" s="51"/>
      <c r="AKQ154" s="51"/>
      <c r="AKR154" s="51"/>
      <c r="AKS154" s="51"/>
      <c r="AKT154" s="51"/>
      <c r="AKU154" s="51"/>
      <c r="AKV154" s="51"/>
      <c r="AKW154" s="51"/>
      <c r="AKX154" s="51"/>
      <c r="AKY154" s="51"/>
      <c r="AKZ154" s="51"/>
      <c r="ALA154" s="51"/>
      <c r="ALB154" s="51"/>
      <c r="ALC154" s="51"/>
      <c r="ALD154" s="51"/>
      <c r="ALE154" s="51"/>
      <c r="ALF154" s="51"/>
      <c r="ALG154" s="51"/>
      <c r="ALH154" s="51"/>
      <c r="ALI154" s="51"/>
      <c r="ALJ154" s="51"/>
      <c r="ALK154" s="51"/>
      <c r="ALL154" s="51"/>
      <c r="ALM154" s="51"/>
      <c r="ALN154" s="51"/>
      <c r="ALO154" s="51"/>
      <c r="ALP154" s="51"/>
      <c r="ALQ154" s="51"/>
      <c r="ALR154" s="51"/>
      <c r="ALS154" s="51"/>
      <c r="ALT154" s="51"/>
      <c r="ALU154" s="51"/>
      <c r="ALV154" s="51"/>
      <c r="ALW154" s="51"/>
      <c r="ALX154" s="51"/>
      <c r="ALY154" s="51"/>
      <c r="ALZ154" s="51"/>
      <c r="AMA154" s="51"/>
      <c r="AMB154" s="51"/>
      <c r="AMC154" s="51"/>
      <c r="AMD154" s="51"/>
      <c r="AME154" s="51"/>
      <c r="AMF154" s="51"/>
      <c r="AMG154" s="51"/>
      <c r="AMH154" s="51"/>
      <c r="AMI154" s="51"/>
      <c r="AMJ154" s="51"/>
      <c r="AMK154" s="51"/>
      <c r="AML154" s="51"/>
      <c r="AMM154" s="51"/>
      <c r="AMN154" s="51"/>
      <c r="AMO154" s="51"/>
      <c r="AMP154" s="51"/>
      <c r="AMQ154" s="51"/>
      <c r="AMR154" s="51"/>
      <c r="AMS154" s="51"/>
      <c r="AMT154" s="51"/>
      <c r="AMU154" s="51"/>
      <c r="AMV154" s="51"/>
      <c r="AMW154" s="51"/>
      <c r="AMX154" s="51"/>
      <c r="AMY154" s="51"/>
      <c r="AMZ154" s="51"/>
      <c r="ANA154" s="51"/>
      <c r="ANB154" s="51"/>
      <c r="ANC154" s="51"/>
      <c r="AND154" s="51"/>
      <c r="ANE154" s="51"/>
      <c r="ANF154" s="51"/>
      <c r="ANG154" s="51"/>
      <c r="ANH154" s="51"/>
      <c r="ANI154" s="51"/>
      <c r="ANJ154" s="51"/>
      <c r="ANK154" s="51"/>
      <c r="ANL154" s="51"/>
      <c r="ANM154" s="51"/>
      <c r="ANN154" s="51"/>
      <c r="ANO154" s="51"/>
      <c r="ANP154" s="51"/>
      <c r="ANQ154" s="51"/>
      <c r="ANR154" s="51"/>
      <c r="ANS154" s="51"/>
      <c r="ANT154" s="51"/>
      <c r="ANU154" s="51"/>
      <c r="ANV154" s="51"/>
      <c r="ANW154" s="51"/>
      <c r="ANX154" s="51"/>
      <c r="ANY154" s="51"/>
      <c r="ANZ154" s="51"/>
      <c r="AOA154" s="51"/>
      <c r="AOB154" s="51"/>
      <c r="AOC154" s="51"/>
      <c r="AOD154" s="51"/>
      <c r="AOE154" s="51"/>
      <c r="AOF154" s="51"/>
      <c r="AOG154" s="51"/>
      <c r="AOH154" s="51"/>
      <c r="AOI154" s="51"/>
      <c r="AOJ154" s="51"/>
      <c r="AOK154" s="51"/>
      <c r="AOL154" s="51"/>
      <c r="AOM154" s="51"/>
      <c r="AON154" s="51"/>
      <c r="AOO154" s="51"/>
      <c r="AOP154" s="51"/>
      <c r="AOQ154" s="51"/>
      <c r="AOR154" s="51"/>
      <c r="AOS154" s="51"/>
      <c r="AOT154" s="51"/>
      <c r="AOU154" s="51"/>
      <c r="AOV154" s="51"/>
      <c r="AOW154" s="51"/>
      <c r="AOX154" s="51"/>
      <c r="AOY154" s="51"/>
      <c r="AOZ154" s="51"/>
      <c r="APA154" s="51"/>
      <c r="APB154" s="51"/>
      <c r="APC154" s="51"/>
      <c r="APD154" s="51"/>
      <c r="APE154" s="51"/>
      <c r="APF154" s="51"/>
      <c r="APG154" s="51"/>
      <c r="APH154" s="51"/>
      <c r="API154" s="51"/>
      <c r="APJ154" s="51"/>
      <c r="APK154" s="51"/>
      <c r="APL154" s="51"/>
      <c r="APM154" s="51"/>
      <c r="APN154" s="51"/>
      <c r="APO154" s="51"/>
      <c r="APP154" s="51"/>
      <c r="APQ154" s="51"/>
      <c r="APR154" s="51"/>
      <c r="APS154" s="51"/>
      <c r="APT154" s="51"/>
      <c r="APU154" s="51"/>
      <c r="APV154" s="51"/>
      <c r="APW154" s="51"/>
      <c r="APX154" s="51"/>
      <c r="APY154" s="51"/>
      <c r="APZ154" s="51"/>
      <c r="AQA154" s="51"/>
      <c r="AQB154" s="51"/>
      <c r="AQC154" s="51"/>
      <c r="AQD154" s="51"/>
      <c r="AQE154" s="51"/>
      <c r="AQF154" s="51"/>
      <c r="AQG154" s="51"/>
      <c r="AQH154" s="51"/>
      <c r="AQI154" s="51"/>
      <c r="AQJ154" s="51"/>
      <c r="AQK154" s="51"/>
      <c r="AQL154" s="51"/>
      <c r="AQM154" s="51"/>
      <c r="AQN154" s="51"/>
      <c r="AQO154" s="51"/>
      <c r="AQP154" s="51"/>
      <c r="AQQ154" s="51"/>
      <c r="AQR154" s="51"/>
      <c r="AQS154" s="51"/>
      <c r="AQT154" s="51"/>
      <c r="AQU154" s="51"/>
      <c r="AQV154" s="51"/>
      <c r="AQW154" s="51"/>
      <c r="AQX154" s="51"/>
      <c r="AQY154" s="51"/>
      <c r="AQZ154" s="51"/>
      <c r="ARA154" s="51"/>
      <c r="ARB154" s="51"/>
      <c r="ARC154" s="51"/>
      <c r="ARD154" s="51"/>
      <c r="ARE154" s="51"/>
      <c r="ARF154" s="51"/>
      <c r="ARG154" s="51"/>
      <c r="ARH154" s="51"/>
      <c r="ARI154" s="51"/>
      <c r="ARJ154" s="51"/>
      <c r="ARK154" s="51"/>
      <c r="ARL154" s="51"/>
      <c r="ARM154" s="51"/>
      <c r="ARN154" s="51"/>
      <c r="ARO154" s="51"/>
      <c r="ARP154" s="51"/>
      <c r="ARQ154" s="51"/>
      <c r="ARR154" s="51"/>
      <c r="ARS154" s="51"/>
      <c r="ART154" s="51"/>
      <c r="ARU154" s="51"/>
      <c r="ARV154" s="51"/>
      <c r="ARW154" s="51"/>
      <c r="ARX154" s="51"/>
      <c r="ARY154" s="51"/>
      <c r="ARZ154" s="51"/>
      <c r="ASA154" s="51"/>
      <c r="ASB154" s="51"/>
      <c r="ASC154" s="51"/>
      <c r="ASD154" s="51"/>
      <c r="ASE154" s="51"/>
      <c r="ASF154" s="51"/>
      <c r="ASG154" s="51"/>
      <c r="ASH154" s="51"/>
      <c r="ASI154" s="51"/>
      <c r="ASJ154" s="51"/>
      <c r="ASK154" s="51"/>
      <c r="ASL154" s="51"/>
      <c r="ASM154" s="51"/>
      <c r="ASN154" s="51"/>
      <c r="ASO154" s="51"/>
      <c r="ASP154" s="51"/>
      <c r="ASQ154" s="51"/>
      <c r="ASR154" s="51"/>
      <c r="ASS154" s="51"/>
      <c r="AST154" s="51"/>
      <c r="ASU154" s="51"/>
      <c r="ASV154" s="51"/>
      <c r="ASW154" s="51"/>
      <c r="ASX154" s="51"/>
      <c r="ASY154" s="51"/>
      <c r="ASZ154" s="51"/>
      <c r="ATA154" s="51"/>
      <c r="ATB154" s="51"/>
      <c r="ATC154" s="51"/>
      <c r="ATD154" s="51"/>
      <c r="ATE154" s="51"/>
      <c r="ATF154" s="51"/>
      <c r="ATG154" s="51"/>
      <c r="ATH154" s="51"/>
      <c r="ATI154" s="51"/>
      <c r="ATJ154" s="51"/>
      <c r="ATK154" s="51"/>
      <c r="ATL154" s="51"/>
      <c r="ATM154" s="51"/>
      <c r="ATN154" s="51"/>
      <c r="ATO154" s="51"/>
      <c r="ATP154" s="51"/>
      <c r="ATQ154" s="51"/>
      <c r="ATR154" s="51"/>
      <c r="ATS154" s="51"/>
      <c r="ATT154" s="51"/>
      <c r="ATU154" s="51"/>
      <c r="ATV154" s="51"/>
      <c r="ATW154" s="51"/>
      <c r="ATX154" s="51"/>
      <c r="ATY154" s="51"/>
      <c r="ATZ154" s="51"/>
      <c r="AUA154" s="51"/>
      <c r="AUB154" s="51"/>
      <c r="AUC154" s="51"/>
      <c r="AUD154" s="51"/>
      <c r="AUE154" s="51"/>
      <c r="AUF154" s="51"/>
      <c r="AUG154" s="51"/>
      <c r="AUH154" s="51"/>
      <c r="AUI154" s="51"/>
      <c r="AUJ154" s="51"/>
      <c r="AUK154" s="51"/>
      <c r="AUL154" s="51"/>
      <c r="AUM154" s="51"/>
      <c r="AUN154" s="51"/>
      <c r="AUO154" s="51"/>
      <c r="AUP154" s="51"/>
      <c r="AUQ154" s="51"/>
      <c r="AUR154" s="51"/>
      <c r="AUS154" s="51"/>
      <c r="AUT154" s="51"/>
      <c r="AUU154" s="51"/>
      <c r="AUV154" s="51"/>
      <c r="AUW154" s="51"/>
      <c r="AUX154" s="51"/>
      <c r="AUY154" s="51"/>
      <c r="AUZ154" s="51"/>
      <c r="AVA154" s="51"/>
      <c r="AVB154" s="51"/>
      <c r="AVC154" s="51"/>
      <c r="AVD154" s="51"/>
      <c r="AVE154" s="51"/>
      <c r="AVF154" s="51"/>
      <c r="AVG154" s="51"/>
      <c r="AVH154" s="51"/>
      <c r="AVI154" s="51"/>
      <c r="AVJ154" s="51"/>
      <c r="AVK154" s="51"/>
      <c r="AVL154" s="51"/>
      <c r="AVM154" s="51"/>
      <c r="AVN154" s="51"/>
      <c r="AVO154" s="51"/>
      <c r="AVP154" s="51"/>
      <c r="AVQ154" s="51"/>
      <c r="AVR154" s="51"/>
      <c r="AVS154" s="51"/>
      <c r="AVT154" s="51"/>
      <c r="AVU154" s="51"/>
      <c r="AVV154" s="51"/>
      <c r="AVW154" s="51"/>
      <c r="AVX154" s="51"/>
      <c r="AVY154" s="51"/>
      <c r="AVZ154" s="51"/>
      <c r="AWA154" s="51"/>
      <c r="AWB154" s="51"/>
      <c r="AWC154" s="51"/>
      <c r="AWD154" s="51"/>
      <c r="AWE154" s="51"/>
      <c r="AWF154" s="51"/>
      <c r="AWG154" s="51"/>
      <c r="AWH154" s="51"/>
      <c r="AWI154" s="51"/>
      <c r="AWJ154" s="51"/>
      <c r="AWK154" s="51"/>
      <c r="AWL154" s="51"/>
      <c r="AWM154" s="51"/>
      <c r="AWN154" s="51"/>
      <c r="AWO154" s="51"/>
      <c r="AWP154" s="51"/>
      <c r="AWQ154" s="51"/>
      <c r="AWR154" s="51"/>
      <c r="AWS154" s="51"/>
      <c r="AWT154" s="51"/>
      <c r="AWU154" s="51"/>
      <c r="AWV154" s="51"/>
      <c r="AWW154" s="51"/>
      <c r="AWX154" s="51"/>
      <c r="AWY154" s="51"/>
      <c r="AWZ154" s="51"/>
      <c r="AXA154" s="51"/>
      <c r="AXB154" s="51"/>
      <c r="AXC154" s="51"/>
      <c r="AXD154" s="51"/>
      <c r="AXE154" s="51"/>
      <c r="AXF154" s="51"/>
      <c r="AXG154" s="51"/>
      <c r="AXH154" s="51"/>
      <c r="AXI154" s="51"/>
      <c r="AXJ154" s="51"/>
      <c r="AXK154" s="51"/>
      <c r="AXL154" s="51"/>
      <c r="AXM154" s="51"/>
      <c r="AXN154" s="51"/>
      <c r="AXO154" s="51"/>
      <c r="AXP154" s="51"/>
      <c r="AXQ154" s="51"/>
      <c r="AXR154" s="51"/>
      <c r="AXS154" s="51"/>
      <c r="AXT154" s="51"/>
      <c r="AXU154" s="51"/>
      <c r="AXV154" s="51"/>
      <c r="AXW154" s="51"/>
      <c r="AXX154" s="51"/>
      <c r="AXY154" s="51"/>
      <c r="AXZ154" s="51"/>
      <c r="AYA154" s="51"/>
      <c r="AYB154" s="51"/>
      <c r="AYC154" s="51"/>
      <c r="AYD154" s="51"/>
      <c r="AYE154" s="51"/>
      <c r="AYF154" s="51"/>
      <c r="AYG154" s="51"/>
      <c r="AYH154" s="51"/>
      <c r="AYI154" s="51"/>
      <c r="AYJ154" s="51"/>
      <c r="AYK154" s="51"/>
      <c r="AYL154" s="51"/>
      <c r="AYM154" s="51"/>
      <c r="AYN154" s="51"/>
      <c r="AYO154" s="51"/>
      <c r="AYP154" s="51"/>
      <c r="AYQ154" s="51"/>
      <c r="AYR154" s="51"/>
      <c r="AYS154" s="51"/>
      <c r="AYT154" s="51"/>
      <c r="AYU154" s="51"/>
      <c r="AYV154" s="51"/>
      <c r="AYW154" s="51"/>
      <c r="AYX154" s="51"/>
      <c r="AYY154" s="51"/>
      <c r="AYZ154" s="51"/>
      <c r="AZA154" s="51"/>
      <c r="AZB154" s="51"/>
      <c r="AZC154" s="51"/>
      <c r="AZD154" s="51"/>
      <c r="AZE154" s="51"/>
      <c r="AZF154" s="51"/>
      <c r="AZG154" s="51"/>
      <c r="AZH154" s="51"/>
      <c r="AZI154" s="51"/>
      <c r="AZJ154" s="51"/>
      <c r="AZK154" s="51"/>
      <c r="AZL154" s="51"/>
      <c r="AZM154" s="51"/>
      <c r="AZN154" s="51"/>
      <c r="AZO154" s="51"/>
      <c r="AZP154" s="51"/>
      <c r="AZQ154" s="51"/>
      <c r="AZR154" s="51"/>
      <c r="AZS154" s="51"/>
      <c r="AZT154" s="51"/>
      <c r="AZU154" s="51"/>
      <c r="AZV154" s="51"/>
      <c r="AZW154" s="51"/>
      <c r="AZX154" s="51"/>
      <c r="AZY154" s="51"/>
      <c r="AZZ154" s="51"/>
      <c r="BAA154" s="51"/>
      <c r="BAB154" s="51"/>
      <c r="BAC154" s="51"/>
      <c r="BAD154" s="51"/>
      <c r="BAE154" s="51"/>
      <c r="BAF154" s="51"/>
      <c r="BAG154" s="51"/>
      <c r="BAH154" s="51"/>
      <c r="BAI154" s="51"/>
      <c r="BAJ154" s="51"/>
      <c r="BAK154" s="51"/>
      <c r="BAL154" s="51"/>
      <c r="BAM154" s="51"/>
      <c r="BAN154" s="51"/>
      <c r="BAO154" s="51"/>
      <c r="BAP154" s="51"/>
      <c r="BAQ154" s="51"/>
      <c r="BAR154" s="51"/>
      <c r="BAS154" s="51"/>
      <c r="BAT154" s="51"/>
      <c r="BAU154" s="51"/>
      <c r="BAV154" s="51"/>
      <c r="BAW154" s="51"/>
      <c r="BAX154" s="51"/>
      <c r="BAY154" s="51"/>
      <c r="BAZ154" s="51"/>
      <c r="BBA154" s="51"/>
      <c r="BBB154" s="51"/>
      <c r="BBC154" s="51"/>
      <c r="BBD154" s="51"/>
      <c r="BBE154" s="51"/>
      <c r="BBF154" s="51"/>
      <c r="BBG154" s="51"/>
      <c r="BBH154" s="51"/>
      <c r="BBI154" s="51"/>
      <c r="BBJ154" s="51"/>
      <c r="BBK154" s="51"/>
      <c r="BBL154" s="51"/>
      <c r="BBM154" s="51"/>
      <c r="BBN154" s="51"/>
      <c r="BBO154" s="51"/>
      <c r="BBP154" s="51"/>
      <c r="BBQ154" s="51"/>
      <c r="BBR154" s="51"/>
      <c r="BBS154" s="51"/>
      <c r="BBT154" s="51"/>
      <c r="BBU154" s="51"/>
      <c r="BBV154" s="51"/>
      <c r="BBW154" s="51"/>
      <c r="BBX154" s="51"/>
      <c r="BBY154" s="51"/>
      <c r="BBZ154" s="51"/>
      <c r="BCA154" s="51"/>
      <c r="BCB154" s="51"/>
      <c r="BCC154" s="51"/>
      <c r="BCD154" s="51"/>
      <c r="BCE154" s="51"/>
      <c r="BCF154" s="51"/>
      <c r="BCG154" s="51"/>
      <c r="BCH154" s="51"/>
      <c r="BCI154" s="51"/>
      <c r="BCJ154" s="51"/>
      <c r="BCK154" s="51"/>
      <c r="BCL154" s="51"/>
      <c r="BCM154" s="51"/>
      <c r="BCN154" s="51"/>
      <c r="BCO154" s="51"/>
      <c r="BCP154" s="51"/>
      <c r="BCQ154" s="51"/>
      <c r="BCR154" s="51"/>
      <c r="BCS154" s="51"/>
      <c r="BCT154" s="51"/>
      <c r="BCU154" s="51"/>
      <c r="BCV154" s="51"/>
      <c r="BCW154" s="51"/>
      <c r="BCX154" s="51"/>
      <c r="BCY154" s="51"/>
      <c r="BCZ154" s="51"/>
      <c r="BDA154" s="51"/>
      <c r="BDB154" s="51"/>
      <c r="BDC154" s="51"/>
      <c r="BDD154" s="51"/>
      <c r="BDE154" s="51"/>
      <c r="BDF154" s="51"/>
      <c r="BDG154" s="51"/>
      <c r="BDH154" s="51"/>
      <c r="BDI154" s="51"/>
      <c r="BDJ154" s="51"/>
      <c r="BDK154" s="51"/>
      <c r="BDL154" s="51"/>
      <c r="BDM154" s="51"/>
      <c r="BDN154" s="51"/>
      <c r="BDO154" s="51"/>
      <c r="BDP154" s="51"/>
      <c r="BDQ154" s="51"/>
      <c r="BDR154" s="51"/>
      <c r="BDS154" s="51"/>
      <c r="BDT154" s="51"/>
      <c r="BDU154" s="51"/>
      <c r="BDV154" s="51"/>
      <c r="BDW154" s="51"/>
      <c r="BDX154" s="51"/>
      <c r="BDY154" s="51"/>
      <c r="BDZ154" s="51"/>
      <c r="BEA154" s="51"/>
      <c r="BEB154" s="51"/>
      <c r="BEC154" s="51"/>
      <c r="BED154" s="51"/>
      <c r="BEE154" s="51"/>
      <c r="BEF154" s="51"/>
      <c r="BEG154" s="51"/>
      <c r="BEH154" s="51"/>
      <c r="BEI154" s="51"/>
      <c r="BEJ154" s="51"/>
      <c r="BEK154" s="51"/>
      <c r="BEL154" s="51"/>
      <c r="BEM154" s="51"/>
      <c r="BEN154" s="51"/>
      <c r="BEO154" s="51"/>
      <c r="BEP154" s="51"/>
      <c r="BEQ154" s="51"/>
      <c r="BER154" s="51"/>
      <c r="BES154" s="51"/>
      <c r="BET154" s="51"/>
      <c r="BEU154" s="51"/>
      <c r="BEV154" s="51"/>
      <c r="BEW154" s="51"/>
      <c r="BEX154" s="51"/>
      <c r="BEY154" s="51"/>
      <c r="BEZ154" s="51"/>
      <c r="BFA154" s="51"/>
      <c r="BFB154" s="51"/>
      <c r="BFC154" s="51"/>
      <c r="BFD154" s="51"/>
      <c r="BFE154" s="51"/>
      <c r="BFF154" s="51"/>
      <c r="BFG154" s="51"/>
      <c r="BFH154" s="51"/>
      <c r="BFI154" s="51"/>
      <c r="BFJ154" s="51"/>
      <c r="BFK154" s="51"/>
      <c r="BFL154" s="51"/>
      <c r="BFM154" s="51"/>
      <c r="BFN154" s="51"/>
      <c r="BFO154" s="51"/>
      <c r="BFP154" s="51"/>
      <c r="BFQ154" s="51"/>
      <c r="BFR154" s="51"/>
      <c r="BFS154" s="51"/>
      <c r="BFT154" s="51"/>
      <c r="BFU154" s="51"/>
      <c r="BFV154" s="51"/>
      <c r="BFW154" s="51"/>
      <c r="BFX154" s="51"/>
      <c r="BFY154" s="51"/>
      <c r="BFZ154" s="51"/>
      <c r="BGA154" s="51"/>
      <c r="BGB154" s="51"/>
      <c r="BGC154" s="51"/>
      <c r="BGD154" s="51"/>
      <c r="BGE154" s="51"/>
      <c r="BGF154" s="51"/>
      <c r="BGG154" s="51"/>
      <c r="BGH154" s="51"/>
      <c r="BGI154" s="51"/>
      <c r="BGJ154" s="51"/>
      <c r="BGK154" s="51"/>
      <c r="BGL154" s="51"/>
      <c r="BGM154" s="51"/>
      <c r="BGN154" s="51"/>
      <c r="BGO154" s="51"/>
      <c r="BGP154" s="51"/>
      <c r="BGQ154" s="51"/>
      <c r="BGR154" s="51"/>
      <c r="BGS154" s="51"/>
      <c r="BGT154" s="51"/>
      <c r="BGU154" s="51"/>
      <c r="BGV154" s="51"/>
      <c r="BGW154" s="51"/>
      <c r="BGX154" s="51"/>
      <c r="BGY154" s="51"/>
      <c r="BGZ154" s="51"/>
      <c r="BHA154" s="51"/>
      <c r="BHB154" s="51"/>
      <c r="BHC154" s="51"/>
      <c r="BHD154" s="51"/>
      <c r="BHE154" s="51"/>
      <c r="BHF154" s="51"/>
      <c r="BHG154" s="51"/>
      <c r="BHH154" s="51"/>
      <c r="BHI154" s="51"/>
      <c r="BHJ154" s="51"/>
      <c r="BHK154" s="51"/>
      <c r="BHL154" s="51"/>
      <c r="BHM154" s="51"/>
      <c r="BHN154" s="51"/>
      <c r="BHO154" s="51"/>
      <c r="BHP154" s="51"/>
      <c r="BHQ154" s="51"/>
      <c r="BHR154" s="51"/>
      <c r="BHS154" s="51"/>
      <c r="BHT154" s="51"/>
      <c r="BHU154" s="51"/>
      <c r="BHV154" s="51"/>
      <c r="BHW154" s="51"/>
      <c r="BHX154" s="51"/>
      <c r="BHY154" s="51"/>
      <c r="BHZ154" s="51"/>
      <c r="BIA154" s="51"/>
      <c r="BIB154" s="51"/>
      <c r="BIC154" s="51"/>
      <c r="BID154" s="51"/>
      <c r="BIE154" s="51"/>
      <c r="BIF154" s="51"/>
      <c r="BIG154" s="51"/>
      <c r="BIH154" s="51"/>
      <c r="BII154" s="51"/>
      <c r="BIJ154" s="51"/>
      <c r="BIK154" s="51"/>
      <c r="BIL154" s="51"/>
      <c r="BIM154" s="51"/>
      <c r="BIN154" s="51"/>
      <c r="BIO154" s="51"/>
      <c r="BIP154" s="51"/>
      <c r="BIQ154" s="51"/>
      <c r="BIR154" s="51"/>
      <c r="BIS154" s="51"/>
      <c r="BIT154" s="51"/>
      <c r="BIU154" s="51"/>
      <c r="BIV154" s="51"/>
      <c r="BIW154" s="51"/>
      <c r="BIX154" s="51"/>
      <c r="BIY154" s="51"/>
      <c r="BIZ154" s="51"/>
      <c r="BJA154" s="51"/>
      <c r="BJB154" s="51"/>
      <c r="BJC154" s="51"/>
      <c r="BJD154" s="51"/>
      <c r="BJE154" s="51"/>
      <c r="BJF154" s="51"/>
      <c r="BJG154" s="51"/>
      <c r="BJH154" s="51"/>
      <c r="BJI154" s="51"/>
      <c r="BJJ154" s="51"/>
      <c r="BJK154" s="51"/>
      <c r="BJL154" s="51"/>
      <c r="BJM154" s="51"/>
      <c r="BJN154" s="51"/>
      <c r="BJO154" s="51"/>
      <c r="BJP154" s="51"/>
      <c r="BJQ154" s="51"/>
      <c r="BJR154" s="51"/>
      <c r="BJS154" s="51"/>
      <c r="BJT154" s="51"/>
      <c r="BJU154" s="51"/>
      <c r="BJV154" s="51"/>
      <c r="BJW154" s="51"/>
      <c r="BJX154" s="51"/>
      <c r="BJY154" s="51"/>
      <c r="BJZ154" s="51"/>
      <c r="BKA154" s="51"/>
      <c r="BKB154" s="51"/>
      <c r="BKC154" s="51"/>
      <c r="BKD154" s="51"/>
      <c r="BKE154" s="51"/>
      <c r="BKF154" s="51"/>
      <c r="BKG154" s="51"/>
      <c r="BKH154" s="51"/>
      <c r="BKI154" s="51"/>
      <c r="BKJ154" s="51"/>
      <c r="BKK154" s="51"/>
      <c r="BKL154" s="51"/>
      <c r="BKM154" s="51"/>
      <c r="BKN154" s="51"/>
      <c r="BKO154" s="51"/>
      <c r="BKP154" s="51"/>
      <c r="BKQ154" s="51"/>
      <c r="BKR154" s="51"/>
      <c r="BKS154" s="51"/>
      <c r="BKT154" s="51"/>
      <c r="BKU154" s="51"/>
      <c r="BKV154" s="51"/>
      <c r="BKW154" s="51"/>
      <c r="BKX154" s="51"/>
      <c r="BKY154" s="51"/>
      <c r="BKZ154" s="51"/>
      <c r="BLA154" s="51"/>
      <c r="BLB154" s="51"/>
      <c r="BLC154" s="51"/>
      <c r="BLD154" s="51"/>
      <c r="BLE154" s="51"/>
      <c r="BLF154" s="51"/>
      <c r="BLG154" s="51"/>
      <c r="BLH154" s="51"/>
      <c r="BLI154" s="51"/>
      <c r="BLJ154" s="51"/>
      <c r="BLK154" s="51"/>
      <c r="BLL154" s="51"/>
      <c r="BLM154" s="51"/>
      <c r="BLN154" s="51"/>
      <c r="BLO154" s="51"/>
      <c r="BLP154" s="51"/>
      <c r="BLQ154" s="51"/>
      <c r="BLR154" s="51"/>
      <c r="BLS154" s="51"/>
      <c r="BLT154" s="51"/>
      <c r="BLU154" s="51"/>
      <c r="BLV154" s="51"/>
      <c r="BLW154" s="51"/>
      <c r="BLX154" s="51"/>
      <c r="BLY154" s="51"/>
      <c r="BLZ154" s="51"/>
      <c r="BMA154" s="51"/>
      <c r="BMB154" s="51"/>
      <c r="BMC154" s="51"/>
      <c r="BMD154" s="51"/>
      <c r="BME154" s="51"/>
      <c r="BMF154" s="51"/>
      <c r="BMG154" s="51"/>
      <c r="BMH154" s="51"/>
      <c r="BMI154" s="51"/>
      <c r="BMJ154" s="51"/>
      <c r="BMK154" s="51"/>
      <c r="BML154" s="51"/>
      <c r="BMM154" s="51"/>
      <c r="BMN154" s="51"/>
      <c r="BMO154" s="51"/>
      <c r="BMP154" s="51"/>
      <c r="BMQ154" s="51"/>
      <c r="BMR154" s="51"/>
      <c r="BMS154" s="51"/>
      <c r="BMT154" s="51"/>
      <c r="BMU154" s="51"/>
      <c r="BMV154" s="51"/>
      <c r="BMW154" s="51"/>
      <c r="BMX154" s="51"/>
      <c r="BMY154" s="51"/>
      <c r="BMZ154" s="51"/>
      <c r="BNA154" s="51"/>
      <c r="BNB154" s="51"/>
      <c r="BNC154" s="51"/>
      <c r="BND154" s="51"/>
      <c r="BNE154" s="51"/>
      <c r="BNF154" s="51"/>
      <c r="BNG154" s="51"/>
      <c r="BNH154" s="51"/>
      <c r="BNI154" s="51"/>
      <c r="BNJ154" s="51"/>
      <c r="BNK154" s="51"/>
      <c r="BNL154" s="51"/>
      <c r="BNM154" s="51"/>
      <c r="BNN154" s="51"/>
      <c r="BNO154" s="51"/>
      <c r="BNP154" s="51"/>
      <c r="BNQ154" s="51"/>
      <c r="BNR154" s="51"/>
      <c r="BNS154" s="51"/>
      <c r="BNT154" s="51"/>
      <c r="BNU154" s="51"/>
      <c r="BNV154" s="51"/>
      <c r="BNW154" s="51"/>
      <c r="BNX154" s="51"/>
      <c r="BNY154" s="51"/>
      <c r="BNZ154" s="51"/>
      <c r="BOA154" s="51"/>
      <c r="BOB154" s="51"/>
      <c r="BOC154" s="51"/>
      <c r="BOD154" s="51"/>
      <c r="BOE154" s="51"/>
      <c r="BOF154" s="51"/>
      <c r="BOG154" s="51"/>
      <c r="BOH154" s="51"/>
      <c r="BOI154" s="51"/>
      <c r="BOJ154" s="51"/>
      <c r="BOK154" s="51"/>
      <c r="BOL154" s="51"/>
      <c r="BOM154" s="51"/>
      <c r="BON154" s="51"/>
      <c r="BOO154" s="51"/>
      <c r="BOP154" s="51"/>
      <c r="BOQ154" s="51"/>
      <c r="BOR154" s="51"/>
      <c r="BOS154" s="51"/>
      <c r="BOT154" s="51"/>
      <c r="BOU154" s="51"/>
      <c r="BOV154" s="51"/>
      <c r="BOW154" s="51"/>
      <c r="BOX154" s="51"/>
      <c r="BOY154" s="51"/>
      <c r="BOZ154" s="51"/>
      <c r="BPA154" s="51"/>
      <c r="BPB154" s="51"/>
      <c r="BPC154" s="51"/>
      <c r="BPD154" s="51"/>
      <c r="BPE154" s="51"/>
      <c r="BPF154" s="51"/>
      <c r="BPG154" s="51"/>
      <c r="BPH154" s="51"/>
      <c r="BPI154" s="51"/>
      <c r="BPJ154" s="51"/>
      <c r="BPK154" s="51"/>
      <c r="BPL154" s="51"/>
      <c r="BPM154" s="51"/>
      <c r="BPN154" s="51"/>
      <c r="BPO154" s="51"/>
      <c r="BPP154" s="51"/>
      <c r="BPQ154" s="51"/>
      <c r="BPR154" s="51"/>
      <c r="BPS154" s="51"/>
      <c r="BPT154" s="51"/>
      <c r="BPU154" s="51"/>
      <c r="BPV154" s="51"/>
      <c r="BPW154" s="51"/>
      <c r="BPX154" s="51"/>
      <c r="BPY154" s="51"/>
      <c r="BPZ154" s="51"/>
      <c r="BQA154" s="51"/>
      <c r="BQB154" s="51"/>
      <c r="BQC154" s="51"/>
      <c r="BQD154" s="51"/>
      <c r="BQE154" s="51"/>
      <c r="BQF154" s="51"/>
      <c r="BQG154" s="51"/>
      <c r="BQH154" s="51"/>
      <c r="BQI154" s="51"/>
      <c r="BQJ154" s="51"/>
      <c r="BQK154" s="51"/>
      <c r="BQL154" s="51"/>
      <c r="BQM154" s="51"/>
      <c r="BQN154" s="51"/>
      <c r="BQO154" s="51"/>
      <c r="BQP154" s="51"/>
      <c r="BQQ154" s="51"/>
      <c r="BQR154" s="51"/>
      <c r="BQS154" s="51"/>
      <c r="BQT154" s="51"/>
      <c r="BQU154" s="51"/>
      <c r="BQV154" s="51"/>
      <c r="BQW154" s="51"/>
      <c r="BQX154" s="51"/>
      <c r="BQY154" s="51"/>
      <c r="BQZ154" s="51"/>
      <c r="BRA154" s="51"/>
      <c r="BRB154" s="51"/>
      <c r="BRC154" s="51"/>
      <c r="BRD154" s="51"/>
      <c r="BRE154" s="51"/>
      <c r="BRF154" s="51"/>
      <c r="BRG154" s="51"/>
      <c r="BRH154" s="51"/>
      <c r="BRI154" s="51"/>
      <c r="BRJ154" s="51"/>
      <c r="BRK154" s="51"/>
      <c r="BRL154" s="51"/>
      <c r="BRM154" s="51"/>
      <c r="BRN154" s="51"/>
      <c r="BRO154" s="51"/>
      <c r="BRP154" s="51"/>
      <c r="BRQ154" s="51"/>
      <c r="BRR154" s="51"/>
      <c r="BRS154" s="51"/>
      <c r="BRT154" s="51"/>
      <c r="BRU154" s="51"/>
      <c r="BRV154" s="51"/>
      <c r="BRW154" s="51"/>
      <c r="BRX154" s="51"/>
      <c r="BRY154" s="51"/>
      <c r="BRZ154" s="51"/>
      <c r="BSA154" s="51"/>
      <c r="BSB154" s="51"/>
      <c r="BSC154" s="51"/>
      <c r="BSD154" s="51"/>
      <c r="BSE154" s="51"/>
      <c r="BSF154" s="51"/>
      <c r="BSG154" s="51"/>
      <c r="BSH154" s="51"/>
      <c r="BSI154" s="51"/>
      <c r="BSJ154" s="51"/>
      <c r="BSK154" s="51"/>
      <c r="BSL154" s="51"/>
      <c r="BSM154" s="51"/>
      <c r="BSN154" s="51"/>
      <c r="BSO154" s="51"/>
      <c r="BSP154" s="51"/>
      <c r="BSQ154" s="51"/>
      <c r="BSR154" s="51"/>
      <c r="BSS154" s="51"/>
      <c r="BST154" s="51"/>
      <c r="BSU154" s="51"/>
      <c r="BSV154" s="51"/>
      <c r="BSW154" s="51"/>
      <c r="BSX154" s="51"/>
      <c r="BSY154" s="51"/>
      <c r="BSZ154" s="51"/>
      <c r="BTA154" s="51"/>
      <c r="BTB154" s="51"/>
      <c r="BTC154" s="51"/>
      <c r="BTD154" s="51"/>
      <c r="BTE154" s="51"/>
      <c r="BTF154" s="51"/>
      <c r="BTG154" s="51"/>
      <c r="BTH154" s="51"/>
      <c r="BTI154" s="51"/>
      <c r="BTJ154" s="51"/>
      <c r="BTK154" s="51"/>
      <c r="BTL154" s="51"/>
      <c r="BTM154" s="51"/>
      <c r="BTN154" s="51"/>
      <c r="BTO154" s="51"/>
      <c r="BTP154" s="51"/>
      <c r="BTQ154" s="51"/>
      <c r="BTR154" s="51"/>
      <c r="BTS154" s="51"/>
      <c r="BTT154" s="51"/>
      <c r="BTU154" s="51"/>
      <c r="BTV154" s="51"/>
      <c r="BTW154" s="51"/>
      <c r="BTX154" s="51"/>
      <c r="BTY154" s="51"/>
      <c r="BTZ154" s="51"/>
      <c r="BUA154" s="51"/>
      <c r="BUB154" s="51"/>
      <c r="BUC154" s="51"/>
      <c r="BUD154" s="51"/>
      <c r="BUE154" s="51"/>
      <c r="BUF154" s="51"/>
      <c r="BUG154" s="51"/>
      <c r="BUH154" s="51"/>
      <c r="BUI154" s="51"/>
      <c r="BUJ154" s="51"/>
      <c r="BUK154" s="51"/>
      <c r="BUL154" s="51"/>
      <c r="BUM154" s="51"/>
      <c r="BUN154" s="51"/>
      <c r="BUO154" s="51"/>
      <c r="BUP154" s="51"/>
      <c r="BUQ154" s="51"/>
      <c r="BUR154" s="51"/>
      <c r="BUS154" s="51"/>
      <c r="BUT154" s="51"/>
      <c r="BUU154" s="51"/>
      <c r="BUV154" s="51"/>
      <c r="BUW154" s="51"/>
      <c r="BUX154" s="51"/>
      <c r="BUY154" s="51"/>
      <c r="BUZ154" s="51"/>
      <c r="BVA154" s="51"/>
      <c r="BVB154" s="51"/>
      <c r="BVC154" s="51"/>
      <c r="BVD154" s="51"/>
      <c r="BVE154" s="51"/>
      <c r="BVF154" s="51"/>
      <c r="BVG154" s="51"/>
      <c r="BVH154" s="51"/>
      <c r="BVI154" s="51"/>
      <c r="BVJ154" s="51"/>
      <c r="BVK154" s="51"/>
      <c r="BVL154" s="51"/>
      <c r="BVM154" s="51"/>
      <c r="BVN154" s="51"/>
      <c r="BVO154" s="51"/>
      <c r="BVP154" s="51"/>
      <c r="BVQ154" s="51"/>
      <c r="BVR154" s="51"/>
      <c r="BVS154" s="51"/>
      <c r="BVT154" s="51"/>
      <c r="BVU154" s="51"/>
      <c r="BVV154" s="51"/>
      <c r="BVW154" s="51"/>
      <c r="BVX154" s="51"/>
      <c r="BVY154" s="51"/>
      <c r="BVZ154" s="51"/>
      <c r="BWA154" s="51"/>
      <c r="BWB154" s="51"/>
      <c r="BWC154" s="51"/>
      <c r="BWD154" s="51"/>
      <c r="BWE154" s="51"/>
      <c r="BWF154" s="51"/>
      <c r="BWG154" s="51"/>
      <c r="BWH154" s="51"/>
      <c r="BWI154" s="51"/>
      <c r="BWJ154" s="51"/>
      <c r="BWK154" s="51"/>
      <c r="BWL154" s="51"/>
      <c r="BWM154" s="51"/>
      <c r="BWN154" s="51"/>
      <c r="BWO154" s="51"/>
      <c r="BWP154" s="51"/>
      <c r="BWQ154" s="51"/>
      <c r="BWR154" s="51"/>
      <c r="BWS154" s="51"/>
      <c r="BWT154" s="51"/>
      <c r="BWU154" s="51"/>
      <c r="BWV154" s="51"/>
      <c r="BWW154" s="51"/>
      <c r="BWX154" s="51"/>
      <c r="BWY154" s="51"/>
      <c r="BWZ154" s="51"/>
      <c r="BXA154" s="51"/>
      <c r="BXB154" s="51"/>
      <c r="BXC154" s="51"/>
      <c r="BXD154" s="51"/>
      <c r="BXE154" s="51"/>
      <c r="BXF154" s="51"/>
      <c r="BXG154" s="51"/>
      <c r="BXH154" s="51"/>
      <c r="BXI154" s="51"/>
      <c r="BXJ154" s="51"/>
      <c r="BXK154" s="51"/>
      <c r="BXL154" s="51"/>
      <c r="BXM154" s="51"/>
      <c r="BXN154" s="51"/>
      <c r="BXO154" s="51"/>
      <c r="BXP154" s="51"/>
      <c r="BXQ154" s="51"/>
      <c r="BXR154" s="51"/>
      <c r="BXS154" s="51"/>
      <c r="BXT154" s="51"/>
      <c r="BXU154" s="51"/>
      <c r="BXV154" s="51"/>
      <c r="BXW154" s="51"/>
      <c r="BXX154" s="51"/>
      <c r="BXY154" s="51"/>
      <c r="BXZ154" s="51"/>
      <c r="BYA154" s="51"/>
      <c r="BYB154" s="51"/>
      <c r="BYC154" s="51"/>
      <c r="BYD154" s="51"/>
      <c r="BYE154" s="51"/>
      <c r="BYF154" s="51"/>
      <c r="BYG154" s="51"/>
      <c r="BYH154" s="51"/>
      <c r="BYI154" s="51"/>
      <c r="BYJ154" s="51"/>
      <c r="BYK154" s="51"/>
      <c r="BYL154" s="51"/>
      <c r="BYM154" s="51"/>
      <c r="BYN154" s="51"/>
      <c r="BYO154" s="51"/>
      <c r="BYP154" s="51"/>
      <c r="BYQ154" s="51"/>
      <c r="BYR154" s="51"/>
      <c r="BYS154" s="51"/>
      <c r="BYT154" s="51"/>
      <c r="BYU154" s="51"/>
      <c r="BYV154" s="51"/>
      <c r="BYW154" s="51"/>
      <c r="BYX154" s="51"/>
      <c r="BYY154" s="51"/>
      <c r="BYZ154" s="51"/>
      <c r="BZA154" s="51"/>
      <c r="BZB154" s="51"/>
      <c r="BZC154" s="51"/>
      <c r="BZD154" s="51"/>
      <c r="BZE154" s="51"/>
      <c r="BZF154" s="51"/>
      <c r="BZG154" s="51"/>
      <c r="BZH154" s="51"/>
      <c r="BZI154" s="51"/>
      <c r="BZJ154" s="51"/>
      <c r="BZK154" s="51"/>
      <c r="BZL154" s="51"/>
      <c r="BZM154" s="51"/>
      <c r="BZN154" s="51"/>
      <c r="BZO154" s="51"/>
      <c r="BZP154" s="51"/>
      <c r="BZQ154" s="51"/>
      <c r="BZR154" s="51"/>
      <c r="BZS154" s="51"/>
      <c r="BZT154" s="51"/>
      <c r="BZU154" s="51"/>
      <c r="BZV154" s="51"/>
      <c r="BZW154" s="51"/>
      <c r="BZX154" s="51"/>
      <c r="BZY154" s="51"/>
      <c r="BZZ154" s="51"/>
      <c r="CAA154" s="51"/>
      <c r="CAB154" s="51"/>
      <c r="CAC154" s="51"/>
      <c r="CAD154" s="51"/>
      <c r="CAE154" s="51"/>
      <c r="CAF154" s="51"/>
      <c r="CAG154" s="51"/>
      <c r="CAH154" s="51"/>
      <c r="CAI154" s="51"/>
      <c r="CAJ154" s="51"/>
      <c r="CAK154" s="51"/>
      <c r="CAL154" s="51"/>
      <c r="CAM154" s="51"/>
      <c r="CAN154" s="51"/>
      <c r="CAO154" s="51"/>
      <c r="CAP154" s="51"/>
      <c r="CAQ154" s="51"/>
      <c r="CAR154" s="51"/>
      <c r="CAS154" s="51"/>
      <c r="CAT154" s="51"/>
      <c r="CAU154" s="51"/>
      <c r="CAV154" s="51"/>
      <c r="CAW154" s="51"/>
      <c r="CAX154" s="51"/>
      <c r="CAY154" s="51"/>
      <c r="CAZ154" s="51"/>
      <c r="CBA154" s="51"/>
      <c r="CBB154" s="51"/>
      <c r="CBC154" s="51"/>
      <c r="CBD154" s="51"/>
      <c r="CBE154" s="51"/>
      <c r="CBF154" s="51"/>
      <c r="CBG154" s="51"/>
      <c r="CBH154" s="51"/>
      <c r="CBI154" s="51"/>
      <c r="CBJ154" s="51"/>
      <c r="CBK154" s="51"/>
      <c r="CBL154" s="51"/>
      <c r="CBM154" s="51"/>
      <c r="CBN154" s="51"/>
      <c r="CBO154" s="51"/>
      <c r="CBP154" s="51"/>
      <c r="CBQ154" s="51"/>
      <c r="CBR154" s="51"/>
      <c r="CBS154" s="51"/>
      <c r="CBT154" s="51"/>
      <c r="CBU154" s="51"/>
      <c r="CBV154" s="51"/>
      <c r="CBW154" s="51"/>
      <c r="CBX154" s="51"/>
      <c r="CBY154" s="51"/>
      <c r="CBZ154" s="51"/>
      <c r="CCA154" s="51"/>
      <c r="CCB154" s="51"/>
      <c r="CCC154" s="51"/>
      <c r="CCD154" s="51"/>
      <c r="CCE154" s="51"/>
      <c r="CCF154" s="51"/>
      <c r="CCG154" s="51"/>
      <c r="CCH154" s="51"/>
      <c r="CCI154" s="51"/>
      <c r="CCJ154" s="51"/>
      <c r="CCK154" s="51"/>
      <c r="CCL154" s="51"/>
      <c r="CCM154" s="51"/>
      <c r="CCN154" s="51"/>
      <c r="CCO154" s="51"/>
      <c r="CCP154" s="51"/>
      <c r="CCQ154" s="51"/>
      <c r="CCR154" s="51"/>
      <c r="CCS154" s="51"/>
      <c r="CCT154" s="51"/>
      <c r="CCU154" s="51"/>
      <c r="CCV154" s="51"/>
      <c r="CCW154" s="51"/>
      <c r="CCX154" s="51"/>
      <c r="CCY154" s="51"/>
      <c r="CCZ154" s="51"/>
      <c r="CDA154" s="51"/>
      <c r="CDB154" s="51"/>
      <c r="CDC154" s="51"/>
      <c r="CDD154" s="51"/>
      <c r="CDE154" s="51"/>
      <c r="CDF154" s="51"/>
      <c r="CDG154" s="51"/>
      <c r="CDH154" s="51"/>
      <c r="CDI154" s="51"/>
      <c r="CDJ154" s="51"/>
      <c r="CDK154" s="51"/>
      <c r="CDL154" s="51"/>
      <c r="CDM154" s="51"/>
      <c r="CDN154" s="51"/>
      <c r="CDO154" s="51"/>
      <c r="CDP154" s="51"/>
      <c r="CDQ154" s="51"/>
      <c r="CDR154" s="51"/>
      <c r="CDS154" s="51"/>
      <c r="CDT154" s="51"/>
      <c r="CDU154" s="51"/>
      <c r="CDV154" s="51"/>
      <c r="CDW154" s="51"/>
      <c r="CDX154" s="51"/>
      <c r="CDY154" s="51"/>
      <c r="CDZ154" s="51"/>
      <c r="CEA154" s="51"/>
      <c r="CEB154" s="51"/>
      <c r="CEC154" s="51"/>
      <c r="CED154" s="51"/>
      <c r="CEE154" s="51"/>
      <c r="CEF154" s="51"/>
      <c r="CEG154" s="51"/>
      <c r="CEH154" s="51"/>
      <c r="CEI154" s="51"/>
      <c r="CEJ154" s="51"/>
      <c r="CEK154" s="51"/>
      <c r="CEL154" s="51"/>
      <c r="CEM154" s="51"/>
      <c r="CEN154" s="51"/>
      <c r="CEO154" s="51"/>
      <c r="CEP154" s="51"/>
      <c r="CEQ154" s="51"/>
      <c r="CER154" s="51"/>
      <c r="CES154" s="51"/>
      <c r="CET154" s="51"/>
      <c r="CEU154" s="51"/>
      <c r="CEV154" s="51"/>
      <c r="CEW154" s="51"/>
      <c r="CEX154" s="51"/>
      <c r="CEY154" s="51"/>
      <c r="CEZ154" s="51"/>
      <c r="CFA154" s="51"/>
      <c r="CFB154" s="51"/>
      <c r="CFC154" s="51"/>
      <c r="CFD154" s="51"/>
      <c r="CFE154" s="51"/>
      <c r="CFF154" s="51"/>
      <c r="CFG154" s="51"/>
      <c r="CFH154" s="51"/>
      <c r="CFI154" s="51"/>
      <c r="CFJ154" s="51"/>
      <c r="CFK154" s="51"/>
      <c r="CFL154" s="51"/>
      <c r="CFM154" s="51"/>
      <c r="CFN154" s="51"/>
      <c r="CFO154" s="51"/>
      <c r="CFP154" s="51"/>
      <c r="CFQ154" s="51"/>
      <c r="CFR154" s="51"/>
      <c r="CFS154" s="51"/>
      <c r="CFT154" s="51"/>
      <c r="CFU154" s="51"/>
      <c r="CFV154" s="51"/>
      <c r="CFW154" s="51"/>
      <c r="CFX154" s="51"/>
      <c r="CFY154" s="51"/>
      <c r="CFZ154" s="51"/>
      <c r="CGA154" s="51"/>
      <c r="CGB154" s="51"/>
      <c r="CGC154" s="51"/>
      <c r="CGD154" s="51"/>
      <c r="CGE154" s="51"/>
      <c r="CGF154" s="51"/>
      <c r="CGG154" s="51"/>
      <c r="CGH154" s="51"/>
      <c r="CGI154" s="51"/>
      <c r="CGJ154" s="51"/>
      <c r="CGK154" s="51"/>
      <c r="CGL154" s="51"/>
      <c r="CGM154" s="51"/>
      <c r="CGN154" s="51"/>
      <c r="CGO154" s="51"/>
      <c r="CGP154" s="51"/>
      <c r="CGQ154" s="51"/>
      <c r="CGR154" s="51"/>
      <c r="CGS154" s="51"/>
      <c r="CGT154" s="51"/>
      <c r="CGU154" s="51"/>
      <c r="CGV154" s="51"/>
      <c r="CGW154" s="51"/>
      <c r="CGX154" s="51"/>
      <c r="CGY154" s="51"/>
      <c r="CGZ154" s="51"/>
      <c r="CHA154" s="51"/>
      <c r="CHB154" s="51"/>
      <c r="CHC154" s="51"/>
      <c r="CHD154" s="51"/>
      <c r="CHE154" s="51"/>
      <c r="CHF154" s="51"/>
      <c r="CHG154" s="51"/>
      <c r="CHH154" s="51"/>
      <c r="CHI154" s="51"/>
      <c r="CHJ154" s="51"/>
      <c r="CHK154" s="51"/>
      <c r="CHL154" s="51"/>
      <c r="CHM154" s="51"/>
      <c r="CHN154" s="51"/>
      <c r="CHO154" s="51"/>
      <c r="CHP154" s="51"/>
      <c r="CHQ154" s="51"/>
      <c r="CHR154" s="51"/>
      <c r="CHS154" s="51"/>
      <c r="CHT154" s="51"/>
      <c r="CHU154" s="51"/>
      <c r="CHV154" s="51"/>
      <c r="CHW154" s="51"/>
      <c r="CHX154" s="51"/>
      <c r="CHY154" s="51"/>
      <c r="CHZ154" s="51"/>
      <c r="CIA154" s="51"/>
      <c r="CIB154" s="51"/>
      <c r="CIC154" s="51"/>
      <c r="CID154" s="51"/>
      <c r="CIE154" s="51"/>
      <c r="CIF154" s="51"/>
      <c r="CIG154" s="51"/>
      <c r="CIH154" s="51"/>
      <c r="CII154" s="51"/>
      <c r="CIJ154" s="51"/>
      <c r="CIK154" s="51"/>
      <c r="CIL154" s="51"/>
      <c r="CIM154" s="51"/>
      <c r="CIN154" s="51"/>
      <c r="CIO154" s="51"/>
      <c r="CIP154" s="51"/>
      <c r="CIQ154" s="51"/>
      <c r="CIR154" s="51"/>
      <c r="CIS154" s="51"/>
      <c r="CIT154" s="51"/>
      <c r="CIU154" s="51"/>
      <c r="CIV154" s="51"/>
      <c r="CIW154" s="51"/>
      <c r="CIX154" s="51"/>
      <c r="CIY154" s="51"/>
      <c r="CIZ154" s="51"/>
      <c r="CJA154" s="51"/>
      <c r="CJB154" s="51"/>
      <c r="CJC154" s="51"/>
      <c r="CJD154" s="51"/>
      <c r="CJE154" s="51"/>
      <c r="CJF154" s="51"/>
      <c r="CJG154" s="51"/>
      <c r="CJH154" s="51"/>
      <c r="CJI154" s="51"/>
      <c r="CJJ154" s="51"/>
      <c r="CJK154" s="51"/>
      <c r="CJL154" s="51"/>
      <c r="CJM154" s="51"/>
      <c r="CJN154" s="51"/>
      <c r="CJO154" s="51"/>
      <c r="CJP154" s="51"/>
      <c r="CJQ154" s="51"/>
      <c r="CJR154" s="51"/>
      <c r="CJS154" s="51"/>
      <c r="CJT154" s="51"/>
      <c r="CJU154" s="51"/>
      <c r="CJV154" s="51"/>
      <c r="CJW154" s="51"/>
      <c r="CJX154" s="51"/>
      <c r="CJY154" s="51"/>
      <c r="CJZ154" s="51"/>
      <c r="CKA154" s="51"/>
      <c r="CKB154" s="51"/>
      <c r="CKC154" s="51"/>
      <c r="CKD154" s="51"/>
      <c r="CKE154" s="51"/>
      <c r="CKF154" s="51"/>
      <c r="CKG154" s="51"/>
      <c r="CKH154" s="51"/>
      <c r="CKI154" s="51"/>
      <c r="CKJ154" s="51"/>
      <c r="CKK154" s="51"/>
      <c r="CKL154" s="51"/>
      <c r="CKM154" s="51"/>
      <c r="CKN154" s="51"/>
      <c r="CKO154" s="51"/>
      <c r="CKP154" s="51"/>
      <c r="CKQ154" s="51"/>
      <c r="CKR154" s="51"/>
      <c r="CKS154" s="51"/>
      <c r="CKT154" s="51"/>
      <c r="CKU154" s="51"/>
      <c r="CKV154" s="51"/>
      <c r="CKW154" s="51"/>
      <c r="CKX154" s="51"/>
      <c r="CKY154" s="51"/>
      <c r="CKZ154" s="51"/>
      <c r="CLA154" s="51"/>
      <c r="CLB154" s="51"/>
      <c r="CLC154" s="51"/>
      <c r="CLD154" s="51"/>
      <c r="CLE154" s="51"/>
      <c r="CLF154" s="51"/>
      <c r="CLG154" s="51"/>
      <c r="CLH154" s="51"/>
      <c r="CLI154" s="51"/>
      <c r="CLJ154" s="51"/>
      <c r="CLK154" s="51"/>
      <c r="CLL154" s="51"/>
      <c r="CLM154" s="51"/>
      <c r="CLN154" s="51"/>
      <c r="CLO154" s="51"/>
      <c r="CLP154" s="51"/>
      <c r="CLQ154" s="51"/>
      <c r="CLR154" s="51"/>
      <c r="CLS154" s="51"/>
      <c r="CLT154" s="51"/>
      <c r="CLU154" s="51"/>
      <c r="CLV154" s="51"/>
      <c r="CLW154" s="51"/>
      <c r="CLX154" s="51"/>
      <c r="CLY154" s="51"/>
      <c r="CLZ154" s="51"/>
      <c r="CMA154" s="51"/>
      <c r="CMB154" s="51"/>
      <c r="CMC154" s="51"/>
      <c r="CMD154" s="51"/>
      <c r="CME154" s="51"/>
      <c r="CMF154" s="51"/>
      <c r="CMG154" s="51"/>
      <c r="CMH154" s="51"/>
      <c r="CMI154" s="51"/>
      <c r="CMJ154" s="51"/>
      <c r="CMK154" s="51"/>
      <c r="CML154" s="51"/>
      <c r="CMM154" s="51"/>
      <c r="CMN154" s="51"/>
      <c r="CMO154" s="51"/>
      <c r="CMP154" s="51"/>
      <c r="CMQ154" s="51"/>
      <c r="CMR154" s="51"/>
      <c r="CMS154" s="51"/>
      <c r="CMT154" s="51"/>
      <c r="CMU154" s="51"/>
      <c r="CMV154" s="51"/>
      <c r="CMW154" s="51"/>
      <c r="CMX154" s="51"/>
      <c r="CMY154" s="51"/>
      <c r="CMZ154" s="51"/>
      <c r="CNA154" s="51"/>
      <c r="CNB154" s="51"/>
      <c r="CNC154" s="51"/>
      <c r="CND154" s="51"/>
      <c r="CNE154" s="51"/>
      <c r="CNF154" s="51"/>
      <c r="CNG154" s="51"/>
      <c r="CNH154" s="51"/>
      <c r="CNI154" s="51"/>
      <c r="CNJ154" s="51"/>
      <c r="CNK154" s="51"/>
      <c r="CNL154" s="51"/>
      <c r="CNM154" s="51"/>
      <c r="CNN154" s="51"/>
      <c r="CNO154" s="51"/>
      <c r="CNP154" s="51"/>
      <c r="CNQ154" s="51"/>
      <c r="CNR154" s="51"/>
      <c r="CNS154" s="51"/>
      <c r="CNT154" s="51"/>
      <c r="CNU154" s="51"/>
      <c r="CNV154" s="51"/>
      <c r="CNW154" s="51"/>
      <c r="CNX154" s="51"/>
      <c r="CNY154" s="51"/>
      <c r="CNZ154" s="51"/>
      <c r="COA154" s="51"/>
      <c r="COB154" s="51"/>
      <c r="COC154" s="51"/>
      <c r="COD154" s="51"/>
      <c r="COE154" s="51"/>
      <c r="COF154" s="51"/>
      <c r="COG154" s="51"/>
      <c r="COH154" s="51"/>
      <c r="COI154" s="51"/>
      <c r="COJ154" s="51"/>
      <c r="COK154" s="51"/>
      <c r="COL154" s="51"/>
      <c r="COM154" s="51"/>
      <c r="CON154" s="51"/>
      <c r="COO154" s="51"/>
      <c r="COP154" s="51"/>
      <c r="COQ154" s="51"/>
      <c r="COR154" s="51"/>
      <c r="COS154" s="51"/>
      <c r="COT154" s="51"/>
      <c r="COU154" s="51"/>
      <c r="COV154" s="51"/>
      <c r="COW154" s="51"/>
      <c r="COX154" s="51"/>
      <c r="COY154" s="51"/>
      <c r="COZ154" s="51"/>
      <c r="CPA154" s="51"/>
      <c r="CPB154" s="51"/>
      <c r="CPC154" s="51"/>
      <c r="CPD154" s="51"/>
      <c r="CPE154" s="51"/>
      <c r="CPF154" s="51"/>
      <c r="CPG154" s="51"/>
      <c r="CPH154" s="51"/>
      <c r="CPI154" s="51"/>
      <c r="CPJ154" s="51"/>
      <c r="CPK154" s="51"/>
      <c r="CPL154" s="51"/>
      <c r="CPM154" s="51"/>
      <c r="CPN154" s="51"/>
      <c r="CPO154" s="51"/>
      <c r="CPP154" s="51"/>
      <c r="CPQ154" s="51"/>
      <c r="CPR154" s="51"/>
      <c r="CPS154" s="51"/>
      <c r="CPT154" s="51"/>
      <c r="CPU154" s="51"/>
      <c r="CPV154" s="51"/>
      <c r="CPW154" s="51"/>
      <c r="CPX154" s="51"/>
      <c r="CPY154" s="51"/>
      <c r="CPZ154" s="51"/>
      <c r="CQA154" s="51"/>
      <c r="CQB154" s="51"/>
      <c r="CQC154" s="51"/>
      <c r="CQD154" s="51"/>
      <c r="CQE154" s="51"/>
      <c r="CQF154" s="51"/>
      <c r="CQG154" s="51"/>
      <c r="CQH154" s="51"/>
      <c r="CQI154" s="51"/>
      <c r="CQJ154" s="51"/>
      <c r="CQK154" s="51"/>
      <c r="CQL154" s="51"/>
      <c r="CQM154" s="51"/>
      <c r="CQN154" s="51"/>
      <c r="CQO154" s="51"/>
      <c r="CQP154" s="51"/>
      <c r="CQQ154" s="51"/>
      <c r="CQR154" s="51"/>
      <c r="CQS154" s="51"/>
      <c r="CQT154" s="51"/>
      <c r="CQU154" s="51"/>
      <c r="CQV154" s="51"/>
      <c r="CQW154" s="51"/>
      <c r="CQX154" s="51"/>
      <c r="CQY154" s="51"/>
      <c r="CQZ154" s="51"/>
      <c r="CRA154" s="51"/>
      <c r="CRB154" s="51"/>
      <c r="CRC154" s="51"/>
      <c r="CRD154" s="51"/>
      <c r="CRE154" s="51"/>
      <c r="CRF154" s="51"/>
      <c r="CRG154" s="51"/>
      <c r="CRH154" s="51"/>
      <c r="CRI154" s="51"/>
      <c r="CRJ154" s="51"/>
      <c r="CRK154" s="51"/>
      <c r="CRL154" s="51"/>
      <c r="CRM154" s="51"/>
      <c r="CRN154" s="51"/>
      <c r="CRO154" s="51"/>
      <c r="CRP154" s="51"/>
      <c r="CRQ154" s="51"/>
      <c r="CRR154" s="51"/>
      <c r="CRS154" s="51"/>
      <c r="CRT154" s="51"/>
      <c r="CRU154" s="51"/>
      <c r="CRV154" s="51"/>
      <c r="CRW154" s="51"/>
      <c r="CRX154" s="51"/>
      <c r="CRY154" s="51"/>
      <c r="CRZ154" s="51"/>
      <c r="CSA154" s="51"/>
      <c r="CSB154" s="51"/>
      <c r="CSC154" s="51"/>
      <c r="CSD154" s="51"/>
      <c r="CSE154" s="51"/>
      <c r="CSF154" s="51"/>
      <c r="CSG154" s="51"/>
      <c r="CSH154" s="51"/>
      <c r="CSI154" s="51"/>
      <c r="CSJ154" s="51"/>
      <c r="CSK154" s="51"/>
      <c r="CSL154" s="51"/>
      <c r="CSM154" s="51"/>
      <c r="CSN154" s="51"/>
      <c r="CSO154" s="51"/>
      <c r="CSP154" s="51"/>
      <c r="CSQ154" s="51"/>
      <c r="CSR154" s="51"/>
      <c r="CSS154" s="51"/>
      <c r="CST154" s="51"/>
      <c r="CSU154" s="51"/>
      <c r="CSV154" s="51"/>
      <c r="CSW154" s="51"/>
      <c r="CSX154" s="51"/>
      <c r="CSY154" s="51"/>
      <c r="CSZ154" s="51"/>
      <c r="CTA154" s="51"/>
      <c r="CTB154" s="51"/>
      <c r="CTC154" s="51"/>
      <c r="CTD154" s="51"/>
      <c r="CTE154" s="51"/>
      <c r="CTF154" s="51"/>
      <c r="CTG154" s="51"/>
      <c r="CTH154" s="51"/>
      <c r="CTI154" s="51"/>
      <c r="CTJ154" s="51"/>
      <c r="CTK154" s="51"/>
      <c r="CTL154" s="51"/>
      <c r="CTM154" s="51"/>
      <c r="CTN154" s="51"/>
      <c r="CTO154" s="51"/>
      <c r="CTP154" s="51"/>
      <c r="CTQ154" s="51"/>
      <c r="CTR154" s="51"/>
      <c r="CTS154" s="51"/>
      <c r="CTT154" s="51"/>
      <c r="CTU154" s="51"/>
      <c r="CTV154" s="51"/>
      <c r="CTW154" s="51"/>
      <c r="CTX154" s="51"/>
      <c r="CTY154" s="51"/>
      <c r="CTZ154" s="51"/>
      <c r="CUA154" s="51"/>
      <c r="CUB154" s="51"/>
      <c r="CUC154" s="51"/>
      <c r="CUD154" s="51"/>
      <c r="CUE154" s="51"/>
      <c r="CUF154" s="51"/>
      <c r="CUG154" s="51"/>
      <c r="CUH154" s="51"/>
      <c r="CUI154" s="51"/>
      <c r="CUJ154" s="51"/>
      <c r="CUK154" s="51"/>
      <c r="CUL154" s="51"/>
      <c r="CUM154" s="51"/>
      <c r="CUN154" s="51"/>
      <c r="CUO154" s="51"/>
      <c r="CUP154" s="51"/>
      <c r="CUQ154" s="51"/>
      <c r="CUR154" s="51"/>
      <c r="CUS154" s="51"/>
      <c r="CUT154" s="51"/>
      <c r="CUU154" s="51"/>
      <c r="CUV154" s="51"/>
      <c r="CUW154" s="51"/>
      <c r="CUX154" s="51"/>
      <c r="CUY154" s="51"/>
      <c r="CUZ154" s="51"/>
      <c r="CVA154" s="51"/>
      <c r="CVB154" s="51"/>
      <c r="CVC154" s="51"/>
      <c r="CVD154" s="51"/>
      <c r="CVE154" s="51"/>
      <c r="CVF154" s="51"/>
      <c r="CVG154" s="51"/>
      <c r="CVH154" s="51"/>
      <c r="CVI154" s="51"/>
      <c r="CVJ154" s="51"/>
      <c r="CVK154" s="51"/>
      <c r="CVL154" s="51"/>
      <c r="CVM154" s="51"/>
      <c r="CVN154" s="51"/>
      <c r="CVO154" s="51"/>
      <c r="CVP154" s="51"/>
      <c r="CVQ154" s="51"/>
      <c r="CVR154" s="51"/>
      <c r="CVS154" s="51"/>
      <c r="CVT154" s="51"/>
      <c r="CVU154" s="51"/>
      <c r="CVV154" s="51"/>
      <c r="CVW154" s="51"/>
      <c r="CVX154" s="51"/>
      <c r="CVY154" s="51"/>
      <c r="CVZ154" s="51"/>
      <c r="CWA154" s="51"/>
      <c r="CWB154" s="51"/>
      <c r="CWC154" s="51"/>
      <c r="CWD154" s="51"/>
      <c r="CWE154" s="51"/>
      <c r="CWF154" s="51"/>
      <c r="CWG154" s="51"/>
      <c r="CWH154" s="51"/>
      <c r="CWI154" s="51"/>
      <c r="CWJ154" s="51"/>
      <c r="CWK154" s="51"/>
      <c r="CWL154" s="51"/>
      <c r="CWM154" s="51"/>
      <c r="CWN154" s="51"/>
      <c r="CWO154" s="51"/>
      <c r="CWP154" s="51"/>
      <c r="CWQ154" s="51"/>
      <c r="CWR154" s="51"/>
      <c r="CWS154" s="51"/>
      <c r="CWT154" s="51"/>
      <c r="CWU154" s="51"/>
      <c r="CWV154" s="51"/>
      <c r="CWW154" s="51"/>
      <c r="CWX154" s="51"/>
      <c r="CWY154" s="51"/>
      <c r="CWZ154" s="51"/>
      <c r="CXA154" s="51"/>
      <c r="CXB154" s="51"/>
      <c r="CXC154" s="51"/>
      <c r="CXD154" s="51"/>
      <c r="CXE154" s="51"/>
      <c r="CXF154" s="51"/>
      <c r="CXG154" s="51"/>
      <c r="CXH154" s="51"/>
      <c r="CXI154" s="51"/>
      <c r="CXJ154" s="51"/>
      <c r="CXK154" s="51"/>
      <c r="CXL154" s="51"/>
      <c r="CXM154" s="51"/>
      <c r="CXN154" s="51"/>
      <c r="CXO154" s="51"/>
      <c r="CXP154" s="51"/>
      <c r="CXQ154" s="51"/>
      <c r="CXR154" s="51"/>
      <c r="CXS154" s="51"/>
      <c r="CXT154" s="51"/>
      <c r="CXU154" s="51"/>
      <c r="CXV154" s="51"/>
      <c r="CXW154" s="51"/>
      <c r="CXX154" s="51"/>
      <c r="CXY154" s="51"/>
      <c r="CXZ154" s="51"/>
      <c r="CYA154" s="51"/>
      <c r="CYB154" s="51"/>
      <c r="CYC154" s="51"/>
      <c r="CYD154" s="51"/>
      <c r="CYE154" s="51"/>
      <c r="CYF154" s="51"/>
      <c r="CYG154" s="51"/>
      <c r="CYH154" s="51"/>
      <c r="CYI154" s="51"/>
      <c r="CYJ154" s="51"/>
      <c r="CYK154" s="51"/>
      <c r="CYL154" s="51"/>
      <c r="CYM154" s="51"/>
      <c r="CYN154" s="51"/>
      <c r="CYO154" s="51"/>
      <c r="CYP154" s="51"/>
      <c r="CYQ154" s="51"/>
      <c r="CYR154" s="51"/>
      <c r="CYS154" s="51"/>
      <c r="CYT154" s="51"/>
      <c r="CYU154" s="51"/>
      <c r="CYV154" s="51"/>
      <c r="CYW154" s="51"/>
      <c r="CYX154" s="51"/>
      <c r="CYY154" s="51"/>
      <c r="CYZ154" s="51"/>
      <c r="CZA154" s="51"/>
      <c r="CZB154" s="51"/>
      <c r="CZC154" s="51"/>
      <c r="CZD154" s="51"/>
      <c r="CZE154" s="51"/>
      <c r="CZF154" s="51"/>
      <c r="CZG154" s="51"/>
      <c r="CZH154" s="51"/>
      <c r="CZI154" s="51"/>
      <c r="CZJ154" s="51"/>
      <c r="CZK154" s="51"/>
      <c r="CZL154" s="51"/>
      <c r="CZM154" s="51"/>
      <c r="CZN154" s="51"/>
      <c r="CZO154" s="51"/>
      <c r="CZP154" s="51"/>
      <c r="CZQ154" s="51"/>
      <c r="CZR154" s="51"/>
      <c r="CZS154" s="51"/>
      <c r="CZT154" s="51"/>
      <c r="CZU154" s="51"/>
      <c r="CZV154" s="51"/>
      <c r="CZW154" s="51"/>
      <c r="CZX154" s="51"/>
      <c r="CZY154" s="51"/>
      <c r="CZZ154" s="51"/>
      <c r="DAA154" s="51"/>
      <c r="DAB154" s="51"/>
      <c r="DAC154" s="51"/>
      <c r="DAD154" s="51"/>
      <c r="DAE154" s="51"/>
      <c r="DAF154" s="51"/>
      <c r="DAG154" s="51"/>
      <c r="DAH154" s="51"/>
      <c r="DAI154" s="51"/>
      <c r="DAJ154" s="51"/>
      <c r="DAK154" s="51"/>
      <c r="DAL154" s="51"/>
      <c r="DAM154" s="51"/>
      <c r="DAN154" s="51"/>
      <c r="DAO154" s="51"/>
      <c r="DAP154" s="51"/>
      <c r="DAQ154" s="51"/>
      <c r="DAR154" s="51"/>
      <c r="DAS154" s="51"/>
      <c r="DAT154" s="51"/>
      <c r="DAU154" s="51"/>
      <c r="DAV154" s="51"/>
      <c r="DAW154" s="51"/>
      <c r="DAX154" s="51"/>
      <c r="DAY154" s="51"/>
      <c r="DAZ154" s="51"/>
      <c r="DBA154" s="51"/>
      <c r="DBB154" s="51"/>
      <c r="DBC154" s="51"/>
      <c r="DBD154" s="51"/>
      <c r="DBE154" s="51"/>
      <c r="DBF154" s="51"/>
      <c r="DBG154" s="51"/>
      <c r="DBH154" s="51"/>
      <c r="DBI154" s="51"/>
      <c r="DBJ154" s="51"/>
      <c r="DBK154" s="51"/>
      <c r="DBL154" s="51"/>
      <c r="DBM154" s="51"/>
      <c r="DBN154" s="51"/>
      <c r="DBO154" s="51"/>
      <c r="DBP154" s="51"/>
      <c r="DBQ154" s="51"/>
      <c r="DBR154" s="51"/>
      <c r="DBS154" s="51"/>
      <c r="DBT154" s="51"/>
      <c r="DBU154" s="51"/>
      <c r="DBV154" s="51"/>
      <c r="DBW154" s="51"/>
      <c r="DBX154" s="51"/>
      <c r="DBY154" s="51"/>
      <c r="DBZ154" s="51"/>
      <c r="DCA154" s="51"/>
      <c r="DCB154" s="51"/>
      <c r="DCC154" s="51"/>
      <c r="DCD154" s="51"/>
      <c r="DCE154" s="51"/>
      <c r="DCF154" s="51"/>
      <c r="DCG154" s="51"/>
      <c r="DCH154" s="51"/>
      <c r="DCI154" s="51"/>
      <c r="DCJ154" s="51"/>
      <c r="DCK154" s="51"/>
      <c r="DCL154" s="51"/>
      <c r="DCM154" s="51"/>
      <c r="DCN154" s="51"/>
      <c r="DCO154" s="51"/>
      <c r="DCP154" s="51"/>
      <c r="DCQ154" s="51"/>
      <c r="DCR154" s="51"/>
      <c r="DCS154" s="51"/>
      <c r="DCT154" s="51"/>
      <c r="DCU154" s="51"/>
      <c r="DCV154" s="51"/>
      <c r="DCW154" s="51"/>
      <c r="DCX154" s="51"/>
      <c r="DCY154" s="51"/>
      <c r="DCZ154" s="51"/>
      <c r="DDA154" s="51"/>
      <c r="DDB154" s="51"/>
      <c r="DDC154" s="51"/>
      <c r="DDD154" s="51"/>
      <c r="DDE154" s="51"/>
      <c r="DDF154" s="51"/>
      <c r="DDG154" s="51"/>
      <c r="DDH154" s="51"/>
      <c r="DDI154" s="51"/>
      <c r="DDJ154" s="51"/>
      <c r="DDK154" s="51"/>
      <c r="DDL154" s="51"/>
      <c r="DDM154" s="51"/>
      <c r="DDN154" s="51"/>
      <c r="DDO154" s="51"/>
      <c r="DDP154" s="51"/>
      <c r="DDQ154" s="51"/>
      <c r="DDR154" s="51"/>
      <c r="DDS154" s="51"/>
      <c r="DDT154" s="51"/>
      <c r="DDU154" s="51"/>
      <c r="DDV154" s="51"/>
      <c r="DDW154" s="51"/>
      <c r="DDX154" s="51"/>
      <c r="DDY154" s="51"/>
      <c r="DDZ154" s="51"/>
      <c r="DEA154" s="51"/>
      <c r="DEB154" s="51"/>
      <c r="DEC154" s="51"/>
      <c r="DED154" s="51"/>
      <c r="DEE154" s="51"/>
      <c r="DEF154" s="51"/>
      <c r="DEG154" s="51"/>
      <c r="DEH154" s="51"/>
      <c r="DEI154" s="51"/>
      <c r="DEJ154" s="51"/>
      <c r="DEK154" s="51"/>
      <c r="DEL154" s="51"/>
      <c r="DEM154" s="51"/>
      <c r="DEN154" s="51"/>
      <c r="DEO154" s="51"/>
      <c r="DEP154" s="51"/>
      <c r="DEQ154" s="51"/>
      <c r="DER154" s="51"/>
      <c r="DES154" s="51"/>
      <c r="DET154" s="51"/>
      <c r="DEU154" s="51"/>
      <c r="DEV154" s="51"/>
      <c r="DEW154" s="51"/>
      <c r="DEX154" s="51"/>
      <c r="DEY154" s="51"/>
      <c r="DEZ154" s="51"/>
      <c r="DFA154" s="51"/>
      <c r="DFB154" s="51"/>
      <c r="DFC154" s="51"/>
      <c r="DFD154" s="51"/>
      <c r="DFE154" s="51"/>
      <c r="DFF154" s="51"/>
      <c r="DFG154" s="51"/>
      <c r="DFH154" s="51"/>
      <c r="DFI154" s="51"/>
      <c r="DFJ154" s="51"/>
      <c r="DFK154" s="51"/>
      <c r="DFL154" s="51"/>
      <c r="DFM154" s="51"/>
      <c r="DFN154" s="51"/>
      <c r="DFO154" s="51"/>
      <c r="DFP154" s="51"/>
      <c r="DFQ154" s="51"/>
      <c r="DFR154" s="51"/>
      <c r="DFS154" s="51"/>
      <c r="DFT154" s="51"/>
      <c r="DFU154" s="51"/>
      <c r="DFV154" s="51"/>
      <c r="DFW154" s="51"/>
      <c r="DFX154" s="51"/>
      <c r="DFY154" s="51"/>
      <c r="DFZ154" s="51"/>
      <c r="DGA154" s="51"/>
      <c r="DGB154" s="51"/>
      <c r="DGC154" s="51"/>
      <c r="DGD154" s="51"/>
      <c r="DGE154" s="51"/>
      <c r="DGF154" s="51"/>
      <c r="DGG154" s="51"/>
      <c r="DGH154" s="51"/>
      <c r="DGI154" s="51"/>
      <c r="DGJ154" s="51"/>
      <c r="DGK154" s="51"/>
      <c r="DGL154" s="51"/>
      <c r="DGM154" s="51"/>
      <c r="DGN154" s="51"/>
      <c r="DGO154" s="51"/>
      <c r="DGP154" s="51"/>
      <c r="DGQ154" s="51"/>
      <c r="DGR154" s="51"/>
      <c r="DGS154" s="51"/>
      <c r="DGT154" s="51"/>
      <c r="DGU154" s="51"/>
      <c r="DGV154" s="51"/>
      <c r="DGW154" s="51"/>
      <c r="DGX154" s="51"/>
      <c r="DGY154" s="51"/>
      <c r="DGZ154" s="51"/>
      <c r="DHA154" s="51"/>
      <c r="DHB154" s="51"/>
      <c r="DHC154" s="51"/>
      <c r="DHD154" s="51"/>
      <c r="DHE154" s="51"/>
      <c r="DHF154" s="51"/>
      <c r="DHG154" s="51"/>
      <c r="DHH154" s="51"/>
      <c r="DHI154" s="51"/>
      <c r="DHJ154" s="51"/>
      <c r="DHK154" s="51"/>
      <c r="DHL154" s="51"/>
      <c r="DHM154" s="51"/>
      <c r="DHN154" s="51"/>
      <c r="DHO154" s="51"/>
      <c r="DHP154" s="51"/>
      <c r="DHQ154" s="51"/>
      <c r="DHR154" s="51"/>
      <c r="DHS154" s="51"/>
      <c r="DHT154" s="51"/>
      <c r="DHU154" s="51"/>
      <c r="DHV154" s="51"/>
      <c r="DHW154" s="51"/>
      <c r="DHX154" s="51"/>
      <c r="DHY154" s="51"/>
      <c r="DHZ154" s="51"/>
      <c r="DIA154" s="51"/>
      <c r="DIB154" s="51"/>
      <c r="DIC154" s="51"/>
      <c r="DID154" s="51"/>
      <c r="DIE154" s="51"/>
      <c r="DIF154" s="51"/>
      <c r="DIG154" s="51"/>
      <c r="DIH154" s="51"/>
      <c r="DII154" s="51"/>
      <c r="DIJ154" s="51"/>
      <c r="DIK154" s="51"/>
      <c r="DIL154" s="51"/>
      <c r="DIM154" s="51"/>
      <c r="DIN154" s="51"/>
      <c r="DIO154" s="51"/>
      <c r="DIP154" s="51"/>
      <c r="DIQ154" s="51"/>
      <c r="DIR154" s="51"/>
      <c r="DIS154" s="51"/>
      <c r="DIT154" s="51"/>
      <c r="DIU154" s="51"/>
      <c r="DIV154" s="51"/>
      <c r="DIW154" s="51"/>
      <c r="DIX154" s="51"/>
      <c r="DIY154" s="51"/>
      <c r="DIZ154" s="51"/>
      <c r="DJA154" s="51"/>
      <c r="DJB154" s="51"/>
      <c r="DJC154" s="51"/>
      <c r="DJD154" s="51"/>
      <c r="DJE154" s="51"/>
      <c r="DJF154" s="51"/>
      <c r="DJG154" s="51"/>
      <c r="DJH154" s="51"/>
      <c r="DJI154" s="51"/>
      <c r="DJJ154" s="51"/>
      <c r="DJK154" s="51"/>
      <c r="DJL154" s="51"/>
      <c r="DJM154" s="51"/>
      <c r="DJN154" s="51"/>
      <c r="DJO154" s="51"/>
      <c r="DJP154" s="51"/>
      <c r="DJQ154" s="51"/>
      <c r="DJR154" s="51"/>
      <c r="DJS154" s="51"/>
      <c r="DJT154" s="51"/>
      <c r="DJU154" s="51"/>
      <c r="DJV154" s="51"/>
      <c r="DJW154" s="51"/>
      <c r="DJX154" s="51"/>
      <c r="DJY154" s="51"/>
      <c r="DJZ154" s="51"/>
      <c r="DKA154" s="51"/>
      <c r="DKB154" s="51"/>
      <c r="DKC154" s="51"/>
      <c r="DKD154" s="51"/>
      <c r="DKE154" s="51"/>
      <c r="DKF154" s="51"/>
      <c r="DKG154" s="51"/>
      <c r="DKH154" s="51"/>
      <c r="DKI154" s="51"/>
      <c r="DKJ154" s="51"/>
      <c r="DKK154" s="51"/>
      <c r="DKL154" s="51"/>
      <c r="DKM154" s="51"/>
      <c r="DKN154" s="51"/>
      <c r="DKO154" s="51"/>
      <c r="DKP154" s="51"/>
      <c r="DKQ154" s="51"/>
      <c r="DKR154" s="51"/>
      <c r="DKS154" s="51"/>
      <c r="DKT154" s="51"/>
      <c r="DKU154" s="51"/>
      <c r="DKV154" s="51"/>
      <c r="DKW154" s="51"/>
      <c r="DKX154" s="51"/>
      <c r="DKY154" s="51"/>
      <c r="DKZ154" s="51"/>
      <c r="DLA154" s="51"/>
      <c r="DLB154" s="51"/>
      <c r="DLC154" s="51"/>
      <c r="DLD154" s="51"/>
      <c r="DLE154" s="51"/>
      <c r="DLF154" s="51"/>
      <c r="DLG154" s="51"/>
      <c r="DLH154" s="51"/>
      <c r="DLI154" s="51"/>
      <c r="DLJ154" s="51"/>
      <c r="DLK154" s="51"/>
      <c r="DLL154" s="51"/>
      <c r="DLM154" s="51"/>
      <c r="DLN154" s="51"/>
      <c r="DLO154" s="51"/>
      <c r="DLP154" s="51"/>
      <c r="DLQ154" s="51"/>
      <c r="DLR154" s="51"/>
      <c r="DLS154" s="51"/>
      <c r="DLT154" s="51"/>
      <c r="DLU154" s="51"/>
      <c r="DLV154" s="51"/>
      <c r="DLW154" s="51"/>
      <c r="DLX154" s="51"/>
      <c r="DLY154" s="51"/>
      <c r="DLZ154" s="51"/>
      <c r="DMA154" s="51"/>
      <c r="DMB154" s="51"/>
      <c r="DMC154" s="51"/>
      <c r="DMD154" s="51"/>
      <c r="DME154" s="51"/>
      <c r="DMF154" s="51"/>
      <c r="DMG154" s="51"/>
      <c r="DMH154" s="51"/>
      <c r="DMI154" s="51"/>
      <c r="DMJ154" s="51"/>
      <c r="DMK154" s="51"/>
      <c r="DML154" s="51"/>
      <c r="DMM154" s="51"/>
      <c r="DMN154" s="51"/>
      <c r="DMO154" s="51"/>
      <c r="DMP154" s="51"/>
      <c r="DMQ154" s="51"/>
      <c r="DMR154" s="51"/>
      <c r="DMS154" s="51"/>
      <c r="DMT154" s="51"/>
      <c r="DMU154" s="51"/>
      <c r="DMV154" s="51"/>
      <c r="DMW154" s="51"/>
      <c r="DMX154" s="51"/>
      <c r="DMY154" s="51"/>
      <c r="DMZ154" s="51"/>
      <c r="DNA154" s="51"/>
      <c r="DNB154" s="51"/>
      <c r="DNC154" s="51"/>
      <c r="DND154" s="51"/>
      <c r="DNE154" s="51"/>
      <c r="DNF154" s="51"/>
      <c r="DNG154" s="51"/>
      <c r="DNH154" s="51"/>
      <c r="DNI154" s="51"/>
      <c r="DNJ154" s="51"/>
      <c r="DNK154" s="51"/>
      <c r="DNL154" s="51"/>
      <c r="DNM154" s="51"/>
      <c r="DNN154" s="51"/>
      <c r="DNO154" s="51"/>
      <c r="DNP154" s="51"/>
      <c r="DNQ154" s="51"/>
      <c r="DNR154" s="51"/>
      <c r="DNS154" s="51"/>
      <c r="DNT154" s="51"/>
      <c r="DNU154" s="51"/>
      <c r="DNV154" s="51"/>
      <c r="DNW154" s="51"/>
      <c r="DNX154" s="51"/>
      <c r="DNY154" s="51"/>
      <c r="DNZ154" s="51"/>
      <c r="DOA154" s="51"/>
      <c r="DOB154" s="51"/>
      <c r="DOC154" s="51"/>
      <c r="DOD154" s="51"/>
      <c r="DOE154" s="51"/>
      <c r="DOF154" s="51"/>
      <c r="DOG154" s="51"/>
      <c r="DOH154" s="51"/>
      <c r="DOI154" s="51"/>
      <c r="DOJ154" s="51"/>
      <c r="DOK154" s="51"/>
      <c r="DOL154" s="51"/>
      <c r="DOM154" s="51"/>
      <c r="DON154" s="51"/>
      <c r="DOO154" s="51"/>
      <c r="DOP154" s="51"/>
      <c r="DOQ154" s="51"/>
      <c r="DOR154" s="51"/>
      <c r="DOS154" s="51"/>
      <c r="DOT154" s="51"/>
      <c r="DOU154" s="51"/>
      <c r="DOV154" s="51"/>
      <c r="DOW154" s="51"/>
      <c r="DOX154" s="51"/>
      <c r="DOY154" s="51"/>
      <c r="DOZ154" s="51"/>
      <c r="DPA154" s="51"/>
      <c r="DPB154" s="51"/>
      <c r="DPC154" s="51"/>
      <c r="DPD154" s="51"/>
      <c r="DPE154" s="51"/>
      <c r="DPF154" s="51"/>
      <c r="DPG154" s="51"/>
      <c r="DPH154" s="51"/>
      <c r="DPI154" s="51"/>
      <c r="DPJ154" s="51"/>
      <c r="DPK154" s="51"/>
      <c r="DPL154" s="51"/>
      <c r="DPM154" s="51"/>
      <c r="DPN154" s="51"/>
      <c r="DPO154" s="51"/>
      <c r="DPP154" s="51"/>
      <c r="DPQ154" s="51"/>
      <c r="DPR154" s="51"/>
      <c r="DPS154" s="51"/>
      <c r="DPT154" s="51"/>
      <c r="DPU154" s="51"/>
      <c r="DPV154" s="51"/>
      <c r="DPW154" s="51"/>
      <c r="DPX154" s="51"/>
      <c r="DPY154" s="51"/>
      <c r="DPZ154" s="51"/>
      <c r="DQA154" s="51"/>
      <c r="DQB154" s="51"/>
      <c r="DQC154" s="51"/>
      <c r="DQD154" s="51"/>
      <c r="DQE154" s="51"/>
      <c r="DQF154" s="51"/>
      <c r="DQG154" s="51"/>
      <c r="DQH154" s="51"/>
      <c r="DQI154" s="51"/>
      <c r="DQJ154" s="51"/>
      <c r="DQK154" s="51"/>
      <c r="DQL154" s="51"/>
      <c r="DQM154" s="51"/>
      <c r="DQN154" s="51"/>
      <c r="DQO154" s="51"/>
      <c r="DQP154" s="51"/>
      <c r="DQQ154" s="51"/>
      <c r="DQR154" s="51"/>
      <c r="DQS154" s="51"/>
      <c r="DQT154" s="51"/>
      <c r="DQU154" s="51"/>
      <c r="DQV154" s="51"/>
      <c r="DQW154" s="51"/>
      <c r="DQX154" s="51"/>
      <c r="DQY154" s="51"/>
      <c r="DQZ154" s="51"/>
      <c r="DRA154" s="51"/>
      <c r="DRB154" s="51"/>
      <c r="DRC154" s="51"/>
      <c r="DRD154" s="51"/>
      <c r="DRE154" s="51"/>
      <c r="DRF154" s="51"/>
      <c r="DRG154" s="51"/>
      <c r="DRH154" s="51"/>
      <c r="DRI154" s="51"/>
      <c r="DRJ154" s="51"/>
      <c r="DRK154" s="51"/>
      <c r="DRL154" s="51"/>
      <c r="DRM154" s="51"/>
      <c r="DRN154" s="51"/>
      <c r="DRO154" s="51"/>
      <c r="DRP154" s="51"/>
      <c r="DRQ154" s="51"/>
      <c r="DRR154" s="51"/>
      <c r="DRS154" s="51"/>
      <c r="DRT154" s="51"/>
      <c r="DRU154" s="51"/>
      <c r="DRV154" s="51"/>
      <c r="DRW154" s="51"/>
      <c r="DRX154" s="51"/>
      <c r="DRY154" s="51"/>
      <c r="DRZ154" s="51"/>
      <c r="DSA154" s="51"/>
      <c r="DSB154" s="51"/>
      <c r="DSC154" s="51"/>
      <c r="DSD154" s="51"/>
      <c r="DSE154" s="51"/>
      <c r="DSF154" s="51"/>
      <c r="DSG154" s="51"/>
      <c r="DSH154" s="51"/>
      <c r="DSI154" s="51"/>
      <c r="DSJ154" s="51"/>
      <c r="DSK154" s="51"/>
      <c r="DSL154" s="51"/>
      <c r="DSM154" s="51"/>
      <c r="DSN154" s="51"/>
      <c r="DSO154" s="51"/>
      <c r="DSP154" s="51"/>
      <c r="DSQ154" s="51"/>
      <c r="DSR154" s="51"/>
      <c r="DSS154" s="51"/>
      <c r="DST154" s="51"/>
      <c r="DSU154" s="51"/>
      <c r="DSV154" s="51"/>
      <c r="DSW154" s="51"/>
      <c r="DSX154" s="51"/>
      <c r="DSY154" s="51"/>
      <c r="DSZ154" s="51"/>
      <c r="DTA154" s="51"/>
      <c r="DTB154" s="51"/>
      <c r="DTC154" s="51"/>
      <c r="DTD154" s="51"/>
      <c r="DTE154" s="51"/>
      <c r="DTF154" s="51"/>
      <c r="DTG154" s="51"/>
      <c r="DTH154" s="51"/>
      <c r="DTI154" s="51"/>
      <c r="DTJ154" s="51"/>
      <c r="DTK154" s="51"/>
      <c r="DTL154" s="51"/>
      <c r="DTM154" s="51"/>
      <c r="DTN154" s="51"/>
      <c r="DTO154" s="51"/>
      <c r="DTP154" s="51"/>
      <c r="DTQ154" s="51"/>
      <c r="DTR154" s="51"/>
      <c r="DTS154" s="51"/>
      <c r="DTT154" s="51"/>
      <c r="DTU154" s="51"/>
      <c r="DTV154" s="51"/>
      <c r="DTW154" s="51"/>
      <c r="DTX154" s="51"/>
      <c r="DTY154" s="51"/>
      <c r="DTZ154" s="51"/>
      <c r="DUA154" s="51"/>
      <c r="DUB154" s="51"/>
      <c r="DUC154" s="51"/>
      <c r="DUD154" s="51"/>
      <c r="DUE154" s="51"/>
      <c r="DUF154" s="51"/>
      <c r="DUG154" s="51"/>
      <c r="DUH154" s="51"/>
      <c r="DUI154" s="51"/>
      <c r="DUJ154" s="51"/>
      <c r="DUK154" s="51"/>
      <c r="DUL154" s="51"/>
      <c r="DUM154" s="51"/>
      <c r="DUN154" s="51"/>
      <c r="DUO154" s="51"/>
      <c r="DUP154" s="51"/>
      <c r="DUQ154" s="51"/>
      <c r="DUR154" s="51"/>
      <c r="DUS154" s="51"/>
      <c r="DUT154" s="51"/>
      <c r="DUU154" s="51"/>
      <c r="DUV154" s="51"/>
      <c r="DUW154" s="51"/>
      <c r="DUX154" s="51"/>
      <c r="DUY154" s="51"/>
      <c r="DUZ154" s="51"/>
      <c r="DVA154" s="51"/>
      <c r="DVB154" s="51"/>
      <c r="DVC154" s="51"/>
      <c r="DVD154" s="51"/>
      <c r="DVE154" s="51"/>
      <c r="DVF154" s="51"/>
      <c r="DVG154" s="51"/>
      <c r="DVH154" s="51"/>
      <c r="DVI154" s="51"/>
      <c r="DVJ154" s="51"/>
      <c r="DVK154" s="51"/>
      <c r="DVL154" s="51"/>
      <c r="DVM154" s="51"/>
      <c r="DVN154" s="51"/>
      <c r="DVO154" s="51"/>
      <c r="DVP154" s="51"/>
      <c r="DVQ154" s="51"/>
      <c r="DVR154" s="51"/>
      <c r="DVS154" s="51"/>
      <c r="DVT154" s="51"/>
      <c r="DVU154" s="51"/>
      <c r="DVV154" s="51"/>
      <c r="DVW154" s="51"/>
      <c r="DVX154" s="51"/>
      <c r="DVY154" s="51"/>
      <c r="DVZ154" s="51"/>
      <c r="DWA154" s="51"/>
      <c r="DWB154" s="51"/>
      <c r="DWC154" s="51"/>
      <c r="DWD154" s="51"/>
      <c r="DWE154" s="51"/>
      <c r="DWF154" s="51"/>
      <c r="DWG154" s="51"/>
      <c r="DWH154" s="51"/>
      <c r="DWI154" s="51"/>
      <c r="DWJ154" s="51"/>
      <c r="DWK154" s="51"/>
      <c r="DWL154" s="51"/>
      <c r="DWM154" s="51"/>
      <c r="DWN154" s="51"/>
      <c r="DWO154" s="51"/>
      <c r="DWP154" s="51"/>
      <c r="DWQ154" s="51"/>
      <c r="DWR154" s="51"/>
      <c r="DWS154" s="51"/>
      <c r="DWT154" s="51"/>
      <c r="DWU154" s="51"/>
      <c r="DWV154" s="51"/>
      <c r="DWW154" s="51"/>
      <c r="DWX154" s="51"/>
      <c r="DWY154" s="51"/>
      <c r="DWZ154" s="51"/>
      <c r="DXA154" s="51"/>
      <c r="DXB154" s="51"/>
      <c r="DXC154" s="51"/>
      <c r="DXD154" s="51"/>
      <c r="DXE154" s="51"/>
      <c r="DXF154" s="51"/>
      <c r="DXG154" s="51"/>
      <c r="DXH154" s="51"/>
      <c r="DXI154" s="51"/>
      <c r="DXJ154" s="51"/>
      <c r="DXK154" s="51"/>
      <c r="DXL154" s="51"/>
      <c r="DXM154" s="51"/>
      <c r="DXN154" s="51"/>
      <c r="DXO154" s="51"/>
      <c r="DXP154" s="51"/>
      <c r="DXQ154" s="51"/>
      <c r="DXR154" s="51"/>
      <c r="DXS154" s="51"/>
      <c r="DXT154" s="51"/>
      <c r="DXU154" s="51"/>
      <c r="DXV154" s="51"/>
      <c r="DXW154" s="51"/>
      <c r="DXX154" s="51"/>
      <c r="DXY154" s="51"/>
      <c r="DXZ154" s="51"/>
      <c r="DYA154" s="51"/>
      <c r="DYB154" s="51"/>
      <c r="DYC154" s="51"/>
      <c r="DYD154" s="51"/>
      <c r="DYE154" s="51"/>
      <c r="DYF154" s="51"/>
      <c r="DYG154" s="51"/>
      <c r="DYH154" s="51"/>
      <c r="DYI154" s="51"/>
      <c r="DYJ154" s="51"/>
      <c r="DYK154" s="51"/>
      <c r="DYL154" s="51"/>
      <c r="DYM154" s="51"/>
      <c r="DYN154" s="51"/>
      <c r="DYO154" s="51"/>
      <c r="DYP154" s="51"/>
      <c r="DYQ154" s="51"/>
      <c r="DYR154" s="51"/>
      <c r="DYS154" s="51"/>
      <c r="DYT154" s="51"/>
      <c r="DYU154" s="51"/>
      <c r="DYV154" s="51"/>
      <c r="DYW154" s="51"/>
      <c r="DYX154" s="51"/>
      <c r="DYY154" s="51"/>
      <c r="DYZ154" s="51"/>
      <c r="DZA154" s="51"/>
      <c r="DZB154" s="51"/>
      <c r="DZC154" s="51"/>
      <c r="DZD154" s="51"/>
      <c r="DZE154" s="51"/>
      <c r="DZF154" s="51"/>
      <c r="DZG154" s="51"/>
      <c r="DZH154" s="51"/>
      <c r="DZI154" s="51"/>
      <c r="DZJ154" s="51"/>
      <c r="DZK154" s="51"/>
      <c r="DZL154" s="51"/>
      <c r="DZM154" s="51"/>
      <c r="DZN154" s="51"/>
      <c r="DZO154" s="51"/>
      <c r="DZP154" s="51"/>
      <c r="DZQ154" s="51"/>
      <c r="DZR154" s="51"/>
      <c r="DZS154" s="51"/>
      <c r="DZT154" s="51"/>
      <c r="DZU154" s="51"/>
      <c r="DZV154" s="51"/>
      <c r="DZW154" s="51"/>
      <c r="DZX154" s="51"/>
      <c r="DZY154" s="51"/>
      <c r="DZZ154" s="51"/>
      <c r="EAA154" s="51"/>
      <c r="EAB154" s="51"/>
      <c r="EAC154" s="51"/>
      <c r="EAD154" s="51"/>
      <c r="EAE154" s="51"/>
      <c r="EAF154" s="51"/>
      <c r="EAG154" s="51"/>
      <c r="EAH154" s="51"/>
      <c r="EAI154" s="51"/>
      <c r="EAJ154" s="51"/>
      <c r="EAK154" s="51"/>
      <c r="EAL154" s="51"/>
      <c r="EAM154" s="51"/>
      <c r="EAN154" s="51"/>
      <c r="EAO154" s="51"/>
      <c r="EAP154" s="51"/>
      <c r="EAQ154" s="51"/>
      <c r="EAR154" s="51"/>
      <c r="EAS154" s="51"/>
      <c r="EAT154" s="51"/>
      <c r="EAU154" s="51"/>
      <c r="EAV154" s="51"/>
      <c r="EAW154" s="51"/>
      <c r="EAX154" s="51"/>
      <c r="EAY154" s="51"/>
      <c r="EAZ154" s="51"/>
      <c r="EBA154" s="51"/>
      <c r="EBB154" s="51"/>
      <c r="EBC154" s="51"/>
      <c r="EBD154" s="51"/>
      <c r="EBE154" s="51"/>
      <c r="EBF154" s="51"/>
      <c r="EBG154" s="51"/>
      <c r="EBH154" s="51"/>
      <c r="EBI154" s="51"/>
      <c r="EBJ154" s="51"/>
      <c r="EBK154" s="51"/>
      <c r="EBL154" s="51"/>
      <c r="EBM154" s="51"/>
      <c r="EBN154" s="51"/>
      <c r="EBO154" s="51"/>
      <c r="EBP154" s="51"/>
      <c r="EBQ154" s="51"/>
      <c r="EBR154" s="51"/>
      <c r="EBS154" s="51"/>
      <c r="EBT154" s="51"/>
      <c r="EBU154" s="51"/>
      <c r="EBV154" s="51"/>
      <c r="EBW154" s="51"/>
      <c r="EBX154" s="51"/>
      <c r="EBY154" s="51"/>
      <c r="EBZ154" s="51"/>
      <c r="ECA154" s="51"/>
      <c r="ECB154" s="51"/>
      <c r="ECC154" s="51"/>
      <c r="ECD154" s="51"/>
      <c r="ECE154" s="51"/>
      <c r="ECF154" s="51"/>
      <c r="ECG154" s="51"/>
      <c r="ECH154" s="51"/>
      <c r="ECI154" s="51"/>
      <c r="ECJ154" s="51"/>
      <c r="ECK154" s="51"/>
      <c r="ECL154" s="51"/>
      <c r="ECM154" s="51"/>
      <c r="ECN154" s="51"/>
      <c r="ECO154" s="51"/>
      <c r="ECP154" s="51"/>
      <c r="ECQ154" s="51"/>
      <c r="ECR154" s="51"/>
      <c r="ECS154" s="51"/>
      <c r="ECT154" s="51"/>
      <c r="ECU154" s="51"/>
      <c r="ECV154" s="51"/>
      <c r="ECW154" s="51"/>
      <c r="ECX154" s="51"/>
      <c r="ECY154" s="51"/>
      <c r="ECZ154" s="51"/>
      <c r="EDA154" s="51"/>
      <c r="EDB154" s="51"/>
      <c r="EDC154" s="51"/>
      <c r="EDD154" s="51"/>
      <c r="EDE154" s="51"/>
      <c r="EDF154" s="51"/>
      <c r="EDG154" s="51"/>
      <c r="EDH154" s="51"/>
      <c r="EDI154" s="51"/>
      <c r="EDJ154" s="51"/>
      <c r="EDK154" s="51"/>
      <c r="EDL154" s="51"/>
      <c r="EDM154" s="51"/>
      <c r="EDN154" s="51"/>
      <c r="EDO154" s="51"/>
      <c r="EDP154" s="51"/>
      <c r="EDQ154" s="51"/>
      <c r="EDR154" s="51"/>
      <c r="EDS154" s="51"/>
      <c r="EDT154" s="51"/>
      <c r="EDU154" s="51"/>
      <c r="EDV154" s="51"/>
      <c r="EDW154" s="51"/>
      <c r="EDX154" s="51"/>
      <c r="EDY154" s="51"/>
      <c r="EDZ154" s="51"/>
      <c r="EEA154" s="51"/>
      <c r="EEB154" s="51"/>
      <c r="EEC154" s="51"/>
      <c r="EED154" s="51"/>
      <c r="EEE154" s="51"/>
      <c r="EEF154" s="51"/>
      <c r="EEG154" s="51"/>
      <c r="EEH154" s="51"/>
      <c r="EEI154" s="51"/>
      <c r="EEJ154" s="51"/>
      <c r="EEK154" s="51"/>
      <c r="EEL154" s="51"/>
      <c r="EEM154" s="51"/>
      <c r="EEN154" s="51"/>
      <c r="EEO154" s="51"/>
      <c r="EEP154" s="51"/>
      <c r="EEQ154" s="51"/>
      <c r="EER154" s="51"/>
      <c r="EES154" s="51"/>
      <c r="EET154" s="51"/>
      <c r="EEU154" s="51"/>
      <c r="EEV154" s="51"/>
      <c r="EEW154" s="51"/>
      <c r="EEX154" s="51"/>
      <c r="EEY154" s="51"/>
      <c r="EEZ154" s="51"/>
      <c r="EFA154" s="51"/>
      <c r="EFB154" s="51"/>
      <c r="EFC154" s="51"/>
      <c r="EFD154" s="51"/>
      <c r="EFE154" s="51"/>
      <c r="EFF154" s="51"/>
      <c r="EFG154" s="51"/>
      <c r="EFH154" s="51"/>
      <c r="EFI154" s="51"/>
      <c r="EFJ154" s="51"/>
      <c r="EFK154" s="51"/>
      <c r="EFL154" s="51"/>
      <c r="EFM154" s="51"/>
      <c r="EFN154" s="51"/>
      <c r="EFO154" s="51"/>
      <c r="EFP154" s="51"/>
      <c r="EFQ154" s="51"/>
      <c r="EFR154" s="51"/>
      <c r="EFS154" s="51"/>
      <c r="EFT154" s="51"/>
      <c r="EFU154" s="51"/>
      <c r="EFV154" s="51"/>
      <c r="EFW154" s="51"/>
      <c r="EFX154" s="51"/>
      <c r="EFY154" s="51"/>
      <c r="EFZ154" s="51"/>
      <c r="EGA154" s="51"/>
      <c r="EGB154" s="51"/>
      <c r="EGC154" s="51"/>
      <c r="EGD154" s="51"/>
      <c r="EGE154" s="51"/>
      <c r="EGF154" s="51"/>
      <c r="EGG154" s="51"/>
      <c r="EGH154" s="51"/>
      <c r="EGI154" s="51"/>
      <c r="EGJ154" s="51"/>
      <c r="EGK154" s="51"/>
      <c r="EGL154" s="51"/>
      <c r="EGM154" s="51"/>
      <c r="EGN154" s="51"/>
      <c r="EGO154" s="51"/>
      <c r="EGP154" s="51"/>
      <c r="EGQ154" s="51"/>
      <c r="EGR154" s="51"/>
      <c r="EGS154" s="51"/>
      <c r="EGT154" s="51"/>
      <c r="EGU154" s="51"/>
      <c r="EGV154" s="51"/>
      <c r="EGW154" s="51"/>
      <c r="EGX154" s="51"/>
      <c r="EGY154" s="51"/>
      <c r="EGZ154" s="51"/>
      <c r="EHA154" s="51"/>
      <c r="EHB154" s="51"/>
      <c r="EHC154" s="51"/>
      <c r="EHD154" s="51"/>
      <c r="EHE154" s="51"/>
      <c r="EHF154" s="51"/>
      <c r="EHG154" s="51"/>
      <c r="EHH154" s="51"/>
      <c r="EHI154" s="51"/>
      <c r="EHJ154" s="51"/>
      <c r="EHK154" s="51"/>
      <c r="EHL154" s="51"/>
      <c r="EHM154" s="51"/>
      <c r="EHN154" s="51"/>
      <c r="EHO154" s="51"/>
      <c r="EHP154" s="51"/>
      <c r="EHQ154" s="51"/>
      <c r="EHR154" s="51"/>
      <c r="EHS154" s="51"/>
      <c r="EHT154" s="51"/>
      <c r="EHU154" s="51"/>
      <c r="EHV154" s="51"/>
      <c r="EHW154" s="51"/>
      <c r="EHX154" s="51"/>
      <c r="EHY154" s="51"/>
      <c r="EHZ154" s="51"/>
      <c r="EIA154" s="51"/>
      <c r="EIB154" s="51"/>
      <c r="EIC154" s="51"/>
      <c r="EID154" s="51"/>
      <c r="EIE154" s="51"/>
      <c r="EIF154" s="51"/>
      <c r="EIG154" s="51"/>
      <c r="EIH154" s="51"/>
      <c r="EII154" s="51"/>
      <c r="EIJ154" s="51"/>
      <c r="EIK154" s="51"/>
      <c r="EIL154" s="51"/>
      <c r="EIM154" s="51"/>
      <c r="EIN154" s="51"/>
      <c r="EIO154" s="51"/>
      <c r="EIP154" s="51"/>
      <c r="EIQ154" s="51"/>
      <c r="EIR154" s="51"/>
      <c r="EIS154" s="51"/>
      <c r="EIT154" s="51"/>
      <c r="EIU154" s="51"/>
      <c r="EIV154" s="51"/>
      <c r="EIW154" s="51"/>
      <c r="EIX154" s="51"/>
      <c r="EIY154" s="51"/>
      <c r="EIZ154" s="51"/>
      <c r="EJA154" s="51"/>
      <c r="EJB154" s="51"/>
      <c r="EJC154" s="51"/>
      <c r="EJD154" s="51"/>
      <c r="EJE154" s="51"/>
      <c r="EJF154" s="51"/>
      <c r="EJG154" s="51"/>
      <c r="EJH154" s="51"/>
      <c r="EJI154" s="51"/>
      <c r="EJJ154" s="51"/>
      <c r="EJK154" s="51"/>
      <c r="EJL154" s="51"/>
      <c r="EJM154" s="51"/>
      <c r="EJN154" s="51"/>
      <c r="EJO154" s="51"/>
      <c r="EJP154" s="51"/>
      <c r="EJQ154" s="51"/>
      <c r="EJR154" s="51"/>
      <c r="EJS154" s="51"/>
      <c r="EJT154" s="51"/>
      <c r="EJU154" s="51"/>
      <c r="EJV154" s="51"/>
      <c r="EJW154" s="51"/>
      <c r="EJX154" s="51"/>
      <c r="EJY154" s="51"/>
      <c r="EJZ154" s="51"/>
      <c r="EKA154" s="51"/>
      <c r="EKB154" s="51"/>
      <c r="EKC154" s="51"/>
      <c r="EKD154" s="51"/>
      <c r="EKE154" s="51"/>
      <c r="EKF154" s="51"/>
      <c r="EKG154" s="51"/>
      <c r="EKH154" s="51"/>
      <c r="EKI154" s="51"/>
      <c r="EKJ154" s="51"/>
      <c r="EKK154" s="51"/>
      <c r="EKL154" s="51"/>
      <c r="EKM154" s="51"/>
      <c r="EKN154" s="51"/>
      <c r="EKO154" s="51"/>
      <c r="EKP154" s="51"/>
      <c r="EKQ154" s="51"/>
      <c r="EKR154" s="51"/>
      <c r="EKS154" s="51"/>
      <c r="EKT154" s="51"/>
      <c r="EKU154" s="51"/>
      <c r="EKV154" s="51"/>
      <c r="EKW154" s="51"/>
      <c r="EKX154" s="51"/>
      <c r="EKY154" s="51"/>
      <c r="EKZ154" s="51"/>
      <c r="ELA154" s="51"/>
      <c r="ELB154" s="51"/>
      <c r="ELC154" s="51"/>
      <c r="ELD154" s="51"/>
      <c r="ELE154" s="51"/>
      <c r="ELF154" s="51"/>
      <c r="ELG154" s="51"/>
      <c r="ELH154" s="51"/>
      <c r="ELI154" s="51"/>
      <c r="ELJ154" s="51"/>
      <c r="ELK154" s="51"/>
      <c r="ELL154" s="51"/>
      <c r="ELM154" s="51"/>
      <c r="ELN154" s="51"/>
      <c r="ELO154" s="51"/>
      <c r="ELP154" s="51"/>
      <c r="ELQ154" s="51"/>
      <c r="ELR154" s="51"/>
      <c r="ELS154" s="51"/>
      <c r="ELT154" s="51"/>
      <c r="ELU154" s="51"/>
      <c r="ELV154" s="51"/>
      <c r="ELW154" s="51"/>
      <c r="ELX154" s="51"/>
      <c r="ELY154" s="51"/>
      <c r="ELZ154" s="51"/>
      <c r="EMA154" s="51"/>
      <c r="EMB154" s="51"/>
      <c r="EMC154" s="51"/>
      <c r="EMD154" s="51"/>
      <c r="EME154" s="51"/>
      <c r="EMF154" s="51"/>
      <c r="EMG154" s="51"/>
      <c r="EMH154" s="51"/>
      <c r="EMI154" s="51"/>
      <c r="EMJ154" s="51"/>
      <c r="EMK154" s="51"/>
      <c r="EML154" s="51"/>
      <c r="EMM154" s="51"/>
      <c r="EMN154" s="51"/>
      <c r="EMO154" s="51"/>
      <c r="EMP154" s="51"/>
      <c r="EMQ154" s="51"/>
      <c r="EMR154" s="51"/>
      <c r="EMS154" s="51"/>
      <c r="EMT154" s="51"/>
      <c r="EMU154" s="51"/>
      <c r="EMV154" s="51"/>
      <c r="EMW154" s="51"/>
      <c r="EMX154" s="51"/>
      <c r="EMY154" s="51"/>
      <c r="EMZ154" s="51"/>
      <c r="ENA154" s="51"/>
      <c r="ENB154" s="51"/>
      <c r="ENC154" s="51"/>
      <c r="END154" s="51"/>
      <c r="ENE154" s="51"/>
      <c r="ENF154" s="51"/>
      <c r="ENG154" s="51"/>
      <c r="ENH154" s="51"/>
      <c r="ENI154" s="51"/>
      <c r="ENJ154" s="51"/>
      <c r="ENK154" s="51"/>
      <c r="ENL154" s="51"/>
      <c r="ENM154" s="51"/>
      <c r="ENN154" s="51"/>
      <c r="ENO154" s="51"/>
      <c r="ENP154" s="51"/>
      <c r="ENQ154" s="51"/>
      <c r="ENR154" s="51"/>
      <c r="ENS154" s="51"/>
      <c r="ENT154" s="51"/>
      <c r="ENU154" s="51"/>
      <c r="ENV154" s="51"/>
      <c r="ENW154" s="51"/>
      <c r="ENX154" s="51"/>
      <c r="ENY154" s="51"/>
      <c r="ENZ154" s="51"/>
      <c r="EOA154" s="51"/>
      <c r="EOB154" s="51"/>
      <c r="EOC154" s="51"/>
      <c r="EOD154" s="51"/>
      <c r="EOE154" s="51"/>
      <c r="EOF154" s="51"/>
      <c r="EOG154" s="51"/>
      <c r="EOH154" s="51"/>
      <c r="EOI154" s="51"/>
      <c r="EOJ154" s="51"/>
      <c r="EOK154" s="51"/>
      <c r="EOL154" s="51"/>
      <c r="EOM154" s="51"/>
      <c r="EON154" s="51"/>
      <c r="EOO154" s="51"/>
      <c r="EOP154" s="51"/>
      <c r="EOQ154" s="51"/>
      <c r="EOR154" s="51"/>
      <c r="EOS154" s="51"/>
      <c r="EOT154" s="51"/>
      <c r="EOU154" s="51"/>
      <c r="EOV154" s="51"/>
      <c r="EOW154" s="51"/>
      <c r="EOX154" s="51"/>
      <c r="EOY154" s="51"/>
      <c r="EOZ154" s="51"/>
      <c r="EPA154" s="51"/>
      <c r="EPB154" s="51"/>
      <c r="EPC154" s="51"/>
      <c r="EPD154" s="51"/>
      <c r="EPE154" s="51"/>
      <c r="EPF154" s="51"/>
      <c r="EPG154" s="51"/>
      <c r="EPH154" s="51"/>
      <c r="EPI154" s="51"/>
      <c r="EPJ154" s="51"/>
      <c r="EPK154" s="51"/>
      <c r="EPL154" s="51"/>
      <c r="EPM154" s="51"/>
      <c r="EPN154" s="51"/>
      <c r="EPO154" s="51"/>
      <c r="EPP154" s="51"/>
      <c r="EPQ154" s="51"/>
      <c r="EPR154" s="51"/>
      <c r="EPS154" s="51"/>
      <c r="EPT154" s="51"/>
      <c r="EPU154" s="51"/>
      <c r="EPV154" s="51"/>
      <c r="EPW154" s="51"/>
      <c r="EPX154" s="51"/>
      <c r="EPY154" s="51"/>
      <c r="EPZ154" s="51"/>
      <c r="EQA154" s="51"/>
      <c r="EQB154" s="51"/>
      <c r="EQC154" s="51"/>
      <c r="EQD154" s="51"/>
      <c r="EQE154" s="51"/>
      <c r="EQF154" s="51"/>
      <c r="EQG154" s="51"/>
      <c r="EQH154" s="51"/>
      <c r="EQI154" s="51"/>
      <c r="EQJ154" s="51"/>
      <c r="EQK154" s="51"/>
      <c r="EQL154" s="51"/>
      <c r="EQM154" s="51"/>
      <c r="EQN154" s="51"/>
      <c r="EQO154" s="51"/>
      <c r="EQP154" s="51"/>
      <c r="EQQ154" s="51"/>
      <c r="EQR154" s="51"/>
      <c r="EQS154" s="51"/>
      <c r="EQT154" s="51"/>
      <c r="EQU154" s="51"/>
      <c r="EQV154" s="51"/>
      <c r="EQW154" s="51"/>
      <c r="EQX154" s="51"/>
      <c r="EQY154" s="51"/>
      <c r="EQZ154" s="51"/>
      <c r="ERA154" s="51"/>
      <c r="ERB154" s="51"/>
      <c r="ERC154" s="51"/>
      <c r="ERD154" s="51"/>
      <c r="ERE154" s="51"/>
      <c r="ERF154" s="51"/>
      <c r="ERG154" s="51"/>
      <c r="ERH154" s="51"/>
      <c r="ERI154" s="51"/>
      <c r="ERJ154" s="51"/>
      <c r="ERK154" s="51"/>
      <c r="ERL154" s="51"/>
      <c r="ERM154" s="51"/>
      <c r="ERN154" s="51"/>
      <c r="ERO154" s="51"/>
      <c r="ERP154" s="51"/>
      <c r="ERQ154" s="51"/>
      <c r="ERR154" s="51"/>
      <c r="ERS154" s="51"/>
      <c r="ERT154" s="51"/>
      <c r="ERU154" s="51"/>
      <c r="ERV154" s="51"/>
      <c r="ERW154" s="51"/>
      <c r="ERX154" s="51"/>
      <c r="ERY154" s="51"/>
      <c r="ERZ154" s="51"/>
      <c r="ESA154" s="51"/>
      <c r="ESB154" s="51"/>
      <c r="ESC154" s="51"/>
      <c r="ESD154" s="51"/>
      <c r="ESE154" s="51"/>
      <c r="ESF154" s="51"/>
      <c r="ESG154" s="51"/>
      <c r="ESH154" s="51"/>
      <c r="ESI154" s="51"/>
      <c r="ESJ154" s="51"/>
      <c r="ESK154" s="51"/>
      <c r="ESL154" s="51"/>
      <c r="ESM154" s="51"/>
      <c r="ESN154" s="51"/>
      <c r="ESO154" s="51"/>
      <c r="ESP154" s="51"/>
      <c r="ESQ154" s="51"/>
      <c r="ESR154" s="51"/>
      <c r="ESS154" s="51"/>
      <c r="EST154" s="51"/>
      <c r="ESU154" s="51"/>
      <c r="ESV154" s="51"/>
      <c r="ESW154" s="51"/>
      <c r="ESX154" s="51"/>
      <c r="ESY154" s="51"/>
      <c r="ESZ154" s="51"/>
      <c r="ETA154" s="51"/>
      <c r="ETB154" s="51"/>
      <c r="ETC154" s="51"/>
      <c r="ETD154" s="51"/>
      <c r="ETE154" s="51"/>
      <c r="ETF154" s="51"/>
      <c r="ETG154" s="51"/>
      <c r="ETH154" s="51"/>
      <c r="ETI154" s="51"/>
      <c r="ETJ154" s="51"/>
      <c r="ETK154" s="51"/>
      <c r="ETL154" s="51"/>
      <c r="ETM154" s="51"/>
      <c r="ETN154" s="51"/>
      <c r="ETO154" s="51"/>
      <c r="ETP154" s="51"/>
      <c r="ETQ154" s="51"/>
      <c r="ETR154" s="51"/>
      <c r="ETS154" s="51"/>
      <c r="ETT154" s="51"/>
      <c r="ETU154" s="51"/>
      <c r="ETV154" s="51"/>
      <c r="ETW154" s="51"/>
      <c r="ETX154" s="51"/>
      <c r="ETY154" s="51"/>
      <c r="ETZ154" s="51"/>
      <c r="EUA154" s="51"/>
      <c r="EUB154" s="51"/>
      <c r="EUC154" s="51"/>
      <c r="EUD154" s="51"/>
      <c r="EUE154" s="51"/>
      <c r="EUF154" s="51"/>
      <c r="EUG154" s="51"/>
      <c r="EUH154" s="51"/>
      <c r="EUI154" s="51"/>
      <c r="EUJ154" s="51"/>
      <c r="EUK154" s="51"/>
      <c r="EUL154" s="51"/>
      <c r="EUM154" s="51"/>
      <c r="EUN154" s="51"/>
      <c r="EUO154" s="51"/>
      <c r="EUP154" s="51"/>
      <c r="EUQ154" s="51"/>
      <c r="EUR154" s="51"/>
      <c r="EUS154" s="51"/>
      <c r="EUT154" s="51"/>
      <c r="EUU154" s="51"/>
      <c r="EUV154" s="51"/>
      <c r="EUW154" s="51"/>
      <c r="EUX154" s="51"/>
      <c r="EUY154" s="51"/>
      <c r="EUZ154" s="51"/>
      <c r="EVA154" s="51"/>
      <c r="EVB154" s="51"/>
      <c r="EVC154" s="51"/>
      <c r="EVD154" s="51"/>
      <c r="EVE154" s="51"/>
      <c r="EVF154" s="51"/>
      <c r="EVG154" s="51"/>
      <c r="EVH154" s="51"/>
      <c r="EVI154" s="51"/>
      <c r="EVJ154" s="51"/>
      <c r="EVK154" s="51"/>
      <c r="EVL154" s="51"/>
      <c r="EVM154" s="51"/>
      <c r="EVN154" s="51"/>
      <c r="EVO154" s="51"/>
      <c r="EVP154" s="51"/>
      <c r="EVQ154" s="51"/>
      <c r="EVR154" s="51"/>
      <c r="EVS154" s="51"/>
      <c r="EVT154" s="51"/>
      <c r="EVU154" s="51"/>
      <c r="EVV154" s="51"/>
      <c r="EVW154" s="51"/>
      <c r="EVX154" s="51"/>
      <c r="EVY154" s="51"/>
      <c r="EVZ154" s="51"/>
      <c r="EWA154" s="51"/>
      <c r="EWB154" s="51"/>
      <c r="EWC154" s="51"/>
      <c r="EWD154" s="51"/>
      <c r="EWE154" s="51"/>
      <c r="EWF154" s="51"/>
      <c r="EWG154" s="51"/>
      <c r="EWH154" s="51"/>
      <c r="EWI154" s="51"/>
      <c r="EWJ154" s="51"/>
      <c r="EWK154" s="51"/>
      <c r="EWL154" s="51"/>
      <c r="EWM154" s="51"/>
      <c r="EWN154" s="51"/>
      <c r="EWO154" s="51"/>
      <c r="EWP154" s="51"/>
      <c r="EWQ154" s="51"/>
      <c r="EWR154" s="51"/>
      <c r="EWS154" s="51"/>
      <c r="EWT154" s="51"/>
      <c r="EWU154" s="51"/>
      <c r="EWV154" s="51"/>
      <c r="EWW154" s="51"/>
      <c r="EWX154" s="51"/>
      <c r="EWY154" s="51"/>
      <c r="EWZ154" s="51"/>
      <c r="EXA154" s="51"/>
      <c r="EXB154" s="51"/>
      <c r="EXC154" s="51"/>
      <c r="EXD154" s="51"/>
      <c r="EXE154" s="51"/>
      <c r="EXF154" s="51"/>
      <c r="EXG154" s="51"/>
      <c r="EXH154" s="51"/>
      <c r="EXI154" s="51"/>
      <c r="EXJ154" s="51"/>
      <c r="EXK154" s="51"/>
      <c r="EXL154" s="51"/>
      <c r="EXM154" s="51"/>
      <c r="EXN154" s="51"/>
      <c r="EXO154" s="51"/>
      <c r="EXP154" s="51"/>
      <c r="EXQ154" s="51"/>
      <c r="EXR154" s="51"/>
      <c r="EXS154" s="51"/>
      <c r="EXT154" s="51"/>
      <c r="EXU154" s="51"/>
      <c r="EXV154" s="51"/>
      <c r="EXW154" s="51"/>
      <c r="EXX154" s="51"/>
      <c r="EXY154" s="51"/>
      <c r="EXZ154" s="51"/>
      <c r="EYA154" s="51"/>
      <c r="EYB154" s="51"/>
      <c r="EYC154" s="51"/>
      <c r="EYD154" s="51"/>
      <c r="EYE154" s="51"/>
      <c r="EYF154" s="51"/>
      <c r="EYG154" s="51"/>
      <c r="EYH154" s="51"/>
      <c r="EYI154" s="51"/>
      <c r="EYJ154" s="51"/>
      <c r="EYK154" s="51"/>
      <c r="EYL154" s="51"/>
      <c r="EYM154" s="51"/>
      <c r="EYN154" s="51"/>
      <c r="EYO154" s="51"/>
      <c r="EYP154" s="51"/>
      <c r="EYQ154" s="51"/>
      <c r="EYR154" s="51"/>
      <c r="EYS154" s="51"/>
      <c r="EYT154" s="51"/>
      <c r="EYU154" s="51"/>
      <c r="EYV154" s="51"/>
      <c r="EYW154" s="51"/>
      <c r="EYX154" s="51"/>
      <c r="EYY154" s="51"/>
      <c r="EYZ154" s="51"/>
      <c r="EZA154" s="51"/>
      <c r="EZB154" s="51"/>
      <c r="EZC154" s="51"/>
      <c r="EZD154" s="51"/>
      <c r="EZE154" s="51"/>
      <c r="EZF154" s="51"/>
      <c r="EZG154" s="51"/>
      <c r="EZH154" s="51"/>
      <c r="EZI154" s="51"/>
      <c r="EZJ154" s="51"/>
      <c r="EZK154" s="51"/>
      <c r="EZL154" s="51"/>
      <c r="EZM154" s="51"/>
      <c r="EZN154" s="51"/>
      <c r="EZO154" s="51"/>
      <c r="EZP154" s="51"/>
      <c r="EZQ154" s="51"/>
      <c r="EZR154" s="51"/>
      <c r="EZS154" s="51"/>
      <c r="EZT154" s="51"/>
      <c r="EZU154" s="51"/>
      <c r="EZV154" s="51"/>
      <c r="EZW154" s="51"/>
      <c r="EZX154" s="51"/>
      <c r="EZY154" s="51"/>
      <c r="EZZ154" s="51"/>
      <c r="FAA154" s="51"/>
      <c r="FAB154" s="51"/>
      <c r="FAC154" s="51"/>
      <c r="FAD154" s="51"/>
      <c r="FAE154" s="51"/>
      <c r="FAF154" s="51"/>
      <c r="FAG154" s="51"/>
      <c r="FAH154" s="51"/>
      <c r="FAI154" s="51"/>
      <c r="FAJ154" s="51"/>
      <c r="FAK154" s="51"/>
      <c r="FAL154" s="51"/>
      <c r="FAM154" s="51"/>
      <c r="FAN154" s="51"/>
      <c r="FAO154" s="51"/>
      <c r="FAP154" s="51"/>
      <c r="FAQ154" s="51"/>
      <c r="FAR154" s="51"/>
      <c r="FAS154" s="51"/>
      <c r="FAT154" s="51"/>
      <c r="FAU154" s="51"/>
      <c r="FAV154" s="51"/>
      <c r="FAW154" s="51"/>
      <c r="FAX154" s="51"/>
      <c r="FAY154" s="51"/>
      <c r="FAZ154" s="51"/>
      <c r="FBA154" s="51"/>
      <c r="FBB154" s="51"/>
      <c r="FBC154" s="51"/>
      <c r="FBD154" s="51"/>
      <c r="FBE154" s="51"/>
      <c r="FBF154" s="51"/>
      <c r="FBG154" s="51"/>
      <c r="FBH154" s="51"/>
      <c r="FBI154" s="51"/>
      <c r="FBJ154" s="51"/>
      <c r="FBK154" s="51"/>
      <c r="FBL154" s="51"/>
      <c r="FBM154" s="51"/>
      <c r="FBN154" s="51"/>
      <c r="FBO154" s="51"/>
      <c r="FBP154" s="51"/>
      <c r="FBQ154" s="51"/>
      <c r="FBR154" s="51"/>
      <c r="FBS154" s="51"/>
      <c r="FBT154" s="51"/>
      <c r="FBU154" s="51"/>
      <c r="FBV154" s="51"/>
      <c r="FBW154" s="51"/>
      <c r="FBX154" s="51"/>
      <c r="FBY154" s="51"/>
      <c r="FBZ154" s="51"/>
      <c r="FCA154" s="51"/>
      <c r="FCB154" s="51"/>
      <c r="FCC154" s="51"/>
      <c r="FCD154" s="51"/>
      <c r="FCE154" s="51"/>
      <c r="FCF154" s="51"/>
      <c r="FCG154" s="51"/>
      <c r="FCH154" s="51"/>
      <c r="FCI154" s="51"/>
      <c r="FCJ154" s="51"/>
      <c r="FCK154" s="51"/>
      <c r="FCL154" s="51"/>
      <c r="FCM154" s="51"/>
      <c r="FCN154" s="51"/>
      <c r="FCO154" s="51"/>
      <c r="FCP154" s="51"/>
      <c r="FCQ154" s="51"/>
      <c r="FCR154" s="51"/>
      <c r="FCS154" s="51"/>
      <c r="FCT154" s="51"/>
      <c r="FCU154" s="51"/>
      <c r="FCV154" s="51"/>
      <c r="FCW154" s="51"/>
      <c r="FCX154" s="51"/>
      <c r="FCY154" s="51"/>
      <c r="FCZ154" s="51"/>
      <c r="FDA154" s="51"/>
      <c r="FDB154" s="51"/>
      <c r="FDC154" s="51"/>
      <c r="FDD154" s="51"/>
      <c r="FDE154" s="51"/>
      <c r="FDF154" s="51"/>
      <c r="FDG154" s="51"/>
      <c r="FDH154" s="51"/>
      <c r="FDI154" s="51"/>
      <c r="FDJ154" s="51"/>
      <c r="FDK154" s="51"/>
      <c r="FDL154" s="51"/>
      <c r="FDM154" s="51"/>
      <c r="FDN154" s="51"/>
      <c r="FDO154" s="51"/>
      <c r="FDP154" s="51"/>
      <c r="FDQ154" s="51"/>
      <c r="FDR154" s="51"/>
      <c r="FDS154" s="51"/>
      <c r="FDT154" s="51"/>
      <c r="FDU154" s="51"/>
      <c r="FDV154" s="51"/>
      <c r="FDW154" s="51"/>
      <c r="FDX154" s="51"/>
      <c r="FDY154" s="51"/>
      <c r="FDZ154" s="51"/>
      <c r="FEA154" s="51"/>
      <c r="FEB154" s="51"/>
      <c r="FEC154" s="51"/>
      <c r="FED154" s="51"/>
      <c r="FEE154" s="51"/>
      <c r="FEF154" s="51"/>
      <c r="FEG154" s="51"/>
      <c r="FEH154" s="51"/>
      <c r="FEI154" s="51"/>
      <c r="FEJ154" s="51"/>
      <c r="FEK154" s="51"/>
      <c r="FEL154" s="51"/>
      <c r="FEM154" s="51"/>
      <c r="FEN154" s="51"/>
      <c r="FEO154" s="51"/>
      <c r="FEP154" s="51"/>
      <c r="FEQ154" s="51"/>
      <c r="FER154" s="51"/>
      <c r="FES154" s="51"/>
      <c r="FET154" s="51"/>
      <c r="FEU154" s="51"/>
      <c r="FEV154" s="51"/>
      <c r="FEW154" s="51"/>
      <c r="FEX154" s="51"/>
      <c r="FEY154" s="51"/>
      <c r="FEZ154" s="51"/>
      <c r="FFA154" s="51"/>
      <c r="FFB154" s="51"/>
      <c r="FFC154" s="51"/>
      <c r="FFD154" s="51"/>
      <c r="FFE154" s="51"/>
      <c r="FFF154" s="51"/>
      <c r="FFG154" s="51"/>
      <c r="FFH154" s="51"/>
      <c r="FFI154" s="51"/>
      <c r="FFJ154" s="51"/>
      <c r="FFK154" s="51"/>
      <c r="FFL154" s="51"/>
      <c r="FFM154" s="51"/>
      <c r="FFN154" s="51"/>
      <c r="FFO154" s="51"/>
      <c r="FFP154" s="51"/>
      <c r="FFQ154" s="51"/>
      <c r="FFR154" s="51"/>
      <c r="FFS154" s="51"/>
      <c r="FFT154" s="51"/>
      <c r="FFU154" s="51"/>
      <c r="FFV154" s="51"/>
      <c r="FFW154" s="51"/>
      <c r="FFX154" s="51"/>
      <c r="FFY154" s="51"/>
      <c r="FFZ154" s="51"/>
      <c r="FGA154" s="51"/>
      <c r="FGB154" s="51"/>
      <c r="FGC154" s="51"/>
      <c r="FGD154" s="51"/>
      <c r="FGE154" s="51"/>
      <c r="FGF154" s="51"/>
      <c r="FGG154" s="51"/>
      <c r="FGH154" s="51"/>
      <c r="FGI154" s="51"/>
      <c r="FGJ154" s="51"/>
      <c r="FGK154" s="51"/>
      <c r="FGL154" s="51"/>
      <c r="FGM154" s="51"/>
      <c r="FGN154" s="51"/>
      <c r="FGO154" s="51"/>
      <c r="FGP154" s="51"/>
      <c r="FGQ154" s="51"/>
      <c r="FGR154" s="51"/>
      <c r="FGS154" s="51"/>
      <c r="FGT154" s="51"/>
      <c r="FGU154" s="51"/>
      <c r="FGV154" s="51"/>
      <c r="FGW154" s="51"/>
      <c r="FGX154" s="51"/>
      <c r="FGY154" s="51"/>
      <c r="FGZ154" s="51"/>
      <c r="FHA154" s="51"/>
      <c r="FHB154" s="51"/>
      <c r="FHC154" s="51"/>
      <c r="FHD154" s="51"/>
      <c r="FHE154" s="51"/>
      <c r="FHF154" s="51"/>
      <c r="FHG154" s="51"/>
      <c r="FHH154" s="51"/>
      <c r="FHI154" s="51"/>
      <c r="FHJ154" s="51"/>
      <c r="FHK154" s="51"/>
      <c r="FHL154" s="51"/>
      <c r="FHM154" s="51"/>
      <c r="FHN154" s="51"/>
      <c r="FHO154" s="51"/>
      <c r="FHP154" s="51"/>
      <c r="FHQ154" s="51"/>
      <c r="FHR154" s="51"/>
      <c r="FHS154" s="51"/>
      <c r="FHT154" s="51"/>
      <c r="FHU154" s="51"/>
      <c r="FHV154" s="51"/>
      <c r="FHW154" s="51"/>
      <c r="FHX154" s="51"/>
      <c r="FHY154" s="51"/>
      <c r="FHZ154" s="51"/>
      <c r="FIA154" s="51"/>
      <c r="FIB154" s="51"/>
      <c r="FIC154" s="51"/>
      <c r="FID154" s="51"/>
      <c r="FIE154" s="51"/>
      <c r="FIF154" s="51"/>
      <c r="FIG154" s="51"/>
      <c r="FIH154" s="51"/>
      <c r="FII154" s="51"/>
      <c r="FIJ154" s="51"/>
      <c r="FIK154" s="51"/>
      <c r="FIL154" s="51"/>
      <c r="FIM154" s="51"/>
      <c r="FIN154" s="51"/>
      <c r="FIO154" s="51"/>
      <c r="FIP154" s="51"/>
      <c r="FIQ154" s="51"/>
      <c r="FIR154" s="51"/>
      <c r="FIS154" s="51"/>
      <c r="FIT154" s="51"/>
      <c r="FIU154" s="51"/>
      <c r="FIV154" s="51"/>
      <c r="FIW154" s="51"/>
      <c r="FIX154" s="51"/>
      <c r="FIY154" s="51"/>
      <c r="FIZ154" s="51"/>
      <c r="FJA154" s="51"/>
      <c r="FJB154" s="51"/>
      <c r="FJC154" s="51"/>
      <c r="FJD154" s="51"/>
      <c r="FJE154" s="51"/>
      <c r="FJF154" s="51"/>
      <c r="FJG154" s="51"/>
      <c r="FJH154" s="51"/>
      <c r="FJI154" s="51"/>
      <c r="FJJ154" s="51"/>
      <c r="FJK154" s="51"/>
      <c r="FJL154" s="51"/>
      <c r="FJM154" s="51"/>
      <c r="FJN154" s="51"/>
      <c r="FJO154" s="51"/>
      <c r="FJP154" s="51"/>
      <c r="FJQ154" s="51"/>
      <c r="FJR154" s="51"/>
      <c r="FJS154" s="51"/>
      <c r="FJT154" s="51"/>
      <c r="FJU154" s="51"/>
      <c r="FJV154" s="51"/>
      <c r="FJW154" s="51"/>
      <c r="FJX154" s="51"/>
      <c r="FJY154" s="51"/>
      <c r="FJZ154" s="51"/>
      <c r="FKA154" s="51"/>
      <c r="FKB154" s="51"/>
      <c r="FKC154" s="51"/>
      <c r="FKD154" s="51"/>
      <c r="FKE154" s="51"/>
      <c r="FKF154" s="51"/>
      <c r="FKG154" s="51"/>
      <c r="FKH154" s="51"/>
      <c r="FKI154" s="51"/>
      <c r="FKJ154" s="51"/>
      <c r="FKK154" s="51"/>
      <c r="FKL154" s="51"/>
      <c r="FKM154" s="51"/>
      <c r="FKN154" s="51"/>
      <c r="FKO154" s="51"/>
      <c r="FKP154" s="51"/>
      <c r="FKQ154" s="51"/>
      <c r="FKR154" s="51"/>
      <c r="FKS154" s="51"/>
      <c r="FKT154" s="51"/>
      <c r="FKU154" s="51"/>
      <c r="FKV154" s="51"/>
      <c r="FKW154" s="51"/>
      <c r="FKX154" s="51"/>
      <c r="FKY154" s="51"/>
      <c r="FKZ154" s="51"/>
      <c r="FLA154" s="51"/>
      <c r="FLB154" s="51"/>
      <c r="FLC154" s="51"/>
      <c r="FLD154" s="51"/>
      <c r="FLE154" s="51"/>
      <c r="FLF154" s="51"/>
      <c r="FLG154" s="51"/>
      <c r="FLH154" s="51"/>
      <c r="FLI154" s="51"/>
      <c r="FLJ154" s="51"/>
      <c r="FLK154" s="51"/>
      <c r="FLL154" s="51"/>
      <c r="FLM154" s="51"/>
      <c r="FLN154" s="51"/>
      <c r="FLO154" s="51"/>
      <c r="FLP154" s="51"/>
      <c r="FLQ154" s="51"/>
      <c r="FLR154" s="51"/>
      <c r="FLS154" s="51"/>
      <c r="FLT154" s="51"/>
      <c r="FLU154" s="51"/>
      <c r="FLV154" s="51"/>
      <c r="FLW154" s="51"/>
      <c r="FLX154" s="51"/>
      <c r="FLY154" s="51"/>
      <c r="FLZ154" s="51"/>
      <c r="FMA154" s="51"/>
      <c r="FMB154" s="51"/>
      <c r="FMC154" s="51"/>
      <c r="FMD154" s="51"/>
      <c r="FME154" s="51"/>
      <c r="FMF154" s="51"/>
      <c r="FMG154" s="51"/>
      <c r="FMH154" s="51"/>
      <c r="FMI154" s="51"/>
      <c r="FMJ154" s="51"/>
      <c r="FMK154" s="51"/>
      <c r="FML154" s="51"/>
      <c r="FMM154" s="51"/>
      <c r="FMN154" s="51"/>
      <c r="FMO154" s="51"/>
      <c r="FMP154" s="51"/>
      <c r="FMQ154" s="51"/>
      <c r="FMR154" s="51"/>
      <c r="FMS154" s="51"/>
      <c r="FMT154" s="51"/>
      <c r="FMU154" s="51"/>
      <c r="FMV154" s="51"/>
      <c r="FMW154" s="51"/>
      <c r="FMX154" s="51"/>
      <c r="FMY154" s="51"/>
      <c r="FMZ154" s="51"/>
      <c r="FNA154" s="51"/>
      <c r="FNB154" s="51"/>
      <c r="FNC154" s="51"/>
      <c r="FND154" s="51"/>
      <c r="FNE154" s="51"/>
      <c r="FNF154" s="51"/>
      <c r="FNG154" s="51"/>
      <c r="FNH154" s="51"/>
      <c r="FNI154" s="51"/>
      <c r="FNJ154" s="51"/>
      <c r="FNK154" s="51"/>
      <c r="FNL154" s="51"/>
      <c r="FNM154" s="51"/>
      <c r="FNN154" s="51"/>
      <c r="FNO154" s="51"/>
      <c r="FNP154" s="51"/>
      <c r="FNQ154" s="51"/>
      <c r="FNR154" s="51"/>
      <c r="FNS154" s="51"/>
      <c r="FNT154" s="51"/>
      <c r="FNU154" s="51"/>
      <c r="FNV154" s="51"/>
      <c r="FNW154" s="51"/>
      <c r="FNX154" s="51"/>
      <c r="FNY154" s="51"/>
      <c r="FNZ154" s="51"/>
      <c r="FOA154" s="51"/>
      <c r="FOB154" s="51"/>
      <c r="FOC154" s="51"/>
      <c r="FOD154" s="51"/>
      <c r="FOE154" s="51"/>
      <c r="FOF154" s="51"/>
      <c r="FOG154" s="51"/>
      <c r="FOH154" s="51"/>
      <c r="FOI154" s="51"/>
      <c r="FOJ154" s="51"/>
      <c r="FOK154" s="51"/>
      <c r="FOL154" s="51"/>
      <c r="FOM154" s="51"/>
      <c r="FON154" s="51"/>
      <c r="FOO154" s="51"/>
      <c r="FOP154" s="51"/>
      <c r="FOQ154" s="51"/>
      <c r="FOR154" s="51"/>
      <c r="FOS154" s="51"/>
      <c r="FOT154" s="51"/>
      <c r="FOU154" s="51"/>
      <c r="FOV154" s="51"/>
      <c r="FOW154" s="51"/>
      <c r="FOX154" s="51"/>
      <c r="FOY154" s="51"/>
      <c r="FOZ154" s="51"/>
      <c r="FPA154" s="51"/>
      <c r="FPB154" s="51"/>
      <c r="FPC154" s="51"/>
      <c r="FPD154" s="51"/>
      <c r="FPE154" s="51"/>
      <c r="FPF154" s="51"/>
      <c r="FPG154" s="51"/>
      <c r="FPH154" s="51"/>
      <c r="FPI154" s="51"/>
      <c r="FPJ154" s="51"/>
      <c r="FPK154" s="51"/>
      <c r="FPL154" s="51"/>
      <c r="FPM154" s="51"/>
      <c r="FPN154" s="51"/>
      <c r="FPO154" s="51"/>
      <c r="FPP154" s="51"/>
      <c r="FPQ154" s="51"/>
      <c r="FPR154" s="51"/>
      <c r="FPS154" s="51"/>
      <c r="FPT154" s="51"/>
      <c r="FPU154" s="51"/>
      <c r="FPV154" s="51"/>
      <c r="FPW154" s="51"/>
      <c r="FPX154" s="51"/>
      <c r="FPY154" s="51"/>
      <c r="FPZ154" s="51"/>
      <c r="FQA154" s="51"/>
      <c r="FQB154" s="51"/>
      <c r="FQC154" s="51"/>
      <c r="FQD154" s="51"/>
      <c r="FQE154" s="51"/>
      <c r="FQF154" s="51"/>
      <c r="FQG154" s="51"/>
      <c r="FQH154" s="51"/>
      <c r="FQI154" s="51"/>
      <c r="FQJ154" s="51"/>
      <c r="FQK154" s="51"/>
      <c r="FQL154" s="51"/>
      <c r="FQM154" s="51"/>
      <c r="FQN154" s="51"/>
      <c r="FQO154" s="51"/>
      <c r="FQP154" s="51"/>
      <c r="FQQ154" s="51"/>
      <c r="FQR154" s="51"/>
      <c r="FQS154" s="51"/>
      <c r="FQT154" s="51"/>
      <c r="FQU154" s="51"/>
      <c r="FQV154" s="51"/>
      <c r="FQW154" s="51"/>
      <c r="FQX154" s="51"/>
      <c r="FQY154" s="51"/>
      <c r="FQZ154" s="51"/>
      <c r="FRA154" s="51"/>
      <c r="FRB154" s="51"/>
      <c r="FRC154" s="51"/>
      <c r="FRD154" s="51"/>
      <c r="FRE154" s="51"/>
      <c r="FRF154" s="51"/>
      <c r="FRG154" s="51"/>
      <c r="FRH154" s="51"/>
      <c r="FRI154" s="51"/>
      <c r="FRJ154" s="51"/>
      <c r="FRK154" s="51"/>
      <c r="FRL154" s="51"/>
      <c r="FRM154" s="51"/>
      <c r="FRN154" s="51"/>
      <c r="FRO154" s="51"/>
      <c r="FRP154" s="51"/>
      <c r="FRQ154" s="51"/>
      <c r="FRR154" s="51"/>
      <c r="FRS154" s="51"/>
      <c r="FRT154" s="51"/>
      <c r="FRU154" s="51"/>
      <c r="FRV154" s="51"/>
      <c r="FRW154" s="51"/>
      <c r="FRX154" s="51"/>
      <c r="FRY154" s="51"/>
      <c r="FRZ154" s="51"/>
      <c r="FSA154" s="51"/>
      <c r="FSB154" s="51"/>
      <c r="FSC154" s="51"/>
      <c r="FSD154" s="51"/>
      <c r="FSE154" s="51"/>
      <c r="FSF154" s="51"/>
      <c r="FSG154" s="51"/>
      <c r="FSH154" s="51"/>
      <c r="FSI154" s="51"/>
      <c r="FSJ154" s="51"/>
      <c r="FSK154" s="51"/>
      <c r="FSL154" s="51"/>
      <c r="FSM154" s="51"/>
      <c r="FSN154" s="51"/>
      <c r="FSO154" s="51"/>
      <c r="FSP154" s="51"/>
      <c r="FSQ154" s="51"/>
      <c r="FSR154" s="51"/>
      <c r="FSS154" s="51"/>
      <c r="FST154" s="51"/>
      <c r="FSU154" s="51"/>
      <c r="FSV154" s="51"/>
      <c r="FSW154" s="51"/>
      <c r="FSX154" s="51"/>
      <c r="FSY154" s="51"/>
      <c r="FSZ154" s="51"/>
      <c r="FTA154" s="51"/>
      <c r="FTB154" s="51"/>
      <c r="FTC154" s="51"/>
      <c r="FTD154" s="51"/>
      <c r="FTE154" s="51"/>
      <c r="FTF154" s="51"/>
      <c r="FTG154" s="51"/>
      <c r="FTH154" s="51"/>
      <c r="FTI154" s="51"/>
      <c r="FTJ154" s="51"/>
      <c r="FTK154" s="51"/>
      <c r="FTL154" s="51"/>
      <c r="FTM154" s="51"/>
      <c r="FTN154" s="51"/>
      <c r="FTO154" s="51"/>
      <c r="FTP154" s="51"/>
      <c r="FTQ154" s="51"/>
      <c r="FTR154" s="51"/>
      <c r="FTS154" s="51"/>
      <c r="FTT154" s="51"/>
      <c r="FTU154" s="51"/>
      <c r="FTV154" s="51"/>
      <c r="FTW154" s="51"/>
      <c r="FTX154" s="51"/>
      <c r="FTY154" s="51"/>
      <c r="FTZ154" s="51"/>
      <c r="FUA154" s="51"/>
      <c r="FUB154" s="51"/>
      <c r="FUC154" s="51"/>
      <c r="FUD154" s="51"/>
      <c r="FUE154" s="51"/>
      <c r="FUF154" s="51"/>
      <c r="FUG154" s="51"/>
      <c r="FUH154" s="51"/>
      <c r="FUI154" s="51"/>
      <c r="FUJ154" s="51"/>
      <c r="FUK154" s="51"/>
      <c r="FUL154" s="51"/>
      <c r="FUM154" s="51"/>
      <c r="FUN154" s="51"/>
      <c r="FUO154" s="51"/>
      <c r="FUP154" s="51"/>
      <c r="FUQ154" s="51"/>
      <c r="FUR154" s="51"/>
      <c r="FUS154" s="51"/>
      <c r="FUT154" s="51"/>
      <c r="FUU154" s="51"/>
      <c r="FUV154" s="51"/>
      <c r="FUW154" s="51"/>
      <c r="FUX154" s="51"/>
      <c r="FUY154" s="51"/>
      <c r="FUZ154" s="51"/>
      <c r="FVA154" s="51"/>
      <c r="FVB154" s="51"/>
      <c r="FVC154" s="51"/>
      <c r="FVD154" s="51"/>
      <c r="FVE154" s="51"/>
      <c r="FVF154" s="51"/>
      <c r="FVG154" s="51"/>
      <c r="FVH154" s="51"/>
      <c r="FVI154" s="51"/>
      <c r="FVJ154" s="51"/>
      <c r="FVK154" s="51"/>
      <c r="FVL154" s="51"/>
      <c r="FVM154" s="51"/>
      <c r="FVN154" s="51"/>
      <c r="FVO154" s="51"/>
      <c r="FVP154" s="51"/>
      <c r="FVQ154" s="51"/>
      <c r="FVR154" s="51"/>
      <c r="FVS154" s="51"/>
      <c r="FVT154" s="51"/>
      <c r="FVU154" s="51"/>
      <c r="FVV154" s="51"/>
      <c r="FVW154" s="51"/>
      <c r="FVX154" s="51"/>
      <c r="FVY154" s="51"/>
      <c r="FVZ154" s="51"/>
      <c r="FWA154" s="51"/>
      <c r="FWB154" s="51"/>
      <c r="FWC154" s="51"/>
      <c r="FWD154" s="51"/>
      <c r="FWE154" s="51"/>
      <c r="FWF154" s="51"/>
      <c r="FWG154" s="51"/>
      <c r="FWH154" s="51"/>
      <c r="FWI154" s="51"/>
      <c r="FWJ154" s="51"/>
      <c r="FWK154" s="51"/>
      <c r="FWL154" s="51"/>
      <c r="FWM154" s="51"/>
      <c r="FWN154" s="51"/>
      <c r="FWO154" s="51"/>
      <c r="FWP154" s="51"/>
      <c r="FWQ154" s="51"/>
      <c r="FWR154" s="51"/>
      <c r="FWS154" s="51"/>
      <c r="FWT154" s="51"/>
      <c r="FWU154" s="51"/>
      <c r="FWV154" s="51"/>
      <c r="FWW154" s="51"/>
      <c r="FWX154" s="51"/>
      <c r="FWY154" s="51"/>
      <c r="FWZ154" s="51"/>
      <c r="FXA154" s="51"/>
      <c r="FXB154" s="51"/>
      <c r="FXC154" s="51"/>
      <c r="FXD154" s="51"/>
      <c r="FXE154" s="51"/>
      <c r="FXF154" s="51"/>
      <c r="FXG154" s="51"/>
      <c r="FXH154" s="51"/>
      <c r="FXI154" s="51"/>
      <c r="FXJ154" s="51"/>
      <c r="FXK154" s="51"/>
      <c r="FXL154" s="51"/>
      <c r="FXM154" s="51"/>
      <c r="FXN154" s="51"/>
      <c r="FXO154" s="51"/>
      <c r="FXP154" s="51"/>
      <c r="FXQ154" s="51"/>
      <c r="FXR154" s="51"/>
      <c r="FXS154" s="51"/>
      <c r="FXT154" s="51"/>
      <c r="FXU154" s="51"/>
      <c r="FXV154" s="51"/>
      <c r="FXW154" s="51"/>
      <c r="FXX154" s="51"/>
      <c r="FXY154" s="51"/>
      <c r="FXZ154" s="51"/>
      <c r="FYA154" s="51"/>
      <c r="FYB154" s="51"/>
      <c r="FYC154" s="51"/>
      <c r="FYD154" s="51"/>
      <c r="FYE154" s="51"/>
      <c r="FYF154" s="51"/>
      <c r="FYG154" s="51"/>
      <c r="FYH154" s="51"/>
      <c r="FYI154" s="51"/>
      <c r="FYJ154" s="51"/>
      <c r="FYK154" s="51"/>
      <c r="FYL154" s="51"/>
      <c r="FYM154" s="51"/>
      <c r="FYN154" s="51"/>
      <c r="FYO154" s="51"/>
      <c r="FYP154" s="51"/>
      <c r="FYQ154" s="51"/>
      <c r="FYR154" s="51"/>
      <c r="FYS154" s="51"/>
      <c r="FYT154" s="51"/>
      <c r="FYU154" s="51"/>
      <c r="FYV154" s="51"/>
      <c r="FYW154" s="51"/>
      <c r="FYX154" s="51"/>
      <c r="FYY154" s="51"/>
      <c r="FYZ154" s="51"/>
      <c r="FZA154" s="51"/>
      <c r="FZB154" s="51"/>
      <c r="FZC154" s="51"/>
      <c r="FZD154" s="51"/>
      <c r="FZE154" s="51"/>
      <c r="FZF154" s="51"/>
      <c r="FZG154" s="51"/>
      <c r="FZH154" s="51"/>
      <c r="FZI154" s="51"/>
      <c r="FZJ154" s="51"/>
      <c r="FZK154" s="51"/>
      <c r="FZL154" s="51"/>
      <c r="FZM154" s="51"/>
      <c r="FZN154" s="51"/>
      <c r="FZO154" s="51"/>
      <c r="FZP154" s="51"/>
      <c r="FZQ154" s="51"/>
      <c r="FZR154" s="51"/>
      <c r="FZS154" s="51"/>
      <c r="FZT154" s="51"/>
      <c r="FZU154" s="51"/>
      <c r="FZV154" s="51"/>
      <c r="FZW154" s="51"/>
      <c r="FZX154" s="51"/>
      <c r="FZY154" s="51"/>
      <c r="FZZ154" s="51"/>
      <c r="GAA154" s="51"/>
      <c r="GAB154" s="51"/>
      <c r="GAC154" s="51"/>
      <c r="GAD154" s="51"/>
      <c r="GAE154" s="51"/>
      <c r="GAF154" s="51"/>
      <c r="GAG154" s="51"/>
      <c r="GAH154" s="51"/>
      <c r="GAI154" s="51"/>
      <c r="GAJ154" s="51"/>
      <c r="GAK154" s="51"/>
      <c r="GAL154" s="51"/>
      <c r="GAM154" s="51"/>
      <c r="GAN154" s="51"/>
      <c r="GAO154" s="51"/>
      <c r="GAP154" s="51"/>
      <c r="GAQ154" s="51"/>
      <c r="GAR154" s="51"/>
      <c r="GAS154" s="51"/>
      <c r="GAT154" s="51"/>
      <c r="GAU154" s="51"/>
      <c r="GAV154" s="51"/>
      <c r="GAW154" s="51"/>
      <c r="GAX154" s="51"/>
      <c r="GAY154" s="51"/>
      <c r="GAZ154" s="51"/>
      <c r="GBA154" s="51"/>
      <c r="GBB154" s="51"/>
      <c r="GBC154" s="51"/>
      <c r="GBD154" s="51"/>
      <c r="GBE154" s="51"/>
      <c r="GBF154" s="51"/>
      <c r="GBG154" s="51"/>
      <c r="GBH154" s="51"/>
      <c r="GBI154" s="51"/>
      <c r="GBJ154" s="51"/>
      <c r="GBK154" s="51"/>
      <c r="GBL154" s="51"/>
      <c r="GBM154" s="51"/>
      <c r="GBN154" s="51"/>
      <c r="GBO154" s="51"/>
      <c r="GBP154" s="51"/>
      <c r="GBQ154" s="51"/>
      <c r="GBR154" s="51"/>
      <c r="GBS154" s="51"/>
      <c r="GBT154" s="51"/>
      <c r="GBU154" s="51"/>
      <c r="GBV154" s="51"/>
      <c r="GBW154" s="51"/>
      <c r="GBX154" s="51"/>
      <c r="GBY154" s="51"/>
      <c r="GBZ154" s="51"/>
      <c r="GCA154" s="51"/>
      <c r="GCB154" s="51"/>
      <c r="GCC154" s="51"/>
      <c r="GCD154" s="51"/>
      <c r="GCE154" s="51"/>
      <c r="GCF154" s="51"/>
      <c r="GCG154" s="51"/>
      <c r="GCH154" s="51"/>
      <c r="GCI154" s="51"/>
      <c r="GCJ154" s="51"/>
      <c r="GCK154" s="51"/>
      <c r="GCL154" s="51"/>
      <c r="GCM154" s="51"/>
      <c r="GCN154" s="51"/>
      <c r="GCO154" s="51"/>
      <c r="GCP154" s="51"/>
      <c r="GCQ154" s="51"/>
      <c r="GCR154" s="51"/>
      <c r="GCS154" s="51"/>
      <c r="GCT154" s="51"/>
      <c r="GCU154" s="51"/>
      <c r="GCV154" s="51"/>
      <c r="GCW154" s="51"/>
      <c r="GCX154" s="51"/>
      <c r="GCY154" s="51"/>
      <c r="GCZ154" s="51"/>
      <c r="GDA154" s="51"/>
      <c r="GDB154" s="51"/>
      <c r="GDC154" s="51"/>
      <c r="GDD154" s="51"/>
      <c r="GDE154" s="51"/>
      <c r="GDF154" s="51"/>
      <c r="GDG154" s="51"/>
      <c r="GDH154" s="51"/>
      <c r="GDI154" s="51"/>
      <c r="GDJ154" s="51"/>
      <c r="GDK154" s="51"/>
      <c r="GDL154" s="51"/>
      <c r="GDM154" s="51"/>
      <c r="GDN154" s="51"/>
      <c r="GDO154" s="51"/>
      <c r="GDP154" s="51"/>
      <c r="GDQ154" s="51"/>
      <c r="GDR154" s="51"/>
      <c r="GDS154" s="51"/>
      <c r="GDT154" s="51"/>
      <c r="GDU154" s="51"/>
      <c r="GDV154" s="51"/>
      <c r="GDW154" s="51"/>
      <c r="GDX154" s="51"/>
      <c r="GDY154" s="51"/>
      <c r="GDZ154" s="51"/>
      <c r="GEA154" s="51"/>
      <c r="GEB154" s="51"/>
      <c r="GEC154" s="51"/>
      <c r="GED154" s="51"/>
      <c r="GEE154" s="51"/>
      <c r="GEF154" s="51"/>
      <c r="GEG154" s="51"/>
      <c r="GEH154" s="51"/>
      <c r="GEI154" s="51"/>
      <c r="GEJ154" s="51"/>
      <c r="GEK154" s="51"/>
      <c r="GEL154" s="51"/>
      <c r="GEM154" s="51"/>
      <c r="GEN154" s="51"/>
      <c r="GEO154" s="51"/>
      <c r="GEP154" s="51"/>
      <c r="GEQ154" s="51"/>
      <c r="GER154" s="51"/>
      <c r="GES154" s="51"/>
      <c r="GET154" s="51"/>
      <c r="GEU154" s="51"/>
      <c r="GEV154" s="51"/>
      <c r="GEW154" s="51"/>
      <c r="GEX154" s="51"/>
      <c r="GEY154" s="51"/>
      <c r="GEZ154" s="51"/>
      <c r="GFA154" s="51"/>
      <c r="GFB154" s="51"/>
      <c r="GFC154" s="51"/>
      <c r="GFD154" s="51"/>
      <c r="GFE154" s="51"/>
      <c r="GFF154" s="51"/>
      <c r="GFG154" s="51"/>
      <c r="GFH154" s="51"/>
      <c r="GFI154" s="51"/>
      <c r="GFJ154" s="51"/>
      <c r="GFK154" s="51"/>
      <c r="GFL154" s="51"/>
      <c r="GFM154" s="51"/>
      <c r="GFN154" s="51"/>
      <c r="GFO154" s="51"/>
      <c r="GFP154" s="51"/>
      <c r="GFQ154" s="51"/>
      <c r="GFR154" s="51"/>
      <c r="GFS154" s="51"/>
      <c r="GFT154" s="51"/>
      <c r="GFU154" s="51"/>
      <c r="GFV154" s="51"/>
      <c r="GFW154" s="51"/>
      <c r="GFX154" s="51"/>
      <c r="GFY154" s="51"/>
      <c r="GFZ154" s="51"/>
      <c r="GGA154" s="51"/>
      <c r="GGB154" s="51"/>
      <c r="GGC154" s="51"/>
      <c r="GGD154" s="51"/>
      <c r="GGE154" s="51"/>
      <c r="GGF154" s="51"/>
      <c r="GGG154" s="51"/>
      <c r="GGH154" s="51"/>
      <c r="GGI154" s="51"/>
      <c r="GGJ154" s="51"/>
      <c r="GGK154" s="51"/>
      <c r="GGL154" s="51"/>
      <c r="GGM154" s="51"/>
      <c r="GGN154" s="51"/>
      <c r="GGO154" s="51"/>
      <c r="GGP154" s="51"/>
      <c r="GGQ154" s="51"/>
      <c r="GGR154" s="51"/>
      <c r="GGS154" s="51"/>
      <c r="GGT154" s="51"/>
      <c r="GGU154" s="51"/>
      <c r="GGV154" s="51"/>
      <c r="GGW154" s="51"/>
      <c r="GGX154" s="51"/>
      <c r="GGY154" s="51"/>
      <c r="GGZ154" s="51"/>
      <c r="GHA154" s="51"/>
      <c r="GHB154" s="51"/>
      <c r="GHC154" s="51"/>
      <c r="GHD154" s="51"/>
      <c r="GHE154" s="51"/>
      <c r="GHF154" s="51"/>
      <c r="GHG154" s="51"/>
      <c r="GHH154" s="51"/>
      <c r="GHI154" s="51"/>
      <c r="GHJ154" s="51"/>
      <c r="GHK154" s="51"/>
      <c r="GHL154" s="51"/>
      <c r="GHM154" s="51"/>
      <c r="GHN154" s="51"/>
      <c r="GHO154" s="51"/>
      <c r="GHP154" s="51"/>
      <c r="GHQ154" s="51"/>
      <c r="GHR154" s="51"/>
      <c r="GHS154" s="51"/>
      <c r="GHT154" s="51"/>
      <c r="GHU154" s="51"/>
      <c r="GHV154" s="51"/>
      <c r="GHW154" s="51"/>
      <c r="GHX154" s="51"/>
      <c r="GHY154" s="51"/>
      <c r="GHZ154" s="51"/>
      <c r="GIA154" s="51"/>
      <c r="GIB154" s="51"/>
      <c r="GIC154" s="51"/>
      <c r="GID154" s="51"/>
      <c r="GIE154" s="51"/>
      <c r="GIF154" s="51"/>
      <c r="GIG154" s="51"/>
      <c r="GIH154" s="51"/>
      <c r="GII154" s="51"/>
      <c r="GIJ154" s="51"/>
      <c r="GIK154" s="51"/>
      <c r="GIL154" s="51"/>
      <c r="GIM154" s="51"/>
      <c r="GIN154" s="51"/>
      <c r="GIO154" s="51"/>
      <c r="GIP154" s="51"/>
      <c r="GIQ154" s="51"/>
      <c r="GIR154" s="51"/>
      <c r="GIS154" s="51"/>
      <c r="GIT154" s="51"/>
      <c r="GIU154" s="51"/>
      <c r="GIV154" s="51"/>
      <c r="GIW154" s="51"/>
      <c r="GIX154" s="51"/>
      <c r="GIY154" s="51"/>
      <c r="GIZ154" s="51"/>
      <c r="GJA154" s="51"/>
      <c r="GJB154" s="51"/>
      <c r="GJC154" s="51"/>
      <c r="GJD154" s="51"/>
      <c r="GJE154" s="51"/>
      <c r="GJF154" s="51"/>
      <c r="GJG154" s="51"/>
      <c r="GJH154" s="51"/>
      <c r="GJI154" s="51"/>
      <c r="GJJ154" s="51"/>
      <c r="GJK154" s="51"/>
      <c r="GJL154" s="51"/>
      <c r="GJM154" s="51"/>
      <c r="GJN154" s="51"/>
      <c r="GJO154" s="51"/>
      <c r="GJP154" s="51"/>
      <c r="GJQ154" s="51"/>
      <c r="GJR154" s="51"/>
      <c r="GJS154" s="51"/>
      <c r="GJT154" s="51"/>
      <c r="GJU154" s="51"/>
      <c r="GJV154" s="51"/>
      <c r="GJW154" s="51"/>
      <c r="GJX154" s="51"/>
      <c r="GJY154" s="51"/>
      <c r="GJZ154" s="51"/>
      <c r="GKA154" s="51"/>
      <c r="GKB154" s="51"/>
      <c r="GKC154" s="51"/>
      <c r="GKD154" s="51"/>
      <c r="GKE154" s="51"/>
      <c r="GKF154" s="51"/>
      <c r="GKG154" s="51"/>
      <c r="GKH154" s="51"/>
      <c r="GKI154" s="51"/>
      <c r="GKJ154" s="51"/>
      <c r="GKK154" s="51"/>
      <c r="GKL154" s="51"/>
      <c r="GKM154" s="51"/>
      <c r="GKN154" s="51"/>
      <c r="GKO154" s="51"/>
      <c r="GKP154" s="51"/>
      <c r="GKQ154" s="51"/>
      <c r="GKR154" s="51"/>
      <c r="GKS154" s="51"/>
      <c r="GKT154" s="51"/>
      <c r="GKU154" s="51"/>
      <c r="GKV154" s="51"/>
      <c r="GKW154" s="51"/>
      <c r="GKX154" s="51"/>
      <c r="GKY154" s="51"/>
      <c r="GKZ154" s="51"/>
      <c r="GLA154" s="51"/>
      <c r="GLB154" s="51"/>
      <c r="GLC154" s="51"/>
      <c r="GLD154" s="51"/>
      <c r="GLE154" s="51"/>
      <c r="GLF154" s="51"/>
      <c r="GLG154" s="51"/>
      <c r="GLH154" s="51"/>
      <c r="GLI154" s="51"/>
      <c r="GLJ154" s="51"/>
      <c r="GLK154" s="51"/>
      <c r="GLL154" s="51"/>
      <c r="GLM154" s="51"/>
      <c r="GLN154" s="51"/>
      <c r="GLO154" s="51"/>
      <c r="GLP154" s="51"/>
      <c r="GLQ154" s="51"/>
      <c r="GLR154" s="51"/>
      <c r="GLS154" s="51"/>
      <c r="GLT154" s="51"/>
      <c r="GLU154" s="51"/>
      <c r="GLV154" s="51"/>
      <c r="GLW154" s="51"/>
      <c r="GLX154" s="51"/>
      <c r="GLY154" s="51"/>
      <c r="GLZ154" s="51"/>
      <c r="GMA154" s="51"/>
      <c r="GMB154" s="51"/>
      <c r="GMC154" s="51"/>
      <c r="GMD154" s="51"/>
      <c r="GME154" s="51"/>
      <c r="GMF154" s="51"/>
      <c r="GMG154" s="51"/>
      <c r="GMH154" s="51"/>
      <c r="GMI154" s="51"/>
      <c r="GMJ154" s="51"/>
      <c r="GMK154" s="51"/>
      <c r="GML154" s="51"/>
      <c r="GMM154" s="51"/>
      <c r="GMN154" s="51"/>
      <c r="GMO154" s="51"/>
      <c r="GMP154" s="51"/>
      <c r="GMQ154" s="51"/>
      <c r="GMR154" s="51"/>
      <c r="GMS154" s="51"/>
      <c r="GMT154" s="51"/>
      <c r="GMU154" s="51"/>
      <c r="GMV154" s="51"/>
      <c r="GMW154" s="51"/>
      <c r="GMX154" s="51"/>
      <c r="GMY154" s="51"/>
      <c r="GMZ154" s="51"/>
      <c r="GNA154" s="51"/>
      <c r="GNB154" s="51"/>
      <c r="GNC154" s="51"/>
      <c r="GND154" s="51"/>
      <c r="GNE154" s="51"/>
      <c r="GNF154" s="51"/>
      <c r="GNG154" s="51"/>
      <c r="GNH154" s="51"/>
      <c r="GNI154" s="51"/>
      <c r="GNJ154" s="51"/>
      <c r="GNK154" s="51"/>
      <c r="GNL154" s="51"/>
      <c r="GNM154" s="51"/>
      <c r="GNN154" s="51"/>
      <c r="GNO154" s="51"/>
      <c r="GNP154" s="51"/>
      <c r="GNQ154" s="51"/>
      <c r="GNR154" s="51"/>
      <c r="GNS154" s="51"/>
      <c r="GNT154" s="51"/>
      <c r="GNU154" s="51"/>
      <c r="GNV154" s="51"/>
      <c r="GNW154" s="51"/>
      <c r="GNX154" s="51"/>
      <c r="GNY154" s="51"/>
      <c r="GNZ154" s="51"/>
      <c r="GOA154" s="51"/>
      <c r="GOB154" s="51"/>
      <c r="GOC154" s="51"/>
      <c r="GOD154" s="51"/>
      <c r="GOE154" s="51"/>
      <c r="GOF154" s="51"/>
      <c r="GOG154" s="51"/>
      <c r="GOH154" s="51"/>
      <c r="GOI154" s="51"/>
      <c r="GOJ154" s="51"/>
      <c r="GOK154" s="51"/>
      <c r="GOL154" s="51"/>
      <c r="GOM154" s="51"/>
      <c r="GON154" s="51"/>
      <c r="GOO154" s="51"/>
      <c r="GOP154" s="51"/>
      <c r="GOQ154" s="51"/>
      <c r="GOR154" s="51"/>
      <c r="GOS154" s="51"/>
      <c r="GOT154" s="51"/>
      <c r="GOU154" s="51"/>
      <c r="GOV154" s="51"/>
      <c r="GOW154" s="51"/>
      <c r="GOX154" s="51"/>
      <c r="GOY154" s="51"/>
      <c r="GOZ154" s="51"/>
      <c r="GPA154" s="51"/>
      <c r="GPB154" s="51"/>
      <c r="GPC154" s="51"/>
      <c r="GPD154" s="51"/>
      <c r="GPE154" s="51"/>
      <c r="GPF154" s="51"/>
      <c r="GPG154" s="51"/>
      <c r="GPH154" s="51"/>
      <c r="GPI154" s="51"/>
      <c r="GPJ154" s="51"/>
      <c r="GPK154" s="51"/>
      <c r="GPL154" s="51"/>
      <c r="GPM154" s="51"/>
      <c r="GPN154" s="51"/>
      <c r="GPO154" s="51"/>
      <c r="GPP154" s="51"/>
      <c r="GPQ154" s="51"/>
      <c r="GPR154" s="51"/>
      <c r="GPS154" s="51"/>
      <c r="GPT154" s="51"/>
      <c r="GPU154" s="51"/>
      <c r="GPV154" s="51"/>
      <c r="GPW154" s="51"/>
      <c r="GPX154" s="51"/>
      <c r="GPY154" s="51"/>
      <c r="GPZ154" s="51"/>
      <c r="GQA154" s="51"/>
      <c r="GQB154" s="51"/>
      <c r="GQC154" s="51"/>
      <c r="GQD154" s="51"/>
      <c r="GQE154" s="51"/>
      <c r="GQF154" s="51"/>
      <c r="GQG154" s="51"/>
      <c r="GQH154" s="51"/>
      <c r="GQI154" s="51"/>
      <c r="GQJ154" s="51"/>
      <c r="GQK154" s="51"/>
      <c r="GQL154" s="51"/>
      <c r="GQM154" s="51"/>
      <c r="GQN154" s="51"/>
      <c r="GQO154" s="51"/>
      <c r="GQP154" s="51"/>
      <c r="GQQ154" s="51"/>
      <c r="GQR154" s="51"/>
      <c r="GQS154" s="51"/>
      <c r="GQT154" s="51"/>
      <c r="GQU154" s="51"/>
      <c r="GQV154" s="51"/>
      <c r="GQW154" s="51"/>
      <c r="GQX154" s="51"/>
      <c r="GQY154" s="51"/>
      <c r="GQZ154" s="51"/>
      <c r="GRA154" s="51"/>
      <c r="GRB154" s="51"/>
      <c r="GRC154" s="51"/>
      <c r="GRD154" s="51"/>
      <c r="GRE154" s="51"/>
      <c r="GRF154" s="51"/>
      <c r="GRG154" s="51"/>
      <c r="GRH154" s="51"/>
      <c r="GRI154" s="51"/>
      <c r="GRJ154" s="51"/>
      <c r="GRK154" s="51"/>
      <c r="GRL154" s="51"/>
      <c r="GRM154" s="51"/>
      <c r="GRN154" s="51"/>
      <c r="GRO154" s="51"/>
      <c r="GRP154" s="51"/>
      <c r="GRQ154" s="51"/>
      <c r="GRR154" s="51"/>
      <c r="GRS154" s="51"/>
      <c r="GRT154" s="51"/>
      <c r="GRU154" s="51"/>
      <c r="GRV154" s="51"/>
      <c r="GRW154" s="51"/>
      <c r="GRX154" s="51"/>
      <c r="GRY154" s="51"/>
      <c r="GRZ154" s="51"/>
      <c r="GSA154" s="51"/>
      <c r="GSB154" s="51"/>
      <c r="GSC154" s="51"/>
      <c r="GSD154" s="51"/>
      <c r="GSE154" s="51"/>
      <c r="GSF154" s="51"/>
      <c r="GSG154" s="51"/>
      <c r="GSH154" s="51"/>
      <c r="GSI154" s="51"/>
      <c r="GSJ154" s="51"/>
      <c r="GSK154" s="51"/>
      <c r="GSL154" s="51"/>
      <c r="GSM154" s="51"/>
      <c r="GSN154" s="51"/>
      <c r="GSO154" s="51"/>
      <c r="GSP154" s="51"/>
      <c r="GSQ154" s="51"/>
      <c r="GSR154" s="51"/>
      <c r="GSS154" s="51"/>
      <c r="GST154" s="51"/>
      <c r="GSU154" s="51"/>
      <c r="GSV154" s="51"/>
      <c r="GSW154" s="51"/>
      <c r="GSX154" s="51"/>
      <c r="GSY154" s="51"/>
      <c r="GSZ154" s="51"/>
      <c r="GTA154" s="51"/>
      <c r="GTB154" s="51"/>
      <c r="GTC154" s="51"/>
      <c r="GTD154" s="51"/>
      <c r="GTE154" s="51"/>
      <c r="GTF154" s="51"/>
      <c r="GTG154" s="51"/>
      <c r="GTH154" s="51"/>
      <c r="GTI154" s="51"/>
      <c r="GTJ154" s="51"/>
      <c r="GTK154" s="51"/>
      <c r="GTL154" s="51"/>
      <c r="GTM154" s="51"/>
      <c r="GTN154" s="51"/>
      <c r="GTO154" s="51"/>
      <c r="GTP154" s="51"/>
      <c r="GTQ154" s="51"/>
      <c r="GTR154" s="51"/>
      <c r="GTS154" s="51"/>
      <c r="GTT154" s="51"/>
      <c r="GTU154" s="51"/>
      <c r="GTV154" s="51"/>
      <c r="GTW154" s="51"/>
      <c r="GTX154" s="51"/>
      <c r="GTY154" s="51"/>
      <c r="GTZ154" s="51"/>
      <c r="GUA154" s="51"/>
      <c r="GUB154" s="51"/>
      <c r="GUC154" s="51"/>
      <c r="GUD154" s="51"/>
      <c r="GUE154" s="51"/>
      <c r="GUF154" s="51"/>
      <c r="GUG154" s="51"/>
      <c r="GUH154" s="51"/>
      <c r="GUI154" s="51"/>
      <c r="GUJ154" s="51"/>
      <c r="GUK154" s="51"/>
      <c r="GUL154" s="51"/>
      <c r="GUM154" s="51"/>
      <c r="GUN154" s="51"/>
      <c r="GUO154" s="51"/>
      <c r="GUP154" s="51"/>
      <c r="GUQ154" s="51"/>
      <c r="GUR154" s="51"/>
      <c r="GUS154" s="51"/>
      <c r="GUT154" s="51"/>
      <c r="GUU154" s="51"/>
      <c r="GUV154" s="51"/>
      <c r="GUW154" s="51"/>
      <c r="GUX154" s="51"/>
      <c r="GUY154" s="51"/>
      <c r="GUZ154" s="51"/>
      <c r="GVA154" s="51"/>
      <c r="GVB154" s="51"/>
      <c r="GVC154" s="51"/>
      <c r="GVD154" s="51"/>
      <c r="GVE154" s="51"/>
      <c r="GVF154" s="51"/>
      <c r="GVG154" s="51"/>
      <c r="GVH154" s="51"/>
      <c r="GVI154" s="51"/>
      <c r="GVJ154" s="51"/>
      <c r="GVK154" s="51"/>
      <c r="GVL154" s="51"/>
      <c r="GVM154" s="51"/>
      <c r="GVN154" s="51"/>
      <c r="GVO154" s="51"/>
      <c r="GVP154" s="51"/>
      <c r="GVQ154" s="51"/>
      <c r="GVR154" s="51"/>
      <c r="GVS154" s="51"/>
      <c r="GVT154" s="51"/>
      <c r="GVU154" s="51"/>
      <c r="GVV154" s="51"/>
      <c r="GVW154" s="51"/>
      <c r="GVX154" s="51"/>
      <c r="GVY154" s="51"/>
      <c r="GVZ154" s="51"/>
      <c r="GWA154" s="51"/>
      <c r="GWB154" s="51"/>
      <c r="GWC154" s="51"/>
      <c r="GWD154" s="51"/>
      <c r="GWE154" s="51"/>
      <c r="GWF154" s="51"/>
      <c r="GWG154" s="51"/>
      <c r="GWH154" s="51"/>
      <c r="GWI154" s="51"/>
      <c r="GWJ154" s="51"/>
      <c r="GWK154" s="51"/>
      <c r="GWL154" s="51"/>
      <c r="GWM154" s="51"/>
      <c r="GWN154" s="51"/>
      <c r="GWO154" s="51"/>
      <c r="GWP154" s="51"/>
      <c r="GWQ154" s="51"/>
      <c r="GWR154" s="51"/>
      <c r="GWS154" s="51"/>
      <c r="GWT154" s="51"/>
      <c r="GWU154" s="51"/>
      <c r="GWV154" s="51"/>
      <c r="GWW154" s="51"/>
      <c r="GWX154" s="51"/>
      <c r="GWY154" s="51"/>
      <c r="GWZ154" s="51"/>
      <c r="GXA154" s="51"/>
      <c r="GXB154" s="51"/>
      <c r="GXC154" s="51"/>
      <c r="GXD154" s="51"/>
      <c r="GXE154" s="51"/>
      <c r="GXF154" s="51"/>
      <c r="GXG154" s="51"/>
      <c r="GXH154" s="51"/>
      <c r="GXI154" s="51"/>
      <c r="GXJ154" s="51"/>
      <c r="GXK154" s="51"/>
      <c r="GXL154" s="51"/>
      <c r="GXM154" s="51"/>
      <c r="GXN154" s="51"/>
      <c r="GXO154" s="51"/>
      <c r="GXP154" s="51"/>
      <c r="GXQ154" s="51"/>
      <c r="GXR154" s="51"/>
      <c r="GXS154" s="51"/>
      <c r="GXT154" s="51"/>
      <c r="GXU154" s="51"/>
      <c r="GXV154" s="51"/>
      <c r="GXW154" s="51"/>
      <c r="GXX154" s="51"/>
      <c r="GXY154" s="51"/>
      <c r="GXZ154" s="51"/>
      <c r="GYA154" s="51"/>
      <c r="GYB154" s="51"/>
      <c r="GYC154" s="51"/>
      <c r="GYD154" s="51"/>
      <c r="GYE154" s="51"/>
      <c r="GYF154" s="51"/>
      <c r="GYG154" s="51"/>
      <c r="GYH154" s="51"/>
      <c r="GYI154" s="51"/>
      <c r="GYJ154" s="51"/>
      <c r="GYK154" s="51"/>
      <c r="GYL154" s="51"/>
      <c r="GYM154" s="51"/>
      <c r="GYN154" s="51"/>
      <c r="GYO154" s="51"/>
      <c r="GYP154" s="51"/>
      <c r="GYQ154" s="51"/>
      <c r="GYR154" s="51"/>
      <c r="GYS154" s="51"/>
      <c r="GYT154" s="51"/>
      <c r="GYU154" s="51"/>
      <c r="GYV154" s="51"/>
      <c r="GYW154" s="51"/>
      <c r="GYX154" s="51"/>
      <c r="GYY154" s="51"/>
      <c r="GYZ154" s="51"/>
      <c r="GZA154" s="51"/>
      <c r="GZB154" s="51"/>
      <c r="GZC154" s="51"/>
      <c r="GZD154" s="51"/>
      <c r="GZE154" s="51"/>
      <c r="GZF154" s="51"/>
      <c r="GZG154" s="51"/>
      <c r="GZH154" s="51"/>
      <c r="GZI154" s="51"/>
      <c r="GZJ154" s="51"/>
      <c r="GZK154" s="51"/>
      <c r="GZL154" s="51"/>
      <c r="GZM154" s="51"/>
      <c r="GZN154" s="51"/>
      <c r="GZO154" s="51"/>
      <c r="GZP154" s="51"/>
      <c r="GZQ154" s="51"/>
      <c r="GZR154" s="51"/>
      <c r="GZS154" s="51"/>
      <c r="GZT154" s="51"/>
      <c r="GZU154" s="51"/>
      <c r="GZV154" s="51"/>
      <c r="GZW154" s="51"/>
      <c r="GZX154" s="51"/>
      <c r="GZY154" s="51"/>
      <c r="GZZ154" s="51"/>
      <c r="HAA154" s="51"/>
      <c r="HAB154" s="51"/>
      <c r="HAC154" s="51"/>
      <c r="HAD154" s="51"/>
      <c r="HAE154" s="51"/>
      <c r="HAF154" s="51"/>
      <c r="HAG154" s="51"/>
      <c r="HAH154" s="51"/>
      <c r="HAI154" s="51"/>
      <c r="HAJ154" s="51"/>
      <c r="HAK154" s="51"/>
      <c r="HAL154" s="51"/>
      <c r="HAM154" s="51"/>
      <c r="HAN154" s="51"/>
      <c r="HAO154" s="51"/>
      <c r="HAP154" s="51"/>
      <c r="HAQ154" s="51"/>
      <c r="HAR154" s="51"/>
      <c r="HAS154" s="51"/>
      <c r="HAT154" s="51"/>
      <c r="HAU154" s="51"/>
      <c r="HAV154" s="51"/>
      <c r="HAW154" s="51"/>
      <c r="HAX154" s="51"/>
      <c r="HAY154" s="51"/>
      <c r="HAZ154" s="51"/>
      <c r="HBA154" s="51"/>
      <c r="HBB154" s="51"/>
      <c r="HBC154" s="51"/>
      <c r="HBD154" s="51"/>
      <c r="HBE154" s="51"/>
      <c r="HBF154" s="51"/>
      <c r="HBG154" s="51"/>
      <c r="HBH154" s="51"/>
      <c r="HBI154" s="51"/>
      <c r="HBJ154" s="51"/>
      <c r="HBK154" s="51"/>
      <c r="HBL154" s="51"/>
      <c r="HBM154" s="51"/>
      <c r="HBN154" s="51"/>
      <c r="HBO154" s="51"/>
      <c r="HBP154" s="51"/>
      <c r="HBQ154" s="51"/>
      <c r="HBR154" s="51"/>
      <c r="HBS154" s="51"/>
      <c r="HBT154" s="51"/>
      <c r="HBU154" s="51"/>
      <c r="HBV154" s="51"/>
      <c r="HBW154" s="51"/>
      <c r="HBX154" s="51"/>
      <c r="HBY154" s="51"/>
      <c r="HBZ154" s="51"/>
      <c r="HCA154" s="51"/>
      <c r="HCB154" s="51"/>
      <c r="HCC154" s="51"/>
      <c r="HCD154" s="51"/>
      <c r="HCE154" s="51"/>
      <c r="HCF154" s="51"/>
      <c r="HCG154" s="51"/>
      <c r="HCH154" s="51"/>
      <c r="HCI154" s="51"/>
      <c r="HCJ154" s="51"/>
      <c r="HCK154" s="51"/>
      <c r="HCL154" s="51"/>
      <c r="HCM154" s="51"/>
      <c r="HCN154" s="51"/>
      <c r="HCO154" s="51"/>
      <c r="HCP154" s="51"/>
      <c r="HCQ154" s="51"/>
      <c r="HCR154" s="51"/>
      <c r="HCS154" s="51"/>
      <c r="HCT154" s="51"/>
      <c r="HCU154" s="51"/>
      <c r="HCV154" s="51"/>
      <c r="HCW154" s="51"/>
      <c r="HCX154" s="51"/>
      <c r="HCY154" s="51"/>
      <c r="HCZ154" s="51"/>
      <c r="HDA154" s="51"/>
      <c r="HDB154" s="51"/>
      <c r="HDC154" s="51"/>
      <c r="HDD154" s="51"/>
      <c r="HDE154" s="51"/>
      <c r="HDF154" s="51"/>
      <c r="HDG154" s="51"/>
      <c r="HDH154" s="51"/>
      <c r="HDI154" s="51"/>
      <c r="HDJ154" s="51"/>
      <c r="HDK154" s="51"/>
      <c r="HDL154" s="51"/>
      <c r="HDM154" s="51"/>
      <c r="HDN154" s="51"/>
      <c r="HDO154" s="51"/>
      <c r="HDP154" s="51"/>
      <c r="HDQ154" s="51"/>
      <c r="HDR154" s="51"/>
      <c r="HDS154" s="51"/>
      <c r="HDT154" s="51"/>
      <c r="HDU154" s="51"/>
      <c r="HDV154" s="51"/>
      <c r="HDW154" s="51"/>
      <c r="HDX154" s="51"/>
      <c r="HDY154" s="51"/>
      <c r="HDZ154" s="51"/>
      <c r="HEA154" s="51"/>
      <c r="HEB154" s="51"/>
      <c r="HEC154" s="51"/>
      <c r="HED154" s="51"/>
      <c r="HEE154" s="51"/>
      <c r="HEF154" s="51"/>
      <c r="HEG154" s="51"/>
      <c r="HEH154" s="51"/>
      <c r="HEI154" s="51"/>
      <c r="HEJ154" s="51"/>
      <c r="HEK154" s="51"/>
      <c r="HEL154" s="51"/>
      <c r="HEM154" s="51"/>
      <c r="HEN154" s="51"/>
      <c r="HEO154" s="51"/>
      <c r="HEP154" s="51"/>
      <c r="HEQ154" s="51"/>
      <c r="HER154" s="51"/>
      <c r="HES154" s="51"/>
      <c r="HET154" s="51"/>
      <c r="HEU154" s="51"/>
      <c r="HEV154" s="51"/>
      <c r="HEW154" s="51"/>
      <c r="HEX154" s="51"/>
      <c r="HEY154" s="51"/>
      <c r="HEZ154" s="51"/>
      <c r="HFA154" s="51"/>
      <c r="HFB154" s="51"/>
      <c r="HFC154" s="51"/>
      <c r="HFD154" s="51"/>
      <c r="HFE154" s="51"/>
      <c r="HFF154" s="51"/>
      <c r="HFG154" s="51"/>
      <c r="HFH154" s="51"/>
      <c r="HFI154" s="51"/>
      <c r="HFJ154" s="51"/>
      <c r="HFK154" s="51"/>
      <c r="HFL154" s="51"/>
      <c r="HFM154" s="51"/>
      <c r="HFN154" s="51"/>
      <c r="HFO154" s="51"/>
      <c r="HFP154" s="51"/>
      <c r="HFQ154" s="51"/>
      <c r="HFR154" s="51"/>
      <c r="HFS154" s="51"/>
      <c r="HFT154" s="51"/>
      <c r="HFU154" s="51"/>
      <c r="HFV154" s="51"/>
      <c r="HFW154" s="51"/>
      <c r="HFX154" s="51"/>
      <c r="HFY154" s="51"/>
      <c r="HFZ154" s="51"/>
      <c r="HGA154" s="51"/>
      <c r="HGB154" s="51"/>
      <c r="HGC154" s="51"/>
      <c r="HGD154" s="51"/>
      <c r="HGE154" s="51"/>
      <c r="HGF154" s="51"/>
      <c r="HGG154" s="51"/>
      <c r="HGH154" s="51"/>
      <c r="HGI154" s="51"/>
      <c r="HGJ154" s="51"/>
      <c r="HGK154" s="51"/>
      <c r="HGL154" s="51"/>
      <c r="HGM154" s="51"/>
      <c r="HGN154" s="51"/>
      <c r="HGO154" s="51"/>
      <c r="HGP154" s="51"/>
      <c r="HGQ154" s="51"/>
      <c r="HGR154" s="51"/>
      <c r="HGS154" s="51"/>
      <c r="HGT154" s="51"/>
      <c r="HGU154" s="51"/>
      <c r="HGV154" s="51"/>
      <c r="HGW154" s="51"/>
      <c r="HGX154" s="51"/>
      <c r="HGY154" s="51"/>
      <c r="HGZ154" s="51"/>
      <c r="HHA154" s="51"/>
      <c r="HHB154" s="51"/>
      <c r="HHC154" s="51"/>
      <c r="HHD154" s="51"/>
      <c r="HHE154" s="51"/>
      <c r="HHF154" s="51"/>
      <c r="HHG154" s="51"/>
      <c r="HHH154" s="51"/>
      <c r="HHI154" s="51"/>
      <c r="HHJ154" s="51"/>
      <c r="HHK154" s="51"/>
      <c r="HHL154" s="51"/>
      <c r="HHM154" s="51"/>
      <c r="HHN154" s="51"/>
      <c r="HHO154" s="51"/>
      <c r="HHP154" s="51"/>
      <c r="HHQ154" s="51"/>
      <c r="HHR154" s="51"/>
      <c r="HHS154" s="51"/>
      <c r="HHT154" s="51"/>
      <c r="HHU154" s="51"/>
      <c r="HHV154" s="51"/>
      <c r="HHW154" s="51"/>
      <c r="HHX154" s="51"/>
      <c r="HHY154" s="51"/>
      <c r="HHZ154" s="51"/>
      <c r="HIA154" s="51"/>
      <c r="HIB154" s="51"/>
      <c r="HIC154" s="51"/>
      <c r="HID154" s="51"/>
      <c r="HIE154" s="51"/>
      <c r="HIF154" s="51"/>
      <c r="HIG154" s="51"/>
      <c r="HIH154" s="51"/>
      <c r="HII154" s="51"/>
      <c r="HIJ154" s="51"/>
      <c r="HIK154" s="51"/>
      <c r="HIL154" s="51"/>
      <c r="HIM154" s="51"/>
      <c r="HIN154" s="51"/>
      <c r="HIO154" s="51"/>
      <c r="HIP154" s="51"/>
      <c r="HIQ154" s="51"/>
      <c r="HIR154" s="51"/>
      <c r="HIS154" s="51"/>
      <c r="HIT154" s="51"/>
      <c r="HIU154" s="51"/>
      <c r="HIV154" s="51"/>
      <c r="HIW154" s="51"/>
      <c r="HIX154" s="51"/>
      <c r="HIY154" s="51"/>
      <c r="HIZ154" s="51"/>
      <c r="HJA154" s="51"/>
      <c r="HJB154" s="51"/>
      <c r="HJC154" s="51"/>
      <c r="HJD154" s="51"/>
      <c r="HJE154" s="51"/>
      <c r="HJF154" s="51"/>
      <c r="HJG154" s="51"/>
      <c r="HJH154" s="51"/>
      <c r="HJI154" s="51"/>
      <c r="HJJ154" s="51"/>
      <c r="HJK154" s="51"/>
      <c r="HJL154" s="51"/>
      <c r="HJM154" s="51"/>
      <c r="HJN154" s="51"/>
      <c r="HJO154" s="51"/>
      <c r="HJP154" s="51"/>
      <c r="HJQ154" s="51"/>
      <c r="HJR154" s="51"/>
      <c r="HJS154" s="51"/>
      <c r="HJT154" s="51"/>
      <c r="HJU154" s="51"/>
      <c r="HJV154" s="51"/>
      <c r="HJW154" s="51"/>
      <c r="HJX154" s="51"/>
      <c r="HJY154" s="51"/>
      <c r="HJZ154" s="51"/>
      <c r="HKA154" s="51"/>
      <c r="HKB154" s="51"/>
      <c r="HKC154" s="51"/>
      <c r="HKD154" s="51"/>
      <c r="HKE154" s="51"/>
      <c r="HKF154" s="51"/>
      <c r="HKG154" s="51"/>
      <c r="HKH154" s="51"/>
      <c r="HKI154" s="51"/>
      <c r="HKJ154" s="51"/>
      <c r="HKK154" s="51"/>
      <c r="HKL154" s="51"/>
      <c r="HKM154" s="51"/>
      <c r="HKN154" s="51"/>
      <c r="HKO154" s="51"/>
      <c r="HKP154" s="51"/>
      <c r="HKQ154" s="51"/>
      <c r="HKR154" s="51"/>
      <c r="HKS154" s="51"/>
      <c r="HKT154" s="51"/>
      <c r="HKU154" s="51"/>
      <c r="HKV154" s="51"/>
      <c r="HKW154" s="51"/>
      <c r="HKX154" s="51"/>
      <c r="HKY154" s="51"/>
      <c r="HKZ154" s="51"/>
      <c r="HLA154" s="51"/>
      <c r="HLB154" s="51"/>
      <c r="HLC154" s="51"/>
      <c r="HLD154" s="51"/>
      <c r="HLE154" s="51"/>
      <c r="HLF154" s="51"/>
      <c r="HLG154" s="51"/>
      <c r="HLH154" s="51"/>
      <c r="HLI154" s="51"/>
      <c r="HLJ154" s="51"/>
      <c r="HLK154" s="51"/>
      <c r="HLL154" s="51"/>
      <c r="HLM154" s="51"/>
      <c r="HLN154" s="51"/>
      <c r="HLO154" s="51"/>
      <c r="HLP154" s="51"/>
      <c r="HLQ154" s="51"/>
      <c r="HLR154" s="51"/>
      <c r="HLS154" s="51"/>
      <c r="HLT154" s="51"/>
      <c r="HLU154" s="51"/>
      <c r="HLV154" s="51"/>
      <c r="HLW154" s="51"/>
      <c r="HLX154" s="51"/>
      <c r="HLY154" s="51"/>
      <c r="HLZ154" s="51"/>
      <c r="HMA154" s="51"/>
      <c r="HMB154" s="51"/>
      <c r="HMC154" s="51"/>
      <c r="HMD154" s="51"/>
      <c r="HME154" s="51"/>
      <c r="HMF154" s="51"/>
      <c r="HMG154" s="51"/>
      <c r="HMH154" s="51"/>
      <c r="HMI154" s="51"/>
      <c r="HMJ154" s="51"/>
      <c r="HMK154" s="51"/>
      <c r="HML154" s="51"/>
      <c r="HMM154" s="51"/>
      <c r="HMN154" s="51"/>
      <c r="HMO154" s="51"/>
      <c r="HMP154" s="51"/>
      <c r="HMQ154" s="51"/>
      <c r="HMR154" s="51"/>
      <c r="HMS154" s="51"/>
      <c r="HMT154" s="51"/>
      <c r="HMU154" s="51"/>
      <c r="HMV154" s="51"/>
      <c r="HMW154" s="51"/>
      <c r="HMX154" s="51"/>
      <c r="HMY154" s="51"/>
      <c r="HMZ154" s="51"/>
      <c r="HNA154" s="51"/>
      <c r="HNB154" s="51"/>
      <c r="HNC154" s="51"/>
      <c r="HND154" s="51"/>
      <c r="HNE154" s="51"/>
      <c r="HNF154" s="51"/>
      <c r="HNG154" s="51"/>
      <c r="HNH154" s="51"/>
      <c r="HNI154" s="51"/>
      <c r="HNJ154" s="51"/>
      <c r="HNK154" s="51"/>
      <c r="HNL154" s="51"/>
      <c r="HNM154" s="51"/>
      <c r="HNN154" s="51"/>
      <c r="HNO154" s="51"/>
      <c r="HNP154" s="51"/>
      <c r="HNQ154" s="51"/>
      <c r="HNR154" s="51"/>
      <c r="HNS154" s="51"/>
      <c r="HNT154" s="51"/>
      <c r="HNU154" s="51"/>
      <c r="HNV154" s="51"/>
      <c r="HNW154" s="51"/>
      <c r="HNX154" s="51"/>
      <c r="HNY154" s="51"/>
      <c r="HNZ154" s="51"/>
      <c r="HOA154" s="51"/>
      <c r="HOB154" s="51"/>
      <c r="HOC154" s="51"/>
      <c r="HOD154" s="51"/>
      <c r="HOE154" s="51"/>
      <c r="HOF154" s="51"/>
      <c r="HOG154" s="51"/>
      <c r="HOH154" s="51"/>
      <c r="HOI154" s="51"/>
      <c r="HOJ154" s="51"/>
      <c r="HOK154" s="51"/>
      <c r="HOL154" s="51"/>
      <c r="HOM154" s="51"/>
      <c r="HON154" s="51"/>
      <c r="HOO154" s="51"/>
      <c r="HOP154" s="51"/>
      <c r="HOQ154" s="51"/>
      <c r="HOR154" s="51"/>
      <c r="HOS154" s="51"/>
      <c r="HOT154" s="51"/>
      <c r="HOU154" s="51"/>
      <c r="HOV154" s="51"/>
      <c r="HOW154" s="51"/>
      <c r="HOX154" s="51"/>
      <c r="HOY154" s="51"/>
      <c r="HOZ154" s="51"/>
      <c r="HPA154" s="51"/>
      <c r="HPB154" s="51"/>
      <c r="HPC154" s="51"/>
      <c r="HPD154" s="51"/>
      <c r="HPE154" s="51"/>
      <c r="HPF154" s="51"/>
      <c r="HPG154" s="51"/>
      <c r="HPH154" s="51"/>
      <c r="HPI154" s="51"/>
      <c r="HPJ154" s="51"/>
      <c r="HPK154" s="51"/>
      <c r="HPL154" s="51"/>
      <c r="HPM154" s="51"/>
      <c r="HPN154" s="51"/>
      <c r="HPO154" s="51"/>
      <c r="HPP154" s="51"/>
      <c r="HPQ154" s="51"/>
      <c r="HPR154" s="51"/>
      <c r="HPS154" s="51"/>
      <c r="HPT154" s="51"/>
      <c r="HPU154" s="51"/>
      <c r="HPV154" s="51"/>
      <c r="HPW154" s="51"/>
      <c r="HPX154" s="51"/>
      <c r="HPY154" s="51"/>
      <c r="HPZ154" s="51"/>
      <c r="HQA154" s="51"/>
      <c r="HQB154" s="51"/>
      <c r="HQC154" s="51"/>
      <c r="HQD154" s="51"/>
      <c r="HQE154" s="51"/>
      <c r="HQF154" s="51"/>
      <c r="HQG154" s="51"/>
      <c r="HQH154" s="51"/>
      <c r="HQI154" s="51"/>
      <c r="HQJ154" s="51"/>
      <c r="HQK154" s="51"/>
      <c r="HQL154" s="51"/>
      <c r="HQM154" s="51"/>
      <c r="HQN154" s="51"/>
      <c r="HQO154" s="51"/>
      <c r="HQP154" s="51"/>
      <c r="HQQ154" s="51"/>
      <c r="HQR154" s="51"/>
      <c r="HQS154" s="51"/>
      <c r="HQT154" s="51"/>
      <c r="HQU154" s="51"/>
      <c r="HQV154" s="51"/>
      <c r="HQW154" s="51"/>
      <c r="HQX154" s="51"/>
      <c r="HQY154" s="51"/>
      <c r="HQZ154" s="51"/>
      <c r="HRA154" s="51"/>
      <c r="HRB154" s="51"/>
      <c r="HRC154" s="51"/>
      <c r="HRD154" s="51"/>
      <c r="HRE154" s="51"/>
      <c r="HRF154" s="51"/>
      <c r="HRG154" s="51"/>
      <c r="HRH154" s="51"/>
      <c r="HRI154" s="51"/>
      <c r="HRJ154" s="51"/>
      <c r="HRK154" s="51"/>
      <c r="HRL154" s="51"/>
      <c r="HRM154" s="51"/>
      <c r="HRN154" s="51"/>
      <c r="HRO154" s="51"/>
      <c r="HRP154" s="51"/>
      <c r="HRQ154" s="51"/>
      <c r="HRR154" s="51"/>
      <c r="HRS154" s="51"/>
      <c r="HRT154" s="51"/>
      <c r="HRU154" s="51"/>
      <c r="HRV154" s="51"/>
      <c r="HRW154" s="51"/>
      <c r="HRX154" s="51"/>
      <c r="HRY154" s="51"/>
      <c r="HRZ154" s="51"/>
      <c r="HSA154" s="51"/>
      <c r="HSB154" s="51"/>
      <c r="HSC154" s="51"/>
      <c r="HSD154" s="51"/>
      <c r="HSE154" s="51"/>
      <c r="HSF154" s="51"/>
      <c r="HSG154" s="51"/>
      <c r="HSH154" s="51"/>
      <c r="HSI154" s="51"/>
      <c r="HSJ154" s="51"/>
      <c r="HSK154" s="51"/>
      <c r="HSL154" s="51"/>
      <c r="HSM154" s="51"/>
      <c r="HSN154" s="51"/>
      <c r="HSO154" s="51"/>
      <c r="HSP154" s="51"/>
      <c r="HSQ154" s="51"/>
      <c r="HSR154" s="51"/>
      <c r="HSS154" s="51"/>
      <c r="HST154" s="51"/>
      <c r="HSU154" s="51"/>
      <c r="HSV154" s="51"/>
      <c r="HSW154" s="51"/>
      <c r="HSX154" s="51"/>
      <c r="HSY154" s="51"/>
      <c r="HSZ154" s="51"/>
      <c r="HTA154" s="51"/>
      <c r="HTB154" s="51"/>
      <c r="HTC154" s="51"/>
      <c r="HTD154" s="51"/>
      <c r="HTE154" s="51"/>
      <c r="HTF154" s="51"/>
      <c r="HTG154" s="51"/>
      <c r="HTH154" s="51"/>
      <c r="HTI154" s="51"/>
      <c r="HTJ154" s="51"/>
      <c r="HTK154" s="51"/>
      <c r="HTL154" s="51"/>
      <c r="HTM154" s="51"/>
      <c r="HTN154" s="51"/>
      <c r="HTO154" s="51"/>
      <c r="HTP154" s="51"/>
      <c r="HTQ154" s="51"/>
      <c r="HTR154" s="51"/>
      <c r="HTS154" s="51"/>
      <c r="HTT154" s="51"/>
      <c r="HTU154" s="51"/>
      <c r="HTV154" s="51"/>
      <c r="HTW154" s="51"/>
      <c r="HTX154" s="51"/>
      <c r="HTY154" s="51"/>
      <c r="HTZ154" s="51"/>
      <c r="HUA154" s="51"/>
      <c r="HUB154" s="51"/>
      <c r="HUC154" s="51"/>
      <c r="HUD154" s="51"/>
      <c r="HUE154" s="51"/>
      <c r="HUF154" s="51"/>
      <c r="HUG154" s="51"/>
      <c r="HUH154" s="51"/>
      <c r="HUI154" s="51"/>
      <c r="HUJ154" s="51"/>
      <c r="HUK154" s="51"/>
      <c r="HUL154" s="51"/>
      <c r="HUM154" s="51"/>
      <c r="HUN154" s="51"/>
      <c r="HUO154" s="51"/>
      <c r="HUP154" s="51"/>
      <c r="HUQ154" s="51"/>
      <c r="HUR154" s="51"/>
      <c r="HUS154" s="51"/>
      <c r="HUT154" s="51"/>
      <c r="HUU154" s="51"/>
      <c r="HUV154" s="51"/>
      <c r="HUW154" s="51"/>
      <c r="HUX154" s="51"/>
      <c r="HUY154" s="51"/>
      <c r="HUZ154" s="51"/>
      <c r="HVA154" s="51"/>
      <c r="HVB154" s="51"/>
      <c r="HVC154" s="51"/>
      <c r="HVD154" s="51"/>
      <c r="HVE154" s="51"/>
      <c r="HVF154" s="51"/>
      <c r="HVG154" s="51"/>
      <c r="HVH154" s="51"/>
      <c r="HVI154" s="51"/>
      <c r="HVJ154" s="51"/>
      <c r="HVK154" s="51"/>
      <c r="HVL154" s="51"/>
      <c r="HVM154" s="51"/>
      <c r="HVN154" s="51"/>
      <c r="HVO154" s="51"/>
      <c r="HVP154" s="51"/>
      <c r="HVQ154" s="51"/>
      <c r="HVR154" s="51"/>
      <c r="HVS154" s="51"/>
      <c r="HVT154" s="51"/>
      <c r="HVU154" s="51"/>
      <c r="HVV154" s="51"/>
      <c r="HVW154" s="51"/>
      <c r="HVX154" s="51"/>
      <c r="HVY154" s="51"/>
      <c r="HVZ154" s="51"/>
      <c r="HWA154" s="51"/>
      <c r="HWB154" s="51"/>
      <c r="HWC154" s="51"/>
      <c r="HWD154" s="51"/>
      <c r="HWE154" s="51"/>
      <c r="HWF154" s="51"/>
      <c r="HWG154" s="51"/>
      <c r="HWH154" s="51"/>
      <c r="HWI154" s="51"/>
      <c r="HWJ154" s="51"/>
      <c r="HWK154" s="51"/>
      <c r="HWL154" s="51"/>
      <c r="HWM154" s="51"/>
      <c r="HWN154" s="51"/>
      <c r="HWO154" s="51"/>
      <c r="HWP154" s="51"/>
      <c r="HWQ154" s="51"/>
      <c r="HWR154" s="51"/>
      <c r="HWS154" s="51"/>
      <c r="HWT154" s="51"/>
      <c r="HWU154" s="51"/>
      <c r="HWV154" s="51"/>
      <c r="HWW154" s="51"/>
      <c r="HWX154" s="51"/>
      <c r="HWY154" s="51"/>
      <c r="HWZ154" s="51"/>
      <c r="HXA154" s="51"/>
      <c r="HXB154" s="51"/>
      <c r="HXC154" s="51"/>
      <c r="HXD154" s="51"/>
      <c r="HXE154" s="51"/>
      <c r="HXF154" s="51"/>
      <c r="HXG154" s="51"/>
      <c r="HXH154" s="51"/>
      <c r="HXI154" s="51"/>
      <c r="HXJ154" s="51"/>
      <c r="HXK154" s="51"/>
      <c r="HXL154" s="51"/>
      <c r="HXM154" s="51"/>
      <c r="HXN154" s="51"/>
      <c r="HXO154" s="51"/>
      <c r="HXP154" s="51"/>
      <c r="HXQ154" s="51"/>
      <c r="HXR154" s="51"/>
      <c r="HXS154" s="51"/>
      <c r="HXT154" s="51"/>
      <c r="HXU154" s="51"/>
      <c r="HXV154" s="51"/>
      <c r="HXW154" s="51"/>
      <c r="HXX154" s="51"/>
      <c r="HXY154" s="51"/>
      <c r="HXZ154" s="51"/>
      <c r="HYA154" s="51"/>
      <c r="HYB154" s="51"/>
      <c r="HYC154" s="51"/>
      <c r="HYD154" s="51"/>
      <c r="HYE154" s="51"/>
      <c r="HYF154" s="51"/>
      <c r="HYG154" s="51"/>
      <c r="HYH154" s="51"/>
      <c r="HYI154" s="51"/>
      <c r="HYJ154" s="51"/>
      <c r="HYK154" s="51"/>
      <c r="HYL154" s="51"/>
      <c r="HYM154" s="51"/>
      <c r="HYN154" s="51"/>
      <c r="HYO154" s="51"/>
      <c r="HYP154" s="51"/>
      <c r="HYQ154" s="51"/>
      <c r="HYR154" s="51"/>
      <c r="HYS154" s="51"/>
      <c r="HYT154" s="51"/>
      <c r="HYU154" s="51"/>
      <c r="HYV154" s="51"/>
      <c r="HYW154" s="51"/>
      <c r="HYX154" s="51"/>
      <c r="HYY154" s="51"/>
      <c r="HYZ154" s="51"/>
      <c r="HZA154" s="51"/>
      <c r="HZB154" s="51"/>
      <c r="HZC154" s="51"/>
      <c r="HZD154" s="51"/>
      <c r="HZE154" s="51"/>
      <c r="HZF154" s="51"/>
      <c r="HZG154" s="51"/>
      <c r="HZH154" s="51"/>
      <c r="HZI154" s="51"/>
      <c r="HZJ154" s="51"/>
      <c r="HZK154" s="51"/>
      <c r="HZL154" s="51"/>
      <c r="HZM154" s="51"/>
      <c r="HZN154" s="51"/>
      <c r="HZO154" s="51"/>
      <c r="HZP154" s="51"/>
      <c r="HZQ154" s="51"/>
      <c r="HZR154" s="51"/>
      <c r="HZS154" s="51"/>
      <c r="HZT154" s="51"/>
      <c r="HZU154" s="51"/>
      <c r="HZV154" s="51"/>
      <c r="HZW154" s="51"/>
      <c r="HZX154" s="51"/>
      <c r="HZY154" s="51"/>
      <c r="HZZ154" s="51"/>
      <c r="IAA154" s="51"/>
      <c r="IAB154" s="51"/>
      <c r="IAC154" s="51"/>
      <c r="IAD154" s="51"/>
      <c r="IAE154" s="51"/>
      <c r="IAF154" s="51"/>
      <c r="IAG154" s="51"/>
      <c r="IAH154" s="51"/>
      <c r="IAI154" s="51"/>
      <c r="IAJ154" s="51"/>
      <c r="IAK154" s="51"/>
      <c r="IAL154" s="51"/>
      <c r="IAM154" s="51"/>
      <c r="IAN154" s="51"/>
      <c r="IAO154" s="51"/>
      <c r="IAP154" s="51"/>
      <c r="IAQ154" s="51"/>
      <c r="IAR154" s="51"/>
      <c r="IAS154" s="51"/>
      <c r="IAT154" s="51"/>
      <c r="IAU154" s="51"/>
      <c r="IAV154" s="51"/>
      <c r="IAW154" s="51"/>
      <c r="IAX154" s="51"/>
      <c r="IAY154" s="51"/>
      <c r="IAZ154" s="51"/>
      <c r="IBA154" s="51"/>
      <c r="IBB154" s="51"/>
      <c r="IBC154" s="51"/>
      <c r="IBD154" s="51"/>
      <c r="IBE154" s="51"/>
      <c r="IBF154" s="51"/>
      <c r="IBG154" s="51"/>
      <c r="IBH154" s="51"/>
      <c r="IBI154" s="51"/>
      <c r="IBJ154" s="51"/>
      <c r="IBK154" s="51"/>
      <c r="IBL154" s="51"/>
      <c r="IBM154" s="51"/>
      <c r="IBN154" s="51"/>
      <c r="IBO154" s="51"/>
      <c r="IBP154" s="51"/>
      <c r="IBQ154" s="51"/>
      <c r="IBR154" s="51"/>
      <c r="IBS154" s="51"/>
      <c r="IBT154" s="51"/>
      <c r="IBU154" s="51"/>
      <c r="IBV154" s="51"/>
      <c r="IBW154" s="51"/>
      <c r="IBX154" s="51"/>
      <c r="IBY154" s="51"/>
      <c r="IBZ154" s="51"/>
      <c r="ICA154" s="51"/>
      <c r="ICB154" s="51"/>
      <c r="ICC154" s="51"/>
      <c r="ICD154" s="51"/>
      <c r="ICE154" s="51"/>
      <c r="ICF154" s="51"/>
      <c r="ICG154" s="51"/>
      <c r="ICH154" s="51"/>
      <c r="ICI154" s="51"/>
      <c r="ICJ154" s="51"/>
      <c r="ICK154" s="51"/>
      <c r="ICL154" s="51"/>
      <c r="ICM154" s="51"/>
      <c r="ICN154" s="51"/>
      <c r="ICO154" s="51"/>
      <c r="ICP154" s="51"/>
      <c r="ICQ154" s="51"/>
      <c r="ICR154" s="51"/>
      <c r="ICS154" s="51"/>
      <c r="ICT154" s="51"/>
      <c r="ICU154" s="51"/>
      <c r="ICV154" s="51"/>
      <c r="ICW154" s="51"/>
      <c r="ICX154" s="51"/>
      <c r="ICY154" s="51"/>
      <c r="ICZ154" s="51"/>
      <c r="IDA154" s="51"/>
      <c r="IDB154" s="51"/>
      <c r="IDC154" s="51"/>
      <c r="IDD154" s="51"/>
      <c r="IDE154" s="51"/>
      <c r="IDF154" s="51"/>
      <c r="IDG154" s="51"/>
      <c r="IDH154" s="51"/>
      <c r="IDI154" s="51"/>
      <c r="IDJ154" s="51"/>
      <c r="IDK154" s="51"/>
      <c r="IDL154" s="51"/>
      <c r="IDM154" s="51"/>
      <c r="IDN154" s="51"/>
      <c r="IDO154" s="51"/>
      <c r="IDP154" s="51"/>
      <c r="IDQ154" s="51"/>
      <c r="IDR154" s="51"/>
      <c r="IDS154" s="51"/>
      <c r="IDT154" s="51"/>
      <c r="IDU154" s="51"/>
      <c r="IDV154" s="51"/>
      <c r="IDW154" s="51"/>
      <c r="IDX154" s="51"/>
      <c r="IDY154" s="51"/>
      <c r="IDZ154" s="51"/>
      <c r="IEA154" s="51"/>
      <c r="IEB154" s="51"/>
      <c r="IEC154" s="51"/>
      <c r="IED154" s="51"/>
      <c r="IEE154" s="51"/>
      <c r="IEF154" s="51"/>
      <c r="IEG154" s="51"/>
      <c r="IEH154" s="51"/>
      <c r="IEI154" s="51"/>
      <c r="IEJ154" s="51"/>
      <c r="IEK154" s="51"/>
      <c r="IEL154" s="51"/>
      <c r="IEM154" s="51"/>
      <c r="IEN154" s="51"/>
      <c r="IEO154" s="51"/>
      <c r="IEP154" s="51"/>
      <c r="IEQ154" s="51"/>
      <c r="IER154" s="51"/>
      <c r="IES154" s="51"/>
      <c r="IET154" s="51"/>
      <c r="IEU154" s="51"/>
      <c r="IEV154" s="51"/>
      <c r="IEW154" s="51"/>
      <c r="IEX154" s="51"/>
      <c r="IEY154" s="51"/>
      <c r="IEZ154" s="51"/>
      <c r="IFA154" s="51"/>
      <c r="IFB154" s="51"/>
      <c r="IFC154" s="51"/>
      <c r="IFD154" s="51"/>
      <c r="IFE154" s="51"/>
      <c r="IFF154" s="51"/>
      <c r="IFG154" s="51"/>
      <c r="IFH154" s="51"/>
      <c r="IFI154" s="51"/>
      <c r="IFJ154" s="51"/>
      <c r="IFK154" s="51"/>
      <c r="IFL154" s="51"/>
      <c r="IFM154" s="51"/>
      <c r="IFN154" s="51"/>
      <c r="IFO154" s="51"/>
      <c r="IFP154" s="51"/>
      <c r="IFQ154" s="51"/>
      <c r="IFR154" s="51"/>
      <c r="IFS154" s="51"/>
      <c r="IFT154" s="51"/>
      <c r="IFU154" s="51"/>
      <c r="IFV154" s="51"/>
      <c r="IFW154" s="51"/>
      <c r="IFX154" s="51"/>
      <c r="IFY154" s="51"/>
      <c r="IFZ154" s="51"/>
      <c r="IGA154" s="51"/>
      <c r="IGB154" s="51"/>
      <c r="IGC154" s="51"/>
      <c r="IGD154" s="51"/>
      <c r="IGE154" s="51"/>
      <c r="IGF154" s="51"/>
      <c r="IGG154" s="51"/>
      <c r="IGH154" s="51"/>
      <c r="IGI154" s="51"/>
      <c r="IGJ154" s="51"/>
      <c r="IGK154" s="51"/>
      <c r="IGL154" s="51"/>
      <c r="IGM154" s="51"/>
      <c r="IGN154" s="51"/>
      <c r="IGO154" s="51"/>
      <c r="IGP154" s="51"/>
      <c r="IGQ154" s="51"/>
      <c r="IGR154" s="51"/>
      <c r="IGS154" s="51"/>
      <c r="IGT154" s="51"/>
      <c r="IGU154" s="51"/>
      <c r="IGV154" s="51"/>
      <c r="IGW154" s="51"/>
      <c r="IGX154" s="51"/>
      <c r="IGY154" s="51"/>
      <c r="IGZ154" s="51"/>
      <c r="IHA154" s="51"/>
      <c r="IHB154" s="51"/>
      <c r="IHC154" s="51"/>
      <c r="IHD154" s="51"/>
      <c r="IHE154" s="51"/>
      <c r="IHF154" s="51"/>
      <c r="IHG154" s="51"/>
      <c r="IHH154" s="51"/>
      <c r="IHI154" s="51"/>
      <c r="IHJ154" s="51"/>
      <c r="IHK154" s="51"/>
      <c r="IHL154" s="51"/>
      <c r="IHM154" s="51"/>
      <c r="IHN154" s="51"/>
      <c r="IHO154" s="51"/>
      <c r="IHP154" s="51"/>
      <c r="IHQ154" s="51"/>
      <c r="IHR154" s="51"/>
      <c r="IHS154" s="51"/>
      <c r="IHT154" s="51"/>
      <c r="IHU154" s="51"/>
      <c r="IHV154" s="51"/>
      <c r="IHW154" s="51"/>
      <c r="IHX154" s="51"/>
      <c r="IHY154" s="51"/>
      <c r="IHZ154" s="51"/>
      <c r="IIA154" s="51"/>
      <c r="IIB154" s="51"/>
      <c r="IIC154" s="51"/>
      <c r="IID154" s="51"/>
      <c r="IIE154" s="51"/>
      <c r="IIF154" s="51"/>
      <c r="IIG154" s="51"/>
      <c r="IIH154" s="51"/>
      <c r="III154" s="51"/>
      <c r="IIJ154" s="51"/>
      <c r="IIK154" s="51"/>
      <c r="IIL154" s="51"/>
      <c r="IIM154" s="51"/>
      <c r="IIN154" s="51"/>
      <c r="IIO154" s="51"/>
      <c r="IIP154" s="51"/>
      <c r="IIQ154" s="51"/>
      <c r="IIR154" s="51"/>
      <c r="IIS154" s="51"/>
      <c r="IIT154" s="51"/>
      <c r="IIU154" s="51"/>
      <c r="IIV154" s="51"/>
      <c r="IIW154" s="51"/>
      <c r="IIX154" s="51"/>
      <c r="IIY154" s="51"/>
      <c r="IIZ154" s="51"/>
      <c r="IJA154" s="51"/>
      <c r="IJB154" s="51"/>
      <c r="IJC154" s="51"/>
      <c r="IJD154" s="51"/>
      <c r="IJE154" s="51"/>
      <c r="IJF154" s="51"/>
      <c r="IJG154" s="51"/>
      <c r="IJH154" s="51"/>
      <c r="IJI154" s="51"/>
      <c r="IJJ154" s="51"/>
      <c r="IJK154" s="51"/>
      <c r="IJL154" s="51"/>
      <c r="IJM154" s="51"/>
      <c r="IJN154" s="51"/>
      <c r="IJO154" s="51"/>
      <c r="IJP154" s="51"/>
      <c r="IJQ154" s="51"/>
      <c r="IJR154" s="51"/>
      <c r="IJS154" s="51"/>
      <c r="IJT154" s="51"/>
      <c r="IJU154" s="51"/>
      <c r="IJV154" s="51"/>
      <c r="IJW154" s="51"/>
      <c r="IJX154" s="51"/>
      <c r="IJY154" s="51"/>
      <c r="IJZ154" s="51"/>
      <c r="IKA154" s="51"/>
      <c r="IKB154" s="51"/>
      <c r="IKC154" s="51"/>
      <c r="IKD154" s="51"/>
      <c r="IKE154" s="51"/>
      <c r="IKF154" s="51"/>
      <c r="IKG154" s="51"/>
      <c r="IKH154" s="51"/>
      <c r="IKI154" s="51"/>
      <c r="IKJ154" s="51"/>
      <c r="IKK154" s="51"/>
      <c r="IKL154" s="51"/>
      <c r="IKM154" s="51"/>
      <c r="IKN154" s="51"/>
      <c r="IKO154" s="51"/>
      <c r="IKP154" s="51"/>
      <c r="IKQ154" s="51"/>
      <c r="IKR154" s="51"/>
      <c r="IKS154" s="51"/>
      <c r="IKT154" s="51"/>
      <c r="IKU154" s="51"/>
      <c r="IKV154" s="51"/>
      <c r="IKW154" s="51"/>
      <c r="IKX154" s="51"/>
      <c r="IKY154" s="51"/>
      <c r="IKZ154" s="51"/>
      <c r="ILA154" s="51"/>
      <c r="ILB154" s="51"/>
      <c r="ILC154" s="51"/>
      <c r="ILD154" s="51"/>
      <c r="ILE154" s="51"/>
      <c r="ILF154" s="51"/>
      <c r="ILG154" s="51"/>
      <c r="ILH154" s="51"/>
      <c r="ILI154" s="51"/>
      <c r="ILJ154" s="51"/>
      <c r="ILK154" s="51"/>
      <c r="ILL154" s="51"/>
      <c r="ILM154" s="51"/>
      <c r="ILN154" s="51"/>
      <c r="ILO154" s="51"/>
      <c r="ILP154" s="51"/>
      <c r="ILQ154" s="51"/>
      <c r="ILR154" s="51"/>
      <c r="ILS154" s="51"/>
      <c r="ILT154" s="51"/>
      <c r="ILU154" s="51"/>
      <c r="ILV154" s="51"/>
      <c r="ILW154" s="51"/>
      <c r="ILX154" s="51"/>
      <c r="ILY154" s="51"/>
      <c r="ILZ154" s="51"/>
      <c r="IMA154" s="51"/>
      <c r="IMB154" s="51"/>
      <c r="IMC154" s="51"/>
      <c r="IMD154" s="51"/>
      <c r="IME154" s="51"/>
      <c r="IMF154" s="51"/>
      <c r="IMG154" s="51"/>
      <c r="IMH154" s="51"/>
      <c r="IMI154" s="51"/>
      <c r="IMJ154" s="51"/>
      <c r="IMK154" s="51"/>
      <c r="IML154" s="51"/>
      <c r="IMM154" s="51"/>
      <c r="IMN154" s="51"/>
      <c r="IMO154" s="51"/>
      <c r="IMP154" s="51"/>
      <c r="IMQ154" s="51"/>
      <c r="IMR154" s="51"/>
      <c r="IMS154" s="51"/>
      <c r="IMT154" s="51"/>
      <c r="IMU154" s="51"/>
      <c r="IMV154" s="51"/>
      <c r="IMW154" s="51"/>
      <c r="IMX154" s="51"/>
      <c r="IMY154" s="51"/>
      <c r="IMZ154" s="51"/>
      <c r="INA154" s="51"/>
      <c r="INB154" s="51"/>
      <c r="INC154" s="51"/>
      <c r="IND154" s="51"/>
      <c r="INE154" s="51"/>
      <c r="INF154" s="51"/>
      <c r="ING154" s="51"/>
      <c r="INH154" s="51"/>
      <c r="INI154" s="51"/>
      <c r="INJ154" s="51"/>
      <c r="INK154" s="51"/>
      <c r="INL154" s="51"/>
      <c r="INM154" s="51"/>
      <c r="INN154" s="51"/>
      <c r="INO154" s="51"/>
      <c r="INP154" s="51"/>
      <c r="INQ154" s="51"/>
      <c r="INR154" s="51"/>
      <c r="INS154" s="51"/>
      <c r="INT154" s="51"/>
      <c r="INU154" s="51"/>
      <c r="INV154" s="51"/>
      <c r="INW154" s="51"/>
      <c r="INX154" s="51"/>
      <c r="INY154" s="51"/>
      <c r="INZ154" s="51"/>
      <c r="IOA154" s="51"/>
      <c r="IOB154" s="51"/>
      <c r="IOC154" s="51"/>
      <c r="IOD154" s="51"/>
      <c r="IOE154" s="51"/>
      <c r="IOF154" s="51"/>
      <c r="IOG154" s="51"/>
      <c r="IOH154" s="51"/>
      <c r="IOI154" s="51"/>
      <c r="IOJ154" s="51"/>
      <c r="IOK154" s="51"/>
      <c r="IOL154" s="51"/>
      <c r="IOM154" s="51"/>
      <c r="ION154" s="51"/>
      <c r="IOO154" s="51"/>
      <c r="IOP154" s="51"/>
      <c r="IOQ154" s="51"/>
      <c r="IOR154" s="51"/>
      <c r="IOS154" s="51"/>
      <c r="IOT154" s="51"/>
      <c r="IOU154" s="51"/>
      <c r="IOV154" s="51"/>
      <c r="IOW154" s="51"/>
      <c r="IOX154" s="51"/>
      <c r="IOY154" s="51"/>
      <c r="IOZ154" s="51"/>
      <c r="IPA154" s="51"/>
      <c r="IPB154" s="51"/>
      <c r="IPC154" s="51"/>
      <c r="IPD154" s="51"/>
      <c r="IPE154" s="51"/>
      <c r="IPF154" s="51"/>
      <c r="IPG154" s="51"/>
      <c r="IPH154" s="51"/>
      <c r="IPI154" s="51"/>
      <c r="IPJ154" s="51"/>
      <c r="IPK154" s="51"/>
      <c r="IPL154" s="51"/>
      <c r="IPM154" s="51"/>
      <c r="IPN154" s="51"/>
      <c r="IPO154" s="51"/>
      <c r="IPP154" s="51"/>
      <c r="IPQ154" s="51"/>
      <c r="IPR154" s="51"/>
      <c r="IPS154" s="51"/>
      <c r="IPT154" s="51"/>
      <c r="IPU154" s="51"/>
      <c r="IPV154" s="51"/>
      <c r="IPW154" s="51"/>
      <c r="IPX154" s="51"/>
      <c r="IPY154" s="51"/>
      <c r="IPZ154" s="51"/>
      <c r="IQA154" s="51"/>
      <c r="IQB154" s="51"/>
      <c r="IQC154" s="51"/>
      <c r="IQD154" s="51"/>
      <c r="IQE154" s="51"/>
      <c r="IQF154" s="51"/>
      <c r="IQG154" s="51"/>
      <c r="IQH154" s="51"/>
      <c r="IQI154" s="51"/>
      <c r="IQJ154" s="51"/>
      <c r="IQK154" s="51"/>
      <c r="IQL154" s="51"/>
      <c r="IQM154" s="51"/>
      <c r="IQN154" s="51"/>
      <c r="IQO154" s="51"/>
      <c r="IQP154" s="51"/>
      <c r="IQQ154" s="51"/>
      <c r="IQR154" s="51"/>
      <c r="IQS154" s="51"/>
      <c r="IQT154" s="51"/>
      <c r="IQU154" s="51"/>
      <c r="IQV154" s="51"/>
      <c r="IQW154" s="51"/>
      <c r="IQX154" s="51"/>
      <c r="IQY154" s="51"/>
      <c r="IQZ154" s="51"/>
      <c r="IRA154" s="51"/>
      <c r="IRB154" s="51"/>
      <c r="IRC154" s="51"/>
      <c r="IRD154" s="51"/>
      <c r="IRE154" s="51"/>
      <c r="IRF154" s="51"/>
      <c r="IRG154" s="51"/>
      <c r="IRH154" s="51"/>
      <c r="IRI154" s="51"/>
      <c r="IRJ154" s="51"/>
      <c r="IRK154" s="51"/>
      <c r="IRL154" s="51"/>
      <c r="IRM154" s="51"/>
      <c r="IRN154" s="51"/>
      <c r="IRO154" s="51"/>
      <c r="IRP154" s="51"/>
      <c r="IRQ154" s="51"/>
      <c r="IRR154" s="51"/>
      <c r="IRS154" s="51"/>
      <c r="IRT154" s="51"/>
      <c r="IRU154" s="51"/>
      <c r="IRV154" s="51"/>
      <c r="IRW154" s="51"/>
      <c r="IRX154" s="51"/>
      <c r="IRY154" s="51"/>
      <c r="IRZ154" s="51"/>
      <c r="ISA154" s="51"/>
      <c r="ISB154" s="51"/>
      <c r="ISC154" s="51"/>
      <c r="ISD154" s="51"/>
      <c r="ISE154" s="51"/>
      <c r="ISF154" s="51"/>
      <c r="ISG154" s="51"/>
      <c r="ISH154" s="51"/>
      <c r="ISI154" s="51"/>
      <c r="ISJ154" s="51"/>
      <c r="ISK154" s="51"/>
      <c r="ISL154" s="51"/>
      <c r="ISM154" s="51"/>
      <c r="ISN154" s="51"/>
      <c r="ISO154" s="51"/>
      <c r="ISP154" s="51"/>
      <c r="ISQ154" s="51"/>
      <c r="ISR154" s="51"/>
      <c r="ISS154" s="51"/>
      <c r="IST154" s="51"/>
      <c r="ISU154" s="51"/>
      <c r="ISV154" s="51"/>
      <c r="ISW154" s="51"/>
      <c r="ISX154" s="51"/>
      <c r="ISY154" s="51"/>
      <c r="ISZ154" s="51"/>
      <c r="ITA154" s="51"/>
      <c r="ITB154" s="51"/>
      <c r="ITC154" s="51"/>
      <c r="ITD154" s="51"/>
      <c r="ITE154" s="51"/>
      <c r="ITF154" s="51"/>
      <c r="ITG154" s="51"/>
      <c r="ITH154" s="51"/>
      <c r="ITI154" s="51"/>
      <c r="ITJ154" s="51"/>
      <c r="ITK154" s="51"/>
      <c r="ITL154" s="51"/>
      <c r="ITM154" s="51"/>
      <c r="ITN154" s="51"/>
      <c r="ITO154" s="51"/>
      <c r="ITP154" s="51"/>
      <c r="ITQ154" s="51"/>
      <c r="ITR154" s="51"/>
      <c r="ITS154" s="51"/>
      <c r="ITT154" s="51"/>
      <c r="ITU154" s="51"/>
      <c r="ITV154" s="51"/>
      <c r="ITW154" s="51"/>
      <c r="ITX154" s="51"/>
      <c r="ITY154" s="51"/>
      <c r="ITZ154" s="51"/>
      <c r="IUA154" s="51"/>
      <c r="IUB154" s="51"/>
      <c r="IUC154" s="51"/>
      <c r="IUD154" s="51"/>
      <c r="IUE154" s="51"/>
      <c r="IUF154" s="51"/>
      <c r="IUG154" s="51"/>
      <c r="IUH154" s="51"/>
      <c r="IUI154" s="51"/>
      <c r="IUJ154" s="51"/>
      <c r="IUK154" s="51"/>
      <c r="IUL154" s="51"/>
      <c r="IUM154" s="51"/>
      <c r="IUN154" s="51"/>
      <c r="IUO154" s="51"/>
      <c r="IUP154" s="51"/>
      <c r="IUQ154" s="51"/>
      <c r="IUR154" s="51"/>
      <c r="IUS154" s="51"/>
      <c r="IUT154" s="51"/>
      <c r="IUU154" s="51"/>
      <c r="IUV154" s="51"/>
      <c r="IUW154" s="51"/>
      <c r="IUX154" s="51"/>
      <c r="IUY154" s="51"/>
      <c r="IUZ154" s="51"/>
      <c r="IVA154" s="51"/>
      <c r="IVB154" s="51"/>
      <c r="IVC154" s="51"/>
      <c r="IVD154" s="51"/>
      <c r="IVE154" s="51"/>
      <c r="IVF154" s="51"/>
      <c r="IVG154" s="51"/>
      <c r="IVH154" s="51"/>
      <c r="IVI154" s="51"/>
      <c r="IVJ154" s="51"/>
      <c r="IVK154" s="51"/>
      <c r="IVL154" s="51"/>
      <c r="IVM154" s="51"/>
      <c r="IVN154" s="51"/>
      <c r="IVO154" s="51"/>
      <c r="IVP154" s="51"/>
      <c r="IVQ154" s="51"/>
      <c r="IVR154" s="51"/>
      <c r="IVS154" s="51"/>
      <c r="IVT154" s="51"/>
      <c r="IVU154" s="51"/>
      <c r="IVV154" s="51"/>
      <c r="IVW154" s="51"/>
      <c r="IVX154" s="51"/>
      <c r="IVY154" s="51"/>
      <c r="IVZ154" s="51"/>
      <c r="IWA154" s="51"/>
      <c r="IWB154" s="51"/>
      <c r="IWC154" s="51"/>
      <c r="IWD154" s="51"/>
      <c r="IWE154" s="51"/>
      <c r="IWF154" s="51"/>
      <c r="IWG154" s="51"/>
      <c r="IWH154" s="51"/>
      <c r="IWI154" s="51"/>
      <c r="IWJ154" s="51"/>
      <c r="IWK154" s="51"/>
      <c r="IWL154" s="51"/>
      <c r="IWM154" s="51"/>
      <c r="IWN154" s="51"/>
      <c r="IWO154" s="51"/>
      <c r="IWP154" s="51"/>
      <c r="IWQ154" s="51"/>
      <c r="IWR154" s="51"/>
      <c r="IWS154" s="51"/>
      <c r="IWT154" s="51"/>
      <c r="IWU154" s="51"/>
      <c r="IWV154" s="51"/>
      <c r="IWW154" s="51"/>
      <c r="IWX154" s="51"/>
      <c r="IWY154" s="51"/>
      <c r="IWZ154" s="51"/>
      <c r="IXA154" s="51"/>
      <c r="IXB154" s="51"/>
      <c r="IXC154" s="51"/>
      <c r="IXD154" s="51"/>
      <c r="IXE154" s="51"/>
      <c r="IXF154" s="51"/>
      <c r="IXG154" s="51"/>
      <c r="IXH154" s="51"/>
      <c r="IXI154" s="51"/>
      <c r="IXJ154" s="51"/>
      <c r="IXK154" s="51"/>
      <c r="IXL154" s="51"/>
      <c r="IXM154" s="51"/>
      <c r="IXN154" s="51"/>
      <c r="IXO154" s="51"/>
      <c r="IXP154" s="51"/>
      <c r="IXQ154" s="51"/>
      <c r="IXR154" s="51"/>
      <c r="IXS154" s="51"/>
      <c r="IXT154" s="51"/>
      <c r="IXU154" s="51"/>
      <c r="IXV154" s="51"/>
      <c r="IXW154" s="51"/>
      <c r="IXX154" s="51"/>
      <c r="IXY154" s="51"/>
      <c r="IXZ154" s="51"/>
      <c r="IYA154" s="51"/>
      <c r="IYB154" s="51"/>
      <c r="IYC154" s="51"/>
      <c r="IYD154" s="51"/>
      <c r="IYE154" s="51"/>
      <c r="IYF154" s="51"/>
      <c r="IYG154" s="51"/>
      <c r="IYH154" s="51"/>
      <c r="IYI154" s="51"/>
      <c r="IYJ154" s="51"/>
      <c r="IYK154" s="51"/>
      <c r="IYL154" s="51"/>
      <c r="IYM154" s="51"/>
      <c r="IYN154" s="51"/>
      <c r="IYO154" s="51"/>
      <c r="IYP154" s="51"/>
      <c r="IYQ154" s="51"/>
      <c r="IYR154" s="51"/>
      <c r="IYS154" s="51"/>
      <c r="IYT154" s="51"/>
      <c r="IYU154" s="51"/>
      <c r="IYV154" s="51"/>
      <c r="IYW154" s="51"/>
      <c r="IYX154" s="51"/>
      <c r="IYY154" s="51"/>
      <c r="IYZ154" s="51"/>
      <c r="IZA154" s="51"/>
      <c r="IZB154" s="51"/>
      <c r="IZC154" s="51"/>
      <c r="IZD154" s="51"/>
      <c r="IZE154" s="51"/>
      <c r="IZF154" s="51"/>
      <c r="IZG154" s="51"/>
      <c r="IZH154" s="51"/>
      <c r="IZI154" s="51"/>
      <c r="IZJ154" s="51"/>
      <c r="IZK154" s="51"/>
      <c r="IZL154" s="51"/>
      <c r="IZM154" s="51"/>
      <c r="IZN154" s="51"/>
      <c r="IZO154" s="51"/>
      <c r="IZP154" s="51"/>
      <c r="IZQ154" s="51"/>
      <c r="IZR154" s="51"/>
      <c r="IZS154" s="51"/>
      <c r="IZT154" s="51"/>
      <c r="IZU154" s="51"/>
      <c r="IZV154" s="51"/>
      <c r="IZW154" s="51"/>
      <c r="IZX154" s="51"/>
      <c r="IZY154" s="51"/>
      <c r="IZZ154" s="51"/>
      <c r="JAA154" s="51"/>
      <c r="JAB154" s="51"/>
      <c r="JAC154" s="51"/>
      <c r="JAD154" s="51"/>
      <c r="JAE154" s="51"/>
      <c r="JAF154" s="51"/>
      <c r="JAG154" s="51"/>
      <c r="JAH154" s="51"/>
      <c r="JAI154" s="51"/>
      <c r="JAJ154" s="51"/>
      <c r="JAK154" s="51"/>
      <c r="JAL154" s="51"/>
      <c r="JAM154" s="51"/>
      <c r="JAN154" s="51"/>
      <c r="JAO154" s="51"/>
      <c r="JAP154" s="51"/>
      <c r="JAQ154" s="51"/>
      <c r="JAR154" s="51"/>
      <c r="JAS154" s="51"/>
      <c r="JAT154" s="51"/>
      <c r="JAU154" s="51"/>
      <c r="JAV154" s="51"/>
      <c r="JAW154" s="51"/>
      <c r="JAX154" s="51"/>
      <c r="JAY154" s="51"/>
      <c r="JAZ154" s="51"/>
      <c r="JBA154" s="51"/>
      <c r="JBB154" s="51"/>
      <c r="JBC154" s="51"/>
      <c r="JBD154" s="51"/>
      <c r="JBE154" s="51"/>
      <c r="JBF154" s="51"/>
      <c r="JBG154" s="51"/>
      <c r="JBH154" s="51"/>
      <c r="JBI154" s="51"/>
      <c r="JBJ154" s="51"/>
      <c r="JBK154" s="51"/>
      <c r="JBL154" s="51"/>
      <c r="JBM154" s="51"/>
      <c r="JBN154" s="51"/>
      <c r="JBO154" s="51"/>
      <c r="JBP154" s="51"/>
      <c r="JBQ154" s="51"/>
      <c r="JBR154" s="51"/>
      <c r="JBS154" s="51"/>
      <c r="JBT154" s="51"/>
      <c r="JBU154" s="51"/>
      <c r="JBV154" s="51"/>
      <c r="JBW154" s="51"/>
      <c r="JBX154" s="51"/>
      <c r="JBY154" s="51"/>
      <c r="JBZ154" s="51"/>
      <c r="JCA154" s="51"/>
      <c r="JCB154" s="51"/>
      <c r="JCC154" s="51"/>
      <c r="JCD154" s="51"/>
      <c r="JCE154" s="51"/>
      <c r="JCF154" s="51"/>
      <c r="JCG154" s="51"/>
      <c r="JCH154" s="51"/>
      <c r="JCI154" s="51"/>
      <c r="JCJ154" s="51"/>
      <c r="JCK154" s="51"/>
      <c r="JCL154" s="51"/>
      <c r="JCM154" s="51"/>
      <c r="JCN154" s="51"/>
      <c r="JCO154" s="51"/>
      <c r="JCP154" s="51"/>
      <c r="JCQ154" s="51"/>
      <c r="JCR154" s="51"/>
      <c r="JCS154" s="51"/>
      <c r="JCT154" s="51"/>
      <c r="JCU154" s="51"/>
      <c r="JCV154" s="51"/>
      <c r="JCW154" s="51"/>
      <c r="JCX154" s="51"/>
      <c r="JCY154" s="51"/>
      <c r="JCZ154" s="51"/>
      <c r="JDA154" s="51"/>
      <c r="JDB154" s="51"/>
      <c r="JDC154" s="51"/>
      <c r="JDD154" s="51"/>
      <c r="JDE154" s="51"/>
      <c r="JDF154" s="51"/>
      <c r="JDG154" s="51"/>
      <c r="JDH154" s="51"/>
      <c r="JDI154" s="51"/>
      <c r="JDJ154" s="51"/>
      <c r="JDK154" s="51"/>
      <c r="JDL154" s="51"/>
      <c r="JDM154" s="51"/>
      <c r="JDN154" s="51"/>
      <c r="JDO154" s="51"/>
      <c r="JDP154" s="51"/>
      <c r="JDQ154" s="51"/>
      <c r="JDR154" s="51"/>
      <c r="JDS154" s="51"/>
      <c r="JDT154" s="51"/>
      <c r="JDU154" s="51"/>
      <c r="JDV154" s="51"/>
      <c r="JDW154" s="51"/>
      <c r="JDX154" s="51"/>
      <c r="JDY154" s="51"/>
      <c r="JDZ154" s="51"/>
      <c r="JEA154" s="51"/>
      <c r="JEB154" s="51"/>
      <c r="JEC154" s="51"/>
      <c r="JED154" s="51"/>
      <c r="JEE154" s="51"/>
      <c r="JEF154" s="51"/>
      <c r="JEG154" s="51"/>
      <c r="JEH154" s="51"/>
      <c r="JEI154" s="51"/>
      <c r="JEJ154" s="51"/>
      <c r="JEK154" s="51"/>
      <c r="JEL154" s="51"/>
      <c r="JEM154" s="51"/>
      <c r="JEN154" s="51"/>
      <c r="JEO154" s="51"/>
      <c r="JEP154" s="51"/>
      <c r="JEQ154" s="51"/>
      <c r="JER154" s="51"/>
      <c r="JES154" s="51"/>
      <c r="JET154" s="51"/>
      <c r="JEU154" s="51"/>
      <c r="JEV154" s="51"/>
      <c r="JEW154" s="51"/>
      <c r="JEX154" s="51"/>
      <c r="JEY154" s="51"/>
      <c r="JEZ154" s="51"/>
      <c r="JFA154" s="51"/>
      <c r="JFB154" s="51"/>
      <c r="JFC154" s="51"/>
      <c r="JFD154" s="51"/>
      <c r="JFE154" s="51"/>
      <c r="JFF154" s="51"/>
      <c r="JFG154" s="51"/>
      <c r="JFH154" s="51"/>
      <c r="JFI154" s="51"/>
      <c r="JFJ154" s="51"/>
      <c r="JFK154" s="51"/>
      <c r="JFL154" s="51"/>
      <c r="JFM154" s="51"/>
      <c r="JFN154" s="51"/>
      <c r="JFO154" s="51"/>
      <c r="JFP154" s="51"/>
      <c r="JFQ154" s="51"/>
      <c r="JFR154" s="51"/>
      <c r="JFS154" s="51"/>
      <c r="JFT154" s="51"/>
      <c r="JFU154" s="51"/>
      <c r="JFV154" s="51"/>
      <c r="JFW154" s="51"/>
      <c r="JFX154" s="51"/>
      <c r="JFY154" s="51"/>
      <c r="JFZ154" s="51"/>
      <c r="JGA154" s="51"/>
      <c r="JGB154" s="51"/>
      <c r="JGC154" s="51"/>
      <c r="JGD154" s="51"/>
      <c r="JGE154" s="51"/>
      <c r="JGF154" s="51"/>
      <c r="JGG154" s="51"/>
      <c r="JGH154" s="51"/>
      <c r="JGI154" s="51"/>
      <c r="JGJ154" s="51"/>
      <c r="JGK154" s="51"/>
      <c r="JGL154" s="51"/>
      <c r="JGM154" s="51"/>
      <c r="JGN154" s="51"/>
      <c r="JGO154" s="51"/>
      <c r="JGP154" s="51"/>
      <c r="JGQ154" s="51"/>
      <c r="JGR154" s="51"/>
      <c r="JGS154" s="51"/>
      <c r="JGT154" s="51"/>
      <c r="JGU154" s="51"/>
      <c r="JGV154" s="51"/>
      <c r="JGW154" s="51"/>
      <c r="JGX154" s="51"/>
      <c r="JGY154" s="51"/>
      <c r="JGZ154" s="51"/>
      <c r="JHA154" s="51"/>
      <c r="JHB154" s="51"/>
      <c r="JHC154" s="51"/>
      <c r="JHD154" s="51"/>
      <c r="JHE154" s="51"/>
      <c r="JHF154" s="51"/>
      <c r="JHG154" s="51"/>
      <c r="JHH154" s="51"/>
      <c r="JHI154" s="51"/>
      <c r="JHJ154" s="51"/>
      <c r="JHK154" s="51"/>
      <c r="JHL154" s="51"/>
      <c r="JHM154" s="51"/>
      <c r="JHN154" s="51"/>
      <c r="JHO154" s="51"/>
      <c r="JHP154" s="51"/>
      <c r="JHQ154" s="51"/>
      <c r="JHR154" s="51"/>
      <c r="JHS154" s="51"/>
      <c r="JHT154" s="51"/>
      <c r="JHU154" s="51"/>
      <c r="JHV154" s="51"/>
      <c r="JHW154" s="51"/>
      <c r="JHX154" s="51"/>
      <c r="JHY154" s="51"/>
      <c r="JHZ154" s="51"/>
      <c r="JIA154" s="51"/>
      <c r="JIB154" s="51"/>
      <c r="JIC154" s="51"/>
      <c r="JID154" s="51"/>
      <c r="JIE154" s="51"/>
      <c r="JIF154" s="51"/>
      <c r="JIG154" s="51"/>
      <c r="JIH154" s="51"/>
      <c r="JII154" s="51"/>
      <c r="JIJ154" s="51"/>
      <c r="JIK154" s="51"/>
      <c r="JIL154" s="51"/>
      <c r="JIM154" s="51"/>
      <c r="JIN154" s="51"/>
      <c r="JIO154" s="51"/>
      <c r="JIP154" s="51"/>
      <c r="JIQ154" s="51"/>
      <c r="JIR154" s="51"/>
      <c r="JIS154" s="51"/>
      <c r="JIT154" s="51"/>
      <c r="JIU154" s="51"/>
      <c r="JIV154" s="51"/>
      <c r="JIW154" s="51"/>
      <c r="JIX154" s="51"/>
      <c r="JIY154" s="51"/>
      <c r="JIZ154" s="51"/>
      <c r="JJA154" s="51"/>
      <c r="JJB154" s="51"/>
      <c r="JJC154" s="51"/>
      <c r="JJD154" s="51"/>
      <c r="JJE154" s="51"/>
      <c r="JJF154" s="51"/>
      <c r="JJG154" s="51"/>
      <c r="JJH154" s="51"/>
      <c r="JJI154" s="51"/>
      <c r="JJJ154" s="51"/>
      <c r="JJK154" s="51"/>
      <c r="JJL154" s="51"/>
      <c r="JJM154" s="51"/>
      <c r="JJN154" s="51"/>
      <c r="JJO154" s="51"/>
      <c r="JJP154" s="51"/>
      <c r="JJQ154" s="51"/>
      <c r="JJR154" s="51"/>
      <c r="JJS154" s="51"/>
      <c r="JJT154" s="51"/>
      <c r="JJU154" s="51"/>
      <c r="JJV154" s="51"/>
      <c r="JJW154" s="51"/>
      <c r="JJX154" s="51"/>
      <c r="JJY154" s="51"/>
      <c r="JJZ154" s="51"/>
      <c r="JKA154" s="51"/>
      <c r="JKB154" s="51"/>
      <c r="JKC154" s="51"/>
      <c r="JKD154" s="51"/>
      <c r="JKE154" s="51"/>
      <c r="JKF154" s="51"/>
      <c r="JKG154" s="51"/>
      <c r="JKH154" s="51"/>
      <c r="JKI154" s="51"/>
      <c r="JKJ154" s="51"/>
      <c r="JKK154" s="51"/>
      <c r="JKL154" s="51"/>
      <c r="JKM154" s="51"/>
      <c r="JKN154" s="51"/>
      <c r="JKO154" s="51"/>
      <c r="JKP154" s="51"/>
      <c r="JKQ154" s="51"/>
      <c r="JKR154" s="51"/>
      <c r="JKS154" s="51"/>
      <c r="JKT154" s="51"/>
      <c r="JKU154" s="51"/>
      <c r="JKV154" s="51"/>
      <c r="JKW154" s="51"/>
      <c r="JKX154" s="51"/>
      <c r="JKY154" s="51"/>
      <c r="JKZ154" s="51"/>
      <c r="JLA154" s="51"/>
      <c r="JLB154" s="51"/>
      <c r="JLC154" s="51"/>
      <c r="JLD154" s="51"/>
      <c r="JLE154" s="51"/>
      <c r="JLF154" s="51"/>
      <c r="JLG154" s="51"/>
      <c r="JLH154" s="51"/>
      <c r="JLI154" s="51"/>
      <c r="JLJ154" s="51"/>
      <c r="JLK154" s="51"/>
      <c r="JLL154" s="51"/>
      <c r="JLM154" s="51"/>
      <c r="JLN154" s="51"/>
      <c r="JLO154" s="51"/>
      <c r="JLP154" s="51"/>
      <c r="JLQ154" s="51"/>
      <c r="JLR154" s="51"/>
      <c r="JLS154" s="51"/>
      <c r="JLT154" s="51"/>
      <c r="JLU154" s="51"/>
      <c r="JLV154" s="51"/>
      <c r="JLW154" s="51"/>
      <c r="JLX154" s="51"/>
      <c r="JLY154" s="51"/>
      <c r="JLZ154" s="51"/>
      <c r="JMA154" s="51"/>
      <c r="JMB154" s="51"/>
      <c r="JMC154" s="51"/>
      <c r="JMD154" s="51"/>
      <c r="JME154" s="51"/>
      <c r="JMF154" s="51"/>
      <c r="JMG154" s="51"/>
      <c r="JMH154" s="51"/>
      <c r="JMI154" s="51"/>
      <c r="JMJ154" s="51"/>
      <c r="JMK154" s="51"/>
      <c r="JML154" s="51"/>
      <c r="JMM154" s="51"/>
      <c r="JMN154" s="51"/>
      <c r="JMO154" s="51"/>
      <c r="JMP154" s="51"/>
      <c r="JMQ154" s="51"/>
      <c r="JMR154" s="51"/>
      <c r="JMS154" s="51"/>
      <c r="JMT154" s="51"/>
      <c r="JMU154" s="51"/>
      <c r="JMV154" s="51"/>
      <c r="JMW154" s="51"/>
      <c r="JMX154" s="51"/>
      <c r="JMY154" s="51"/>
      <c r="JMZ154" s="51"/>
      <c r="JNA154" s="51"/>
      <c r="JNB154" s="51"/>
      <c r="JNC154" s="51"/>
      <c r="JND154" s="51"/>
      <c r="JNE154" s="51"/>
      <c r="JNF154" s="51"/>
      <c r="JNG154" s="51"/>
      <c r="JNH154" s="51"/>
      <c r="JNI154" s="51"/>
      <c r="JNJ154" s="51"/>
      <c r="JNK154" s="51"/>
      <c r="JNL154" s="51"/>
      <c r="JNM154" s="51"/>
      <c r="JNN154" s="51"/>
      <c r="JNO154" s="51"/>
      <c r="JNP154" s="51"/>
      <c r="JNQ154" s="51"/>
      <c r="JNR154" s="51"/>
      <c r="JNS154" s="51"/>
      <c r="JNT154" s="51"/>
      <c r="JNU154" s="51"/>
      <c r="JNV154" s="51"/>
      <c r="JNW154" s="51"/>
      <c r="JNX154" s="51"/>
      <c r="JNY154" s="51"/>
      <c r="JNZ154" s="51"/>
      <c r="JOA154" s="51"/>
      <c r="JOB154" s="51"/>
      <c r="JOC154" s="51"/>
      <c r="JOD154" s="51"/>
      <c r="JOE154" s="51"/>
      <c r="JOF154" s="51"/>
      <c r="JOG154" s="51"/>
      <c r="JOH154" s="51"/>
      <c r="JOI154" s="51"/>
      <c r="JOJ154" s="51"/>
      <c r="JOK154" s="51"/>
      <c r="JOL154" s="51"/>
      <c r="JOM154" s="51"/>
      <c r="JON154" s="51"/>
      <c r="JOO154" s="51"/>
      <c r="JOP154" s="51"/>
      <c r="JOQ154" s="51"/>
      <c r="JOR154" s="51"/>
      <c r="JOS154" s="51"/>
      <c r="JOT154" s="51"/>
      <c r="JOU154" s="51"/>
      <c r="JOV154" s="51"/>
      <c r="JOW154" s="51"/>
      <c r="JOX154" s="51"/>
      <c r="JOY154" s="51"/>
      <c r="JOZ154" s="51"/>
      <c r="JPA154" s="51"/>
      <c r="JPB154" s="51"/>
      <c r="JPC154" s="51"/>
      <c r="JPD154" s="51"/>
      <c r="JPE154" s="51"/>
      <c r="JPF154" s="51"/>
      <c r="JPG154" s="51"/>
      <c r="JPH154" s="51"/>
      <c r="JPI154" s="51"/>
      <c r="JPJ154" s="51"/>
      <c r="JPK154" s="51"/>
      <c r="JPL154" s="51"/>
      <c r="JPM154" s="51"/>
      <c r="JPN154" s="51"/>
      <c r="JPO154" s="51"/>
      <c r="JPP154" s="51"/>
      <c r="JPQ154" s="51"/>
      <c r="JPR154" s="51"/>
      <c r="JPS154" s="51"/>
      <c r="JPT154" s="51"/>
      <c r="JPU154" s="51"/>
      <c r="JPV154" s="51"/>
      <c r="JPW154" s="51"/>
      <c r="JPX154" s="51"/>
      <c r="JPY154" s="51"/>
      <c r="JPZ154" s="51"/>
      <c r="JQA154" s="51"/>
      <c r="JQB154" s="51"/>
      <c r="JQC154" s="51"/>
      <c r="JQD154" s="51"/>
      <c r="JQE154" s="51"/>
      <c r="JQF154" s="51"/>
      <c r="JQG154" s="51"/>
      <c r="JQH154" s="51"/>
      <c r="JQI154" s="51"/>
      <c r="JQJ154" s="51"/>
      <c r="JQK154" s="51"/>
      <c r="JQL154" s="51"/>
      <c r="JQM154" s="51"/>
      <c r="JQN154" s="51"/>
      <c r="JQO154" s="51"/>
      <c r="JQP154" s="51"/>
      <c r="JQQ154" s="51"/>
      <c r="JQR154" s="51"/>
      <c r="JQS154" s="51"/>
      <c r="JQT154" s="51"/>
      <c r="JQU154" s="51"/>
      <c r="JQV154" s="51"/>
      <c r="JQW154" s="51"/>
      <c r="JQX154" s="51"/>
      <c r="JQY154" s="51"/>
      <c r="JQZ154" s="51"/>
      <c r="JRA154" s="51"/>
      <c r="JRB154" s="51"/>
      <c r="JRC154" s="51"/>
      <c r="JRD154" s="51"/>
      <c r="JRE154" s="51"/>
      <c r="JRF154" s="51"/>
      <c r="JRG154" s="51"/>
      <c r="JRH154" s="51"/>
      <c r="JRI154" s="51"/>
      <c r="JRJ154" s="51"/>
      <c r="JRK154" s="51"/>
      <c r="JRL154" s="51"/>
      <c r="JRM154" s="51"/>
      <c r="JRN154" s="51"/>
      <c r="JRO154" s="51"/>
      <c r="JRP154" s="51"/>
      <c r="JRQ154" s="51"/>
      <c r="JRR154" s="51"/>
      <c r="JRS154" s="51"/>
      <c r="JRT154" s="51"/>
      <c r="JRU154" s="51"/>
      <c r="JRV154" s="51"/>
      <c r="JRW154" s="51"/>
      <c r="JRX154" s="51"/>
      <c r="JRY154" s="51"/>
      <c r="JRZ154" s="51"/>
      <c r="JSA154" s="51"/>
      <c r="JSB154" s="51"/>
      <c r="JSC154" s="51"/>
      <c r="JSD154" s="51"/>
      <c r="JSE154" s="51"/>
      <c r="JSF154" s="51"/>
      <c r="JSG154" s="51"/>
      <c r="JSH154" s="51"/>
      <c r="JSI154" s="51"/>
      <c r="JSJ154" s="51"/>
      <c r="JSK154" s="51"/>
      <c r="JSL154" s="51"/>
      <c r="JSM154" s="51"/>
      <c r="JSN154" s="51"/>
      <c r="JSO154" s="51"/>
      <c r="JSP154" s="51"/>
      <c r="JSQ154" s="51"/>
      <c r="JSR154" s="51"/>
      <c r="JSS154" s="51"/>
      <c r="JST154" s="51"/>
      <c r="JSU154" s="51"/>
      <c r="JSV154" s="51"/>
      <c r="JSW154" s="51"/>
      <c r="JSX154" s="51"/>
      <c r="JSY154" s="51"/>
      <c r="JSZ154" s="51"/>
      <c r="JTA154" s="51"/>
      <c r="JTB154" s="51"/>
      <c r="JTC154" s="51"/>
      <c r="JTD154" s="51"/>
      <c r="JTE154" s="51"/>
      <c r="JTF154" s="51"/>
      <c r="JTG154" s="51"/>
      <c r="JTH154" s="51"/>
      <c r="JTI154" s="51"/>
      <c r="JTJ154" s="51"/>
      <c r="JTK154" s="51"/>
      <c r="JTL154" s="51"/>
      <c r="JTM154" s="51"/>
      <c r="JTN154" s="51"/>
      <c r="JTO154" s="51"/>
      <c r="JTP154" s="51"/>
      <c r="JTQ154" s="51"/>
      <c r="JTR154" s="51"/>
      <c r="JTS154" s="51"/>
      <c r="JTT154" s="51"/>
      <c r="JTU154" s="51"/>
      <c r="JTV154" s="51"/>
      <c r="JTW154" s="51"/>
      <c r="JTX154" s="51"/>
      <c r="JTY154" s="51"/>
      <c r="JTZ154" s="51"/>
      <c r="JUA154" s="51"/>
      <c r="JUB154" s="51"/>
      <c r="JUC154" s="51"/>
      <c r="JUD154" s="51"/>
      <c r="JUE154" s="51"/>
      <c r="JUF154" s="51"/>
      <c r="JUG154" s="51"/>
      <c r="JUH154" s="51"/>
      <c r="JUI154" s="51"/>
      <c r="JUJ154" s="51"/>
      <c r="JUK154" s="51"/>
      <c r="JUL154" s="51"/>
      <c r="JUM154" s="51"/>
      <c r="JUN154" s="51"/>
      <c r="JUO154" s="51"/>
      <c r="JUP154" s="51"/>
      <c r="JUQ154" s="51"/>
      <c r="JUR154" s="51"/>
      <c r="JUS154" s="51"/>
      <c r="JUT154" s="51"/>
      <c r="JUU154" s="51"/>
      <c r="JUV154" s="51"/>
      <c r="JUW154" s="51"/>
      <c r="JUX154" s="51"/>
      <c r="JUY154" s="51"/>
      <c r="JUZ154" s="51"/>
      <c r="JVA154" s="51"/>
      <c r="JVB154" s="51"/>
      <c r="JVC154" s="51"/>
      <c r="JVD154" s="51"/>
      <c r="JVE154" s="51"/>
      <c r="JVF154" s="51"/>
      <c r="JVG154" s="51"/>
      <c r="JVH154" s="51"/>
      <c r="JVI154" s="51"/>
      <c r="JVJ154" s="51"/>
      <c r="JVK154" s="51"/>
      <c r="JVL154" s="51"/>
      <c r="JVM154" s="51"/>
      <c r="JVN154" s="51"/>
      <c r="JVO154" s="51"/>
      <c r="JVP154" s="51"/>
      <c r="JVQ154" s="51"/>
      <c r="JVR154" s="51"/>
      <c r="JVS154" s="51"/>
      <c r="JVT154" s="51"/>
      <c r="JVU154" s="51"/>
      <c r="JVV154" s="51"/>
      <c r="JVW154" s="51"/>
      <c r="JVX154" s="51"/>
      <c r="JVY154" s="51"/>
      <c r="JVZ154" s="51"/>
      <c r="JWA154" s="51"/>
      <c r="JWB154" s="51"/>
      <c r="JWC154" s="51"/>
      <c r="JWD154" s="51"/>
      <c r="JWE154" s="51"/>
      <c r="JWF154" s="51"/>
      <c r="JWG154" s="51"/>
      <c r="JWH154" s="51"/>
      <c r="JWI154" s="51"/>
      <c r="JWJ154" s="51"/>
      <c r="JWK154" s="51"/>
      <c r="JWL154" s="51"/>
      <c r="JWM154" s="51"/>
      <c r="JWN154" s="51"/>
      <c r="JWO154" s="51"/>
      <c r="JWP154" s="51"/>
      <c r="JWQ154" s="51"/>
      <c r="JWR154" s="51"/>
      <c r="JWS154" s="51"/>
      <c r="JWT154" s="51"/>
      <c r="JWU154" s="51"/>
      <c r="JWV154" s="51"/>
      <c r="JWW154" s="51"/>
      <c r="JWX154" s="51"/>
      <c r="JWY154" s="51"/>
      <c r="JWZ154" s="51"/>
      <c r="JXA154" s="51"/>
      <c r="JXB154" s="51"/>
      <c r="JXC154" s="51"/>
      <c r="JXD154" s="51"/>
      <c r="JXE154" s="51"/>
      <c r="JXF154" s="51"/>
      <c r="JXG154" s="51"/>
      <c r="JXH154" s="51"/>
      <c r="JXI154" s="51"/>
      <c r="JXJ154" s="51"/>
      <c r="JXK154" s="51"/>
      <c r="JXL154" s="51"/>
      <c r="JXM154" s="51"/>
      <c r="JXN154" s="51"/>
      <c r="JXO154" s="51"/>
      <c r="JXP154" s="51"/>
      <c r="JXQ154" s="51"/>
      <c r="JXR154" s="51"/>
      <c r="JXS154" s="51"/>
      <c r="JXT154" s="51"/>
      <c r="JXU154" s="51"/>
      <c r="JXV154" s="51"/>
      <c r="JXW154" s="51"/>
      <c r="JXX154" s="51"/>
      <c r="JXY154" s="51"/>
      <c r="JXZ154" s="51"/>
      <c r="JYA154" s="51"/>
      <c r="JYB154" s="51"/>
      <c r="JYC154" s="51"/>
      <c r="JYD154" s="51"/>
      <c r="JYE154" s="51"/>
      <c r="JYF154" s="51"/>
      <c r="JYG154" s="51"/>
      <c r="JYH154" s="51"/>
      <c r="JYI154" s="51"/>
      <c r="JYJ154" s="51"/>
      <c r="JYK154" s="51"/>
      <c r="JYL154" s="51"/>
      <c r="JYM154" s="51"/>
      <c r="JYN154" s="51"/>
      <c r="JYO154" s="51"/>
      <c r="JYP154" s="51"/>
      <c r="JYQ154" s="51"/>
      <c r="JYR154" s="51"/>
      <c r="JYS154" s="51"/>
      <c r="JYT154" s="51"/>
      <c r="JYU154" s="51"/>
      <c r="JYV154" s="51"/>
      <c r="JYW154" s="51"/>
      <c r="JYX154" s="51"/>
      <c r="JYY154" s="51"/>
      <c r="JYZ154" s="51"/>
      <c r="JZA154" s="51"/>
      <c r="JZB154" s="51"/>
      <c r="JZC154" s="51"/>
      <c r="JZD154" s="51"/>
      <c r="JZE154" s="51"/>
      <c r="JZF154" s="51"/>
      <c r="JZG154" s="51"/>
      <c r="JZH154" s="51"/>
      <c r="JZI154" s="51"/>
      <c r="JZJ154" s="51"/>
      <c r="JZK154" s="51"/>
      <c r="JZL154" s="51"/>
      <c r="JZM154" s="51"/>
      <c r="JZN154" s="51"/>
      <c r="JZO154" s="51"/>
      <c r="JZP154" s="51"/>
      <c r="JZQ154" s="51"/>
      <c r="JZR154" s="51"/>
      <c r="JZS154" s="51"/>
      <c r="JZT154" s="51"/>
      <c r="JZU154" s="51"/>
      <c r="JZV154" s="51"/>
      <c r="JZW154" s="51"/>
      <c r="JZX154" s="51"/>
      <c r="JZY154" s="51"/>
      <c r="JZZ154" s="51"/>
      <c r="KAA154" s="51"/>
      <c r="KAB154" s="51"/>
      <c r="KAC154" s="51"/>
      <c r="KAD154" s="51"/>
      <c r="KAE154" s="51"/>
      <c r="KAF154" s="51"/>
      <c r="KAG154" s="51"/>
      <c r="KAH154" s="51"/>
      <c r="KAI154" s="51"/>
      <c r="KAJ154" s="51"/>
      <c r="KAK154" s="51"/>
      <c r="KAL154" s="51"/>
      <c r="KAM154" s="51"/>
      <c r="KAN154" s="51"/>
      <c r="KAO154" s="51"/>
      <c r="KAP154" s="51"/>
      <c r="KAQ154" s="51"/>
      <c r="KAR154" s="51"/>
      <c r="KAS154" s="51"/>
      <c r="KAT154" s="51"/>
      <c r="KAU154" s="51"/>
      <c r="KAV154" s="51"/>
      <c r="KAW154" s="51"/>
      <c r="KAX154" s="51"/>
      <c r="KAY154" s="51"/>
      <c r="KAZ154" s="51"/>
      <c r="KBA154" s="51"/>
      <c r="KBB154" s="51"/>
      <c r="KBC154" s="51"/>
      <c r="KBD154" s="51"/>
      <c r="KBE154" s="51"/>
      <c r="KBF154" s="51"/>
      <c r="KBG154" s="51"/>
      <c r="KBH154" s="51"/>
      <c r="KBI154" s="51"/>
      <c r="KBJ154" s="51"/>
      <c r="KBK154" s="51"/>
      <c r="KBL154" s="51"/>
      <c r="KBM154" s="51"/>
      <c r="KBN154" s="51"/>
      <c r="KBO154" s="51"/>
      <c r="KBP154" s="51"/>
      <c r="KBQ154" s="51"/>
      <c r="KBR154" s="51"/>
      <c r="KBS154" s="51"/>
      <c r="KBT154" s="51"/>
      <c r="KBU154" s="51"/>
      <c r="KBV154" s="51"/>
      <c r="KBW154" s="51"/>
      <c r="KBX154" s="51"/>
      <c r="KBY154" s="51"/>
      <c r="KBZ154" s="51"/>
      <c r="KCA154" s="51"/>
      <c r="KCB154" s="51"/>
      <c r="KCC154" s="51"/>
      <c r="KCD154" s="51"/>
      <c r="KCE154" s="51"/>
      <c r="KCF154" s="51"/>
      <c r="KCG154" s="51"/>
      <c r="KCH154" s="51"/>
      <c r="KCI154" s="51"/>
      <c r="KCJ154" s="51"/>
      <c r="KCK154" s="51"/>
      <c r="KCL154" s="51"/>
      <c r="KCM154" s="51"/>
      <c r="KCN154" s="51"/>
      <c r="KCO154" s="51"/>
      <c r="KCP154" s="51"/>
      <c r="KCQ154" s="51"/>
      <c r="KCR154" s="51"/>
      <c r="KCS154" s="51"/>
      <c r="KCT154" s="51"/>
      <c r="KCU154" s="51"/>
      <c r="KCV154" s="51"/>
      <c r="KCW154" s="51"/>
      <c r="KCX154" s="51"/>
      <c r="KCY154" s="51"/>
      <c r="KCZ154" s="51"/>
      <c r="KDA154" s="51"/>
      <c r="KDB154" s="51"/>
      <c r="KDC154" s="51"/>
      <c r="KDD154" s="51"/>
      <c r="KDE154" s="51"/>
      <c r="KDF154" s="51"/>
      <c r="KDG154" s="51"/>
      <c r="KDH154" s="51"/>
      <c r="KDI154" s="51"/>
      <c r="KDJ154" s="51"/>
      <c r="KDK154" s="51"/>
      <c r="KDL154" s="51"/>
      <c r="KDM154" s="51"/>
      <c r="KDN154" s="51"/>
      <c r="KDO154" s="51"/>
      <c r="KDP154" s="51"/>
      <c r="KDQ154" s="51"/>
      <c r="KDR154" s="51"/>
      <c r="KDS154" s="51"/>
      <c r="KDT154" s="51"/>
      <c r="KDU154" s="51"/>
      <c r="KDV154" s="51"/>
      <c r="KDW154" s="51"/>
      <c r="KDX154" s="51"/>
      <c r="KDY154" s="51"/>
      <c r="KDZ154" s="51"/>
      <c r="KEA154" s="51"/>
      <c r="KEB154" s="51"/>
      <c r="KEC154" s="51"/>
      <c r="KED154" s="51"/>
      <c r="KEE154" s="51"/>
      <c r="KEF154" s="51"/>
      <c r="KEG154" s="51"/>
      <c r="KEH154" s="51"/>
      <c r="KEI154" s="51"/>
      <c r="KEJ154" s="51"/>
      <c r="KEK154" s="51"/>
      <c r="KEL154" s="51"/>
      <c r="KEM154" s="51"/>
      <c r="KEN154" s="51"/>
      <c r="KEO154" s="51"/>
      <c r="KEP154" s="51"/>
      <c r="KEQ154" s="51"/>
      <c r="KER154" s="51"/>
      <c r="KES154" s="51"/>
      <c r="KET154" s="51"/>
      <c r="KEU154" s="51"/>
      <c r="KEV154" s="51"/>
      <c r="KEW154" s="51"/>
      <c r="KEX154" s="51"/>
      <c r="KEY154" s="51"/>
      <c r="KEZ154" s="51"/>
      <c r="KFA154" s="51"/>
      <c r="KFB154" s="51"/>
      <c r="KFC154" s="51"/>
      <c r="KFD154" s="51"/>
      <c r="KFE154" s="51"/>
      <c r="KFF154" s="51"/>
      <c r="KFG154" s="51"/>
      <c r="KFH154" s="51"/>
      <c r="KFI154" s="51"/>
      <c r="KFJ154" s="51"/>
      <c r="KFK154" s="51"/>
      <c r="KFL154" s="51"/>
      <c r="KFM154" s="51"/>
      <c r="KFN154" s="51"/>
      <c r="KFO154" s="51"/>
      <c r="KFP154" s="51"/>
      <c r="KFQ154" s="51"/>
      <c r="KFR154" s="51"/>
      <c r="KFS154" s="51"/>
      <c r="KFT154" s="51"/>
      <c r="KFU154" s="51"/>
      <c r="KFV154" s="51"/>
      <c r="KFW154" s="51"/>
      <c r="KFX154" s="51"/>
      <c r="KFY154" s="51"/>
      <c r="KFZ154" s="51"/>
      <c r="KGA154" s="51"/>
      <c r="KGB154" s="51"/>
      <c r="KGC154" s="51"/>
      <c r="KGD154" s="51"/>
      <c r="KGE154" s="51"/>
      <c r="KGF154" s="51"/>
      <c r="KGG154" s="51"/>
      <c r="KGH154" s="51"/>
      <c r="KGI154" s="51"/>
      <c r="KGJ154" s="51"/>
      <c r="KGK154" s="51"/>
      <c r="KGL154" s="51"/>
      <c r="KGM154" s="51"/>
      <c r="KGN154" s="51"/>
      <c r="KGO154" s="51"/>
      <c r="KGP154" s="51"/>
      <c r="KGQ154" s="51"/>
      <c r="KGR154" s="51"/>
      <c r="KGS154" s="51"/>
      <c r="KGT154" s="51"/>
      <c r="KGU154" s="51"/>
      <c r="KGV154" s="51"/>
      <c r="KGW154" s="51"/>
      <c r="KGX154" s="51"/>
      <c r="KGY154" s="51"/>
      <c r="KGZ154" s="51"/>
      <c r="KHA154" s="51"/>
      <c r="KHB154" s="51"/>
      <c r="KHC154" s="51"/>
      <c r="KHD154" s="51"/>
      <c r="KHE154" s="51"/>
      <c r="KHF154" s="51"/>
      <c r="KHG154" s="51"/>
      <c r="KHH154" s="51"/>
      <c r="KHI154" s="51"/>
      <c r="KHJ154" s="51"/>
      <c r="KHK154" s="51"/>
      <c r="KHL154" s="51"/>
      <c r="KHM154" s="51"/>
      <c r="KHN154" s="51"/>
      <c r="KHO154" s="51"/>
      <c r="KHP154" s="51"/>
      <c r="KHQ154" s="51"/>
      <c r="KHR154" s="51"/>
      <c r="KHS154" s="51"/>
      <c r="KHT154" s="51"/>
      <c r="KHU154" s="51"/>
      <c r="KHV154" s="51"/>
      <c r="KHW154" s="51"/>
      <c r="KHX154" s="51"/>
      <c r="KHY154" s="51"/>
      <c r="KHZ154" s="51"/>
      <c r="KIA154" s="51"/>
      <c r="KIB154" s="51"/>
      <c r="KIC154" s="51"/>
      <c r="KID154" s="51"/>
      <c r="KIE154" s="51"/>
      <c r="KIF154" s="51"/>
      <c r="KIG154" s="51"/>
      <c r="KIH154" s="51"/>
      <c r="KII154" s="51"/>
      <c r="KIJ154" s="51"/>
      <c r="KIK154" s="51"/>
      <c r="KIL154" s="51"/>
      <c r="KIM154" s="51"/>
      <c r="KIN154" s="51"/>
      <c r="KIO154" s="51"/>
      <c r="KIP154" s="51"/>
      <c r="KIQ154" s="51"/>
      <c r="KIR154" s="51"/>
      <c r="KIS154" s="51"/>
      <c r="KIT154" s="51"/>
      <c r="KIU154" s="51"/>
      <c r="KIV154" s="51"/>
      <c r="KIW154" s="51"/>
      <c r="KIX154" s="51"/>
      <c r="KIY154" s="51"/>
      <c r="KIZ154" s="51"/>
      <c r="KJA154" s="51"/>
      <c r="KJB154" s="51"/>
      <c r="KJC154" s="51"/>
      <c r="KJD154" s="51"/>
      <c r="KJE154" s="51"/>
      <c r="KJF154" s="51"/>
      <c r="KJG154" s="51"/>
      <c r="KJH154" s="51"/>
      <c r="KJI154" s="51"/>
      <c r="KJJ154" s="51"/>
      <c r="KJK154" s="51"/>
      <c r="KJL154" s="51"/>
      <c r="KJM154" s="51"/>
      <c r="KJN154" s="51"/>
      <c r="KJO154" s="51"/>
      <c r="KJP154" s="51"/>
      <c r="KJQ154" s="51"/>
      <c r="KJR154" s="51"/>
      <c r="KJS154" s="51"/>
      <c r="KJT154" s="51"/>
      <c r="KJU154" s="51"/>
      <c r="KJV154" s="51"/>
      <c r="KJW154" s="51"/>
      <c r="KJX154" s="51"/>
      <c r="KJY154" s="51"/>
      <c r="KJZ154" s="51"/>
      <c r="KKA154" s="51"/>
      <c r="KKB154" s="51"/>
      <c r="KKC154" s="51"/>
      <c r="KKD154" s="51"/>
      <c r="KKE154" s="51"/>
      <c r="KKF154" s="51"/>
      <c r="KKG154" s="51"/>
      <c r="KKH154" s="51"/>
      <c r="KKI154" s="51"/>
      <c r="KKJ154" s="51"/>
      <c r="KKK154" s="51"/>
      <c r="KKL154" s="51"/>
      <c r="KKM154" s="51"/>
      <c r="KKN154" s="51"/>
      <c r="KKO154" s="51"/>
      <c r="KKP154" s="51"/>
      <c r="KKQ154" s="51"/>
      <c r="KKR154" s="51"/>
      <c r="KKS154" s="51"/>
      <c r="KKT154" s="51"/>
      <c r="KKU154" s="51"/>
      <c r="KKV154" s="51"/>
      <c r="KKW154" s="51"/>
      <c r="KKX154" s="51"/>
      <c r="KKY154" s="51"/>
      <c r="KKZ154" s="51"/>
      <c r="KLA154" s="51"/>
      <c r="KLB154" s="51"/>
      <c r="KLC154" s="51"/>
      <c r="KLD154" s="51"/>
      <c r="KLE154" s="51"/>
      <c r="KLF154" s="51"/>
      <c r="KLG154" s="51"/>
      <c r="KLH154" s="51"/>
      <c r="KLI154" s="51"/>
      <c r="KLJ154" s="51"/>
      <c r="KLK154" s="51"/>
      <c r="KLL154" s="51"/>
      <c r="KLM154" s="51"/>
      <c r="KLN154" s="51"/>
      <c r="KLO154" s="51"/>
      <c r="KLP154" s="51"/>
      <c r="KLQ154" s="51"/>
      <c r="KLR154" s="51"/>
      <c r="KLS154" s="51"/>
      <c r="KLT154" s="51"/>
      <c r="KLU154" s="51"/>
      <c r="KLV154" s="51"/>
      <c r="KLW154" s="51"/>
      <c r="KLX154" s="51"/>
      <c r="KLY154" s="51"/>
      <c r="KLZ154" s="51"/>
      <c r="KMA154" s="51"/>
      <c r="KMB154" s="51"/>
      <c r="KMC154" s="51"/>
      <c r="KMD154" s="51"/>
      <c r="KME154" s="51"/>
      <c r="KMF154" s="51"/>
      <c r="KMG154" s="51"/>
      <c r="KMH154" s="51"/>
      <c r="KMI154" s="51"/>
      <c r="KMJ154" s="51"/>
      <c r="KMK154" s="51"/>
      <c r="KML154" s="51"/>
      <c r="KMM154" s="51"/>
      <c r="KMN154" s="51"/>
      <c r="KMO154" s="51"/>
      <c r="KMP154" s="51"/>
      <c r="KMQ154" s="51"/>
      <c r="KMR154" s="51"/>
      <c r="KMS154" s="51"/>
      <c r="KMT154" s="51"/>
      <c r="KMU154" s="51"/>
      <c r="KMV154" s="51"/>
      <c r="KMW154" s="51"/>
      <c r="KMX154" s="51"/>
      <c r="KMY154" s="51"/>
      <c r="KMZ154" s="51"/>
      <c r="KNA154" s="51"/>
      <c r="KNB154" s="51"/>
      <c r="KNC154" s="51"/>
      <c r="KND154" s="51"/>
      <c r="KNE154" s="51"/>
      <c r="KNF154" s="51"/>
      <c r="KNG154" s="51"/>
      <c r="KNH154" s="51"/>
      <c r="KNI154" s="51"/>
      <c r="KNJ154" s="51"/>
      <c r="KNK154" s="51"/>
      <c r="KNL154" s="51"/>
      <c r="KNM154" s="51"/>
      <c r="KNN154" s="51"/>
      <c r="KNO154" s="51"/>
      <c r="KNP154" s="51"/>
      <c r="KNQ154" s="51"/>
      <c r="KNR154" s="51"/>
      <c r="KNS154" s="51"/>
      <c r="KNT154" s="51"/>
      <c r="KNU154" s="51"/>
      <c r="KNV154" s="51"/>
      <c r="KNW154" s="51"/>
      <c r="KNX154" s="51"/>
      <c r="KNY154" s="51"/>
      <c r="KNZ154" s="51"/>
      <c r="KOA154" s="51"/>
      <c r="KOB154" s="51"/>
      <c r="KOC154" s="51"/>
      <c r="KOD154" s="51"/>
      <c r="KOE154" s="51"/>
      <c r="KOF154" s="51"/>
      <c r="KOG154" s="51"/>
      <c r="KOH154" s="51"/>
      <c r="KOI154" s="51"/>
      <c r="KOJ154" s="51"/>
      <c r="KOK154" s="51"/>
      <c r="KOL154" s="51"/>
      <c r="KOM154" s="51"/>
      <c r="KON154" s="51"/>
      <c r="KOO154" s="51"/>
      <c r="KOP154" s="51"/>
      <c r="KOQ154" s="51"/>
      <c r="KOR154" s="51"/>
      <c r="KOS154" s="51"/>
      <c r="KOT154" s="51"/>
      <c r="KOU154" s="51"/>
      <c r="KOV154" s="51"/>
      <c r="KOW154" s="51"/>
      <c r="KOX154" s="51"/>
      <c r="KOY154" s="51"/>
      <c r="KOZ154" s="51"/>
      <c r="KPA154" s="51"/>
      <c r="KPB154" s="51"/>
      <c r="KPC154" s="51"/>
      <c r="KPD154" s="51"/>
      <c r="KPE154" s="51"/>
      <c r="KPF154" s="51"/>
      <c r="KPG154" s="51"/>
      <c r="KPH154" s="51"/>
      <c r="KPI154" s="51"/>
      <c r="KPJ154" s="51"/>
      <c r="KPK154" s="51"/>
      <c r="KPL154" s="51"/>
      <c r="KPM154" s="51"/>
      <c r="KPN154" s="51"/>
      <c r="KPO154" s="51"/>
      <c r="KPP154" s="51"/>
      <c r="KPQ154" s="51"/>
      <c r="KPR154" s="51"/>
      <c r="KPS154" s="51"/>
      <c r="KPT154" s="51"/>
      <c r="KPU154" s="51"/>
      <c r="KPV154" s="51"/>
      <c r="KPW154" s="51"/>
      <c r="KPX154" s="51"/>
      <c r="KPY154" s="51"/>
      <c r="KPZ154" s="51"/>
      <c r="KQA154" s="51"/>
      <c r="KQB154" s="51"/>
      <c r="KQC154" s="51"/>
      <c r="KQD154" s="51"/>
      <c r="KQE154" s="51"/>
      <c r="KQF154" s="51"/>
      <c r="KQG154" s="51"/>
      <c r="KQH154" s="51"/>
      <c r="KQI154" s="51"/>
      <c r="KQJ154" s="51"/>
      <c r="KQK154" s="51"/>
      <c r="KQL154" s="51"/>
      <c r="KQM154" s="51"/>
      <c r="KQN154" s="51"/>
      <c r="KQO154" s="51"/>
      <c r="KQP154" s="51"/>
      <c r="KQQ154" s="51"/>
      <c r="KQR154" s="51"/>
      <c r="KQS154" s="51"/>
      <c r="KQT154" s="51"/>
      <c r="KQU154" s="51"/>
      <c r="KQV154" s="51"/>
      <c r="KQW154" s="51"/>
      <c r="KQX154" s="51"/>
      <c r="KQY154" s="51"/>
      <c r="KQZ154" s="51"/>
      <c r="KRA154" s="51"/>
      <c r="KRB154" s="51"/>
      <c r="KRC154" s="51"/>
      <c r="KRD154" s="51"/>
      <c r="KRE154" s="51"/>
      <c r="KRF154" s="51"/>
      <c r="KRG154" s="51"/>
      <c r="KRH154" s="51"/>
      <c r="KRI154" s="51"/>
      <c r="KRJ154" s="51"/>
      <c r="KRK154" s="51"/>
      <c r="KRL154" s="51"/>
      <c r="KRM154" s="51"/>
      <c r="KRN154" s="51"/>
      <c r="KRO154" s="51"/>
      <c r="KRP154" s="51"/>
      <c r="KRQ154" s="51"/>
      <c r="KRR154" s="51"/>
      <c r="KRS154" s="51"/>
      <c r="KRT154" s="51"/>
      <c r="KRU154" s="51"/>
      <c r="KRV154" s="51"/>
      <c r="KRW154" s="51"/>
      <c r="KRX154" s="51"/>
      <c r="KRY154" s="51"/>
      <c r="KRZ154" s="51"/>
      <c r="KSA154" s="51"/>
      <c r="KSB154" s="51"/>
      <c r="KSC154" s="51"/>
      <c r="KSD154" s="51"/>
      <c r="KSE154" s="51"/>
      <c r="KSF154" s="51"/>
      <c r="KSG154" s="51"/>
      <c r="KSH154" s="51"/>
      <c r="KSI154" s="51"/>
      <c r="KSJ154" s="51"/>
      <c r="KSK154" s="51"/>
      <c r="KSL154" s="51"/>
      <c r="KSM154" s="51"/>
      <c r="KSN154" s="51"/>
      <c r="KSO154" s="51"/>
      <c r="KSP154" s="51"/>
      <c r="KSQ154" s="51"/>
      <c r="KSR154" s="51"/>
      <c r="KSS154" s="51"/>
      <c r="KST154" s="51"/>
      <c r="KSU154" s="51"/>
      <c r="KSV154" s="51"/>
      <c r="KSW154" s="51"/>
      <c r="KSX154" s="51"/>
      <c r="KSY154" s="51"/>
      <c r="KSZ154" s="51"/>
      <c r="KTA154" s="51"/>
      <c r="KTB154" s="51"/>
      <c r="KTC154" s="51"/>
      <c r="KTD154" s="51"/>
      <c r="KTE154" s="51"/>
      <c r="KTF154" s="51"/>
      <c r="KTG154" s="51"/>
      <c r="KTH154" s="51"/>
      <c r="KTI154" s="51"/>
      <c r="KTJ154" s="51"/>
      <c r="KTK154" s="51"/>
      <c r="KTL154" s="51"/>
      <c r="KTM154" s="51"/>
      <c r="KTN154" s="51"/>
      <c r="KTO154" s="51"/>
      <c r="KTP154" s="51"/>
      <c r="KTQ154" s="51"/>
      <c r="KTR154" s="51"/>
      <c r="KTS154" s="51"/>
      <c r="KTT154" s="51"/>
      <c r="KTU154" s="51"/>
      <c r="KTV154" s="51"/>
      <c r="KTW154" s="51"/>
      <c r="KTX154" s="51"/>
      <c r="KTY154" s="51"/>
      <c r="KTZ154" s="51"/>
      <c r="KUA154" s="51"/>
      <c r="KUB154" s="51"/>
      <c r="KUC154" s="51"/>
      <c r="KUD154" s="51"/>
      <c r="KUE154" s="51"/>
      <c r="KUF154" s="51"/>
      <c r="KUG154" s="51"/>
      <c r="KUH154" s="51"/>
      <c r="KUI154" s="51"/>
      <c r="KUJ154" s="51"/>
      <c r="KUK154" s="51"/>
      <c r="KUL154" s="51"/>
      <c r="KUM154" s="51"/>
      <c r="KUN154" s="51"/>
      <c r="KUO154" s="51"/>
      <c r="KUP154" s="51"/>
      <c r="KUQ154" s="51"/>
      <c r="KUR154" s="51"/>
      <c r="KUS154" s="51"/>
      <c r="KUT154" s="51"/>
      <c r="KUU154" s="51"/>
      <c r="KUV154" s="51"/>
      <c r="KUW154" s="51"/>
      <c r="KUX154" s="51"/>
      <c r="KUY154" s="51"/>
      <c r="KUZ154" s="51"/>
      <c r="KVA154" s="51"/>
      <c r="KVB154" s="51"/>
      <c r="KVC154" s="51"/>
      <c r="KVD154" s="51"/>
      <c r="KVE154" s="51"/>
      <c r="KVF154" s="51"/>
      <c r="KVG154" s="51"/>
      <c r="KVH154" s="51"/>
      <c r="KVI154" s="51"/>
      <c r="KVJ154" s="51"/>
      <c r="KVK154" s="51"/>
      <c r="KVL154" s="51"/>
      <c r="KVM154" s="51"/>
      <c r="KVN154" s="51"/>
      <c r="KVO154" s="51"/>
      <c r="KVP154" s="51"/>
      <c r="KVQ154" s="51"/>
      <c r="KVR154" s="51"/>
      <c r="KVS154" s="51"/>
      <c r="KVT154" s="51"/>
      <c r="KVU154" s="51"/>
      <c r="KVV154" s="51"/>
      <c r="KVW154" s="51"/>
      <c r="KVX154" s="51"/>
      <c r="KVY154" s="51"/>
      <c r="KVZ154" s="51"/>
      <c r="KWA154" s="51"/>
      <c r="KWB154" s="51"/>
      <c r="KWC154" s="51"/>
      <c r="KWD154" s="51"/>
      <c r="KWE154" s="51"/>
      <c r="KWF154" s="51"/>
      <c r="KWG154" s="51"/>
      <c r="KWH154" s="51"/>
      <c r="KWI154" s="51"/>
      <c r="KWJ154" s="51"/>
      <c r="KWK154" s="51"/>
      <c r="KWL154" s="51"/>
      <c r="KWM154" s="51"/>
      <c r="KWN154" s="51"/>
      <c r="KWO154" s="51"/>
      <c r="KWP154" s="51"/>
      <c r="KWQ154" s="51"/>
      <c r="KWR154" s="51"/>
      <c r="KWS154" s="51"/>
      <c r="KWT154" s="51"/>
      <c r="KWU154" s="51"/>
      <c r="KWV154" s="51"/>
      <c r="KWW154" s="51"/>
      <c r="KWX154" s="51"/>
      <c r="KWY154" s="51"/>
      <c r="KWZ154" s="51"/>
      <c r="KXA154" s="51"/>
      <c r="KXB154" s="51"/>
      <c r="KXC154" s="51"/>
      <c r="KXD154" s="51"/>
      <c r="KXE154" s="51"/>
      <c r="KXF154" s="51"/>
      <c r="KXG154" s="51"/>
      <c r="KXH154" s="51"/>
      <c r="KXI154" s="51"/>
      <c r="KXJ154" s="51"/>
      <c r="KXK154" s="51"/>
      <c r="KXL154" s="51"/>
      <c r="KXM154" s="51"/>
      <c r="KXN154" s="51"/>
      <c r="KXO154" s="51"/>
      <c r="KXP154" s="51"/>
      <c r="KXQ154" s="51"/>
      <c r="KXR154" s="51"/>
      <c r="KXS154" s="51"/>
      <c r="KXT154" s="51"/>
      <c r="KXU154" s="51"/>
      <c r="KXV154" s="51"/>
      <c r="KXW154" s="51"/>
      <c r="KXX154" s="51"/>
      <c r="KXY154" s="51"/>
      <c r="KXZ154" s="51"/>
      <c r="KYA154" s="51"/>
      <c r="KYB154" s="51"/>
      <c r="KYC154" s="51"/>
      <c r="KYD154" s="51"/>
      <c r="KYE154" s="51"/>
      <c r="KYF154" s="51"/>
      <c r="KYG154" s="51"/>
      <c r="KYH154" s="51"/>
      <c r="KYI154" s="51"/>
      <c r="KYJ154" s="51"/>
      <c r="KYK154" s="51"/>
      <c r="KYL154" s="51"/>
      <c r="KYM154" s="51"/>
      <c r="KYN154" s="51"/>
      <c r="KYO154" s="51"/>
      <c r="KYP154" s="51"/>
      <c r="KYQ154" s="51"/>
      <c r="KYR154" s="51"/>
      <c r="KYS154" s="51"/>
      <c r="KYT154" s="51"/>
      <c r="KYU154" s="51"/>
      <c r="KYV154" s="51"/>
      <c r="KYW154" s="51"/>
      <c r="KYX154" s="51"/>
      <c r="KYY154" s="51"/>
      <c r="KYZ154" s="51"/>
      <c r="KZA154" s="51"/>
      <c r="KZB154" s="51"/>
      <c r="KZC154" s="51"/>
      <c r="KZD154" s="51"/>
      <c r="KZE154" s="51"/>
      <c r="KZF154" s="51"/>
      <c r="KZG154" s="51"/>
      <c r="KZH154" s="51"/>
      <c r="KZI154" s="51"/>
      <c r="KZJ154" s="51"/>
      <c r="KZK154" s="51"/>
      <c r="KZL154" s="51"/>
      <c r="KZM154" s="51"/>
      <c r="KZN154" s="51"/>
      <c r="KZO154" s="51"/>
      <c r="KZP154" s="51"/>
      <c r="KZQ154" s="51"/>
      <c r="KZR154" s="51"/>
      <c r="KZS154" s="51"/>
      <c r="KZT154" s="51"/>
      <c r="KZU154" s="51"/>
      <c r="KZV154" s="51"/>
      <c r="KZW154" s="51"/>
      <c r="KZX154" s="51"/>
      <c r="KZY154" s="51"/>
      <c r="KZZ154" s="51"/>
      <c r="LAA154" s="51"/>
      <c r="LAB154" s="51"/>
      <c r="LAC154" s="51"/>
      <c r="LAD154" s="51"/>
      <c r="LAE154" s="51"/>
      <c r="LAF154" s="51"/>
      <c r="LAG154" s="51"/>
      <c r="LAH154" s="51"/>
      <c r="LAI154" s="51"/>
      <c r="LAJ154" s="51"/>
      <c r="LAK154" s="51"/>
      <c r="LAL154" s="51"/>
      <c r="LAM154" s="51"/>
      <c r="LAN154" s="51"/>
      <c r="LAO154" s="51"/>
      <c r="LAP154" s="51"/>
      <c r="LAQ154" s="51"/>
      <c r="LAR154" s="51"/>
      <c r="LAS154" s="51"/>
      <c r="LAT154" s="51"/>
      <c r="LAU154" s="51"/>
      <c r="LAV154" s="51"/>
      <c r="LAW154" s="51"/>
      <c r="LAX154" s="51"/>
      <c r="LAY154" s="51"/>
      <c r="LAZ154" s="51"/>
      <c r="LBA154" s="51"/>
      <c r="LBB154" s="51"/>
      <c r="LBC154" s="51"/>
      <c r="LBD154" s="51"/>
      <c r="LBE154" s="51"/>
      <c r="LBF154" s="51"/>
      <c r="LBG154" s="51"/>
      <c r="LBH154" s="51"/>
      <c r="LBI154" s="51"/>
      <c r="LBJ154" s="51"/>
      <c r="LBK154" s="51"/>
      <c r="LBL154" s="51"/>
      <c r="LBM154" s="51"/>
      <c r="LBN154" s="51"/>
      <c r="LBO154" s="51"/>
      <c r="LBP154" s="51"/>
      <c r="LBQ154" s="51"/>
      <c r="LBR154" s="51"/>
      <c r="LBS154" s="51"/>
      <c r="LBT154" s="51"/>
      <c r="LBU154" s="51"/>
      <c r="LBV154" s="51"/>
      <c r="LBW154" s="51"/>
      <c r="LBX154" s="51"/>
      <c r="LBY154" s="51"/>
      <c r="LBZ154" s="51"/>
      <c r="LCA154" s="51"/>
      <c r="LCB154" s="51"/>
      <c r="LCC154" s="51"/>
      <c r="LCD154" s="51"/>
      <c r="LCE154" s="51"/>
      <c r="LCF154" s="51"/>
      <c r="LCG154" s="51"/>
      <c r="LCH154" s="51"/>
      <c r="LCI154" s="51"/>
      <c r="LCJ154" s="51"/>
      <c r="LCK154" s="51"/>
      <c r="LCL154" s="51"/>
      <c r="LCM154" s="51"/>
      <c r="LCN154" s="51"/>
      <c r="LCO154" s="51"/>
      <c r="LCP154" s="51"/>
      <c r="LCQ154" s="51"/>
      <c r="LCR154" s="51"/>
      <c r="LCS154" s="51"/>
      <c r="LCT154" s="51"/>
      <c r="LCU154" s="51"/>
      <c r="LCV154" s="51"/>
      <c r="LCW154" s="51"/>
      <c r="LCX154" s="51"/>
      <c r="LCY154" s="51"/>
      <c r="LCZ154" s="51"/>
      <c r="LDA154" s="51"/>
      <c r="LDB154" s="51"/>
      <c r="LDC154" s="51"/>
      <c r="LDD154" s="51"/>
      <c r="LDE154" s="51"/>
      <c r="LDF154" s="51"/>
      <c r="LDG154" s="51"/>
      <c r="LDH154" s="51"/>
      <c r="LDI154" s="51"/>
      <c r="LDJ154" s="51"/>
      <c r="LDK154" s="51"/>
      <c r="LDL154" s="51"/>
      <c r="LDM154" s="51"/>
      <c r="LDN154" s="51"/>
      <c r="LDO154" s="51"/>
      <c r="LDP154" s="51"/>
      <c r="LDQ154" s="51"/>
      <c r="LDR154" s="51"/>
      <c r="LDS154" s="51"/>
      <c r="LDT154" s="51"/>
      <c r="LDU154" s="51"/>
      <c r="LDV154" s="51"/>
      <c r="LDW154" s="51"/>
      <c r="LDX154" s="51"/>
      <c r="LDY154" s="51"/>
      <c r="LDZ154" s="51"/>
      <c r="LEA154" s="51"/>
      <c r="LEB154" s="51"/>
      <c r="LEC154" s="51"/>
      <c r="LED154" s="51"/>
      <c r="LEE154" s="51"/>
      <c r="LEF154" s="51"/>
      <c r="LEG154" s="51"/>
      <c r="LEH154" s="51"/>
      <c r="LEI154" s="51"/>
      <c r="LEJ154" s="51"/>
      <c r="LEK154" s="51"/>
      <c r="LEL154" s="51"/>
      <c r="LEM154" s="51"/>
      <c r="LEN154" s="51"/>
      <c r="LEO154" s="51"/>
      <c r="LEP154" s="51"/>
      <c r="LEQ154" s="51"/>
      <c r="LER154" s="51"/>
      <c r="LES154" s="51"/>
      <c r="LET154" s="51"/>
      <c r="LEU154" s="51"/>
      <c r="LEV154" s="51"/>
      <c r="LEW154" s="51"/>
      <c r="LEX154" s="51"/>
      <c r="LEY154" s="51"/>
      <c r="LEZ154" s="51"/>
      <c r="LFA154" s="51"/>
      <c r="LFB154" s="51"/>
      <c r="LFC154" s="51"/>
      <c r="LFD154" s="51"/>
      <c r="LFE154" s="51"/>
      <c r="LFF154" s="51"/>
      <c r="LFG154" s="51"/>
      <c r="LFH154" s="51"/>
      <c r="LFI154" s="51"/>
      <c r="LFJ154" s="51"/>
      <c r="LFK154" s="51"/>
      <c r="LFL154" s="51"/>
      <c r="LFM154" s="51"/>
      <c r="LFN154" s="51"/>
      <c r="LFO154" s="51"/>
      <c r="LFP154" s="51"/>
      <c r="LFQ154" s="51"/>
      <c r="LFR154" s="51"/>
      <c r="LFS154" s="51"/>
      <c r="LFT154" s="51"/>
      <c r="LFU154" s="51"/>
      <c r="LFV154" s="51"/>
      <c r="LFW154" s="51"/>
      <c r="LFX154" s="51"/>
      <c r="LFY154" s="51"/>
      <c r="LFZ154" s="51"/>
      <c r="LGA154" s="51"/>
      <c r="LGB154" s="51"/>
      <c r="LGC154" s="51"/>
      <c r="LGD154" s="51"/>
      <c r="LGE154" s="51"/>
      <c r="LGF154" s="51"/>
      <c r="LGG154" s="51"/>
      <c r="LGH154" s="51"/>
      <c r="LGI154" s="51"/>
      <c r="LGJ154" s="51"/>
      <c r="LGK154" s="51"/>
      <c r="LGL154" s="51"/>
      <c r="LGM154" s="51"/>
      <c r="LGN154" s="51"/>
      <c r="LGO154" s="51"/>
      <c r="LGP154" s="51"/>
      <c r="LGQ154" s="51"/>
      <c r="LGR154" s="51"/>
      <c r="LGS154" s="51"/>
      <c r="LGT154" s="51"/>
      <c r="LGU154" s="51"/>
      <c r="LGV154" s="51"/>
      <c r="LGW154" s="51"/>
      <c r="LGX154" s="51"/>
      <c r="LGY154" s="51"/>
      <c r="LGZ154" s="51"/>
      <c r="LHA154" s="51"/>
      <c r="LHB154" s="51"/>
      <c r="LHC154" s="51"/>
      <c r="LHD154" s="51"/>
      <c r="LHE154" s="51"/>
      <c r="LHF154" s="51"/>
      <c r="LHG154" s="51"/>
      <c r="LHH154" s="51"/>
      <c r="LHI154" s="51"/>
      <c r="LHJ154" s="51"/>
      <c r="LHK154" s="51"/>
      <c r="LHL154" s="51"/>
      <c r="LHM154" s="51"/>
      <c r="LHN154" s="51"/>
      <c r="LHO154" s="51"/>
      <c r="LHP154" s="51"/>
      <c r="LHQ154" s="51"/>
      <c r="LHR154" s="51"/>
      <c r="LHS154" s="51"/>
      <c r="LHT154" s="51"/>
      <c r="LHU154" s="51"/>
      <c r="LHV154" s="51"/>
      <c r="LHW154" s="51"/>
      <c r="LHX154" s="51"/>
      <c r="LHY154" s="51"/>
      <c r="LHZ154" s="51"/>
      <c r="LIA154" s="51"/>
      <c r="LIB154" s="51"/>
      <c r="LIC154" s="51"/>
      <c r="LID154" s="51"/>
      <c r="LIE154" s="51"/>
      <c r="LIF154" s="51"/>
      <c r="LIG154" s="51"/>
      <c r="LIH154" s="51"/>
      <c r="LII154" s="51"/>
      <c r="LIJ154" s="51"/>
      <c r="LIK154" s="51"/>
      <c r="LIL154" s="51"/>
      <c r="LIM154" s="51"/>
      <c r="LIN154" s="51"/>
      <c r="LIO154" s="51"/>
      <c r="LIP154" s="51"/>
      <c r="LIQ154" s="51"/>
      <c r="LIR154" s="51"/>
      <c r="LIS154" s="51"/>
      <c r="LIT154" s="51"/>
      <c r="LIU154" s="51"/>
      <c r="LIV154" s="51"/>
      <c r="LIW154" s="51"/>
      <c r="LIX154" s="51"/>
      <c r="LIY154" s="51"/>
      <c r="LIZ154" s="51"/>
      <c r="LJA154" s="51"/>
      <c r="LJB154" s="51"/>
      <c r="LJC154" s="51"/>
      <c r="LJD154" s="51"/>
      <c r="LJE154" s="51"/>
      <c r="LJF154" s="51"/>
      <c r="LJG154" s="51"/>
      <c r="LJH154" s="51"/>
      <c r="LJI154" s="51"/>
      <c r="LJJ154" s="51"/>
      <c r="LJK154" s="51"/>
      <c r="LJL154" s="51"/>
      <c r="LJM154" s="51"/>
      <c r="LJN154" s="51"/>
      <c r="LJO154" s="51"/>
      <c r="LJP154" s="51"/>
      <c r="LJQ154" s="51"/>
      <c r="LJR154" s="51"/>
      <c r="LJS154" s="51"/>
      <c r="LJT154" s="51"/>
      <c r="LJU154" s="51"/>
      <c r="LJV154" s="51"/>
      <c r="LJW154" s="51"/>
      <c r="LJX154" s="51"/>
      <c r="LJY154" s="51"/>
      <c r="LJZ154" s="51"/>
      <c r="LKA154" s="51"/>
      <c r="LKB154" s="51"/>
      <c r="LKC154" s="51"/>
      <c r="LKD154" s="51"/>
      <c r="LKE154" s="51"/>
      <c r="LKF154" s="51"/>
      <c r="LKG154" s="51"/>
      <c r="LKH154" s="51"/>
      <c r="LKI154" s="51"/>
      <c r="LKJ154" s="51"/>
      <c r="LKK154" s="51"/>
      <c r="LKL154" s="51"/>
      <c r="LKM154" s="51"/>
      <c r="LKN154" s="51"/>
      <c r="LKO154" s="51"/>
      <c r="LKP154" s="51"/>
      <c r="LKQ154" s="51"/>
      <c r="LKR154" s="51"/>
      <c r="LKS154" s="51"/>
      <c r="LKT154" s="51"/>
      <c r="LKU154" s="51"/>
      <c r="LKV154" s="51"/>
      <c r="LKW154" s="51"/>
      <c r="LKX154" s="51"/>
      <c r="LKY154" s="51"/>
      <c r="LKZ154" s="51"/>
      <c r="LLA154" s="51"/>
      <c r="LLB154" s="51"/>
      <c r="LLC154" s="51"/>
      <c r="LLD154" s="51"/>
      <c r="LLE154" s="51"/>
      <c r="LLF154" s="51"/>
      <c r="LLG154" s="51"/>
      <c r="LLH154" s="51"/>
      <c r="LLI154" s="51"/>
      <c r="LLJ154" s="51"/>
      <c r="LLK154" s="51"/>
      <c r="LLL154" s="51"/>
      <c r="LLM154" s="51"/>
      <c r="LLN154" s="51"/>
      <c r="LLO154" s="51"/>
      <c r="LLP154" s="51"/>
      <c r="LLQ154" s="51"/>
      <c r="LLR154" s="51"/>
      <c r="LLS154" s="51"/>
      <c r="LLT154" s="51"/>
      <c r="LLU154" s="51"/>
      <c r="LLV154" s="51"/>
      <c r="LLW154" s="51"/>
      <c r="LLX154" s="51"/>
      <c r="LLY154" s="51"/>
      <c r="LLZ154" s="51"/>
      <c r="LMA154" s="51"/>
      <c r="LMB154" s="51"/>
      <c r="LMC154" s="51"/>
      <c r="LMD154" s="51"/>
      <c r="LME154" s="51"/>
      <c r="LMF154" s="51"/>
      <c r="LMG154" s="51"/>
      <c r="LMH154" s="51"/>
      <c r="LMI154" s="51"/>
      <c r="LMJ154" s="51"/>
      <c r="LMK154" s="51"/>
      <c r="LML154" s="51"/>
      <c r="LMM154" s="51"/>
      <c r="LMN154" s="51"/>
      <c r="LMO154" s="51"/>
      <c r="LMP154" s="51"/>
      <c r="LMQ154" s="51"/>
      <c r="LMR154" s="51"/>
      <c r="LMS154" s="51"/>
      <c r="LMT154" s="51"/>
      <c r="LMU154" s="51"/>
      <c r="LMV154" s="51"/>
      <c r="LMW154" s="51"/>
      <c r="LMX154" s="51"/>
      <c r="LMY154" s="51"/>
      <c r="LMZ154" s="51"/>
      <c r="LNA154" s="51"/>
      <c r="LNB154" s="51"/>
      <c r="LNC154" s="51"/>
      <c r="LND154" s="51"/>
      <c r="LNE154" s="51"/>
      <c r="LNF154" s="51"/>
      <c r="LNG154" s="51"/>
      <c r="LNH154" s="51"/>
      <c r="LNI154" s="51"/>
      <c r="LNJ154" s="51"/>
      <c r="LNK154" s="51"/>
      <c r="LNL154" s="51"/>
      <c r="LNM154" s="51"/>
      <c r="LNN154" s="51"/>
      <c r="LNO154" s="51"/>
      <c r="LNP154" s="51"/>
      <c r="LNQ154" s="51"/>
      <c r="LNR154" s="51"/>
      <c r="LNS154" s="51"/>
      <c r="LNT154" s="51"/>
      <c r="LNU154" s="51"/>
      <c r="LNV154" s="51"/>
      <c r="LNW154" s="51"/>
      <c r="LNX154" s="51"/>
      <c r="LNY154" s="51"/>
      <c r="LNZ154" s="51"/>
      <c r="LOA154" s="51"/>
      <c r="LOB154" s="51"/>
      <c r="LOC154" s="51"/>
      <c r="LOD154" s="51"/>
      <c r="LOE154" s="51"/>
      <c r="LOF154" s="51"/>
      <c r="LOG154" s="51"/>
      <c r="LOH154" s="51"/>
      <c r="LOI154" s="51"/>
      <c r="LOJ154" s="51"/>
      <c r="LOK154" s="51"/>
      <c r="LOL154" s="51"/>
      <c r="LOM154" s="51"/>
      <c r="LON154" s="51"/>
      <c r="LOO154" s="51"/>
      <c r="LOP154" s="51"/>
      <c r="LOQ154" s="51"/>
      <c r="LOR154" s="51"/>
      <c r="LOS154" s="51"/>
      <c r="LOT154" s="51"/>
      <c r="LOU154" s="51"/>
      <c r="LOV154" s="51"/>
      <c r="LOW154" s="51"/>
      <c r="LOX154" s="51"/>
      <c r="LOY154" s="51"/>
      <c r="LOZ154" s="51"/>
      <c r="LPA154" s="51"/>
      <c r="LPB154" s="51"/>
      <c r="LPC154" s="51"/>
      <c r="LPD154" s="51"/>
      <c r="LPE154" s="51"/>
      <c r="LPF154" s="51"/>
      <c r="LPG154" s="51"/>
      <c r="LPH154" s="51"/>
      <c r="LPI154" s="51"/>
      <c r="LPJ154" s="51"/>
      <c r="LPK154" s="51"/>
      <c r="LPL154" s="51"/>
      <c r="LPM154" s="51"/>
      <c r="LPN154" s="51"/>
      <c r="LPO154" s="51"/>
      <c r="LPP154" s="51"/>
      <c r="LPQ154" s="51"/>
      <c r="LPR154" s="51"/>
      <c r="LPS154" s="51"/>
      <c r="LPT154" s="51"/>
      <c r="LPU154" s="51"/>
      <c r="LPV154" s="51"/>
      <c r="LPW154" s="51"/>
      <c r="LPX154" s="51"/>
      <c r="LPY154" s="51"/>
      <c r="LPZ154" s="51"/>
      <c r="LQA154" s="51"/>
      <c r="LQB154" s="51"/>
      <c r="LQC154" s="51"/>
      <c r="LQD154" s="51"/>
      <c r="LQE154" s="51"/>
      <c r="LQF154" s="51"/>
      <c r="LQG154" s="51"/>
      <c r="LQH154" s="51"/>
      <c r="LQI154" s="51"/>
      <c r="LQJ154" s="51"/>
      <c r="LQK154" s="51"/>
      <c r="LQL154" s="51"/>
      <c r="LQM154" s="51"/>
      <c r="LQN154" s="51"/>
      <c r="LQO154" s="51"/>
      <c r="LQP154" s="51"/>
      <c r="LQQ154" s="51"/>
      <c r="LQR154" s="51"/>
      <c r="LQS154" s="51"/>
      <c r="LQT154" s="51"/>
      <c r="LQU154" s="51"/>
      <c r="LQV154" s="51"/>
      <c r="LQW154" s="51"/>
      <c r="LQX154" s="51"/>
      <c r="LQY154" s="51"/>
      <c r="LQZ154" s="51"/>
      <c r="LRA154" s="51"/>
      <c r="LRB154" s="51"/>
      <c r="LRC154" s="51"/>
      <c r="LRD154" s="51"/>
      <c r="LRE154" s="51"/>
      <c r="LRF154" s="51"/>
      <c r="LRG154" s="51"/>
      <c r="LRH154" s="51"/>
      <c r="LRI154" s="51"/>
      <c r="LRJ154" s="51"/>
      <c r="LRK154" s="51"/>
      <c r="LRL154" s="51"/>
      <c r="LRM154" s="51"/>
      <c r="LRN154" s="51"/>
      <c r="LRO154" s="51"/>
      <c r="LRP154" s="51"/>
      <c r="LRQ154" s="51"/>
      <c r="LRR154" s="51"/>
      <c r="LRS154" s="51"/>
      <c r="LRT154" s="51"/>
      <c r="LRU154" s="51"/>
      <c r="LRV154" s="51"/>
      <c r="LRW154" s="51"/>
      <c r="LRX154" s="51"/>
      <c r="LRY154" s="51"/>
      <c r="LRZ154" s="51"/>
      <c r="LSA154" s="51"/>
      <c r="LSB154" s="51"/>
      <c r="LSC154" s="51"/>
      <c r="LSD154" s="51"/>
      <c r="LSE154" s="51"/>
      <c r="LSF154" s="51"/>
      <c r="LSG154" s="51"/>
      <c r="LSH154" s="51"/>
      <c r="LSI154" s="51"/>
      <c r="LSJ154" s="51"/>
      <c r="LSK154" s="51"/>
      <c r="LSL154" s="51"/>
      <c r="LSM154" s="51"/>
      <c r="LSN154" s="51"/>
      <c r="LSO154" s="51"/>
      <c r="LSP154" s="51"/>
      <c r="LSQ154" s="51"/>
      <c r="LSR154" s="51"/>
      <c r="LSS154" s="51"/>
      <c r="LST154" s="51"/>
      <c r="LSU154" s="51"/>
      <c r="LSV154" s="51"/>
      <c r="LSW154" s="51"/>
      <c r="LSX154" s="51"/>
      <c r="LSY154" s="51"/>
      <c r="LSZ154" s="51"/>
      <c r="LTA154" s="51"/>
      <c r="LTB154" s="51"/>
      <c r="LTC154" s="51"/>
      <c r="LTD154" s="51"/>
      <c r="LTE154" s="51"/>
      <c r="LTF154" s="51"/>
      <c r="LTG154" s="51"/>
      <c r="LTH154" s="51"/>
      <c r="LTI154" s="51"/>
      <c r="LTJ154" s="51"/>
      <c r="LTK154" s="51"/>
      <c r="LTL154" s="51"/>
      <c r="LTM154" s="51"/>
      <c r="LTN154" s="51"/>
      <c r="LTO154" s="51"/>
      <c r="LTP154" s="51"/>
      <c r="LTQ154" s="51"/>
      <c r="LTR154" s="51"/>
      <c r="LTS154" s="51"/>
      <c r="LTT154" s="51"/>
      <c r="LTU154" s="51"/>
      <c r="LTV154" s="51"/>
      <c r="LTW154" s="51"/>
      <c r="LTX154" s="51"/>
      <c r="LTY154" s="51"/>
      <c r="LTZ154" s="51"/>
      <c r="LUA154" s="51"/>
      <c r="LUB154" s="51"/>
      <c r="LUC154" s="51"/>
      <c r="LUD154" s="51"/>
      <c r="LUE154" s="51"/>
      <c r="LUF154" s="51"/>
      <c r="LUG154" s="51"/>
      <c r="LUH154" s="51"/>
      <c r="LUI154" s="51"/>
      <c r="LUJ154" s="51"/>
      <c r="LUK154" s="51"/>
      <c r="LUL154" s="51"/>
      <c r="LUM154" s="51"/>
      <c r="LUN154" s="51"/>
      <c r="LUO154" s="51"/>
      <c r="LUP154" s="51"/>
      <c r="LUQ154" s="51"/>
      <c r="LUR154" s="51"/>
      <c r="LUS154" s="51"/>
      <c r="LUT154" s="51"/>
      <c r="LUU154" s="51"/>
      <c r="LUV154" s="51"/>
      <c r="LUW154" s="51"/>
      <c r="LUX154" s="51"/>
      <c r="LUY154" s="51"/>
      <c r="LUZ154" s="51"/>
      <c r="LVA154" s="51"/>
      <c r="LVB154" s="51"/>
      <c r="LVC154" s="51"/>
      <c r="LVD154" s="51"/>
      <c r="LVE154" s="51"/>
      <c r="LVF154" s="51"/>
      <c r="LVG154" s="51"/>
      <c r="LVH154" s="51"/>
      <c r="LVI154" s="51"/>
      <c r="LVJ154" s="51"/>
      <c r="LVK154" s="51"/>
      <c r="LVL154" s="51"/>
      <c r="LVM154" s="51"/>
      <c r="LVN154" s="51"/>
      <c r="LVO154" s="51"/>
      <c r="LVP154" s="51"/>
      <c r="LVQ154" s="51"/>
      <c r="LVR154" s="51"/>
      <c r="LVS154" s="51"/>
      <c r="LVT154" s="51"/>
      <c r="LVU154" s="51"/>
      <c r="LVV154" s="51"/>
      <c r="LVW154" s="51"/>
      <c r="LVX154" s="51"/>
      <c r="LVY154" s="51"/>
      <c r="LVZ154" s="51"/>
      <c r="LWA154" s="51"/>
      <c r="LWB154" s="51"/>
      <c r="LWC154" s="51"/>
      <c r="LWD154" s="51"/>
      <c r="LWE154" s="51"/>
      <c r="LWF154" s="51"/>
      <c r="LWG154" s="51"/>
      <c r="LWH154" s="51"/>
      <c r="LWI154" s="51"/>
      <c r="LWJ154" s="51"/>
      <c r="LWK154" s="51"/>
      <c r="LWL154" s="51"/>
      <c r="LWM154" s="51"/>
      <c r="LWN154" s="51"/>
      <c r="LWO154" s="51"/>
      <c r="LWP154" s="51"/>
      <c r="LWQ154" s="51"/>
      <c r="LWR154" s="51"/>
      <c r="LWS154" s="51"/>
      <c r="LWT154" s="51"/>
      <c r="LWU154" s="51"/>
      <c r="LWV154" s="51"/>
      <c r="LWW154" s="51"/>
      <c r="LWX154" s="51"/>
      <c r="LWY154" s="51"/>
      <c r="LWZ154" s="51"/>
      <c r="LXA154" s="51"/>
      <c r="LXB154" s="51"/>
      <c r="LXC154" s="51"/>
      <c r="LXD154" s="51"/>
      <c r="LXE154" s="51"/>
      <c r="LXF154" s="51"/>
      <c r="LXG154" s="51"/>
      <c r="LXH154" s="51"/>
      <c r="LXI154" s="51"/>
      <c r="LXJ154" s="51"/>
      <c r="LXK154" s="51"/>
      <c r="LXL154" s="51"/>
      <c r="LXM154" s="51"/>
      <c r="LXN154" s="51"/>
      <c r="LXO154" s="51"/>
      <c r="LXP154" s="51"/>
      <c r="LXQ154" s="51"/>
      <c r="LXR154" s="51"/>
      <c r="LXS154" s="51"/>
      <c r="LXT154" s="51"/>
      <c r="LXU154" s="51"/>
      <c r="LXV154" s="51"/>
      <c r="LXW154" s="51"/>
      <c r="LXX154" s="51"/>
      <c r="LXY154" s="51"/>
      <c r="LXZ154" s="51"/>
      <c r="LYA154" s="51"/>
      <c r="LYB154" s="51"/>
      <c r="LYC154" s="51"/>
      <c r="LYD154" s="51"/>
      <c r="LYE154" s="51"/>
      <c r="LYF154" s="51"/>
      <c r="LYG154" s="51"/>
      <c r="LYH154" s="51"/>
      <c r="LYI154" s="51"/>
      <c r="LYJ154" s="51"/>
      <c r="LYK154" s="51"/>
      <c r="LYL154" s="51"/>
      <c r="LYM154" s="51"/>
      <c r="LYN154" s="51"/>
      <c r="LYO154" s="51"/>
      <c r="LYP154" s="51"/>
      <c r="LYQ154" s="51"/>
      <c r="LYR154" s="51"/>
      <c r="LYS154" s="51"/>
      <c r="LYT154" s="51"/>
      <c r="LYU154" s="51"/>
      <c r="LYV154" s="51"/>
      <c r="LYW154" s="51"/>
      <c r="LYX154" s="51"/>
      <c r="LYY154" s="51"/>
      <c r="LYZ154" s="51"/>
      <c r="LZA154" s="51"/>
      <c r="LZB154" s="51"/>
      <c r="LZC154" s="51"/>
      <c r="LZD154" s="51"/>
      <c r="LZE154" s="51"/>
      <c r="LZF154" s="51"/>
      <c r="LZG154" s="51"/>
      <c r="LZH154" s="51"/>
      <c r="LZI154" s="51"/>
      <c r="LZJ154" s="51"/>
      <c r="LZK154" s="51"/>
      <c r="LZL154" s="51"/>
      <c r="LZM154" s="51"/>
      <c r="LZN154" s="51"/>
      <c r="LZO154" s="51"/>
      <c r="LZP154" s="51"/>
      <c r="LZQ154" s="51"/>
      <c r="LZR154" s="51"/>
      <c r="LZS154" s="51"/>
      <c r="LZT154" s="51"/>
      <c r="LZU154" s="51"/>
      <c r="LZV154" s="51"/>
      <c r="LZW154" s="51"/>
      <c r="LZX154" s="51"/>
      <c r="LZY154" s="51"/>
      <c r="LZZ154" s="51"/>
      <c r="MAA154" s="51"/>
      <c r="MAB154" s="51"/>
      <c r="MAC154" s="51"/>
      <c r="MAD154" s="51"/>
      <c r="MAE154" s="51"/>
      <c r="MAF154" s="51"/>
      <c r="MAG154" s="51"/>
      <c r="MAH154" s="51"/>
      <c r="MAI154" s="51"/>
      <c r="MAJ154" s="51"/>
      <c r="MAK154" s="51"/>
      <c r="MAL154" s="51"/>
      <c r="MAM154" s="51"/>
      <c r="MAN154" s="51"/>
      <c r="MAO154" s="51"/>
      <c r="MAP154" s="51"/>
      <c r="MAQ154" s="51"/>
      <c r="MAR154" s="51"/>
      <c r="MAS154" s="51"/>
      <c r="MAT154" s="51"/>
      <c r="MAU154" s="51"/>
      <c r="MAV154" s="51"/>
      <c r="MAW154" s="51"/>
      <c r="MAX154" s="51"/>
      <c r="MAY154" s="51"/>
      <c r="MAZ154" s="51"/>
      <c r="MBA154" s="51"/>
      <c r="MBB154" s="51"/>
      <c r="MBC154" s="51"/>
      <c r="MBD154" s="51"/>
      <c r="MBE154" s="51"/>
      <c r="MBF154" s="51"/>
      <c r="MBG154" s="51"/>
      <c r="MBH154" s="51"/>
      <c r="MBI154" s="51"/>
      <c r="MBJ154" s="51"/>
      <c r="MBK154" s="51"/>
      <c r="MBL154" s="51"/>
      <c r="MBM154" s="51"/>
      <c r="MBN154" s="51"/>
      <c r="MBO154" s="51"/>
      <c r="MBP154" s="51"/>
      <c r="MBQ154" s="51"/>
      <c r="MBR154" s="51"/>
      <c r="MBS154" s="51"/>
      <c r="MBT154" s="51"/>
      <c r="MBU154" s="51"/>
      <c r="MBV154" s="51"/>
      <c r="MBW154" s="51"/>
      <c r="MBX154" s="51"/>
      <c r="MBY154" s="51"/>
      <c r="MBZ154" s="51"/>
      <c r="MCA154" s="51"/>
      <c r="MCB154" s="51"/>
      <c r="MCC154" s="51"/>
      <c r="MCD154" s="51"/>
      <c r="MCE154" s="51"/>
      <c r="MCF154" s="51"/>
      <c r="MCG154" s="51"/>
      <c r="MCH154" s="51"/>
      <c r="MCI154" s="51"/>
      <c r="MCJ154" s="51"/>
      <c r="MCK154" s="51"/>
      <c r="MCL154" s="51"/>
      <c r="MCM154" s="51"/>
      <c r="MCN154" s="51"/>
      <c r="MCO154" s="51"/>
      <c r="MCP154" s="51"/>
      <c r="MCQ154" s="51"/>
      <c r="MCR154" s="51"/>
      <c r="MCS154" s="51"/>
      <c r="MCT154" s="51"/>
      <c r="MCU154" s="51"/>
      <c r="MCV154" s="51"/>
      <c r="MCW154" s="51"/>
      <c r="MCX154" s="51"/>
      <c r="MCY154" s="51"/>
      <c r="MCZ154" s="51"/>
      <c r="MDA154" s="51"/>
      <c r="MDB154" s="51"/>
      <c r="MDC154" s="51"/>
      <c r="MDD154" s="51"/>
      <c r="MDE154" s="51"/>
      <c r="MDF154" s="51"/>
      <c r="MDG154" s="51"/>
      <c r="MDH154" s="51"/>
      <c r="MDI154" s="51"/>
      <c r="MDJ154" s="51"/>
      <c r="MDK154" s="51"/>
      <c r="MDL154" s="51"/>
      <c r="MDM154" s="51"/>
      <c r="MDN154" s="51"/>
      <c r="MDO154" s="51"/>
      <c r="MDP154" s="51"/>
      <c r="MDQ154" s="51"/>
      <c r="MDR154" s="51"/>
      <c r="MDS154" s="51"/>
      <c r="MDT154" s="51"/>
      <c r="MDU154" s="51"/>
      <c r="MDV154" s="51"/>
      <c r="MDW154" s="51"/>
      <c r="MDX154" s="51"/>
      <c r="MDY154" s="51"/>
      <c r="MDZ154" s="51"/>
      <c r="MEA154" s="51"/>
      <c r="MEB154" s="51"/>
      <c r="MEC154" s="51"/>
      <c r="MED154" s="51"/>
      <c r="MEE154" s="51"/>
      <c r="MEF154" s="51"/>
      <c r="MEG154" s="51"/>
      <c r="MEH154" s="51"/>
      <c r="MEI154" s="51"/>
      <c r="MEJ154" s="51"/>
      <c r="MEK154" s="51"/>
      <c r="MEL154" s="51"/>
      <c r="MEM154" s="51"/>
      <c r="MEN154" s="51"/>
      <c r="MEO154" s="51"/>
      <c r="MEP154" s="51"/>
      <c r="MEQ154" s="51"/>
      <c r="MER154" s="51"/>
      <c r="MES154" s="51"/>
      <c r="MET154" s="51"/>
      <c r="MEU154" s="51"/>
      <c r="MEV154" s="51"/>
      <c r="MEW154" s="51"/>
      <c r="MEX154" s="51"/>
      <c r="MEY154" s="51"/>
      <c r="MEZ154" s="51"/>
      <c r="MFA154" s="51"/>
      <c r="MFB154" s="51"/>
      <c r="MFC154" s="51"/>
      <c r="MFD154" s="51"/>
      <c r="MFE154" s="51"/>
      <c r="MFF154" s="51"/>
      <c r="MFG154" s="51"/>
      <c r="MFH154" s="51"/>
      <c r="MFI154" s="51"/>
      <c r="MFJ154" s="51"/>
      <c r="MFK154" s="51"/>
      <c r="MFL154" s="51"/>
      <c r="MFM154" s="51"/>
      <c r="MFN154" s="51"/>
      <c r="MFO154" s="51"/>
      <c r="MFP154" s="51"/>
      <c r="MFQ154" s="51"/>
      <c r="MFR154" s="51"/>
      <c r="MFS154" s="51"/>
      <c r="MFT154" s="51"/>
      <c r="MFU154" s="51"/>
      <c r="MFV154" s="51"/>
      <c r="MFW154" s="51"/>
      <c r="MFX154" s="51"/>
      <c r="MFY154" s="51"/>
      <c r="MFZ154" s="51"/>
      <c r="MGA154" s="51"/>
      <c r="MGB154" s="51"/>
      <c r="MGC154" s="51"/>
      <c r="MGD154" s="51"/>
      <c r="MGE154" s="51"/>
      <c r="MGF154" s="51"/>
      <c r="MGG154" s="51"/>
      <c r="MGH154" s="51"/>
      <c r="MGI154" s="51"/>
      <c r="MGJ154" s="51"/>
      <c r="MGK154" s="51"/>
      <c r="MGL154" s="51"/>
      <c r="MGM154" s="51"/>
      <c r="MGN154" s="51"/>
      <c r="MGO154" s="51"/>
      <c r="MGP154" s="51"/>
      <c r="MGQ154" s="51"/>
      <c r="MGR154" s="51"/>
      <c r="MGS154" s="51"/>
      <c r="MGT154" s="51"/>
      <c r="MGU154" s="51"/>
      <c r="MGV154" s="51"/>
      <c r="MGW154" s="51"/>
      <c r="MGX154" s="51"/>
      <c r="MGY154" s="51"/>
      <c r="MGZ154" s="51"/>
      <c r="MHA154" s="51"/>
      <c r="MHB154" s="51"/>
      <c r="MHC154" s="51"/>
      <c r="MHD154" s="51"/>
      <c r="MHE154" s="51"/>
      <c r="MHF154" s="51"/>
      <c r="MHG154" s="51"/>
      <c r="MHH154" s="51"/>
      <c r="MHI154" s="51"/>
      <c r="MHJ154" s="51"/>
      <c r="MHK154" s="51"/>
      <c r="MHL154" s="51"/>
      <c r="MHM154" s="51"/>
      <c r="MHN154" s="51"/>
      <c r="MHO154" s="51"/>
      <c r="MHP154" s="51"/>
      <c r="MHQ154" s="51"/>
      <c r="MHR154" s="51"/>
      <c r="MHS154" s="51"/>
      <c r="MHT154" s="51"/>
      <c r="MHU154" s="51"/>
      <c r="MHV154" s="51"/>
      <c r="MHW154" s="51"/>
      <c r="MHX154" s="51"/>
      <c r="MHY154" s="51"/>
      <c r="MHZ154" s="51"/>
      <c r="MIA154" s="51"/>
      <c r="MIB154" s="51"/>
      <c r="MIC154" s="51"/>
      <c r="MID154" s="51"/>
      <c r="MIE154" s="51"/>
      <c r="MIF154" s="51"/>
      <c r="MIG154" s="51"/>
      <c r="MIH154" s="51"/>
      <c r="MII154" s="51"/>
      <c r="MIJ154" s="51"/>
      <c r="MIK154" s="51"/>
      <c r="MIL154" s="51"/>
      <c r="MIM154" s="51"/>
      <c r="MIN154" s="51"/>
      <c r="MIO154" s="51"/>
      <c r="MIP154" s="51"/>
      <c r="MIQ154" s="51"/>
      <c r="MIR154" s="51"/>
      <c r="MIS154" s="51"/>
      <c r="MIT154" s="51"/>
      <c r="MIU154" s="51"/>
      <c r="MIV154" s="51"/>
      <c r="MIW154" s="51"/>
      <c r="MIX154" s="51"/>
      <c r="MIY154" s="51"/>
      <c r="MIZ154" s="51"/>
      <c r="MJA154" s="51"/>
      <c r="MJB154" s="51"/>
      <c r="MJC154" s="51"/>
      <c r="MJD154" s="51"/>
      <c r="MJE154" s="51"/>
      <c r="MJF154" s="51"/>
      <c r="MJG154" s="51"/>
      <c r="MJH154" s="51"/>
      <c r="MJI154" s="51"/>
      <c r="MJJ154" s="51"/>
      <c r="MJK154" s="51"/>
      <c r="MJL154" s="51"/>
      <c r="MJM154" s="51"/>
      <c r="MJN154" s="51"/>
      <c r="MJO154" s="51"/>
      <c r="MJP154" s="51"/>
      <c r="MJQ154" s="51"/>
      <c r="MJR154" s="51"/>
      <c r="MJS154" s="51"/>
      <c r="MJT154" s="51"/>
      <c r="MJU154" s="51"/>
      <c r="MJV154" s="51"/>
      <c r="MJW154" s="51"/>
      <c r="MJX154" s="51"/>
      <c r="MJY154" s="51"/>
      <c r="MJZ154" s="51"/>
      <c r="MKA154" s="51"/>
      <c r="MKB154" s="51"/>
      <c r="MKC154" s="51"/>
      <c r="MKD154" s="51"/>
      <c r="MKE154" s="51"/>
      <c r="MKF154" s="51"/>
      <c r="MKG154" s="51"/>
      <c r="MKH154" s="51"/>
      <c r="MKI154" s="51"/>
      <c r="MKJ154" s="51"/>
      <c r="MKK154" s="51"/>
      <c r="MKL154" s="51"/>
      <c r="MKM154" s="51"/>
      <c r="MKN154" s="51"/>
      <c r="MKO154" s="51"/>
      <c r="MKP154" s="51"/>
      <c r="MKQ154" s="51"/>
      <c r="MKR154" s="51"/>
      <c r="MKS154" s="51"/>
      <c r="MKT154" s="51"/>
      <c r="MKU154" s="51"/>
      <c r="MKV154" s="51"/>
      <c r="MKW154" s="51"/>
      <c r="MKX154" s="51"/>
      <c r="MKY154" s="51"/>
      <c r="MKZ154" s="51"/>
      <c r="MLA154" s="51"/>
      <c r="MLB154" s="51"/>
      <c r="MLC154" s="51"/>
      <c r="MLD154" s="51"/>
      <c r="MLE154" s="51"/>
      <c r="MLF154" s="51"/>
      <c r="MLG154" s="51"/>
      <c r="MLH154" s="51"/>
      <c r="MLI154" s="51"/>
      <c r="MLJ154" s="51"/>
      <c r="MLK154" s="51"/>
      <c r="MLL154" s="51"/>
      <c r="MLM154" s="51"/>
      <c r="MLN154" s="51"/>
      <c r="MLO154" s="51"/>
      <c r="MLP154" s="51"/>
      <c r="MLQ154" s="51"/>
      <c r="MLR154" s="51"/>
      <c r="MLS154" s="51"/>
      <c r="MLT154" s="51"/>
      <c r="MLU154" s="51"/>
      <c r="MLV154" s="51"/>
      <c r="MLW154" s="51"/>
      <c r="MLX154" s="51"/>
      <c r="MLY154" s="51"/>
      <c r="MLZ154" s="51"/>
      <c r="MMA154" s="51"/>
      <c r="MMB154" s="51"/>
      <c r="MMC154" s="51"/>
      <c r="MMD154" s="51"/>
      <c r="MME154" s="51"/>
      <c r="MMF154" s="51"/>
      <c r="MMG154" s="51"/>
      <c r="MMH154" s="51"/>
      <c r="MMI154" s="51"/>
      <c r="MMJ154" s="51"/>
      <c r="MMK154" s="51"/>
      <c r="MML154" s="51"/>
      <c r="MMM154" s="51"/>
      <c r="MMN154" s="51"/>
      <c r="MMO154" s="51"/>
      <c r="MMP154" s="51"/>
      <c r="MMQ154" s="51"/>
      <c r="MMR154" s="51"/>
      <c r="MMS154" s="51"/>
      <c r="MMT154" s="51"/>
      <c r="MMU154" s="51"/>
      <c r="MMV154" s="51"/>
      <c r="MMW154" s="51"/>
      <c r="MMX154" s="51"/>
      <c r="MMY154" s="51"/>
      <c r="MMZ154" s="51"/>
      <c r="MNA154" s="51"/>
      <c r="MNB154" s="51"/>
      <c r="MNC154" s="51"/>
      <c r="MND154" s="51"/>
      <c r="MNE154" s="51"/>
      <c r="MNF154" s="51"/>
      <c r="MNG154" s="51"/>
      <c r="MNH154" s="51"/>
      <c r="MNI154" s="51"/>
      <c r="MNJ154" s="51"/>
      <c r="MNK154" s="51"/>
      <c r="MNL154" s="51"/>
      <c r="MNM154" s="51"/>
      <c r="MNN154" s="51"/>
      <c r="MNO154" s="51"/>
      <c r="MNP154" s="51"/>
      <c r="MNQ154" s="51"/>
      <c r="MNR154" s="51"/>
      <c r="MNS154" s="51"/>
      <c r="MNT154" s="51"/>
      <c r="MNU154" s="51"/>
      <c r="MNV154" s="51"/>
      <c r="MNW154" s="51"/>
      <c r="MNX154" s="51"/>
      <c r="MNY154" s="51"/>
      <c r="MNZ154" s="51"/>
      <c r="MOA154" s="51"/>
      <c r="MOB154" s="51"/>
      <c r="MOC154" s="51"/>
      <c r="MOD154" s="51"/>
      <c r="MOE154" s="51"/>
      <c r="MOF154" s="51"/>
      <c r="MOG154" s="51"/>
      <c r="MOH154" s="51"/>
      <c r="MOI154" s="51"/>
      <c r="MOJ154" s="51"/>
      <c r="MOK154" s="51"/>
      <c r="MOL154" s="51"/>
      <c r="MOM154" s="51"/>
      <c r="MON154" s="51"/>
      <c r="MOO154" s="51"/>
      <c r="MOP154" s="51"/>
      <c r="MOQ154" s="51"/>
      <c r="MOR154" s="51"/>
      <c r="MOS154" s="51"/>
      <c r="MOT154" s="51"/>
      <c r="MOU154" s="51"/>
      <c r="MOV154" s="51"/>
      <c r="MOW154" s="51"/>
      <c r="MOX154" s="51"/>
      <c r="MOY154" s="51"/>
      <c r="MOZ154" s="51"/>
      <c r="MPA154" s="51"/>
      <c r="MPB154" s="51"/>
      <c r="MPC154" s="51"/>
      <c r="MPD154" s="51"/>
      <c r="MPE154" s="51"/>
      <c r="MPF154" s="51"/>
      <c r="MPG154" s="51"/>
      <c r="MPH154" s="51"/>
      <c r="MPI154" s="51"/>
      <c r="MPJ154" s="51"/>
      <c r="MPK154" s="51"/>
      <c r="MPL154" s="51"/>
      <c r="MPM154" s="51"/>
      <c r="MPN154" s="51"/>
      <c r="MPO154" s="51"/>
      <c r="MPP154" s="51"/>
      <c r="MPQ154" s="51"/>
      <c r="MPR154" s="51"/>
      <c r="MPS154" s="51"/>
      <c r="MPT154" s="51"/>
      <c r="MPU154" s="51"/>
      <c r="MPV154" s="51"/>
      <c r="MPW154" s="51"/>
      <c r="MPX154" s="51"/>
      <c r="MPY154" s="51"/>
      <c r="MPZ154" s="51"/>
      <c r="MQA154" s="51"/>
      <c r="MQB154" s="51"/>
      <c r="MQC154" s="51"/>
      <c r="MQD154" s="51"/>
      <c r="MQE154" s="51"/>
      <c r="MQF154" s="51"/>
      <c r="MQG154" s="51"/>
      <c r="MQH154" s="51"/>
      <c r="MQI154" s="51"/>
      <c r="MQJ154" s="51"/>
      <c r="MQK154" s="51"/>
      <c r="MQL154" s="51"/>
      <c r="MQM154" s="51"/>
      <c r="MQN154" s="51"/>
      <c r="MQO154" s="51"/>
      <c r="MQP154" s="51"/>
      <c r="MQQ154" s="51"/>
      <c r="MQR154" s="51"/>
      <c r="MQS154" s="51"/>
      <c r="MQT154" s="51"/>
      <c r="MQU154" s="51"/>
      <c r="MQV154" s="51"/>
      <c r="MQW154" s="51"/>
      <c r="MQX154" s="51"/>
      <c r="MQY154" s="51"/>
      <c r="MQZ154" s="51"/>
      <c r="MRA154" s="51"/>
      <c r="MRB154" s="51"/>
      <c r="MRC154" s="51"/>
      <c r="MRD154" s="51"/>
      <c r="MRE154" s="51"/>
      <c r="MRF154" s="51"/>
      <c r="MRG154" s="51"/>
      <c r="MRH154" s="51"/>
      <c r="MRI154" s="51"/>
      <c r="MRJ154" s="51"/>
      <c r="MRK154" s="51"/>
      <c r="MRL154" s="51"/>
      <c r="MRM154" s="51"/>
      <c r="MRN154" s="51"/>
      <c r="MRO154" s="51"/>
      <c r="MRP154" s="51"/>
      <c r="MRQ154" s="51"/>
      <c r="MRR154" s="51"/>
      <c r="MRS154" s="51"/>
      <c r="MRT154" s="51"/>
      <c r="MRU154" s="51"/>
      <c r="MRV154" s="51"/>
      <c r="MRW154" s="51"/>
      <c r="MRX154" s="51"/>
      <c r="MRY154" s="51"/>
      <c r="MRZ154" s="51"/>
      <c r="MSA154" s="51"/>
      <c r="MSB154" s="51"/>
      <c r="MSC154" s="51"/>
      <c r="MSD154" s="51"/>
      <c r="MSE154" s="51"/>
      <c r="MSF154" s="51"/>
      <c r="MSG154" s="51"/>
      <c r="MSH154" s="51"/>
      <c r="MSI154" s="51"/>
      <c r="MSJ154" s="51"/>
      <c r="MSK154" s="51"/>
      <c r="MSL154" s="51"/>
      <c r="MSM154" s="51"/>
      <c r="MSN154" s="51"/>
      <c r="MSO154" s="51"/>
      <c r="MSP154" s="51"/>
      <c r="MSQ154" s="51"/>
      <c r="MSR154" s="51"/>
      <c r="MSS154" s="51"/>
      <c r="MST154" s="51"/>
      <c r="MSU154" s="51"/>
      <c r="MSV154" s="51"/>
      <c r="MSW154" s="51"/>
      <c r="MSX154" s="51"/>
      <c r="MSY154" s="51"/>
      <c r="MSZ154" s="51"/>
      <c r="MTA154" s="51"/>
      <c r="MTB154" s="51"/>
      <c r="MTC154" s="51"/>
      <c r="MTD154" s="51"/>
      <c r="MTE154" s="51"/>
      <c r="MTF154" s="51"/>
      <c r="MTG154" s="51"/>
      <c r="MTH154" s="51"/>
      <c r="MTI154" s="51"/>
      <c r="MTJ154" s="51"/>
      <c r="MTK154" s="51"/>
      <c r="MTL154" s="51"/>
      <c r="MTM154" s="51"/>
      <c r="MTN154" s="51"/>
      <c r="MTO154" s="51"/>
      <c r="MTP154" s="51"/>
      <c r="MTQ154" s="51"/>
      <c r="MTR154" s="51"/>
      <c r="MTS154" s="51"/>
      <c r="MTT154" s="51"/>
      <c r="MTU154" s="51"/>
      <c r="MTV154" s="51"/>
      <c r="MTW154" s="51"/>
      <c r="MTX154" s="51"/>
      <c r="MTY154" s="51"/>
      <c r="MTZ154" s="51"/>
      <c r="MUA154" s="51"/>
      <c r="MUB154" s="51"/>
      <c r="MUC154" s="51"/>
      <c r="MUD154" s="51"/>
      <c r="MUE154" s="51"/>
      <c r="MUF154" s="51"/>
      <c r="MUG154" s="51"/>
      <c r="MUH154" s="51"/>
      <c r="MUI154" s="51"/>
      <c r="MUJ154" s="51"/>
      <c r="MUK154" s="51"/>
      <c r="MUL154" s="51"/>
      <c r="MUM154" s="51"/>
      <c r="MUN154" s="51"/>
      <c r="MUO154" s="51"/>
      <c r="MUP154" s="51"/>
      <c r="MUQ154" s="51"/>
      <c r="MUR154" s="51"/>
      <c r="MUS154" s="51"/>
      <c r="MUT154" s="51"/>
      <c r="MUU154" s="51"/>
      <c r="MUV154" s="51"/>
      <c r="MUW154" s="51"/>
      <c r="MUX154" s="51"/>
      <c r="MUY154" s="51"/>
      <c r="MUZ154" s="51"/>
      <c r="MVA154" s="51"/>
      <c r="MVB154" s="51"/>
      <c r="MVC154" s="51"/>
      <c r="MVD154" s="51"/>
      <c r="MVE154" s="51"/>
      <c r="MVF154" s="51"/>
      <c r="MVG154" s="51"/>
      <c r="MVH154" s="51"/>
      <c r="MVI154" s="51"/>
      <c r="MVJ154" s="51"/>
      <c r="MVK154" s="51"/>
      <c r="MVL154" s="51"/>
      <c r="MVM154" s="51"/>
      <c r="MVN154" s="51"/>
      <c r="MVO154" s="51"/>
      <c r="MVP154" s="51"/>
      <c r="MVQ154" s="51"/>
      <c r="MVR154" s="51"/>
      <c r="MVS154" s="51"/>
      <c r="MVT154" s="51"/>
      <c r="MVU154" s="51"/>
      <c r="MVV154" s="51"/>
      <c r="MVW154" s="51"/>
      <c r="MVX154" s="51"/>
      <c r="MVY154" s="51"/>
      <c r="MVZ154" s="51"/>
      <c r="MWA154" s="51"/>
      <c r="MWB154" s="51"/>
      <c r="MWC154" s="51"/>
      <c r="MWD154" s="51"/>
      <c r="MWE154" s="51"/>
      <c r="MWF154" s="51"/>
      <c r="MWG154" s="51"/>
      <c r="MWH154" s="51"/>
      <c r="MWI154" s="51"/>
      <c r="MWJ154" s="51"/>
      <c r="MWK154" s="51"/>
      <c r="MWL154" s="51"/>
      <c r="MWM154" s="51"/>
      <c r="MWN154" s="51"/>
      <c r="MWO154" s="51"/>
      <c r="MWP154" s="51"/>
      <c r="MWQ154" s="51"/>
      <c r="MWR154" s="51"/>
      <c r="MWS154" s="51"/>
      <c r="MWT154" s="51"/>
      <c r="MWU154" s="51"/>
      <c r="MWV154" s="51"/>
      <c r="MWW154" s="51"/>
      <c r="MWX154" s="51"/>
      <c r="MWY154" s="51"/>
      <c r="MWZ154" s="51"/>
      <c r="MXA154" s="51"/>
      <c r="MXB154" s="51"/>
      <c r="MXC154" s="51"/>
      <c r="MXD154" s="51"/>
      <c r="MXE154" s="51"/>
      <c r="MXF154" s="51"/>
      <c r="MXG154" s="51"/>
      <c r="MXH154" s="51"/>
      <c r="MXI154" s="51"/>
      <c r="MXJ154" s="51"/>
      <c r="MXK154" s="51"/>
      <c r="MXL154" s="51"/>
      <c r="MXM154" s="51"/>
      <c r="MXN154" s="51"/>
      <c r="MXO154" s="51"/>
      <c r="MXP154" s="51"/>
      <c r="MXQ154" s="51"/>
      <c r="MXR154" s="51"/>
      <c r="MXS154" s="51"/>
      <c r="MXT154" s="51"/>
      <c r="MXU154" s="51"/>
      <c r="MXV154" s="51"/>
      <c r="MXW154" s="51"/>
      <c r="MXX154" s="51"/>
      <c r="MXY154" s="51"/>
      <c r="MXZ154" s="51"/>
      <c r="MYA154" s="51"/>
      <c r="MYB154" s="51"/>
      <c r="MYC154" s="51"/>
      <c r="MYD154" s="51"/>
      <c r="MYE154" s="51"/>
      <c r="MYF154" s="51"/>
      <c r="MYG154" s="51"/>
      <c r="MYH154" s="51"/>
      <c r="MYI154" s="51"/>
      <c r="MYJ154" s="51"/>
      <c r="MYK154" s="51"/>
      <c r="MYL154" s="51"/>
      <c r="MYM154" s="51"/>
      <c r="MYN154" s="51"/>
      <c r="MYO154" s="51"/>
      <c r="MYP154" s="51"/>
      <c r="MYQ154" s="51"/>
      <c r="MYR154" s="51"/>
      <c r="MYS154" s="51"/>
      <c r="MYT154" s="51"/>
      <c r="MYU154" s="51"/>
      <c r="MYV154" s="51"/>
      <c r="MYW154" s="51"/>
      <c r="MYX154" s="51"/>
      <c r="MYY154" s="51"/>
      <c r="MYZ154" s="51"/>
      <c r="MZA154" s="51"/>
      <c r="MZB154" s="51"/>
      <c r="MZC154" s="51"/>
      <c r="MZD154" s="51"/>
      <c r="MZE154" s="51"/>
      <c r="MZF154" s="51"/>
      <c r="MZG154" s="51"/>
      <c r="MZH154" s="51"/>
      <c r="MZI154" s="51"/>
      <c r="MZJ154" s="51"/>
      <c r="MZK154" s="51"/>
      <c r="MZL154" s="51"/>
      <c r="MZM154" s="51"/>
      <c r="MZN154" s="51"/>
      <c r="MZO154" s="51"/>
      <c r="MZP154" s="51"/>
      <c r="MZQ154" s="51"/>
      <c r="MZR154" s="51"/>
      <c r="MZS154" s="51"/>
      <c r="MZT154" s="51"/>
      <c r="MZU154" s="51"/>
      <c r="MZV154" s="51"/>
      <c r="MZW154" s="51"/>
      <c r="MZX154" s="51"/>
      <c r="MZY154" s="51"/>
      <c r="MZZ154" s="51"/>
      <c r="NAA154" s="51"/>
      <c r="NAB154" s="51"/>
      <c r="NAC154" s="51"/>
      <c r="NAD154" s="51"/>
      <c r="NAE154" s="51"/>
      <c r="NAF154" s="51"/>
      <c r="NAG154" s="51"/>
      <c r="NAH154" s="51"/>
      <c r="NAI154" s="51"/>
      <c r="NAJ154" s="51"/>
      <c r="NAK154" s="51"/>
      <c r="NAL154" s="51"/>
      <c r="NAM154" s="51"/>
      <c r="NAN154" s="51"/>
      <c r="NAO154" s="51"/>
      <c r="NAP154" s="51"/>
      <c r="NAQ154" s="51"/>
      <c r="NAR154" s="51"/>
      <c r="NAS154" s="51"/>
      <c r="NAT154" s="51"/>
      <c r="NAU154" s="51"/>
      <c r="NAV154" s="51"/>
      <c r="NAW154" s="51"/>
      <c r="NAX154" s="51"/>
      <c r="NAY154" s="51"/>
      <c r="NAZ154" s="51"/>
      <c r="NBA154" s="51"/>
      <c r="NBB154" s="51"/>
      <c r="NBC154" s="51"/>
      <c r="NBD154" s="51"/>
      <c r="NBE154" s="51"/>
      <c r="NBF154" s="51"/>
      <c r="NBG154" s="51"/>
      <c r="NBH154" s="51"/>
      <c r="NBI154" s="51"/>
      <c r="NBJ154" s="51"/>
      <c r="NBK154" s="51"/>
      <c r="NBL154" s="51"/>
      <c r="NBM154" s="51"/>
      <c r="NBN154" s="51"/>
      <c r="NBO154" s="51"/>
      <c r="NBP154" s="51"/>
      <c r="NBQ154" s="51"/>
      <c r="NBR154" s="51"/>
      <c r="NBS154" s="51"/>
      <c r="NBT154" s="51"/>
      <c r="NBU154" s="51"/>
      <c r="NBV154" s="51"/>
      <c r="NBW154" s="51"/>
      <c r="NBX154" s="51"/>
      <c r="NBY154" s="51"/>
      <c r="NBZ154" s="51"/>
      <c r="NCA154" s="51"/>
      <c r="NCB154" s="51"/>
      <c r="NCC154" s="51"/>
      <c r="NCD154" s="51"/>
      <c r="NCE154" s="51"/>
      <c r="NCF154" s="51"/>
      <c r="NCG154" s="51"/>
      <c r="NCH154" s="51"/>
      <c r="NCI154" s="51"/>
      <c r="NCJ154" s="51"/>
      <c r="NCK154" s="51"/>
      <c r="NCL154" s="51"/>
      <c r="NCM154" s="51"/>
      <c r="NCN154" s="51"/>
      <c r="NCO154" s="51"/>
      <c r="NCP154" s="51"/>
      <c r="NCQ154" s="51"/>
      <c r="NCR154" s="51"/>
      <c r="NCS154" s="51"/>
      <c r="NCT154" s="51"/>
      <c r="NCU154" s="51"/>
      <c r="NCV154" s="51"/>
      <c r="NCW154" s="51"/>
      <c r="NCX154" s="51"/>
      <c r="NCY154" s="51"/>
      <c r="NCZ154" s="51"/>
      <c r="NDA154" s="51"/>
      <c r="NDB154" s="51"/>
      <c r="NDC154" s="51"/>
      <c r="NDD154" s="51"/>
      <c r="NDE154" s="51"/>
      <c r="NDF154" s="51"/>
      <c r="NDG154" s="51"/>
      <c r="NDH154" s="51"/>
      <c r="NDI154" s="51"/>
      <c r="NDJ154" s="51"/>
      <c r="NDK154" s="51"/>
      <c r="NDL154" s="51"/>
      <c r="NDM154" s="51"/>
      <c r="NDN154" s="51"/>
      <c r="NDO154" s="51"/>
      <c r="NDP154" s="51"/>
      <c r="NDQ154" s="51"/>
      <c r="NDR154" s="51"/>
      <c r="NDS154" s="51"/>
      <c r="NDT154" s="51"/>
      <c r="NDU154" s="51"/>
      <c r="NDV154" s="51"/>
      <c r="NDW154" s="51"/>
      <c r="NDX154" s="51"/>
      <c r="NDY154" s="51"/>
      <c r="NDZ154" s="51"/>
      <c r="NEA154" s="51"/>
      <c r="NEB154" s="51"/>
      <c r="NEC154" s="51"/>
      <c r="NED154" s="51"/>
      <c r="NEE154" s="51"/>
      <c r="NEF154" s="51"/>
      <c r="NEG154" s="51"/>
      <c r="NEH154" s="51"/>
      <c r="NEI154" s="51"/>
      <c r="NEJ154" s="51"/>
      <c r="NEK154" s="51"/>
      <c r="NEL154" s="51"/>
      <c r="NEM154" s="51"/>
      <c r="NEN154" s="51"/>
      <c r="NEO154" s="51"/>
      <c r="NEP154" s="51"/>
      <c r="NEQ154" s="51"/>
      <c r="NER154" s="51"/>
      <c r="NES154" s="51"/>
      <c r="NET154" s="51"/>
      <c r="NEU154" s="51"/>
      <c r="NEV154" s="51"/>
      <c r="NEW154" s="51"/>
      <c r="NEX154" s="51"/>
      <c r="NEY154" s="51"/>
      <c r="NEZ154" s="51"/>
      <c r="NFA154" s="51"/>
      <c r="NFB154" s="51"/>
      <c r="NFC154" s="51"/>
      <c r="NFD154" s="51"/>
      <c r="NFE154" s="51"/>
      <c r="NFF154" s="51"/>
      <c r="NFG154" s="51"/>
      <c r="NFH154" s="51"/>
      <c r="NFI154" s="51"/>
      <c r="NFJ154" s="51"/>
      <c r="NFK154" s="51"/>
      <c r="NFL154" s="51"/>
      <c r="NFM154" s="51"/>
      <c r="NFN154" s="51"/>
      <c r="NFO154" s="51"/>
      <c r="NFP154" s="51"/>
      <c r="NFQ154" s="51"/>
      <c r="NFR154" s="51"/>
      <c r="NFS154" s="51"/>
      <c r="NFT154" s="51"/>
      <c r="NFU154" s="51"/>
      <c r="NFV154" s="51"/>
      <c r="NFW154" s="51"/>
      <c r="NFX154" s="51"/>
      <c r="NFY154" s="51"/>
      <c r="NFZ154" s="51"/>
      <c r="NGA154" s="51"/>
      <c r="NGB154" s="51"/>
      <c r="NGC154" s="51"/>
      <c r="NGD154" s="51"/>
      <c r="NGE154" s="51"/>
      <c r="NGF154" s="51"/>
      <c r="NGG154" s="51"/>
      <c r="NGH154" s="51"/>
      <c r="NGI154" s="51"/>
      <c r="NGJ154" s="51"/>
      <c r="NGK154" s="51"/>
      <c r="NGL154" s="51"/>
      <c r="NGM154" s="51"/>
      <c r="NGN154" s="51"/>
      <c r="NGO154" s="51"/>
      <c r="NGP154" s="51"/>
      <c r="NGQ154" s="51"/>
      <c r="NGR154" s="51"/>
      <c r="NGS154" s="51"/>
      <c r="NGT154" s="51"/>
      <c r="NGU154" s="51"/>
      <c r="NGV154" s="51"/>
      <c r="NGW154" s="51"/>
      <c r="NGX154" s="51"/>
      <c r="NGY154" s="51"/>
      <c r="NGZ154" s="51"/>
      <c r="NHA154" s="51"/>
      <c r="NHB154" s="51"/>
      <c r="NHC154" s="51"/>
      <c r="NHD154" s="51"/>
      <c r="NHE154" s="51"/>
      <c r="NHF154" s="51"/>
      <c r="NHG154" s="51"/>
      <c r="NHH154" s="51"/>
      <c r="NHI154" s="51"/>
      <c r="NHJ154" s="51"/>
      <c r="NHK154" s="51"/>
      <c r="NHL154" s="51"/>
      <c r="NHM154" s="51"/>
      <c r="NHN154" s="51"/>
      <c r="NHO154" s="51"/>
      <c r="NHP154" s="51"/>
      <c r="NHQ154" s="51"/>
      <c r="NHR154" s="51"/>
      <c r="NHS154" s="51"/>
      <c r="NHT154" s="51"/>
      <c r="NHU154" s="51"/>
      <c r="NHV154" s="51"/>
      <c r="NHW154" s="51"/>
      <c r="NHX154" s="51"/>
      <c r="NHY154" s="51"/>
      <c r="NHZ154" s="51"/>
      <c r="NIA154" s="51"/>
      <c r="NIB154" s="51"/>
      <c r="NIC154" s="51"/>
      <c r="NID154" s="51"/>
      <c r="NIE154" s="51"/>
      <c r="NIF154" s="51"/>
      <c r="NIG154" s="51"/>
      <c r="NIH154" s="51"/>
      <c r="NII154" s="51"/>
      <c r="NIJ154" s="51"/>
      <c r="NIK154" s="51"/>
      <c r="NIL154" s="51"/>
      <c r="NIM154" s="51"/>
      <c r="NIN154" s="51"/>
      <c r="NIO154" s="51"/>
      <c r="NIP154" s="51"/>
      <c r="NIQ154" s="51"/>
      <c r="NIR154" s="51"/>
      <c r="NIS154" s="51"/>
      <c r="NIT154" s="51"/>
      <c r="NIU154" s="51"/>
      <c r="NIV154" s="51"/>
      <c r="NIW154" s="51"/>
      <c r="NIX154" s="51"/>
      <c r="NIY154" s="51"/>
      <c r="NIZ154" s="51"/>
      <c r="NJA154" s="51"/>
      <c r="NJB154" s="51"/>
      <c r="NJC154" s="51"/>
      <c r="NJD154" s="51"/>
      <c r="NJE154" s="51"/>
      <c r="NJF154" s="51"/>
      <c r="NJG154" s="51"/>
      <c r="NJH154" s="51"/>
      <c r="NJI154" s="51"/>
      <c r="NJJ154" s="51"/>
      <c r="NJK154" s="51"/>
      <c r="NJL154" s="51"/>
      <c r="NJM154" s="51"/>
      <c r="NJN154" s="51"/>
      <c r="NJO154" s="51"/>
      <c r="NJP154" s="51"/>
      <c r="NJQ154" s="51"/>
      <c r="NJR154" s="51"/>
      <c r="NJS154" s="51"/>
      <c r="NJT154" s="51"/>
      <c r="NJU154" s="51"/>
      <c r="NJV154" s="51"/>
      <c r="NJW154" s="51"/>
      <c r="NJX154" s="51"/>
      <c r="NJY154" s="51"/>
      <c r="NJZ154" s="51"/>
      <c r="NKA154" s="51"/>
      <c r="NKB154" s="51"/>
      <c r="NKC154" s="51"/>
      <c r="NKD154" s="51"/>
      <c r="NKE154" s="51"/>
      <c r="NKF154" s="51"/>
      <c r="NKG154" s="51"/>
      <c r="NKH154" s="51"/>
      <c r="NKI154" s="51"/>
      <c r="NKJ154" s="51"/>
      <c r="NKK154" s="51"/>
      <c r="NKL154" s="51"/>
      <c r="NKM154" s="51"/>
      <c r="NKN154" s="51"/>
      <c r="NKO154" s="51"/>
      <c r="NKP154" s="51"/>
      <c r="NKQ154" s="51"/>
      <c r="NKR154" s="51"/>
      <c r="NKS154" s="51"/>
      <c r="NKT154" s="51"/>
      <c r="NKU154" s="51"/>
      <c r="NKV154" s="51"/>
      <c r="NKW154" s="51"/>
      <c r="NKX154" s="51"/>
      <c r="NKY154" s="51"/>
      <c r="NKZ154" s="51"/>
      <c r="NLA154" s="51"/>
      <c r="NLB154" s="51"/>
      <c r="NLC154" s="51"/>
      <c r="NLD154" s="51"/>
      <c r="NLE154" s="51"/>
      <c r="NLF154" s="51"/>
      <c r="NLG154" s="51"/>
      <c r="NLH154" s="51"/>
      <c r="NLI154" s="51"/>
      <c r="NLJ154" s="51"/>
      <c r="NLK154" s="51"/>
      <c r="NLL154" s="51"/>
      <c r="NLM154" s="51"/>
      <c r="NLN154" s="51"/>
      <c r="NLO154" s="51"/>
      <c r="NLP154" s="51"/>
      <c r="NLQ154" s="51"/>
      <c r="NLR154" s="51"/>
      <c r="NLS154" s="51"/>
      <c r="NLT154" s="51"/>
      <c r="NLU154" s="51"/>
      <c r="NLV154" s="51"/>
      <c r="NLW154" s="51"/>
      <c r="NLX154" s="51"/>
      <c r="NLY154" s="51"/>
      <c r="NLZ154" s="51"/>
      <c r="NMA154" s="51"/>
      <c r="NMB154" s="51"/>
      <c r="NMC154" s="51"/>
      <c r="NMD154" s="51"/>
      <c r="NME154" s="51"/>
      <c r="NMF154" s="51"/>
      <c r="NMG154" s="51"/>
      <c r="NMH154" s="51"/>
      <c r="NMI154" s="51"/>
      <c r="NMJ154" s="51"/>
      <c r="NMK154" s="51"/>
      <c r="NML154" s="51"/>
      <c r="NMM154" s="51"/>
      <c r="NMN154" s="51"/>
      <c r="NMO154" s="51"/>
      <c r="NMP154" s="51"/>
      <c r="NMQ154" s="51"/>
      <c r="NMR154" s="51"/>
      <c r="NMS154" s="51"/>
      <c r="NMT154" s="51"/>
      <c r="NMU154" s="51"/>
      <c r="NMV154" s="51"/>
      <c r="NMW154" s="51"/>
      <c r="NMX154" s="51"/>
      <c r="NMY154" s="51"/>
      <c r="NMZ154" s="51"/>
      <c r="NNA154" s="51"/>
      <c r="NNB154" s="51"/>
      <c r="NNC154" s="51"/>
      <c r="NND154" s="51"/>
      <c r="NNE154" s="51"/>
      <c r="NNF154" s="51"/>
      <c r="NNG154" s="51"/>
      <c r="NNH154" s="51"/>
      <c r="NNI154" s="51"/>
      <c r="NNJ154" s="51"/>
      <c r="NNK154" s="51"/>
      <c r="NNL154" s="51"/>
      <c r="NNM154" s="51"/>
      <c r="NNN154" s="51"/>
      <c r="NNO154" s="51"/>
      <c r="NNP154" s="51"/>
      <c r="NNQ154" s="51"/>
      <c r="NNR154" s="51"/>
      <c r="NNS154" s="51"/>
      <c r="NNT154" s="51"/>
      <c r="NNU154" s="51"/>
      <c r="NNV154" s="51"/>
      <c r="NNW154" s="51"/>
      <c r="NNX154" s="51"/>
      <c r="NNY154" s="51"/>
      <c r="NNZ154" s="51"/>
      <c r="NOA154" s="51"/>
      <c r="NOB154" s="51"/>
      <c r="NOC154" s="51"/>
      <c r="NOD154" s="51"/>
      <c r="NOE154" s="51"/>
      <c r="NOF154" s="51"/>
      <c r="NOG154" s="51"/>
      <c r="NOH154" s="51"/>
      <c r="NOI154" s="51"/>
      <c r="NOJ154" s="51"/>
      <c r="NOK154" s="51"/>
      <c r="NOL154" s="51"/>
      <c r="NOM154" s="51"/>
      <c r="NON154" s="51"/>
      <c r="NOO154" s="51"/>
      <c r="NOP154" s="51"/>
      <c r="NOQ154" s="51"/>
      <c r="NOR154" s="51"/>
      <c r="NOS154" s="51"/>
      <c r="NOT154" s="51"/>
      <c r="NOU154" s="51"/>
      <c r="NOV154" s="51"/>
      <c r="NOW154" s="51"/>
      <c r="NOX154" s="51"/>
      <c r="NOY154" s="51"/>
      <c r="NOZ154" s="51"/>
      <c r="NPA154" s="51"/>
      <c r="NPB154" s="51"/>
      <c r="NPC154" s="51"/>
      <c r="NPD154" s="51"/>
      <c r="NPE154" s="51"/>
      <c r="NPF154" s="51"/>
      <c r="NPG154" s="51"/>
      <c r="NPH154" s="51"/>
      <c r="NPI154" s="51"/>
      <c r="NPJ154" s="51"/>
      <c r="NPK154" s="51"/>
      <c r="NPL154" s="51"/>
      <c r="NPM154" s="51"/>
      <c r="NPN154" s="51"/>
      <c r="NPO154" s="51"/>
      <c r="NPP154" s="51"/>
      <c r="NPQ154" s="51"/>
      <c r="NPR154" s="51"/>
      <c r="NPS154" s="51"/>
      <c r="NPT154" s="51"/>
      <c r="NPU154" s="51"/>
      <c r="NPV154" s="51"/>
      <c r="NPW154" s="51"/>
      <c r="NPX154" s="51"/>
      <c r="NPY154" s="51"/>
      <c r="NPZ154" s="51"/>
      <c r="NQA154" s="51"/>
      <c r="NQB154" s="51"/>
      <c r="NQC154" s="51"/>
      <c r="NQD154" s="51"/>
      <c r="NQE154" s="51"/>
      <c r="NQF154" s="51"/>
      <c r="NQG154" s="51"/>
      <c r="NQH154" s="51"/>
      <c r="NQI154" s="51"/>
      <c r="NQJ154" s="51"/>
      <c r="NQK154" s="51"/>
      <c r="NQL154" s="51"/>
      <c r="NQM154" s="51"/>
      <c r="NQN154" s="51"/>
      <c r="NQO154" s="51"/>
      <c r="NQP154" s="51"/>
      <c r="NQQ154" s="51"/>
      <c r="NQR154" s="51"/>
      <c r="NQS154" s="51"/>
      <c r="NQT154" s="51"/>
      <c r="NQU154" s="51"/>
      <c r="NQV154" s="51"/>
      <c r="NQW154" s="51"/>
      <c r="NQX154" s="51"/>
      <c r="NQY154" s="51"/>
      <c r="NQZ154" s="51"/>
      <c r="NRA154" s="51"/>
      <c r="NRB154" s="51"/>
      <c r="NRC154" s="51"/>
      <c r="NRD154" s="51"/>
      <c r="NRE154" s="51"/>
      <c r="NRF154" s="51"/>
      <c r="NRG154" s="51"/>
      <c r="NRH154" s="51"/>
      <c r="NRI154" s="51"/>
      <c r="NRJ154" s="51"/>
      <c r="NRK154" s="51"/>
      <c r="NRL154" s="51"/>
      <c r="NRM154" s="51"/>
      <c r="NRN154" s="51"/>
      <c r="NRO154" s="51"/>
      <c r="NRP154" s="51"/>
      <c r="NRQ154" s="51"/>
      <c r="NRR154" s="51"/>
      <c r="NRS154" s="51"/>
      <c r="NRT154" s="51"/>
      <c r="NRU154" s="51"/>
      <c r="NRV154" s="51"/>
      <c r="NRW154" s="51"/>
      <c r="NRX154" s="51"/>
      <c r="NRY154" s="51"/>
      <c r="NRZ154" s="51"/>
      <c r="NSA154" s="51"/>
      <c r="NSB154" s="51"/>
      <c r="NSC154" s="51"/>
      <c r="NSD154" s="51"/>
      <c r="NSE154" s="51"/>
      <c r="NSF154" s="51"/>
      <c r="NSG154" s="51"/>
      <c r="NSH154" s="51"/>
      <c r="NSI154" s="51"/>
      <c r="NSJ154" s="51"/>
      <c r="NSK154" s="51"/>
      <c r="NSL154" s="51"/>
      <c r="NSM154" s="51"/>
      <c r="NSN154" s="51"/>
      <c r="NSO154" s="51"/>
      <c r="NSP154" s="51"/>
      <c r="NSQ154" s="51"/>
      <c r="NSR154" s="51"/>
      <c r="NSS154" s="51"/>
      <c r="NST154" s="51"/>
      <c r="NSU154" s="51"/>
      <c r="NSV154" s="51"/>
      <c r="NSW154" s="51"/>
      <c r="NSX154" s="51"/>
      <c r="NSY154" s="51"/>
      <c r="NSZ154" s="51"/>
      <c r="NTA154" s="51"/>
      <c r="NTB154" s="51"/>
      <c r="NTC154" s="51"/>
      <c r="NTD154" s="51"/>
      <c r="NTE154" s="51"/>
      <c r="NTF154" s="51"/>
      <c r="NTG154" s="51"/>
      <c r="NTH154" s="51"/>
      <c r="NTI154" s="51"/>
      <c r="NTJ154" s="51"/>
      <c r="NTK154" s="51"/>
      <c r="NTL154" s="51"/>
      <c r="NTM154" s="51"/>
      <c r="NTN154" s="51"/>
      <c r="NTO154" s="51"/>
      <c r="NTP154" s="51"/>
      <c r="NTQ154" s="51"/>
      <c r="NTR154" s="51"/>
      <c r="NTS154" s="51"/>
      <c r="NTT154" s="51"/>
      <c r="NTU154" s="51"/>
      <c r="NTV154" s="51"/>
      <c r="NTW154" s="51"/>
      <c r="NTX154" s="51"/>
      <c r="NTY154" s="51"/>
      <c r="NTZ154" s="51"/>
      <c r="NUA154" s="51"/>
      <c r="NUB154" s="51"/>
      <c r="NUC154" s="51"/>
      <c r="NUD154" s="51"/>
      <c r="NUE154" s="51"/>
      <c r="NUF154" s="51"/>
      <c r="NUG154" s="51"/>
      <c r="NUH154" s="51"/>
      <c r="NUI154" s="51"/>
      <c r="NUJ154" s="51"/>
      <c r="NUK154" s="51"/>
      <c r="NUL154" s="51"/>
      <c r="NUM154" s="51"/>
      <c r="NUN154" s="51"/>
      <c r="NUO154" s="51"/>
      <c r="NUP154" s="51"/>
      <c r="NUQ154" s="51"/>
      <c r="NUR154" s="51"/>
      <c r="NUS154" s="51"/>
      <c r="NUT154" s="51"/>
      <c r="NUU154" s="51"/>
      <c r="NUV154" s="51"/>
      <c r="NUW154" s="51"/>
      <c r="NUX154" s="51"/>
      <c r="NUY154" s="51"/>
      <c r="NUZ154" s="51"/>
      <c r="NVA154" s="51"/>
      <c r="NVB154" s="51"/>
      <c r="NVC154" s="51"/>
      <c r="NVD154" s="51"/>
      <c r="NVE154" s="51"/>
      <c r="NVF154" s="51"/>
      <c r="NVG154" s="51"/>
      <c r="NVH154" s="51"/>
      <c r="NVI154" s="51"/>
      <c r="NVJ154" s="51"/>
      <c r="NVK154" s="51"/>
      <c r="NVL154" s="51"/>
      <c r="NVM154" s="51"/>
      <c r="NVN154" s="51"/>
      <c r="NVO154" s="51"/>
      <c r="NVP154" s="51"/>
      <c r="NVQ154" s="51"/>
      <c r="NVR154" s="51"/>
      <c r="NVS154" s="51"/>
      <c r="NVT154" s="51"/>
      <c r="NVU154" s="51"/>
      <c r="NVV154" s="51"/>
      <c r="NVW154" s="51"/>
      <c r="NVX154" s="51"/>
      <c r="NVY154" s="51"/>
      <c r="NVZ154" s="51"/>
      <c r="NWA154" s="51"/>
      <c r="NWB154" s="51"/>
      <c r="NWC154" s="51"/>
      <c r="NWD154" s="51"/>
      <c r="NWE154" s="51"/>
      <c r="NWF154" s="51"/>
      <c r="NWG154" s="51"/>
      <c r="NWH154" s="51"/>
      <c r="NWI154" s="51"/>
      <c r="NWJ154" s="51"/>
      <c r="NWK154" s="51"/>
      <c r="NWL154" s="51"/>
      <c r="NWM154" s="51"/>
      <c r="NWN154" s="51"/>
      <c r="NWO154" s="51"/>
      <c r="NWP154" s="51"/>
      <c r="NWQ154" s="51"/>
      <c r="NWR154" s="51"/>
      <c r="NWS154" s="51"/>
      <c r="NWT154" s="51"/>
      <c r="NWU154" s="51"/>
      <c r="NWV154" s="51"/>
      <c r="NWW154" s="51"/>
      <c r="NWX154" s="51"/>
      <c r="NWY154" s="51"/>
      <c r="NWZ154" s="51"/>
      <c r="NXA154" s="51"/>
      <c r="NXB154" s="51"/>
      <c r="NXC154" s="51"/>
      <c r="NXD154" s="51"/>
      <c r="NXE154" s="51"/>
      <c r="NXF154" s="51"/>
      <c r="NXG154" s="51"/>
      <c r="NXH154" s="51"/>
      <c r="NXI154" s="51"/>
      <c r="NXJ154" s="51"/>
      <c r="NXK154" s="51"/>
      <c r="NXL154" s="51"/>
      <c r="NXM154" s="51"/>
      <c r="NXN154" s="51"/>
      <c r="NXO154" s="51"/>
      <c r="NXP154" s="51"/>
      <c r="NXQ154" s="51"/>
      <c r="NXR154" s="51"/>
      <c r="NXS154" s="51"/>
      <c r="NXT154" s="51"/>
      <c r="NXU154" s="51"/>
      <c r="NXV154" s="51"/>
      <c r="NXW154" s="51"/>
      <c r="NXX154" s="51"/>
      <c r="NXY154" s="51"/>
      <c r="NXZ154" s="51"/>
      <c r="NYA154" s="51"/>
      <c r="NYB154" s="51"/>
      <c r="NYC154" s="51"/>
      <c r="NYD154" s="51"/>
      <c r="NYE154" s="51"/>
      <c r="NYF154" s="51"/>
      <c r="NYG154" s="51"/>
      <c r="NYH154" s="51"/>
      <c r="NYI154" s="51"/>
      <c r="NYJ154" s="51"/>
      <c r="NYK154" s="51"/>
      <c r="NYL154" s="51"/>
      <c r="NYM154" s="51"/>
      <c r="NYN154" s="51"/>
      <c r="NYO154" s="51"/>
      <c r="NYP154" s="51"/>
      <c r="NYQ154" s="51"/>
      <c r="NYR154" s="51"/>
      <c r="NYS154" s="51"/>
      <c r="NYT154" s="51"/>
      <c r="NYU154" s="51"/>
      <c r="NYV154" s="51"/>
      <c r="NYW154" s="51"/>
      <c r="NYX154" s="51"/>
      <c r="NYY154" s="51"/>
      <c r="NYZ154" s="51"/>
      <c r="NZA154" s="51"/>
      <c r="NZB154" s="51"/>
      <c r="NZC154" s="51"/>
      <c r="NZD154" s="51"/>
      <c r="NZE154" s="51"/>
      <c r="NZF154" s="51"/>
      <c r="NZG154" s="51"/>
      <c r="NZH154" s="51"/>
      <c r="NZI154" s="51"/>
      <c r="NZJ154" s="51"/>
      <c r="NZK154" s="51"/>
      <c r="NZL154" s="51"/>
      <c r="NZM154" s="51"/>
      <c r="NZN154" s="51"/>
      <c r="NZO154" s="51"/>
      <c r="NZP154" s="51"/>
      <c r="NZQ154" s="51"/>
      <c r="NZR154" s="51"/>
      <c r="NZS154" s="51"/>
      <c r="NZT154" s="51"/>
      <c r="NZU154" s="51"/>
      <c r="NZV154" s="51"/>
      <c r="NZW154" s="51"/>
      <c r="NZX154" s="51"/>
      <c r="NZY154" s="51"/>
      <c r="NZZ154" s="51"/>
      <c r="OAA154" s="51"/>
      <c r="OAB154" s="51"/>
      <c r="OAC154" s="51"/>
      <c r="OAD154" s="51"/>
      <c r="OAE154" s="51"/>
      <c r="OAF154" s="51"/>
      <c r="OAG154" s="51"/>
      <c r="OAH154" s="51"/>
      <c r="OAI154" s="51"/>
      <c r="OAJ154" s="51"/>
      <c r="OAK154" s="51"/>
      <c r="OAL154" s="51"/>
      <c r="OAM154" s="51"/>
      <c r="OAN154" s="51"/>
      <c r="OAO154" s="51"/>
      <c r="OAP154" s="51"/>
      <c r="OAQ154" s="51"/>
      <c r="OAR154" s="51"/>
      <c r="OAS154" s="51"/>
      <c r="OAT154" s="51"/>
      <c r="OAU154" s="51"/>
      <c r="OAV154" s="51"/>
      <c r="OAW154" s="51"/>
      <c r="OAX154" s="51"/>
      <c r="OAY154" s="51"/>
      <c r="OAZ154" s="51"/>
      <c r="OBA154" s="51"/>
      <c r="OBB154" s="51"/>
      <c r="OBC154" s="51"/>
      <c r="OBD154" s="51"/>
      <c r="OBE154" s="51"/>
      <c r="OBF154" s="51"/>
      <c r="OBG154" s="51"/>
      <c r="OBH154" s="51"/>
      <c r="OBI154" s="51"/>
      <c r="OBJ154" s="51"/>
      <c r="OBK154" s="51"/>
      <c r="OBL154" s="51"/>
      <c r="OBM154" s="51"/>
      <c r="OBN154" s="51"/>
      <c r="OBO154" s="51"/>
      <c r="OBP154" s="51"/>
      <c r="OBQ154" s="51"/>
      <c r="OBR154" s="51"/>
      <c r="OBS154" s="51"/>
      <c r="OBT154" s="51"/>
      <c r="OBU154" s="51"/>
      <c r="OBV154" s="51"/>
      <c r="OBW154" s="51"/>
      <c r="OBX154" s="51"/>
      <c r="OBY154" s="51"/>
      <c r="OBZ154" s="51"/>
      <c r="OCA154" s="51"/>
      <c r="OCB154" s="51"/>
      <c r="OCC154" s="51"/>
      <c r="OCD154" s="51"/>
      <c r="OCE154" s="51"/>
      <c r="OCF154" s="51"/>
      <c r="OCG154" s="51"/>
      <c r="OCH154" s="51"/>
      <c r="OCI154" s="51"/>
      <c r="OCJ154" s="51"/>
      <c r="OCK154" s="51"/>
      <c r="OCL154" s="51"/>
      <c r="OCM154" s="51"/>
      <c r="OCN154" s="51"/>
      <c r="OCO154" s="51"/>
      <c r="OCP154" s="51"/>
      <c r="OCQ154" s="51"/>
      <c r="OCR154" s="51"/>
      <c r="OCS154" s="51"/>
      <c r="OCT154" s="51"/>
      <c r="OCU154" s="51"/>
      <c r="OCV154" s="51"/>
      <c r="OCW154" s="51"/>
      <c r="OCX154" s="51"/>
      <c r="OCY154" s="51"/>
      <c r="OCZ154" s="51"/>
      <c r="ODA154" s="51"/>
      <c r="ODB154" s="51"/>
      <c r="ODC154" s="51"/>
      <c r="ODD154" s="51"/>
      <c r="ODE154" s="51"/>
      <c r="ODF154" s="51"/>
      <c r="ODG154" s="51"/>
      <c r="ODH154" s="51"/>
      <c r="ODI154" s="51"/>
      <c r="ODJ154" s="51"/>
      <c r="ODK154" s="51"/>
      <c r="ODL154" s="51"/>
      <c r="ODM154" s="51"/>
      <c r="ODN154" s="51"/>
      <c r="ODO154" s="51"/>
      <c r="ODP154" s="51"/>
      <c r="ODQ154" s="51"/>
      <c r="ODR154" s="51"/>
      <c r="ODS154" s="51"/>
      <c r="ODT154" s="51"/>
      <c r="ODU154" s="51"/>
      <c r="ODV154" s="51"/>
      <c r="ODW154" s="51"/>
      <c r="ODX154" s="51"/>
      <c r="ODY154" s="51"/>
      <c r="ODZ154" s="51"/>
      <c r="OEA154" s="51"/>
      <c r="OEB154" s="51"/>
      <c r="OEC154" s="51"/>
      <c r="OED154" s="51"/>
      <c r="OEE154" s="51"/>
      <c r="OEF154" s="51"/>
      <c r="OEG154" s="51"/>
      <c r="OEH154" s="51"/>
      <c r="OEI154" s="51"/>
      <c r="OEJ154" s="51"/>
      <c r="OEK154" s="51"/>
      <c r="OEL154" s="51"/>
      <c r="OEM154" s="51"/>
      <c r="OEN154" s="51"/>
      <c r="OEO154" s="51"/>
      <c r="OEP154" s="51"/>
      <c r="OEQ154" s="51"/>
      <c r="OER154" s="51"/>
      <c r="OES154" s="51"/>
      <c r="OET154" s="51"/>
      <c r="OEU154" s="51"/>
      <c r="OEV154" s="51"/>
      <c r="OEW154" s="51"/>
      <c r="OEX154" s="51"/>
      <c r="OEY154" s="51"/>
      <c r="OEZ154" s="51"/>
      <c r="OFA154" s="51"/>
      <c r="OFB154" s="51"/>
      <c r="OFC154" s="51"/>
      <c r="OFD154" s="51"/>
      <c r="OFE154" s="51"/>
      <c r="OFF154" s="51"/>
      <c r="OFG154" s="51"/>
      <c r="OFH154" s="51"/>
      <c r="OFI154" s="51"/>
      <c r="OFJ154" s="51"/>
      <c r="OFK154" s="51"/>
      <c r="OFL154" s="51"/>
      <c r="OFM154" s="51"/>
      <c r="OFN154" s="51"/>
      <c r="OFO154" s="51"/>
      <c r="OFP154" s="51"/>
      <c r="OFQ154" s="51"/>
      <c r="OFR154" s="51"/>
      <c r="OFS154" s="51"/>
      <c r="OFT154" s="51"/>
      <c r="OFU154" s="51"/>
      <c r="OFV154" s="51"/>
      <c r="OFW154" s="51"/>
      <c r="OFX154" s="51"/>
      <c r="OFY154" s="51"/>
      <c r="OFZ154" s="51"/>
      <c r="OGA154" s="51"/>
      <c r="OGB154" s="51"/>
      <c r="OGC154" s="51"/>
      <c r="OGD154" s="51"/>
      <c r="OGE154" s="51"/>
      <c r="OGF154" s="51"/>
      <c r="OGG154" s="51"/>
      <c r="OGH154" s="51"/>
      <c r="OGI154" s="51"/>
      <c r="OGJ154" s="51"/>
      <c r="OGK154" s="51"/>
      <c r="OGL154" s="51"/>
      <c r="OGM154" s="51"/>
      <c r="OGN154" s="51"/>
      <c r="OGO154" s="51"/>
      <c r="OGP154" s="51"/>
      <c r="OGQ154" s="51"/>
      <c r="OGR154" s="51"/>
      <c r="OGS154" s="51"/>
      <c r="OGT154" s="51"/>
      <c r="OGU154" s="51"/>
      <c r="OGV154" s="51"/>
      <c r="OGW154" s="51"/>
      <c r="OGX154" s="51"/>
      <c r="OGY154" s="51"/>
      <c r="OGZ154" s="51"/>
      <c r="OHA154" s="51"/>
      <c r="OHB154" s="51"/>
      <c r="OHC154" s="51"/>
      <c r="OHD154" s="51"/>
      <c r="OHE154" s="51"/>
      <c r="OHF154" s="51"/>
      <c r="OHG154" s="51"/>
      <c r="OHH154" s="51"/>
      <c r="OHI154" s="51"/>
      <c r="OHJ154" s="51"/>
      <c r="OHK154" s="51"/>
      <c r="OHL154" s="51"/>
      <c r="OHM154" s="51"/>
      <c r="OHN154" s="51"/>
      <c r="OHO154" s="51"/>
      <c r="OHP154" s="51"/>
      <c r="OHQ154" s="51"/>
      <c r="OHR154" s="51"/>
      <c r="OHS154" s="51"/>
      <c r="OHT154" s="51"/>
      <c r="OHU154" s="51"/>
      <c r="OHV154" s="51"/>
      <c r="OHW154" s="51"/>
      <c r="OHX154" s="51"/>
      <c r="OHY154" s="51"/>
      <c r="OHZ154" s="51"/>
      <c r="OIA154" s="51"/>
      <c r="OIB154" s="51"/>
      <c r="OIC154" s="51"/>
      <c r="OID154" s="51"/>
      <c r="OIE154" s="51"/>
      <c r="OIF154" s="51"/>
      <c r="OIG154" s="51"/>
      <c r="OIH154" s="51"/>
      <c r="OII154" s="51"/>
      <c r="OIJ154" s="51"/>
      <c r="OIK154" s="51"/>
      <c r="OIL154" s="51"/>
      <c r="OIM154" s="51"/>
      <c r="OIN154" s="51"/>
      <c r="OIO154" s="51"/>
      <c r="OIP154" s="51"/>
      <c r="OIQ154" s="51"/>
      <c r="OIR154" s="51"/>
      <c r="OIS154" s="51"/>
      <c r="OIT154" s="51"/>
      <c r="OIU154" s="51"/>
      <c r="OIV154" s="51"/>
      <c r="OIW154" s="51"/>
      <c r="OIX154" s="51"/>
      <c r="OIY154" s="51"/>
      <c r="OIZ154" s="51"/>
      <c r="OJA154" s="51"/>
      <c r="OJB154" s="51"/>
      <c r="OJC154" s="51"/>
      <c r="OJD154" s="51"/>
      <c r="OJE154" s="51"/>
      <c r="OJF154" s="51"/>
      <c r="OJG154" s="51"/>
      <c r="OJH154" s="51"/>
      <c r="OJI154" s="51"/>
      <c r="OJJ154" s="51"/>
      <c r="OJK154" s="51"/>
      <c r="OJL154" s="51"/>
      <c r="OJM154" s="51"/>
      <c r="OJN154" s="51"/>
      <c r="OJO154" s="51"/>
      <c r="OJP154" s="51"/>
      <c r="OJQ154" s="51"/>
      <c r="OJR154" s="51"/>
      <c r="OJS154" s="51"/>
      <c r="OJT154" s="51"/>
      <c r="OJU154" s="51"/>
      <c r="OJV154" s="51"/>
      <c r="OJW154" s="51"/>
      <c r="OJX154" s="51"/>
      <c r="OJY154" s="51"/>
      <c r="OJZ154" s="51"/>
      <c r="OKA154" s="51"/>
      <c r="OKB154" s="51"/>
      <c r="OKC154" s="51"/>
      <c r="OKD154" s="51"/>
      <c r="OKE154" s="51"/>
      <c r="OKF154" s="51"/>
      <c r="OKG154" s="51"/>
      <c r="OKH154" s="51"/>
      <c r="OKI154" s="51"/>
      <c r="OKJ154" s="51"/>
      <c r="OKK154" s="51"/>
      <c r="OKL154" s="51"/>
      <c r="OKM154" s="51"/>
      <c r="OKN154" s="51"/>
      <c r="OKO154" s="51"/>
      <c r="OKP154" s="51"/>
      <c r="OKQ154" s="51"/>
      <c r="OKR154" s="51"/>
      <c r="OKS154" s="51"/>
      <c r="OKT154" s="51"/>
      <c r="OKU154" s="51"/>
      <c r="OKV154" s="51"/>
      <c r="OKW154" s="51"/>
      <c r="OKX154" s="51"/>
      <c r="OKY154" s="51"/>
      <c r="OKZ154" s="51"/>
      <c r="OLA154" s="51"/>
      <c r="OLB154" s="51"/>
      <c r="OLC154" s="51"/>
      <c r="OLD154" s="51"/>
      <c r="OLE154" s="51"/>
      <c r="OLF154" s="51"/>
      <c r="OLG154" s="51"/>
      <c r="OLH154" s="51"/>
      <c r="OLI154" s="51"/>
      <c r="OLJ154" s="51"/>
      <c r="OLK154" s="51"/>
      <c r="OLL154" s="51"/>
      <c r="OLM154" s="51"/>
      <c r="OLN154" s="51"/>
      <c r="OLO154" s="51"/>
      <c r="OLP154" s="51"/>
      <c r="OLQ154" s="51"/>
      <c r="OLR154" s="51"/>
      <c r="OLS154" s="51"/>
      <c r="OLT154" s="51"/>
      <c r="OLU154" s="51"/>
      <c r="OLV154" s="51"/>
      <c r="OLW154" s="51"/>
      <c r="OLX154" s="51"/>
      <c r="OLY154" s="51"/>
      <c r="OLZ154" s="51"/>
      <c r="OMA154" s="51"/>
      <c r="OMB154" s="51"/>
      <c r="OMC154" s="51"/>
      <c r="OMD154" s="51"/>
      <c r="OME154" s="51"/>
      <c r="OMF154" s="51"/>
      <c r="OMG154" s="51"/>
      <c r="OMH154" s="51"/>
      <c r="OMI154" s="51"/>
      <c r="OMJ154" s="51"/>
      <c r="OMK154" s="51"/>
      <c r="OML154" s="51"/>
      <c r="OMM154" s="51"/>
      <c r="OMN154" s="51"/>
      <c r="OMO154" s="51"/>
      <c r="OMP154" s="51"/>
      <c r="OMQ154" s="51"/>
      <c r="OMR154" s="51"/>
      <c r="OMS154" s="51"/>
      <c r="OMT154" s="51"/>
      <c r="OMU154" s="51"/>
      <c r="OMV154" s="51"/>
      <c r="OMW154" s="51"/>
      <c r="OMX154" s="51"/>
      <c r="OMY154" s="51"/>
      <c r="OMZ154" s="51"/>
      <c r="ONA154" s="51"/>
      <c r="ONB154" s="51"/>
      <c r="ONC154" s="51"/>
      <c r="OND154" s="51"/>
      <c r="ONE154" s="51"/>
      <c r="ONF154" s="51"/>
      <c r="ONG154" s="51"/>
      <c r="ONH154" s="51"/>
      <c r="ONI154" s="51"/>
      <c r="ONJ154" s="51"/>
      <c r="ONK154" s="51"/>
      <c r="ONL154" s="51"/>
      <c r="ONM154" s="51"/>
      <c r="ONN154" s="51"/>
      <c r="ONO154" s="51"/>
      <c r="ONP154" s="51"/>
      <c r="ONQ154" s="51"/>
      <c r="ONR154" s="51"/>
      <c r="ONS154" s="51"/>
      <c r="ONT154" s="51"/>
      <c r="ONU154" s="51"/>
      <c r="ONV154" s="51"/>
      <c r="ONW154" s="51"/>
      <c r="ONX154" s="51"/>
      <c r="ONY154" s="51"/>
      <c r="ONZ154" s="51"/>
      <c r="OOA154" s="51"/>
      <c r="OOB154" s="51"/>
      <c r="OOC154" s="51"/>
      <c r="OOD154" s="51"/>
      <c r="OOE154" s="51"/>
      <c r="OOF154" s="51"/>
      <c r="OOG154" s="51"/>
      <c r="OOH154" s="51"/>
      <c r="OOI154" s="51"/>
      <c r="OOJ154" s="51"/>
      <c r="OOK154" s="51"/>
      <c r="OOL154" s="51"/>
      <c r="OOM154" s="51"/>
      <c r="OON154" s="51"/>
      <c r="OOO154" s="51"/>
      <c r="OOP154" s="51"/>
      <c r="OOQ154" s="51"/>
      <c r="OOR154" s="51"/>
      <c r="OOS154" s="51"/>
      <c r="OOT154" s="51"/>
      <c r="OOU154" s="51"/>
      <c r="OOV154" s="51"/>
      <c r="OOW154" s="51"/>
      <c r="OOX154" s="51"/>
      <c r="OOY154" s="51"/>
      <c r="OOZ154" s="51"/>
      <c r="OPA154" s="51"/>
      <c r="OPB154" s="51"/>
      <c r="OPC154" s="51"/>
      <c r="OPD154" s="51"/>
      <c r="OPE154" s="51"/>
      <c r="OPF154" s="51"/>
      <c r="OPG154" s="51"/>
      <c r="OPH154" s="51"/>
      <c r="OPI154" s="51"/>
      <c r="OPJ154" s="51"/>
      <c r="OPK154" s="51"/>
      <c r="OPL154" s="51"/>
      <c r="OPM154" s="51"/>
      <c r="OPN154" s="51"/>
      <c r="OPO154" s="51"/>
      <c r="OPP154" s="51"/>
      <c r="OPQ154" s="51"/>
      <c r="OPR154" s="51"/>
      <c r="OPS154" s="51"/>
      <c r="OPT154" s="51"/>
      <c r="OPU154" s="51"/>
      <c r="OPV154" s="51"/>
      <c r="OPW154" s="51"/>
      <c r="OPX154" s="51"/>
      <c r="OPY154" s="51"/>
      <c r="OPZ154" s="51"/>
      <c r="OQA154" s="51"/>
      <c r="OQB154" s="51"/>
      <c r="OQC154" s="51"/>
      <c r="OQD154" s="51"/>
      <c r="OQE154" s="51"/>
      <c r="OQF154" s="51"/>
      <c r="OQG154" s="51"/>
      <c r="OQH154" s="51"/>
      <c r="OQI154" s="51"/>
      <c r="OQJ154" s="51"/>
      <c r="OQK154" s="51"/>
      <c r="OQL154" s="51"/>
      <c r="OQM154" s="51"/>
      <c r="OQN154" s="51"/>
      <c r="OQO154" s="51"/>
      <c r="OQP154" s="51"/>
      <c r="OQQ154" s="51"/>
      <c r="OQR154" s="51"/>
      <c r="OQS154" s="51"/>
      <c r="OQT154" s="51"/>
      <c r="OQU154" s="51"/>
      <c r="OQV154" s="51"/>
      <c r="OQW154" s="51"/>
      <c r="OQX154" s="51"/>
      <c r="OQY154" s="51"/>
      <c r="OQZ154" s="51"/>
      <c r="ORA154" s="51"/>
      <c r="ORB154" s="51"/>
      <c r="ORC154" s="51"/>
      <c r="ORD154" s="51"/>
      <c r="ORE154" s="51"/>
      <c r="ORF154" s="51"/>
      <c r="ORG154" s="51"/>
      <c r="ORH154" s="51"/>
      <c r="ORI154" s="51"/>
      <c r="ORJ154" s="51"/>
      <c r="ORK154" s="51"/>
      <c r="ORL154" s="51"/>
      <c r="ORM154" s="51"/>
      <c r="ORN154" s="51"/>
      <c r="ORO154" s="51"/>
      <c r="ORP154" s="51"/>
      <c r="ORQ154" s="51"/>
      <c r="ORR154" s="51"/>
      <c r="ORS154" s="51"/>
      <c r="ORT154" s="51"/>
      <c r="ORU154" s="51"/>
      <c r="ORV154" s="51"/>
      <c r="ORW154" s="51"/>
      <c r="ORX154" s="51"/>
      <c r="ORY154" s="51"/>
      <c r="ORZ154" s="51"/>
      <c r="OSA154" s="51"/>
      <c r="OSB154" s="51"/>
      <c r="OSC154" s="51"/>
      <c r="OSD154" s="51"/>
      <c r="OSE154" s="51"/>
      <c r="OSF154" s="51"/>
      <c r="OSG154" s="51"/>
      <c r="OSH154" s="51"/>
      <c r="OSI154" s="51"/>
      <c r="OSJ154" s="51"/>
      <c r="OSK154" s="51"/>
      <c r="OSL154" s="51"/>
      <c r="OSM154" s="51"/>
      <c r="OSN154" s="51"/>
      <c r="OSO154" s="51"/>
      <c r="OSP154" s="51"/>
      <c r="OSQ154" s="51"/>
      <c r="OSR154" s="51"/>
      <c r="OSS154" s="51"/>
      <c r="OST154" s="51"/>
      <c r="OSU154" s="51"/>
      <c r="OSV154" s="51"/>
      <c r="OSW154" s="51"/>
      <c r="OSX154" s="51"/>
      <c r="OSY154" s="51"/>
      <c r="OSZ154" s="51"/>
      <c r="OTA154" s="51"/>
      <c r="OTB154" s="51"/>
      <c r="OTC154" s="51"/>
      <c r="OTD154" s="51"/>
      <c r="OTE154" s="51"/>
      <c r="OTF154" s="51"/>
      <c r="OTG154" s="51"/>
      <c r="OTH154" s="51"/>
      <c r="OTI154" s="51"/>
      <c r="OTJ154" s="51"/>
      <c r="OTK154" s="51"/>
      <c r="OTL154" s="51"/>
      <c r="OTM154" s="51"/>
      <c r="OTN154" s="51"/>
      <c r="OTO154" s="51"/>
      <c r="OTP154" s="51"/>
      <c r="OTQ154" s="51"/>
      <c r="OTR154" s="51"/>
      <c r="OTS154" s="51"/>
      <c r="OTT154" s="51"/>
      <c r="OTU154" s="51"/>
      <c r="OTV154" s="51"/>
      <c r="OTW154" s="51"/>
      <c r="OTX154" s="51"/>
      <c r="OTY154" s="51"/>
      <c r="OTZ154" s="51"/>
      <c r="OUA154" s="51"/>
      <c r="OUB154" s="51"/>
      <c r="OUC154" s="51"/>
      <c r="OUD154" s="51"/>
      <c r="OUE154" s="51"/>
      <c r="OUF154" s="51"/>
      <c r="OUG154" s="51"/>
      <c r="OUH154" s="51"/>
      <c r="OUI154" s="51"/>
      <c r="OUJ154" s="51"/>
      <c r="OUK154" s="51"/>
      <c r="OUL154" s="51"/>
      <c r="OUM154" s="51"/>
      <c r="OUN154" s="51"/>
      <c r="OUO154" s="51"/>
      <c r="OUP154" s="51"/>
      <c r="OUQ154" s="51"/>
      <c r="OUR154" s="51"/>
      <c r="OUS154" s="51"/>
      <c r="OUT154" s="51"/>
      <c r="OUU154" s="51"/>
      <c r="OUV154" s="51"/>
      <c r="OUW154" s="51"/>
      <c r="OUX154" s="51"/>
      <c r="OUY154" s="51"/>
      <c r="OUZ154" s="51"/>
      <c r="OVA154" s="51"/>
      <c r="OVB154" s="51"/>
      <c r="OVC154" s="51"/>
      <c r="OVD154" s="51"/>
      <c r="OVE154" s="51"/>
      <c r="OVF154" s="51"/>
      <c r="OVG154" s="51"/>
      <c r="OVH154" s="51"/>
      <c r="OVI154" s="51"/>
      <c r="OVJ154" s="51"/>
      <c r="OVK154" s="51"/>
      <c r="OVL154" s="51"/>
      <c r="OVM154" s="51"/>
      <c r="OVN154" s="51"/>
      <c r="OVO154" s="51"/>
      <c r="OVP154" s="51"/>
      <c r="OVQ154" s="51"/>
      <c r="OVR154" s="51"/>
      <c r="OVS154" s="51"/>
      <c r="OVT154" s="51"/>
      <c r="OVU154" s="51"/>
      <c r="OVV154" s="51"/>
      <c r="OVW154" s="51"/>
      <c r="OVX154" s="51"/>
      <c r="OVY154" s="51"/>
      <c r="OVZ154" s="51"/>
      <c r="OWA154" s="51"/>
      <c r="OWB154" s="51"/>
      <c r="OWC154" s="51"/>
      <c r="OWD154" s="51"/>
      <c r="OWE154" s="51"/>
      <c r="OWF154" s="51"/>
      <c r="OWG154" s="51"/>
      <c r="OWH154" s="51"/>
      <c r="OWI154" s="51"/>
      <c r="OWJ154" s="51"/>
      <c r="OWK154" s="51"/>
      <c r="OWL154" s="51"/>
      <c r="OWM154" s="51"/>
      <c r="OWN154" s="51"/>
      <c r="OWO154" s="51"/>
      <c r="OWP154" s="51"/>
      <c r="OWQ154" s="51"/>
      <c r="OWR154" s="51"/>
      <c r="OWS154" s="51"/>
      <c r="OWT154" s="51"/>
      <c r="OWU154" s="51"/>
      <c r="OWV154" s="51"/>
      <c r="OWW154" s="51"/>
      <c r="OWX154" s="51"/>
      <c r="OWY154" s="51"/>
      <c r="OWZ154" s="51"/>
      <c r="OXA154" s="51"/>
      <c r="OXB154" s="51"/>
      <c r="OXC154" s="51"/>
      <c r="OXD154" s="51"/>
      <c r="OXE154" s="51"/>
      <c r="OXF154" s="51"/>
      <c r="OXG154" s="51"/>
      <c r="OXH154" s="51"/>
      <c r="OXI154" s="51"/>
      <c r="OXJ154" s="51"/>
      <c r="OXK154" s="51"/>
      <c r="OXL154" s="51"/>
      <c r="OXM154" s="51"/>
      <c r="OXN154" s="51"/>
      <c r="OXO154" s="51"/>
      <c r="OXP154" s="51"/>
      <c r="OXQ154" s="51"/>
      <c r="OXR154" s="51"/>
      <c r="OXS154" s="51"/>
      <c r="OXT154" s="51"/>
      <c r="OXU154" s="51"/>
      <c r="OXV154" s="51"/>
      <c r="OXW154" s="51"/>
      <c r="OXX154" s="51"/>
      <c r="OXY154" s="51"/>
      <c r="OXZ154" s="51"/>
      <c r="OYA154" s="51"/>
      <c r="OYB154" s="51"/>
      <c r="OYC154" s="51"/>
      <c r="OYD154" s="51"/>
      <c r="OYE154" s="51"/>
      <c r="OYF154" s="51"/>
      <c r="OYG154" s="51"/>
      <c r="OYH154" s="51"/>
      <c r="OYI154" s="51"/>
      <c r="OYJ154" s="51"/>
      <c r="OYK154" s="51"/>
      <c r="OYL154" s="51"/>
      <c r="OYM154" s="51"/>
      <c r="OYN154" s="51"/>
      <c r="OYO154" s="51"/>
      <c r="OYP154" s="51"/>
      <c r="OYQ154" s="51"/>
      <c r="OYR154" s="51"/>
      <c r="OYS154" s="51"/>
      <c r="OYT154" s="51"/>
      <c r="OYU154" s="51"/>
      <c r="OYV154" s="51"/>
      <c r="OYW154" s="51"/>
      <c r="OYX154" s="51"/>
      <c r="OYY154" s="51"/>
      <c r="OYZ154" s="51"/>
      <c r="OZA154" s="51"/>
      <c r="OZB154" s="51"/>
      <c r="OZC154" s="51"/>
      <c r="OZD154" s="51"/>
      <c r="OZE154" s="51"/>
      <c r="OZF154" s="51"/>
      <c r="OZG154" s="51"/>
      <c r="OZH154" s="51"/>
      <c r="OZI154" s="51"/>
      <c r="OZJ154" s="51"/>
      <c r="OZK154" s="51"/>
      <c r="OZL154" s="51"/>
      <c r="OZM154" s="51"/>
      <c r="OZN154" s="51"/>
      <c r="OZO154" s="51"/>
      <c r="OZP154" s="51"/>
      <c r="OZQ154" s="51"/>
      <c r="OZR154" s="51"/>
      <c r="OZS154" s="51"/>
      <c r="OZT154" s="51"/>
      <c r="OZU154" s="51"/>
      <c r="OZV154" s="51"/>
      <c r="OZW154" s="51"/>
      <c r="OZX154" s="51"/>
      <c r="OZY154" s="51"/>
      <c r="OZZ154" s="51"/>
      <c r="PAA154" s="51"/>
      <c r="PAB154" s="51"/>
      <c r="PAC154" s="51"/>
      <c r="PAD154" s="51"/>
      <c r="PAE154" s="51"/>
      <c r="PAF154" s="51"/>
      <c r="PAG154" s="51"/>
      <c r="PAH154" s="51"/>
      <c r="PAI154" s="51"/>
      <c r="PAJ154" s="51"/>
      <c r="PAK154" s="51"/>
      <c r="PAL154" s="51"/>
      <c r="PAM154" s="51"/>
      <c r="PAN154" s="51"/>
      <c r="PAO154" s="51"/>
      <c r="PAP154" s="51"/>
      <c r="PAQ154" s="51"/>
      <c r="PAR154" s="51"/>
      <c r="PAS154" s="51"/>
      <c r="PAT154" s="51"/>
      <c r="PAU154" s="51"/>
      <c r="PAV154" s="51"/>
      <c r="PAW154" s="51"/>
      <c r="PAX154" s="51"/>
      <c r="PAY154" s="51"/>
      <c r="PAZ154" s="51"/>
      <c r="PBA154" s="51"/>
      <c r="PBB154" s="51"/>
      <c r="PBC154" s="51"/>
      <c r="PBD154" s="51"/>
      <c r="PBE154" s="51"/>
      <c r="PBF154" s="51"/>
      <c r="PBG154" s="51"/>
      <c r="PBH154" s="51"/>
      <c r="PBI154" s="51"/>
      <c r="PBJ154" s="51"/>
      <c r="PBK154" s="51"/>
      <c r="PBL154" s="51"/>
      <c r="PBM154" s="51"/>
      <c r="PBN154" s="51"/>
      <c r="PBO154" s="51"/>
      <c r="PBP154" s="51"/>
      <c r="PBQ154" s="51"/>
      <c r="PBR154" s="51"/>
      <c r="PBS154" s="51"/>
      <c r="PBT154" s="51"/>
      <c r="PBU154" s="51"/>
      <c r="PBV154" s="51"/>
      <c r="PBW154" s="51"/>
      <c r="PBX154" s="51"/>
      <c r="PBY154" s="51"/>
      <c r="PBZ154" s="51"/>
      <c r="PCA154" s="51"/>
      <c r="PCB154" s="51"/>
      <c r="PCC154" s="51"/>
      <c r="PCD154" s="51"/>
      <c r="PCE154" s="51"/>
      <c r="PCF154" s="51"/>
      <c r="PCG154" s="51"/>
      <c r="PCH154" s="51"/>
      <c r="PCI154" s="51"/>
      <c r="PCJ154" s="51"/>
      <c r="PCK154" s="51"/>
      <c r="PCL154" s="51"/>
      <c r="PCM154" s="51"/>
      <c r="PCN154" s="51"/>
      <c r="PCO154" s="51"/>
      <c r="PCP154" s="51"/>
      <c r="PCQ154" s="51"/>
      <c r="PCR154" s="51"/>
      <c r="PCS154" s="51"/>
      <c r="PCT154" s="51"/>
      <c r="PCU154" s="51"/>
      <c r="PCV154" s="51"/>
      <c r="PCW154" s="51"/>
      <c r="PCX154" s="51"/>
      <c r="PCY154" s="51"/>
      <c r="PCZ154" s="51"/>
      <c r="PDA154" s="51"/>
      <c r="PDB154" s="51"/>
      <c r="PDC154" s="51"/>
      <c r="PDD154" s="51"/>
      <c r="PDE154" s="51"/>
      <c r="PDF154" s="51"/>
      <c r="PDG154" s="51"/>
      <c r="PDH154" s="51"/>
      <c r="PDI154" s="51"/>
      <c r="PDJ154" s="51"/>
      <c r="PDK154" s="51"/>
      <c r="PDL154" s="51"/>
      <c r="PDM154" s="51"/>
      <c r="PDN154" s="51"/>
      <c r="PDO154" s="51"/>
      <c r="PDP154" s="51"/>
      <c r="PDQ154" s="51"/>
      <c r="PDR154" s="51"/>
      <c r="PDS154" s="51"/>
      <c r="PDT154" s="51"/>
      <c r="PDU154" s="51"/>
      <c r="PDV154" s="51"/>
      <c r="PDW154" s="51"/>
      <c r="PDX154" s="51"/>
      <c r="PDY154" s="51"/>
      <c r="PDZ154" s="51"/>
      <c r="PEA154" s="51"/>
      <c r="PEB154" s="51"/>
      <c r="PEC154" s="51"/>
      <c r="PED154" s="51"/>
      <c r="PEE154" s="51"/>
      <c r="PEF154" s="51"/>
      <c r="PEG154" s="51"/>
      <c r="PEH154" s="51"/>
      <c r="PEI154" s="51"/>
      <c r="PEJ154" s="51"/>
      <c r="PEK154" s="51"/>
      <c r="PEL154" s="51"/>
      <c r="PEM154" s="51"/>
      <c r="PEN154" s="51"/>
      <c r="PEO154" s="51"/>
      <c r="PEP154" s="51"/>
      <c r="PEQ154" s="51"/>
      <c r="PER154" s="51"/>
      <c r="PES154" s="51"/>
      <c r="PET154" s="51"/>
      <c r="PEU154" s="51"/>
      <c r="PEV154" s="51"/>
      <c r="PEW154" s="51"/>
      <c r="PEX154" s="51"/>
      <c r="PEY154" s="51"/>
      <c r="PEZ154" s="51"/>
      <c r="PFA154" s="51"/>
      <c r="PFB154" s="51"/>
      <c r="PFC154" s="51"/>
      <c r="PFD154" s="51"/>
      <c r="PFE154" s="51"/>
      <c r="PFF154" s="51"/>
      <c r="PFG154" s="51"/>
      <c r="PFH154" s="51"/>
      <c r="PFI154" s="51"/>
      <c r="PFJ154" s="51"/>
      <c r="PFK154" s="51"/>
      <c r="PFL154" s="51"/>
      <c r="PFM154" s="51"/>
      <c r="PFN154" s="51"/>
      <c r="PFO154" s="51"/>
      <c r="PFP154" s="51"/>
      <c r="PFQ154" s="51"/>
      <c r="PFR154" s="51"/>
      <c r="PFS154" s="51"/>
      <c r="PFT154" s="51"/>
      <c r="PFU154" s="51"/>
      <c r="PFV154" s="51"/>
      <c r="PFW154" s="51"/>
      <c r="PFX154" s="51"/>
      <c r="PFY154" s="51"/>
      <c r="PFZ154" s="51"/>
      <c r="PGA154" s="51"/>
      <c r="PGB154" s="51"/>
      <c r="PGC154" s="51"/>
      <c r="PGD154" s="51"/>
      <c r="PGE154" s="51"/>
      <c r="PGF154" s="51"/>
      <c r="PGG154" s="51"/>
      <c r="PGH154" s="51"/>
      <c r="PGI154" s="51"/>
      <c r="PGJ154" s="51"/>
      <c r="PGK154" s="51"/>
      <c r="PGL154" s="51"/>
      <c r="PGM154" s="51"/>
      <c r="PGN154" s="51"/>
      <c r="PGO154" s="51"/>
      <c r="PGP154" s="51"/>
      <c r="PGQ154" s="51"/>
      <c r="PGR154" s="51"/>
      <c r="PGS154" s="51"/>
      <c r="PGT154" s="51"/>
      <c r="PGU154" s="51"/>
      <c r="PGV154" s="51"/>
      <c r="PGW154" s="51"/>
      <c r="PGX154" s="51"/>
      <c r="PGY154" s="51"/>
      <c r="PGZ154" s="51"/>
      <c r="PHA154" s="51"/>
      <c r="PHB154" s="51"/>
      <c r="PHC154" s="51"/>
      <c r="PHD154" s="51"/>
      <c r="PHE154" s="51"/>
      <c r="PHF154" s="51"/>
      <c r="PHG154" s="51"/>
      <c r="PHH154" s="51"/>
      <c r="PHI154" s="51"/>
      <c r="PHJ154" s="51"/>
      <c r="PHK154" s="51"/>
      <c r="PHL154" s="51"/>
      <c r="PHM154" s="51"/>
      <c r="PHN154" s="51"/>
      <c r="PHO154" s="51"/>
      <c r="PHP154" s="51"/>
      <c r="PHQ154" s="51"/>
      <c r="PHR154" s="51"/>
      <c r="PHS154" s="51"/>
      <c r="PHT154" s="51"/>
      <c r="PHU154" s="51"/>
      <c r="PHV154" s="51"/>
      <c r="PHW154" s="51"/>
      <c r="PHX154" s="51"/>
      <c r="PHY154" s="51"/>
      <c r="PHZ154" s="51"/>
      <c r="PIA154" s="51"/>
      <c r="PIB154" s="51"/>
      <c r="PIC154" s="51"/>
      <c r="PID154" s="51"/>
      <c r="PIE154" s="51"/>
      <c r="PIF154" s="51"/>
      <c r="PIG154" s="51"/>
      <c r="PIH154" s="51"/>
      <c r="PII154" s="51"/>
      <c r="PIJ154" s="51"/>
      <c r="PIK154" s="51"/>
      <c r="PIL154" s="51"/>
      <c r="PIM154" s="51"/>
      <c r="PIN154" s="51"/>
      <c r="PIO154" s="51"/>
      <c r="PIP154" s="51"/>
      <c r="PIQ154" s="51"/>
      <c r="PIR154" s="51"/>
      <c r="PIS154" s="51"/>
      <c r="PIT154" s="51"/>
      <c r="PIU154" s="51"/>
      <c r="PIV154" s="51"/>
      <c r="PIW154" s="51"/>
      <c r="PIX154" s="51"/>
      <c r="PIY154" s="51"/>
      <c r="PIZ154" s="51"/>
      <c r="PJA154" s="51"/>
      <c r="PJB154" s="51"/>
      <c r="PJC154" s="51"/>
      <c r="PJD154" s="51"/>
      <c r="PJE154" s="51"/>
      <c r="PJF154" s="51"/>
      <c r="PJG154" s="51"/>
      <c r="PJH154" s="51"/>
      <c r="PJI154" s="51"/>
      <c r="PJJ154" s="51"/>
      <c r="PJK154" s="51"/>
      <c r="PJL154" s="51"/>
      <c r="PJM154" s="51"/>
      <c r="PJN154" s="51"/>
      <c r="PJO154" s="51"/>
      <c r="PJP154" s="51"/>
      <c r="PJQ154" s="51"/>
      <c r="PJR154" s="51"/>
      <c r="PJS154" s="51"/>
      <c r="PJT154" s="51"/>
      <c r="PJU154" s="51"/>
      <c r="PJV154" s="51"/>
      <c r="PJW154" s="51"/>
      <c r="PJX154" s="51"/>
      <c r="PJY154" s="51"/>
      <c r="PJZ154" s="51"/>
      <c r="PKA154" s="51"/>
      <c r="PKB154" s="51"/>
      <c r="PKC154" s="51"/>
      <c r="PKD154" s="51"/>
      <c r="PKE154" s="51"/>
      <c r="PKF154" s="51"/>
      <c r="PKG154" s="51"/>
      <c r="PKH154" s="51"/>
      <c r="PKI154" s="51"/>
      <c r="PKJ154" s="51"/>
      <c r="PKK154" s="51"/>
      <c r="PKL154" s="51"/>
      <c r="PKM154" s="51"/>
      <c r="PKN154" s="51"/>
      <c r="PKO154" s="51"/>
      <c r="PKP154" s="51"/>
      <c r="PKQ154" s="51"/>
      <c r="PKR154" s="51"/>
      <c r="PKS154" s="51"/>
      <c r="PKT154" s="51"/>
      <c r="PKU154" s="51"/>
      <c r="PKV154" s="51"/>
      <c r="PKW154" s="51"/>
      <c r="PKX154" s="51"/>
      <c r="PKY154" s="51"/>
      <c r="PKZ154" s="51"/>
      <c r="PLA154" s="51"/>
      <c r="PLB154" s="51"/>
      <c r="PLC154" s="51"/>
      <c r="PLD154" s="51"/>
      <c r="PLE154" s="51"/>
      <c r="PLF154" s="51"/>
      <c r="PLG154" s="51"/>
      <c r="PLH154" s="51"/>
      <c r="PLI154" s="51"/>
      <c r="PLJ154" s="51"/>
      <c r="PLK154" s="51"/>
      <c r="PLL154" s="51"/>
      <c r="PLM154" s="51"/>
      <c r="PLN154" s="51"/>
      <c r="PLO154" s="51"/>
      <c r="PLP154" s="51"/>
      <c r="PLQ154" s="51"/>
      <c r="PLR154" s="51"/>
      <c r="PLS154" s="51"/>
      <c r="PLT154" s="51"/>
      <c r="PLU154" s="51"/>
      <c r="PLV154" s="51"/>
      <c r="PLW154" s="51"/>
      <c r="PLX154" s="51"/>
      <c r="PLY154" s="51"/>
      <c r="PLZ154" s="51"/>
      <c r="PMA154" s="51"/>
      <c r="PMB154" s="51"/>
      <c r="PMC154" s="51"/>
      <c r="PMD154" s="51"/>
      <c r="PME154" s="51"/>
      <c r="PMF154" s="51"/>
      <c r="PMG154" s="51"/>
      <c r="PMH154" s="51"/>
      <c r="PMI154" s="51"/>
      <c r="PMJ154" s="51"/>
      <c r="PMK154" s="51"/>
      <c r="PML154" s="51"/>
      <c r="PMM154" s="51"/>
      <c r="PMN154" s="51"/>
      <c r="PMO154" s="51"/>
      <c r="PMP154" s="51"/>
      <c r="PMQ154" s="51"/>
      <c r="PMR154" s="51"/>
      <c r="PMS154" s="51"/>
      <c r="PMT154" s="51"/>
      <c r="PMU154" s="51"/>
      <c r="PMV154" s="51"/>
      <c r="PMW154" s="51"/>
      <c r="PMX154" s="51"/>
      <c r="PMY154" s="51"/>
      <c r="PMZ154" s="51"/>
      <c r="PNA154" s="51"/>
      <c r="PNB154" s="51"/>
      <c r="PNC154" s="51"/>
      <c r="PND154" s="51"/>
      <c r="PNE154" s="51"/>
      <c r="PNF154" s="51"/>
      <c r="PNG154" s="51"/>
      <c r="PNH154" s="51"/>
      <c r="PNI154" s="51"/>
      <c r="PNJ154" s="51"/>
      <c r="PNK154" s="51"/>
      <c r="PNL154" s="51"/>
      <c r="PNM154" s="51"/>
      <c r="PNN154" s="51"/>
      <c r="PNO154" s="51"/>
      <c r="PNP154" s="51"/>
      <c r="PNQ154" s="51"/>
      <c r="PNR154" s="51"/>
      <c r="PNS154" s="51"/>
      <c r="PNT154" s="51"/>
      <c r="PNU154" s="51"/>
      <c r="PNV154" s="51"/>
      <c r="PNW154" s="51"/>
      <c r="PNX154" s="51"/>
      <c r="PNY154" s="51"/>
      <c r="PNZ154" s="51"/>
      <c r="POA154" s="51"/>
      <c r="POB154" s="51"/>
      <c r="POC154" s="51"/>
      <c r="POD154" s="51"/>
      <c r="POE154" s="51"/>
      <c r="POF154" s="51"/>
      <c r="POG154" s="51"/>
      <c r="POH154" s="51"/>
      <c r="POI154" s="51"/>
      <c r="POJ154" s="51"/>
      <c r="POK154" s="51"/>
      <c r="POL154" s="51"/>
      <c r="POM154" s="51"/>
      <c r="PON154" s="51"/>
      <c r="POO154" s="51"/>
      <c r="POP154" s="51"/>
      <c r="POQ154" s="51"/>
      <c r="POR154" s="51"/>
      <c r="POS154" s="51"/>
      <c r="POT154" s="51"/>
      <c r="POU154" s="51"/>
      <c r="POV154" s="51"/>
      <c r="POW154" s="51"/>
      <c r="POX154" s="51"/>
      <c r="POY154" s="51"/>
      <c r="POZ154" s="51"/>
      <c r="PPA154" s="51"/>
      <c r="PPB154" s="51"/>
      <c r="PPC154" s="51"/>
      <c r="PPD154" s="51"/>
      <c r="PPE154" s="51"/>
      <c r="PPF154" s="51"/>
      <c r="PPG154" s="51"/>
      <c r="PPH154" s="51"/>
      <c r="PPI154" s="51"/>
      <c r="PPJ154" s="51"/>
      <c r="PPK154" s="51"/>
      <c r="PPL154" s="51"/>
      <c r="PPM154" s="51"/>
      <c r="PPN154" s="51"/>
      <c r="PPO154" s="51"/>
      <c r="PPP154" s="51"/>
      <c r="PPQ154" s="51"/>
      <c r="PPR154" s="51"/>
      <c r="PPS154" s="51"/>
      <c r="PPT154" s="51"/>
      <c r="PPU154" s="51"/>
      <c r="PPV154" s="51"/>
      <c r="PPW154" s="51"/>
      <c r="PPX154" s="51"/>
      <c r="PPY154" s="51"/>
      <c r="PPZ154" s="51"/>
      <c r="PQA154" s="51"/>
      <c r="PQB154" s="51"/>
      <c r="PQC154" s="51"/>
      <c r="PQD154" s="51"/>
      <c r="PQE154" s="51"/>
      <c r="PQF154" s="51"/>
      <c r="PQG154" s="51"/>
      <c r="PQH154" s="51"/>
      <c r="PQI154" s="51"/>
      <c r="PQJ154" s="51"/>
      <c r="PQK154" s="51"/>
      <c r="PQL154" s="51"/>
      <c r="PQM154" s="51"/>
      <c r="PQN154" s="51"/>
      <c r="PQO154" s="51"/>
      <c r="PQP154" s="51"/>
      <c r="PQQ154" s="51"/>
      <c r="PQR154" s="51"/>
      <c r="PQS154" s="51"/>
      <c r="PQT154" s="51"/>
      <c r="PQU154" s="51"/>
      <c r="PQV154" s="51"/>
      <c r="PQW154" s="51"/>
      <c r="PQX154" s="51"/>
      <c r="PQY154" s="51"/>
      <c r="PQZ154" s="51"/>
      <c r="PRA154" s="51"/>
      <c r="PRB154" s="51"/>
      <c r="PRC154" s="51"/>
      <c r="PRD154" s="51"/>
      <c r="PRE154" s="51"/>
      <c r="PRF154" s="51"/>
      <c r="PRG154" s="51"/>
      <c r="PRH154" s="51"/>
      <c r="PRI154" s="51"/>
      <c r="PRJ154" s="51"/>
      <c r="PRK154" s="51"/>
      <c r="PRL154" s="51"/>
      <c r="PRM154" s="51"/>
      <c r="PRN154" s="51"/>
      <c r="PRO154" s="51"/>
      <c r="PRP154" s="51"/>
      <c r="PRQ154" s="51"/>
      <c r="PRR154" s="51"/>
      <c r="PRS154" s="51"/>
      <c r="PRT154" s="51"/>
      <c r="PRU154" s="51"/>
      <c r="PRV154" s="51"/>
      <c r="PRW154" s="51"/>
      <c r="PRX154" s="51"/>
      <c r="PRY154" s="51"/>
      <c r="PRZ154" s="51"/>
      <c r="PSA154" s="51"/>
      <c r="PSB154" s="51"/>
      <c r="PSC154" s="51"/>
      <c r="PSD154" s="51"/>
      <c r="PSE154" s="51"/>
      <c r="PSF154" s="51"/>
      <c r="PSG154" s="51"/>
      <c r="PSH154" s="51"/>
      <c r="PSI154" s="51"/>
      <c r="PSJ154" s="51"/>
      <c r="PSK154" s="51"/>
      <c r="PSL154" s="51"/>
      <c r="PSM154" s="51"/>
      <c r="PSN154" s="51"/>
      <c r="PSO154" s="51"/>
      <c r="PSP154" s="51"/>
      <c r="PSQ154" s="51"/>
      <c r="PSR154" s="51"/>
      <c r="PSS154" s="51"/>
      <c r="PST154" s="51"/>
      <c r="PSU154" s="51"/>
      <c r="PSV154" s="51"/>
      <c r="PSW154" s="51"/>
      <c r="PSX154" s="51"/>
      <c r="PSY154" s="51"/>
      <c r="PSZ154" s="51"/>
      <c r="PTA154" s="51"/>
      <c r="PTB154" s="51"/>
      <c r="PTC154" s="51"/>
      <c r="PTD154" s="51"/>
      <c r="PTE154" s="51"/>
      <c r="PTF154" s="51"/>
      <c r="PTG154" s="51"/>
      <c r="PTH154" s="51"/>
      <c r="PTI154" s="51"/>
      <c r="PTJ154" s="51"/>
      <c r="PTK154" s="51"/>
      <c r="PTL154" s="51"/>
      <c r="PTM154" s="51"/>
      <c r="PTN154" s="51"/>
      <c r="PTO154" s="51"/>
      <c r="PTP154" s="51"/>
      <c r="PTQ154" s="51"/>
      <c r="PTR154" s="51"/>
      <c r="PTS154" s="51"/>
      <c r="PTT154" s="51"/>
      <c r="PTU154" s="51"/>
      <c r="PTV154" s="51"/>
      <c r="PTW154" s="51"/>
      <c r="PTX154" s="51"/>
      <c r="PTY154" s="51"/>
      <c r="PTZ154" s="51"/>
      <c r="PUA154" s="51"/>
      <c r="PUB154" s="51"/>
      <c r="PUC154" s="51"/>
      <c r="PUD154" s="51"/>
      <c r="PUE154" s="51"/>
      <c r="PUF154" s="51"/>
      <c r="PUG154" s="51"/>
      <c r="PUH154" s="51"/>
      <c r="PUI154" s="51"/>
      <c r="PUJ154" s="51"/>
      <c r="PUK154" s="51"/>
      <c r="PUL154" s="51"/>
      <c r="PUM154" s="51"/>
      <c r="PUN154" s="51"/>
      <c r="PUO154" s="51"/>
      <c r="PUP154" s="51"/>
      <c r="PUQ154" s="51"/>
      <c r="PUR154" s="51"/>
      <c r="PUS154" s="51"/>
      <c r="PUT154" s="51"/>
      <c r="PUU154" s="51"/>
      <c r="PUV154" s="51"/>
      <c r="PUW154" s="51"/>
      <c r="PUX154" s="51"/>
      <c r="PUY154" s="51"/>
      <c r="PUZ154" s="51"/>
      <c r="PVA154" s="51"/>
      <c r="PVB154" s="51"/>
      <c r="PVC154" s="51"/>
      <c r="PVD154" s="51"/>
      <c r="PVE154" s="51"/>
      <c r="PVF154" s="51"/>
      <c r="PVG154" s="51"/>
      <c r="PVH154" s="51"/>
      <c r="PVI154" s="51"/>
      <c r="PVJ154" s="51"/>
      <c r="PVK154" s="51"/>
      <c r="PVL154" s="51"/>
      <c r="PVM154" s="51"/>
      <c r="PVN154" s="51"/>
      <c r="PVO154" s="51"/>
      <c r="PVP154" s="51"/>
      <c r="PVQ154" s="51"/>
      <c r="PVR154" s="51"/>
      <c r="PVS154" s="51"/>
      <c r="PVT154" s="51"/>
      <c r="PVU154" s="51"/>
      <c r="PVV154" s="51"/>
      <c r="PVW154" s="51"/>
      <c r="PVX154" s="51"/>
      <c r="PVY154" s="51"/>
      <c r="PVZ154" s="51"/>
      <c r="PWA154" s="51"/>
      <c r="PWB154" s="51"/>
      <c r="PWC154" s="51"/>
      <c r="PWD154" s="51"/>
      <c r="PWE154" s="51"/>
      <c r="PWF154" s="51"/>
      <c r="PWG154" s="51"/>
      <c r="PWH154" s="51"/>
      <c r="PWI154" s="51"/>
      <c r="PWJ154" s="51"/>
      <c r="PWK154" s="51"/>
      <c r="PWL154" s="51"/>
      <c r="PWM154" s="51"/>
      <c r="PWN154" s="51"/>
      <c r="PWO154" s="51"/>
      <c r="PWP154" s="51"/>
      <c r="PWQ154" s="51"/>
      <c r="PWR154" s="51"/>
      <c r="PWS154" s="51"/>
      <c r="PWT154" s="51"/>
      <c r="PWU154" s="51"/>
      <c r="PWV154" s="51"/>
      <c r="PWW154" s="51"/>
      <c r="PWX154" s="51"/>
      <c r="PWY154" s="51"/>
      <c r="PWZ154" s="51"/>
      <c r="PXA154" s="51"/>
      <c r="PXB154" s="51"/>
      <c r="PXC154" s="51"/>
      <c r="PXD154" s="51"/>
      <c r="PXE154" s="51"/>
      <c r="PXF154" s="51"/>
      <c r="PXG154" s="51"/>
      <c r="PXH154" s="51"/>
      <c r="PXI154" s="51"/>
      <c r="PXJ154" s="51"/>
      <c r="PXK154" s="51"/>
      <c r="PXL154" s="51"/>
      <c r="PXM154" s="51"/>
      <c r="PXN154" s="51"/>
      <c r="PXO154" s="51"/>
      <c r="PXP154" s="51"/>
      <c r="PXQ154" s="51"/>
      <c r="PXR154" s="51"/>
      <c r="PXS154" s="51"/>
      <c r="PXT154" s="51"/>
      <c r="PXU154" s="51"/>
      <c r="PXV154" s="51"/>
      <c r="PXW154" s="51"/>
      <c r="PXX154" s="51"/>
      <c r="PXY154" s="51"/>
      <c r="PXZ154" s="51"/>
      <c r="PYA154" s="51"/>
      <c r="PYB154" s="51"/>
      <c r="PYC154" s="51"/>
      <c r="PYD154" s="51"/>
      <c r="PYE154" s="51"/>
      <c r="PYF154" s="51"/>
      <c r="PYG154" s="51"/>
      <c r="PYH154" s="51"/>
      <c r="PYI154" s="51"/>
      <c r="PYJ154" s="51"/>
      <c r="PYK154" s="51"/>
      <c r="PYL154" s="51"/>
      <c r="PYM154" s="51"/>
      <c r="PYN154" s="51"/>
      <c r="PYO154" s="51"/>
      <c r="PYP154" s="51"/>
      <c r="PYQ154" s="51"/>
      <c r="PYR154" s="51"/>
      <c r="PYS154" s="51"/>
      <c r="PYT154" s="51"/>
      <c r="PYU154" s="51"/>
      <c r="PYV154" s="51"/>
      <c r="PYW154" s="51"/>
      <c r="PYX154" s="51"/>
      <c r="PYY154" s="51"/>
      <c r="PYZ154" s="51"/>
      <c r="PZA154" s="51"/>
      <c r="PZB154" s="51"/>
      <c r="PZC154" s="51"/>
      <c r="PZD154" s="51"/>
      <c r="PZE154" s="51"/>
      <c r="PZF154" s="51"/>
      <c r="PZG154" s="51"/>
      <c r="PZH154" s="51"/>
      <c r="PZI154" s="51"/>
      <c r="PZJ154" s="51"/>
      <c r="PZK154" s="51"/>
      <c r="PZL154" s="51"/>
      <c r="PZM154" s="51"/>
      <c r="PZN154" s="51"/>
      <c r="PZO154" s="51"/>
      <c r="PZP154" s="51"/>
      <c r="PZQ154" s="51"/>
      <c r="PZR154" s="51"/>
      <c r="PZS154" s="51"/>
      <c r="PZT154" s="51"/>
      <c r="PZU154" s="51"/>
      <c r="PZV154" s="51"/>
      <c r="PZW154" s="51"/>
      <c r="PZX154" s="51"/>
      <c r="PZY154" s="51"/>
      <c r="PZZ154" s="51"/>
      <c r="QAA154" s="51"/>
      <c r="QAB154" s="51"/>
      <c r="QAC154" s="51"/>
      <c r="QAD154" s="51"/>
      <c r="QAE154" s="51"/>
      <c r="QAF154" s="51"/>
      <c r="QAG154" s="51"/>
      <c r="QAH154" s="51"/>
      <c r="QAI154" s="51"/>
      <c r="QAJ154" s="51"/>
      <c r="QAK154" s="51"/>
      <c r="QAL154" s="51"/>
      <c r="QAM154" s="51"/>
      <c r="QAN154" s="51"/>
      <c r="QAO154" s="51"/>
      <c r="QAP154" s="51"/>
      <c r="QAQ154" s="51"/>
      <c r="QAR154" s="51"/>
      <c r="QAS154" s="51"/>
      <c r="QAT154" s="51"/>
      <c r="QAU154" s="51"/>
      <c r="QAV154" s="51"/>
      <c r="QAW154" s="51"/>
      <c r="QAX154" s="51"/>
      <c r="QAY154" s="51"/>
      <c r="QAZ154" s="51"/>
      <c r="QBA154" s="51"/>
      <c r="QBB154" s="51"/>
      <c r="QBC154" s="51"/>
      <c r="QBD154" s="51"/>
      <c r="QBE154" s="51"/>
      <c r="QBF154" s="51"/>
      <c r="QBG154" s="51"/>
      <c r="QBH154" s="51"/>
      <c r="QBI154" s="51"/>
      <c r="QBJ154" s="51"/>
      <c r="QBK154" s="51"/>
      <c r="QBL154" s="51"/>
      <c r="QBM154" s="51"/>
      <c r="QBN154" s="51"/>
      <c r="QBO154" s="51"/>
      <c r="QBP154" s="51"/>
      <c r="QBQ154" s="51"/>
      <c r="QBR154" s="51"/>
      <c r="QBS154" s="51"/>
      <c r="QBT154" s="51"/>
      <c r="QBU154" s="51"/>
      <c r="QBV154" s="51"/>
      <c r="QBW154" s="51"/>
      <c r="QBX154" s="51"/>
      <c r="QBY154" s="51"/>
      <c r="QBZ154" s="51"/>
      <c r="QCA154" s="51"/>
      <c r="QCB154" s="51"/>
      <c r="QCC154" s="51"/>
      <c r="QCD154" s="51"/>
      <c r="QCE154" s="51"/>
      <c r="QCF154" s="51"/>
      <c r="QCG154" s="51"/>
      <c r="QCH154" s="51"/>
      <c r="QCI154" s="51"/>
      <c r="QCJ154" s="51"/>
      <c r="QCK154" s="51"/>
      <c r="QCL154" s="51"/>
      <c r="QCM154" s="51"/>
      <c r="QCN154" s="51"/>
      <c r="QCO154" s="51"/>
      <c r="QCP154" s="51"/>
      <c r="QCQ154" s="51"/>
      <c r="QCR154" s="51"/>
      <c r="QCS154" s="51"/>
      <c r="QCT154" s="51"/>
      <c r="QCU154" s="51"/>
      <c r="QCV154" s="51"/>
      <c r="QCW154" s="51"/>
      <c r="QCX154" s="51"/>
      <c r="QCY154" s="51"/>
      <c r="QCZ154" s="51"/>
      <c r="QDA154" s="51"/>
      <c r="QDB154" s="51"/>
      <c r="QDC154" s="51"/>
      <c r="QDD154" s="51"/>
      <c r="QDE154" s="51"/>
      <c r="QDF154" s="51"/>
      <c r="QDG154" s="51"/>
      <c r="QDH154" s="51"/>
      <c r="QDI154" s="51"/>
      <c r="QDJ154" s="51"/>
      <c r="QDK154" s="51"/>
      <c r="QDL154" s="51"/>
      <c r="QDM154" s="51"/>
      <c r="QDN154" s="51"/>
      <c r="QDO154" s="51"/>
      <c r="QDP154" s="51"/>
      <c r="QDQ154" s="51"/>
      <c r="QDR154" s="51"/>
      <c r="QDS154" s="51"/>
      <c r="QDT154" s="51"/>
      <c r="QDU154" s="51"/>
      <c r="QDV154" s="51"/>
      <c r="QDW154" s="51"/>
      <c r="QDX154" s="51"/>
      <c r="QDY154" s="51"/>
      <c r="QDZ154" s="51"/>
      <c r="QEA154" s="51"/>
      <c r="QEB154" s="51"/>
      <c r="QEC154" s="51"/>
      <c r="QED154" s="51"/>
      <c r="QEE154" s="51"/>
      <c r="QEF154" s="51"/>
      <c r="QEG154" s="51"/>
      <c r="QEH154" s="51"/>
      <c r="QEI154" s="51"/>
      <c r="QEJ154" s="51"/>
      <c r="QEK154" s="51"/>
      <c r="QEL154" s="51"/>
      <c r="QEM154" s="51"/>
      <c r="QEN154" s="51"/>
      <c r="QEO154" s="51"/>
      <c r="QEP154" s="51"/>
      <c r="QEQ154" s="51"/>
      <c r="QER154" s="51"/>
      <c r="QES154" s="51"/>
      <c r="QET154" s="51"/>
      <c r="QEU154" s="51"/>
      <c r="QEV154" s="51"/>
      <c r="QEW154" s="51"/>
      <c r="QEX154" s="51"/>
      <c r="QEY154" s="51"/>
      <c r="QEZ154" s="51"/>
      <c r="QFA154" s="51"/>
      <c r="QFB154" s="51"/>
      <c r="QFC154" s="51"/>
      <c r="QFD154" s="51"/>
      <c r="QFE154" s="51"/>
      <c r="QFF154" s="51"/>
      <c r="QFG154" s="51"/>
      <c r="QFH154" s="51"/>
      <c r="QFI154" s="51"/>
      <c r="QFJ154" s="51"/>
      <c r="QFK154" s="51"/>
      <c r="QFL154" s="51"/>
      <c r="QFM154" s="51"/>
      <c r="QFN154" s="51"/>
      <c r="QFO154" s="51"/>
      <c r="QFP154" s="51"/>
      <c r="QFQ154" s="51"/>
      <c r="QFR154" s="51"/>
      <c r="QFS154" s="51"/>
      <c r="QFT154" s="51"/>
      <c r="QFU154" s="51"/>
      <c r="QFV154" s="51"/>
      <c r="QFW154" s="51"/>
      <c r="QFX154" s="51"/>
      <c r="QFY154" s="51"/>
      <c r="QFZ154" s="51"/>
      <c r="QGA154" s="51"/>
      <c r="QGB154" s="51"/>
      <c r="QGC154" s="51"/>
      <c r="QGD154" s="51"/>
      <c r="QGE154" s="51"/>
      <c r="QGF154" s="51"/>
      <c r="QGG154" s="51"/>
      <c r="QGH154" s="51"/>
      <c r="QGI154" s="51"/>
      <c r="QGJ154" s="51"/>
      <c r="QGK154" s="51"/>
      <c r="QGL154" s="51"/>
      <c r="QGM154" s="51"/>
      <c r="QGN154" s="51"/>
      <c r="QGO154" s="51"/>
      <c r="QGP154" s="51"/>
      <c r="QGQ154" s="51"/>
      <c r="QGR154" s="51"/>
      <c r="QGS154" s="51"/>
      <c r="QGT154" s="51"/>
      <c r="QGU154" s="51"/>
      <c r="QGV154" s="51"/>
      <c r="QGW154" s="51"/>
      <c r="QGX154" s="51"/>
      <c r="QGY154" s="51"/>
      <c r="QGZ154" s="51"/>
      <c r="QHA154" s="51"/>
      <c r="QHB154" s="51"/>
      <c r="QHC154" s="51"/>
      <c r="QHD154" s="51"/>
      <c r="QHE154" s="51"/>
      <c r="QHF154" s="51"/>
      <c r="QHG154" s="51"/>
      <c r="QHH154" s="51"/>
      <c r="QHI154" s="51"/>
      <c r="QHJ154" s="51"/>
      <c r="QHK154" s="51"/>
      <c r="QHL154" s="51"/>
      <c r="QHM154" s="51"/>
      <c r="QHN154" s="51"/>
      <c r="QHO154" s="51"/>
      <c r="QHP154" s="51"/>
      <c r="QHQ154" s="51"/>
      <c r="QHR154" s="51"/>
      <c r="QHS154" s="51"/>
      <c r="QHT154" s="51"/>
      <c r="QHU154" s="51"/>
      <c r="QHV154" s="51"/>
      <c r="QHW154" s="51"/>
      <c r="QHX154" s="51"/>
      <c r="QHY154" s="51"/>
      <c r="QHZ154" s="51"/>
      <c r="QIA154" s="51"/>
      <c r="QIB154" s="51"/>
      <c r="QIC154" s="51"/>
      <c r="QID154" s="51"/>
      <c r="QIE154" s="51"/>
      <c r="QIF154" s="51"/>
      <c r="QIG154" s="51"/>
      <c r="QIH154" s="51"/>
      <c r="QII154" s="51"/>
      <c r="QIJ154" s="51"/>
      <c r="QIK154" s="51"/>
      <c r="QIL154" s="51"/>
      <c r="QIM154" s="51"/>
      <c r="QIN154" s="51"/>
      <c r="QIO154" s="51"/>
      <c r="QIP154" s="51"/>
      <c r="QIQ154" s="51"/>
      <c r="QIR154" s="51"/>
      <c r="QIS154" s="51"/>
      <c r="QIT154" s="51"/>
      <c r="QIU154" s="51"/>
      <c r="QIV154" s="51"/>
      <c r="QIW154" s="51"/>
      <c r="QIX154" s="51"/>
      <c r="QIY154" s="51"/>
      <c r="QIZ154" s="51"/>
      <c r="QJA154" s="51"/>
      <c r="QJB154" s="51"/>
      <c r="QJC154" s="51"/>
      <c r="QJD154" s="51"/>
      <c r="QJE154" s="51"/>
      <c r="QJF154" s="51"/>
      <c r="QJG154" s="51"/>
      <c r="QJH154" s="51"/>
      <c r="QJI154" s="51"/>
      <c r="QJJ154" s="51"/>
      <c r="QJK154" s="51"/>
      <c r="QJL154" s="51"/>
      <c r="QJM154" s="51"/>
      <c r="QJN154" s="51"/>
      <c r="QJO154" s="51"/>
      <c r="QJP154" s="51"/>
      <c r="QJQ154" s="51"/>
      <c r="QJR154" s="51"/>
      <c r="QJS154" s="51"/>
      <c r="QJT154" s="51"/>
      <c r="QJU154" s="51"/>
      <c r="QJV154" s="51"/>
      <c r="QJW154" s="51"/>
      <c r="QJX154" s="51"/>
      <c r="QJY154" s="51"/>
      <c r="QJZ154" s="51"/>
      <c r="QKA154" s="51"/>
      <c r="QKB154" s="51"/>
      <c r="QKC154" s="51"/>
      <c r="QKD154" s="51"/>
      <c r="QKE154" s="51"/>
      <c r="QKF154" s="51"/>
      <c r="QKG154" s="51"/>
      <c r="QKH154" s="51"/>
      <c r="QKI154" s="51"/>
      <c r="QKJ154" s="51"/>
      <c r="QKK154" s="51"/>
      <c r="QKL154" s="51"/>
      <c r="QKM154" s="51"/>
      <c r="QKN154" s="51"/>
      <c r="QKO154" s="51"/>
      <c r="QKP154" s="51"/>
      <c r="QKQ154" s="51"/>
      <c r="QKR154" s="51"/>
      <c r="QKS154" s="51"/>
      <c r="QKT154" s="51"/>
      <c r="QKU154" s="51"/>
      <c r="QKV154" s="51"/>
      <c r="QKW154" s="51"/>
      <c r="QKX154" s="51"/>
      <c r="QKY154" s="51"/>
      <c r="QKZ154" s="51"/>
      <c r="QLA154" s="51"/>
      <c r="QLB154" s="51"/>
      <c r="QLC154" s="51"/>
      <c r="QLD154" s="51"/>
      <c r="QLE154" s="51"/>
      <c r="QLF154" s="51"/>
      <c r="QLG154" s="51"/>
      <c r="QLH154" s="51"/>
      <c r="QLI154" s="51"/>
      <c r="QLJ154" s="51"/>
      <c r="QLK154" s="51"/>
      <c r="QLL154" s="51"/>
      <c r="QLM154" s="51"/>
      <c r="QLN154" s="51"/>
      <c r="QLO154" s="51"/>
      <c r="QLP154" s="51"/>
      <c r="QLQ154" s="51"/>
      <c r="QLR154" s="51"/>
      <c r="QLS154" s="51"/>
      <c r="QLT154" s="51"/>
      <c r="QLU154" s="51"/>
      <c r="QLV154" s="51"/>
      <c r="QLW154" s="51"/>
      <c r="QLX154" s="51"/>
      <c r="QLY154" s="51"/>
      <c r="QLZ154" s="51"/>
      <c r="QMA154" s="51"/>
      <c r="QMB154" s="51"/>
      <c r="QMC154" s="51"/>
      <c r="QMD154" s="51"/>
      <c r="QME154" s="51"/>
      <c r="QMF154" s="51"/>
      <c r="QMG154" s="51"/>
      <c r="QMH154" s="51"/>
      <c r="QMI154" s="51"/>
      <c r="QMJ154" s="51"/>
      <c r="QMK154" s="51"/>
      <c r="QML154" s="51"/>
      <c r="QMM154" s="51"/>
      <c r="QMN154" s="51"/>
      <c r="QMO154" s="51"/>
      <c r="QMP154" s="51"/>
      <c r="QMQ154" s="51"/>
      <c r="QMR154" s="51"/>
      <c r="QMS154" s="51"/>
      <c r="QMT154" s="51"/>
      <c r="QMU154" s="51"/>
      <c r="QMV154" s="51"/>
      <c r="QMW154" s="51"/>
      <c r="QMX154" s="51"/>
      <c r="QMY154" s="51"/>
      <c r="QMZ154" s="51"/>
      <c r="QNA154" s="51"/>
      <c r="QNB154" s="51"/>
      <c r="QNC154" s="51"/>
      <c r="QND154" s="51"/>
      <c r="QNE154" s="51"/>
      <c r="QNF154" s="51"/>
      <c r="QNG154" s="51"/>
      <c r="QNH154" s="51"/>
      <c r="QNI154" s="51"/>
      <c r="QNJ154" s="51"/>
      <c r="QNK154" s="51"/>
      <c r="QNL154" s="51"/>
      <c r="QNM154" s="51"/>
      <c r="QNN154" s="51"/>
      <c r="QNO154" s="51"/>
      <c r="QNP154" s="51"/>
      <c r="QNQ154" s="51"/>
      <c r="QNR154" s="51"/>
      <c r="QNS154" s="51"/>
      <c r="QNT154" s="51"/>
      <c r="QNU154" s="51"/>
      <c r="QNV154" s="51"/>
      <c r="QNW154" s="51"/>
      <c r="QNX154" s="51"/>
      <c r="QNY154" s="51"/>
      <c r="QNZ154" s="51"/>
      <c r="QOA154" s="51"/>
      <c r="QOB154" s="51"/>
      <c r="QOC154" s="51"/>
      <c r="QOD154" s="51"/>
      <c r="QOE154" s="51"/>
      <c r="QOF154" s="51"/>
      <c r="QOG154" s="51"/>
      <c r="QOH154" s="51"/>
      <c r="QOI154" s="51"/>
      <c r="QOJ154" s="51"/>
      <c r="QOK154" s="51"/>
      <c r="QOL154" s="51"/>
      <c r="QOM154" s="51"/>
      <c r="QON154" s="51"/>
      <c r="QOO154" s="51"/>
      <c r="QOP154" s="51"/>
      <c r="QOQ154" s="51"/>
      <c r="QOR154" s="51"/>
      <c r="QOS154" s="51"/>
      <c r="QOT154" s="51"/>
      <c r="QOU154" s="51"/>
      <c r="QOV154" s="51"/>
      <c r="QOW154" s="51"/>
      <c r="QOX154" s="51"/>
      <c r="QOY154" s="51"/>
      <c r="QOZ154" s="51"/>
      <c r="QPA154" s="51"/>
      <c r="QPB154" s="51"/>
      <c r="QPC154" s="51"/>
      <c r="QPD154" s="51"/>
      <c r="QPE154" s="51"/>
      <c r="QPF154" s="51"/>
      <c r="QPG154" s="51"/>
      <c r="QPH154" s="51"/>
      <c r="QPI154" s="51"/>
      <c r="QPJ154" s="51"/>
      <c r="QPK154" s="51"/>
      <c r="QPL154" s="51"/>
      <c r="QPM154" s="51"/>
      <c r="QPN154" s="51"/>
      <c r="QPO154" s="51"/>
      <c r="QPP154" s="51"/>
      <c r="QPQ154" s="51"/>
      <c r="QPR154" s="51"/>
      <c r="QPS154" s="51"/>
      <c r="QPT154" s="51"/>
      <c r="QPU154" s="51"/>
      <c r="QPV154" s="51"/>
      <c r="QPW154" s="51"/>
      <c r="QPX154" s="51"/>
      <c r="QPY154" s="51"/>
      <c r="QPZ154" s="51"/>
      <c r="QQA154" s="51"/>
      <c r="QQB154" s="51"/>
      <c r="QQC154" s="51"/>
      <c r="QQD154" s="51"/>
      <c r="QQE154" s="51"/>
      <c r="QQF154" s="51"/>
      <c r="QQG154" s="51"/>
      <c r="QQH154" s="51"/>
      <c r="QQI154" s="51"/>
      <c r="QQJ154" s="51"/>
      <c r="QQK154" s="51"/>
      <c r="QQL154" s="51"/>
      <c r="QQM154" s="51"/>
      <c r="QQN154" s="51"/>
      <c r="QQO154" s="51"/>
      <c r="QQP154" s="51"/>
      <c r="QQQ154" s="51"/>
      <c r="QQR154" s="51"/>
      <c r="QQS154" s="51"/>
      <c r="QQT154" s="51"/>
      <c r="QQU154" s="51"/>
      <c r="QQV154" s="51"/>
      <c r="QQW154" s="51"/>
      <c r="QQX154" s="51"/>
      <c r="QQY154" s="51"/>
      <c r="QQZ154" s="51"/>
      <c r="QRA154" s="51"/>
      <c r="QRB154" s="51"/>
      <c r="QRC154" s="51"/>
      <c r="QRD154" s="51"/>
      <c r="QRE154" s="51"/>
      <c r="QRF154" s="51"/>
      <c r="QRG154" s="51"/>
      <c r="QRH154" s="51"/>
      <c r="QRI154" s="51"/>
      <c r="QRJ154" s="51"/>
      <c r="QRK154" s="51"/>
      <c r="QRL154" s="51"/>
      <c r="QRM154" s="51"/>
      <c r="QRN154" s="51"/>
      <c r="QRO154" s="51"/>
      <c r="QRP154" s="51"/>
      <c r="QRQ154" s="51"/>
      <c r="QRR154" s="51"/>
      <c r="QRS154" s="51"/>
      <c r="QRT154" s="51"/>
      <c r="QRU154" s="51"/>
      <c r="QRV154" s="51"/>
      <c r="QRW154" s="51"/>
      <c r="QRX154" s="51"/>
      <c r="QRY154" s="51"/>
      <c r="QRZ154" s="51"/>
      <c r="QSA154" s="51"/>
      <c r="QSB154" s="51"/>
      <c r="QSC154" s="51"/>
      <c r="QSD154" s="51"/>
      <c r="QSE154" s="51"/>
      <c r="QSF154" s="51"/>
      <c r="QSG154" s="51"/>
      <c r="QSH154" s="51"/>
      <c r="QSI154" s="51"/>
      <c r="QSJ154" s="51"/>
      <c r="QSK154" s="51"/>
      <c r="QSL154" s="51"/>
      <c r="QSM154" s="51"/>
      <c r="QSN154" s="51"/>
      <c r="QSO154" s="51"/>
      <c r="QSP154" s="51"/>
      <c r="QSQ154" s="51"/>
      <c r="QSR154" s="51"/>
      <c r="QSS154" s="51"/>
      <c r="QST154" s="51"/>
      <c r="QSU154" s="51"/>
      <c r="QSV154" s="51"/>
      <c r="QSW154" s="51"/>
      <c r="QSX154" s="51"/>
      <c r="QSY154" s="51"/>
      <c r="QSZ154" s="51"/>
      <c r="QTA154" s="51"/>
      <c r="QTB154" s="51"/>
      <c r="QTC154" s="51"/>
      <c r="QTD154" s="51"/>
      <c r="QTE154" s="51"/>
      <c r="QTF154" s="51"/>
      <c r="QTG154" s="51"/>
      <c r="QTH154" s="51"/>
      <c r="QTI154" s="51"/>
      <c r="QTJ154" s="51"/>
      <c r="QTK154" s="51"/>
      <c r="QTL154" s="51"/>
      <c r="QTM154" s="51"/>
      <c r="QTN154" s="51"/>
      <c r="QTO154" s="51"/>
      <c r="QTP154" s="51"/>
      <c r="QTQ154" s="51"/>
      <c r="QTR154" s="51"/>
      <c r="QTS154" s="51"/>
      <c r="QTT154" s="51"/>
      <c r="QTU154" s="51"/>
      <c r="QTV154" s="51"/>
      <c r="QTW154" s="51"/>
      <c r="QTX154" s="51"/>
      <c r="QTY154" s="51"/>
      <c r="QTZ154" s="51"/>
      <c r="QUA154" s="51"/>
      <c r="QUB154" s="51"/>
      <c r="QUC154" s="51"/>
      <c r="QUD154" s="51"/>
      <c r="QUE154" s="51"/>
      <c r="QUF154" s="51"/>
      <c r="QUG154" s="51"/>
      <c r="QUH154" s="51"/>
      <c r="QUI154" s="51"/>
      <c r="QUJ154" s="51"/>
      <c r="QUK154" s="51"/>
      <c r="QUL154" s="51"/>
      <c r="QUM154" s="51"/>
      <c r="QUN154" s="51"/>
      <c r="QUO154" s="51"/>
      <c r="QUP154" s="51"/>
      <c r="QUQ154" s="51"/>
      <c r="QUR154" s="51"/>
      <c r="QUS154" s="51"/>
      <c r="QUT154" s="51"/>
      <c r="QUU154" s="51"/>
      <c r="QUV154" s="51"/>
      <c r="QUW154" s="51"/>
      <c r="QUX154" s="51"/>
      <c r="QUY154" s="51"/>
      <c r="QUZ154" s="51"/>
      <c r="QVA154" s="51"/>
      <c r="QVB154" s="51"/>
      <c r="QVC154" s="51"/>
      <c r="QVD154" s="51"/>
      <c r="QVE154" s="51"/>
      <c r="QVF154" s="51"/>
      <c r="QVG154" s="51"/>
      <c r="QVH154" s="51"/>
      <c r="QVI154" s="51"/>
      <c r="QVJ154" s="51"/>
      <c r="QVK154" s="51"/>
      <c r="QVL154" s="51"/>
      <c r="QVM154" s="51"/>
      <c r="QVN154" s="51"/>
      <c r="QVO154" s="51"/>
      <c r="QVP154" s="51"/>
      <c r="QVQ154" s="51"/>
      <c r="QVR154" s="51"/>
      <c r="QVS154" s="51"/>
      <c r="QVT154" s="51"/>
      <c r="QVU154" s="51"/>
      <c r="QVV154" s="51"/>
      <c r="QVW154" s="51"/>
      <c r="QVX154" s="51"/>
      <c r="QVY154" s="51"/>
      <c r="QVZ154" s="51"/>
      <c r="QWA154" s="51"/>
      <c r="QWB154" s="51"/>
      <c r="QWC154" s="51"/>
      <c r="QWD154" s="51"/>
      <c r="QWE154" s="51"/>
      <c r="QWF154" s="51"/>
      <c r="QWG154" s="51"/>
      <c r="QWH154" s="51"/>
      <c r="QWI154" s="51"/>
      <c r="QWJ154" s="51"/>
      <c r="QWK154" s="51"/>
      <c r="QWL154" s="51"/>
      <c r="QWM154" s="51"/>
      <c r="QWN154" s="51"/>
      <c r="QWO154" s="51"/>
      <c r="QWP154" s="51"/>
      <c r="QWQ154" s="51"/>
      <c r="QWR154" s="51"/>
      <c r="QWS154" s="51"/>
      <c r="QWT154" s="51"/>
      <c r="QWU154" s="51"/>
      <c r="QWV154" s="51"/>
      <c r="QWW154" s="51"/>
      <c r="QWX154" s="51"/>
      <c r="QWY154" s="51"/>
      <c r="QWZ154" s="51"/>
      <c r="QXA154" s="51"/>
      <c r="QXB154" s="51"/>
      <c r="QXC154" s="51"/>
      <c r="QXD154" s="51"/>
      <c r="QXE154" s="51"/>
      <c r="QXF154" s="51"/>
      <c r="QXG154" s="51"/>
      <c r="QXH154" s="51"/>
      <c r="QXI154" s="51"/>
      <c r="QXJ154" s="51"/>
      <c r="QXK154" s="51"/>
      <c r="QXL154" s="51"/>
      <c r="QXM154" s="51"/>
      <c r="QXN154" s="51"/>
      <c r="QXO154" s="51"/>
      <c r="QXP154" s="51"/>
      <c r="QXQ154" s="51"/>
      <c r="QXR154" s="51"/>
      <c r="QXS154" s="51"/>
      <c r="QXT154" s="51"/>
      <c r="QXU154" s="51"/>
      <c r="QXV154" s="51"/>
      <c r="QXW154" s="51"/>
      <c r="QXX154" s="51"/>
      <c r="QXY154" s="51"/>
      <c r="QXZ154" s="51"/>
      <c r="QYA154" s="51"/>
      <c r="QYB154" s="51"/>
      <c r="QYC154" s="51"/>
      <c r="QYD154" s="51"/>
      <c r="QYE154" s="51"/>
      <c r="QYF154" s="51"/>
      <c r="QYG154" s="51"/>
      <c r="QYH154" s="51"/>
      <c r="QYI154" s="51"/>
      <c r="QYJ154" s="51"/>
      <c r="QYK154" s="51"/>
      <c r="QYL154" s="51"/>
      <c r="QYM154" s="51"/>
      <c r="QYN154" s="51"/>
      <c r="QYO154" s="51"/>
      <c r="QYP154" s="51"/>
      <c r="QYQ154" s="51"/>
      <c r="QYR154" s="51"/>
      <c r="QYS154" s="51"/>
      <c r="QYT154" s="51"/>
      <c r="QYU154" s="51"/>
      <c r="QYV154" s="51"/>
      <c r="QYW154" s="51"/>
      <c r="QYX154" s="51"/>
      <c r="QYY154" s="51"/>
      <c r="QYZ154" s="51"/>
      <c r="QZA154" s="51"/>
      <c r="QZB154" s="51"/>
      <c r="QZC154" s="51"/>
      <c r="QZD154" s="51"/>
      <c r="QZE154" s="51"/>
      <c r="QZF154" s="51"/>
      <c r="QZG154" s="51"/>
      <c r="QZH154" s="51"/>
      <c r="QZI154" s="51"/>
      <c r="QZJ154" s="51"/>
      <c r="QZK154" s="51"/>
      <c r="QZL154" s="51"/>
      <c r="QZM154" s="51"/>
      <c r="QZN154" s="51"/>
      <c r="QZO154" s="51"/>
      <c r="QZP154" s="51"/>
      <c r="QZQ154" s="51"/>
      <c r="QZR154" s="51"/>
      <c r="QZS154" s="51"/>
      <c r="QZT154" s="51"/>
      <c r="QZU154" s="51"/>
      <c r="QZV154" s="51"/>
      <c r="QZW154" s="51"/>
      <c r="QZX154" s="51"/>
      <c r="QZY154" s="51"/>
      <c r="QZZ154" s="51"/>
      <c r="RAA154" s="51"/>
      <c r="RAB154" s="51"/>
      <c r="RAC154" s="51"/>
      <c r="RAD154" s="51"/>
      <c r="RAE154" s="51"/>
      <c r="RAF154" s="51"/>
      <c r="RAG154" s="51"/>
      <c r="RAH154" s="51"/>
      <c r="RAI154" s="51"/>
      <c r="RAJ154" s="51"/>
      <c r="RAK154" s="51"/>
      <c r="RAL154" s="51"/>
      <c r="RAM154" s="51"/>
      <c r="RAN154" s="51"/>
      <c r="RAO154" s="51"/>
      <c r="RAP154" s="51"/>
      <c r="RAQ154" s="51"/>
      <c r="RAR154" s="51"/>
      <c r="RAS154" s="51"/>
      <c r="RAT154" s="51"/>
      <c r="RAU154" s="51"/>
      <c r="RAV154" s="51"/>
      <c r="RAW154" s="51"/>
      <c r="RAX154" s="51"/>
      <c r="RAY154" s="51"/>
      <c r="RAZ154" s="51"/>
      <c r="RBA154" s="51"/>
      <c r="RBB154" s="51"/>
      <c r="RBC154" s="51"/>
      <c r="RBD154" s="51"/>
      <c r="RBE154" s="51"/>
      <c r="RBF154" s="51"/>
      <c r="RBG154" s="51"/>
      <c r="RBH154" s="51"/>
      <c r="RBI154" s="51"/>
      <c r="RBJ154" s="51"/>
      <c r="RBK154" s="51"/>
      <c r="RBL154" s="51"/>
      <c r="RBM154" s="51"/>
      <c r="RBN154" s="51"/>
      <c r="RBO154" s="51"/>
      <c r="RBP154" s="51"/>
      <c r="RBQ154" s="51"/>
      <c r="RBR154" s="51"/>
      <c r="RBS154" s="51"/>
      <c r="RBT154" s="51"/>
      <c r="RBU154" s="51"/>
      <c r="RBV154" s="51"/>
      <c r="RBW154" s="51"/>
      <c r="RBX154" s="51"/>
      <c r="RBY154" s="51"/>
      <c r="RBZ154" s="51"/>
      <c r="RCA154" s="51"/>
      <c r="RCB154" s="51"/>
      <c r="RCC154" s="51"/>
      <c r="RCD154" s="51"/>
      <c r="RCE154" s="51"/>
      <c r="RCF154" s="51"/>
      <c r="RCG154" s="51"/>
      <c r="RCH154" s="51"/>
      <c r="RCI154" s="51"/>
      <c r="RCJ154" s="51"/>
      <c r="RCK154" s="51"/>
      <c r="RCL154" s="51"/>
      <c r="RCM154" s="51"/>
      <c r="RCN154" s="51"/>
      <c r="RCO154" s="51"/>
      <c r="RCP154" s="51"/>
      <c r="RCQ154" s="51"/>
      <c r="RCR154" s="51"/>
      <c r="RCS154" s="51"/>
      <c r="RCT154" s="51"/>
      <c r="RCU154" s="51"/>
      <c r="RCV154" s="51"/>
      <c r="RCW154" s="51"/>
      <c r="RCX154" s="51"/>
      <c r="RCY154" s="51"/>
      <c r="RCZ154" s="51"/>
      <c r="RDA154" s="51"/>
      <c r="RDB154" s="51"/>
      <c r="RDC154" s="51"/>
      <c r="RDD154" s="51"/>
      <c r="RDE154" s="51"/>
      <c r="RDF154" s="51"/>
      <c r="RDG154" s="51"/>
      <c r="RDH154" s="51"/>
      <c r="RDI154" s="51"/>
      <c r="RDJ154" s="51"/>
      <c r="RDK154" s="51"/>
      <c r="RDL154" s="51"/>
      <c r="RDM154" s="51"/>
      <c r="RDN154" s="51"/>
      <c r="RDO154" s="51"/>
      <c r="RDP154" s="51"/>
      <c r="RDQ154" s="51"/>
      <c r="RDR154" s="51"/>
      <c r="RDS154" s="51"/>
      <c r="RDT154" s="51"/>
      <c r="RDU154" s="51"/>
      <c r="RDV154" s="51"/>
      <c r="RDW154" s="51"/>
      <c r="RDX154" s="51"/>
      <c r="RDY154" s="51"/>
      <c r="RDZ154" s="51"/>
      <c r="REA154" s="51"/>
      <c r="REB154" s="51"/>
      <c r="REC154" s="51"/>
      <c r="RED154" s="51"/>
      <c r="REE154" s="51"/>
      <c r="REF154" s="51"/>
      <c r="REG154" s="51"/>
      <c r="REH154" s="51"/>
      <c r="REI154" s="51"/>
      <c r="REJ154" s="51"/>
      <c r="REK154" s="51"/>
      <c r="REL154" s="51"/>
      <c r="REM154" s="51"/>
      <c r="REN154" s="51"/>
      <c r="REO154" s="51"/>
      <c r="REP154" s="51"/>
      <c r="REQ154" s="51"/>
      <c r="RER154" s="51"/>
      <c r="RES154" s="51"/>
      <c r="RET154" s="51"/>
      <c r="REU154" s="51"/>
      <c r="REV154" s="51"/>
      <c r="REW154" s="51"/>
      <c r="REX154" s="51"/>
      <c r="REY154" s="51"/>
      <c r="REZ154" s="51"/>
      <c r="RFA154" s="51"/>
      <c r="RFB154" s="51"/>
      <c r="RFC154" s="51"/>
      <c r="RFD154" s="51"/>
      <c r="RFE154" s="51"/>
      <c r="RFF154" s="51"/>
      <c r="RFG154" s="51"/>
      <c r="RFH154" s="51"/>
      <c r="RFI154" s="51"/>
      <c r="RFJ154" s="51"/>
      <c r="RFK154" s="51"/>
      <c r="RFL154" s="51"/>
      <c r="RFM154" s="51"/>
      <c r="RFN154" s="51"/>
      <c r="RFO154" s="51"/>
      <c r="RFP154" s="51"/>
      <c r="RFQ154" s="51"/>
      <c r="RFR154" s="51"/>
      <c r="RFS154" s="51"/>
      <c r="RFT154" s="51"/>
      <c r="RFU154" s="51"/>
      <c r="RFV154" s="51"/>
      <c r="RFW154" s="51"/>
      <c r="RFX154" s="51"/>
      <c r="RFY154" s="51"/>
      <c r="RFZ154" s="51"/>
      <c r="RGA154" s="51"/>
      <c r="RGB154" s="51"/>
      <c r="RGC154" s="51"/>
      <c r="RGD154" s="51"/>
      <c r="RGE154" s="51"/>
      <c r="RGF154" s="51"/>
      <c r="RGG154" s="51"/>
      <c r="RGH154" s="51"/>
      <c r="RGI154" s="51"/>
      <c r="RGJ154" s="51"/>
      <c r="RGK154" s="51"/>
      <c r="RGL154" s="51"/>
      <c r="RGM154" s="51"/>
      <c r="RGN154" s="51"/>
      <c r="RGO154" s="51"/>
      <c r="RGP154" s="51"/>
      <c r="RGQ154" s="51"/>
      <c r="RGR154" s="51"/>
      <c r="RGS154" s="51"/>
      <c r="RGT154" s="51"/>
      <c r="RGU154" s="51"/>
      <c r="RGV154" s="51"/>
      <c r="RGW154" s="51"/>
      <c r="RGX154" s="51"/>
      <c r="RGY154" s="51"/>
      <c r="RGZ154" s="51"/>
      <c r="RHA154" s="51"/>
      <c r="RHB154" s="51"/>
      <c r="RHC154" s="51"/>
      <c r="RHD154" s="51"/>
      <c r="RHE154" s="51"/>
      <c r="RHF154" s="51"/>
      <c r="RHG154" s="51"/>
      <c r="RHH154" s="51"/>
      <c r="RHI154" s="51"/>
      <c r="RHJ154" s="51"/>
      <c r="RHK154" s="51"/>
      <c r="RHL154" s="51"/>
      <c r="RHM154" s="51"/>
      <c r="RHN154" s="51"/>
      <c r="RHO154" s="51"/>
      <c r="RHP154" s="51"/>
      <c r="RHQ154" s="51"/>
      <c r="RHR154" s="51"/>
      <c r="RHS154" s="51"/>
      <c r="RHT154" s="51"/>
      <c r="RHU154" s="51"/>
      <c r="RHV154" s="51"/>
      <c r="RHW154" s="51"/>
      <c r="RHX154" s="51"/>
      <c r="RHY154" s="51"/>
      <c r="RHZ154" s="51"/>
      <c r="RIA154" s="51"/>
      <c r="RIB154" s="51"/>
      <c r="RIC154" s="51"/>
      <c r="RID154" s="51"/>
      <c r="RIE154" s="51"/>
      <c r="RIF154" s="51"/>
      <c r="RIG154" s="51"/>
      <c r="RIH154" s="51"/>
      <c r="RII154" s="51"/>
      <c r="RIJ154" s="51"/>
      <c r="RIK154" s="51"/>
      <c r="RIL154" s="51"/>
      <c r="RIM154" s="51"/>
      <c r="RIN154" s="51"/>
      <c r="RIO154" s="51"/>
      <c r="RIP154" s="51"/>
      <c r="RIQ154" s="51"/>
      <c r="RIR154" s="51"/>
      <c r="RIS154" s="51"/>
      <c r="RIT154" s="51"/>
      <c r="RIU154" s="51"/>
      <c r="RIV154" s="51"/>
      <c r="RIW154" s="51"/>
      <c r="RIX154" s="51"/>
      <c r="RIY154" s="51"/>
      <c r="RIZ154" s="51"/>
      <c r="RJA154" s="51"/>
      <c r="RJB154" s="51"/>
      <c r="RJC154" s="51"/>
      <c r="RJD154" s="51"/>
      <c r="RJE154" s="51"/>
      <c r="RJF154" s="51"/>
      <c r="RJG154" s="51"/>
      <c r="RJH154" s="51"/>
      <c r="RJI154" s="51"/>
      <c r="RJJ154" s="51"/>
      <c r="RJK154" s="51"/>
      <c r="RJL154" s="51"/>
      <c r="RJM154" s="51"/>
      <c r="RJN154" s="51"/>
      <c r="RJO154" s="51"/>
      <c r="RJP154" s="51"/>
      <c r="RJQ154" s="51"/>
      <c r="RJR154" s="51"/>
      <c r="RJS154" s="51"/>
      <c r="RJT154" s="51"/>
      <c r="RJU154" s="51"/>
      <c r="RJV154" s="51"/>
      <c r="RJW154" s="51"/>
      <c r="RJX154" s="51"/>
      <c r="RJY154" s="51"/>
      <c r="RJZ154" s="51"/>
      <c r="RKA154" s="51"/>
      <c r="RKB154" s="51"/>
      <c r="RKC154" s="51"/>
      <c r="RKD154" s="51"/>
      <c r="RKE154" s="51"/>
      <c r="RKF154" s="51"/>
      <c r="RKG154" s="51"/>
      <c r="RKH154" s="51"/>
      <c r="RKI154" s="51"/>
      <c r="RKJ154" s="51"/>
      <c r="RKK154" s="51"/>
      <c r="RKL154" s="51"/>
      <c r="RKM154" s="51"/>
      <c r="RKN154" s="51"/>
      <c r="RKO154" s="51"/>
      <c r="RKP154" s="51"/>
      <c r="RKQ154" s="51"/>
      <c r="RKR154" s="51"/>
      <c r="RKS154" s="51"/>
      <c r="RKT154" s="51"/>
      <c r="RKU154" s="51"/>
      <c r="RKV154" s="51"/>
      <c r="RKW154" s="51"/>
      <c r="RKX154" s="51"/>
      <c r="RKY154" s="51"/>
      <c r="RKZ154" s="51"/>
      <c r="RLA154" s="51"/>
      <c r="RLB154" s="51"/>
      <c r="RLC154" s="51"/>
      <c r="RLD154" s="51"/>
      <c r="RLE154" s="51"/>
      <c r="RLF154" s="51"/>
      <c r="RLG154" s="51"/>
      <c r="RLH154" s="51"/>
      <c r="RLI154" s="51"/>
      <c r="RLJ154" s="51"/>
      <c r="RLK154" s="51"/>
      <c r="RLL154" s="51"/>
      <c r="RLM154" s="51"/>
      <c r="RLN154" s="51"/>
      <c r="RLO154" s="51"/>
      <c r="RLP154" s="51"/>
      <c r="RLQ154" s="51"/>
      <c r="RLR154" s="51"/>
      <c r="RLS154" s="51"/>
      <c r="RLT154" s="51"/>
      <c r="RLU154" s="51"/>
      <c r="RLV154" s="51"/>
      <c r="RLW154" s="51"/>
      <c r="RLX154" s="51"/>
      <c r="RLY154" s="51"/>
      <c r="RLZ154" s="51"/>
      <c r="RMA154" s="51"/>
      <c r="RMB154" s="51"/>
      <c r="RMC154" s="51"/>
      <c r="RMD154" s="51"/>
      <c r="RME154" s="51"/>
      <c r="RMF154" s="51"/>
      <c r="RMG154" s="51"/>
      <c r="RMH154" s="51"/>
      <c r="RMI154" s="51"/>
      <c r="RMJ154" s="51"/>
      <c r="RMK154" s="51"/>
      <c r="RML154" s="51"/>
      <c r="RMM154" s="51"/>
      <c r="RMN154" s="51"/>
      <c r="RMO154" s="51"/>
      <c r="RMP154" s="51"/>
      <c r="RMQ154" s="51"/>
      <c r="RMR154" s="51"/>
      <c r="RMS154" s="51"/>
      <c r="RMT154" s="51"/>
      <c r="RMU154" s="51"/>
      <c r="RMV154" s="51"/>
      <c r="RMW154" s="51"/>
      <c r="RMX154" s="51"/>
      <c r="RMY154" s="51"/>
      <c r="RMZ154" s="51"/>
      <c r="RNA154" s="51"/>
      <c r="RNB154" s="51"/>
      <c r="RNC154" s="51"/>
      <c r="RND154" s="51"/>
      <c r="RNE154" s="51"/>
      <c r="RNF154" s="51"/>
      <c r="RNG154" s="51"/>
      <c r="RNH154" s="51"/>
      <c r="RNI154" s="51"/>
      <c r="RNJ154" s="51"/>
      <c r="RNK154" s="51"/>
      <c r="RNL154" s="51"/>
      <c r="RNM154" s="51"/>
      <c r="RNN154" s="51"/>
      <c r="RNO154" s="51"/>
      <c r="RNP154" s="51"/>
      <c r="RNQ154" s="51"/>
      <c r="RNR154" s="51"/>
      <c r="RNS154" s="51"/>
      <c r="RNT154" s="51"/>
      <c r="RNU154" s="51"/>
      <c r="RNV154" s="51"/>
      <c r="RNW154" s="51"/>
      <c r="RNX154" s="51"/>
      <c r="RNY154" s="51"/>
      <c r="RNZ154" s="51"/>
      <c r="ROA154" s="51"/>
      <c r="ROB154" s="51"/>
      <c r="ROC154" s="51"/>
      <c r="ROD154" s="51"/>
      <c r="ROE154" s="51"/>
      <c r="ROF154" s="51"/>
      <c r="ROG154" s="51"/>
      <c r="ROH154" s="51"/>
      <c r="ROI154" s="51"/>
      <c r="ROJ154" s="51"/>
      <c r="ROK154" s="51"/>
      <c r="ROL154" s="51"/>
      <c r="ROM154" s="51"/>
      <c r="RON154" s="51"/>
      <c r="ROO154" s="51"/>
      <c r="ROP154" s="51"/>
      <c r="ROQ154" s="51"/>
      <c r="ROR154" s="51"/>
      <c r="ROS154" s="51"/>
      <c r="ROT154" s="51"/>
      <c r="ROU154" s="51"/>
      <c r="ROV154" s="51"/>
      <c r="ROW154" s="51"/>
      <c r="ROX154" s="51"/>
      <c r="ROY154" s="51"/>
      <c r="ROZ154" s="51"/>
      <c r="RPA154" s="51"/>
      <c r="RPB154" s="51"/>
      <c r="RPC154" s="51"/>
      <c r="RPD154" s="51"/>
      <c r="RPE154" s="51"/>
      <c r="RPF154" s="51"/>
      <c r="RPG154" s="51"/>
      <c r="RPH154" s="51"/>
      <c r="RPI154" s="51"/>
      <c r="RPJ154" s="51"/>
      <c r="RPK154" s="51"/>
      <c r="RPL154" s="51"/>
      <c r="RPM154" s="51"/>
      <c r="RPN154" s="51"/>
      <c r="RPO154" s="51"/>
      <c r="RPP154" s="51"/>
      <c r="RPQ154" s="51"/>
      <c r="RPR154" s="51"/>
      <c r="RPS154" s="51"/>
      <c r="RPT154" s="51"/>
      <c r="RPU154" s="51"/>
      <c r="RPV154" s="51"/>
      <c r="RPW154" s="51"/>
      <c r="RPX154" s="51"/>
      <c r="RPY154" s="51"/>
      <c r="RPZ154" s="51"/>
      <c r="RQA154" s="51"/>
      <c r="RQB154" s="51"/>
      <c r="RQC154" s="51"/>
      <c r="RQD154" s="51"/>
      <c r="RQE154" s="51"/>
      <c r="RQF154" s="51"/>
      <c r="RQG154" s="51"/>
      <c r="RQH154" s="51"/>
      <c r="RQI154" s="51"/>
      <c r="RQJ154" s="51"/>
      <c r="RQK154" s="51"/>
      <c r="RQL154" s="51"/>
      <c r="RQM154" s="51"/>
      <c r="RQN154" s="51"/>
      <c r="RQO154" s="51"/>
      <c r="RQP154" s="51"/>
      <c r="RQQ154" s="51"/>
      <c r="RQR154" s="51"/>
      <c r="RQS154" s="51"/>
      <c r="RQT154" s="51"/>
      <c r="RQU154" s="51"/>
      <c r="RQV154" s="51"/>
      <c r="RQW154" s="51"/>
      <c r="RQX154" s="51"/>
      <c r="RQY154" s="51"/>
      <c r="RQZ154" s="51"/>
      <c r="RRA154" s="51"/>
      <c r="RRB154" s="51"/>
      <c r="RRC154" s="51"/>
      <c r="RRD154" s="51"/>
      <c r="RRE154" s="51"/>
      <c r="RRF154" s="51"/>
      <c r="RRG154" s="51"/>
      <c r="RRH154" s="51"/>
      <c r="RRI154" s="51"/>
      <c r="RRJ154" s="51"/>
      <c r="RRK154" s="51"/>
      <c r="RRL154" s="51"/>
      <c r="RRM154" s="51"/>
      <c r="RRN154" s="51"/>
      <c r="RRO154" s="51"/>
      <c r="RRP154" s="51"/>
      <c r="RRQ154" s="51"/>
      <c r="RRR154" s="51"/>
      <c r="RRS154" s="51"/>
      <c r="RRT154" s="51"/>
      <c r="RRU154" s="51"/>
      <c r="RRV154" s="51"/>
      <c r="RRW154" s="51"/>
      <c r="RRX154" s="51"/>
      <c r="RRY154" s="51"/>
      <c r="RRZ154" s="51"/>
      <c r="RSA154" s="51"/>
      <c r="RSB154" s="51"/>
      <c r="RSC154" s="51"/>
      <c r="RSD154" s="51"/>
      <c r="RSE154" s="51"/>
      <c r="RSF154" s="51"/>
      <c r="RSG154" s="51"/>
      <c r="RSH154" s="51"/>
      <c r="RSI154" s="51"/>
      <c r="RSJ154" s="51"/>
      <c r="RSK154" s="51"/>
      <c r="RSL154" s="51"/>
      <c r="RSM154" s="51"/>
      <c r="RSN154" s="51"/>
      <c r="RSO154" s="51"/>
      <c r="RSP154" s="51"/>
      <c r="RSQ154" s="51"/>
      <c r="RSR154" s="51"/>
      <c r="RSS154" s="51"/>
      <c r="RST154" s="51"/>
      <c r="RSU154" s="51"/>
      <c r="RSV154" s="51"/>
      <c r="RSW154" s="51"/>
      <c r="RSX154" s="51"/>
      <c r="RSY154" s="51"/>
      <c r="RSZ154" s="51"/>
      <c r="RTA154" s="51"/>
      <c r="RTB154" s="51"/>
      <c r="RTC154" s="51"/>
      <c r="RTD154" s="51"/>
      <c r="RTE154" s="51"/>
      <c r="RTF154" s="51"/>
      <c r="RTG154" s="51"/>
      <c r="RTH154" s="51"/>
      <c r="RTI154" s="51"/>
      <c r="RTJ154" s="51"/>
      <c r="RTK154" s="51"/>
      <c r="RTL154" s="51"/>
      <c r="RTM154" s="51"/>
      <c r="RTN154" s="51"/>
      <c r="RTO154" s="51"/>
      <c r="RTP154" s="51"/>
      <c r="RTQ154" s="51"/>
      <c r="RTR154" s="51"/>
      <c r="RTS154" s="51"/>
      <c r="RTT154" s="51"/>
      <c r="RTU154" s="51"/>
      <c r="RTV154" s="51"/>
      <c r="RTW154" s="51"/>
      <c r="RTX154" s="51"/>
      <c r="RTY154" s="51"/>
      <c r="RTZ154" s="51"/>
      <c r="RUA154" s="51"/>
      <c r="RUB154" s="51"/>
      <c r="RUC154" s="51"/>
      <c r="RUD154" s="51"/>
      <c r="RUE154" s="51"/>
      <c r="RUF154" s="51"/>
      <c r="RUG154" s="51"/>
      <c r="RUH154" s="51"/>
      <c r="RUI154" s="51"/>
      <c r="RUJ154" s="51"/>
      <c r="RUK154" s="51"/>
      <c r="RUL154" s="51"/>
      <c r="RUM154" s="51"/>
      <c r="RUN154" s="51"/>
      <c r="RUO154" s="51"/>
      <c r="RUP154" s="51"/>
      <c r="RUQ154" s="51"/>
      <c r="RUR154" s="51"/>
      <c r="RUS154" s="51"/>
      <c r="RUT154" s="51"/>
      <c r="RUU154" s="51"/>
      <c r="RUV154" s="51"/>
      <c r="RUW154" s="51"/>
      <c r="RUX154" s="51"/>
      <c r="RUY154" s="51"/>
      <c r="RUZ154" s="51"/>
      <c r="RVA154" s="51"/>
      <c r="RVB154" s="51"/>
      <c r="RVC154" s="51"/>
      <c r="RVD154" s="51"/>
      <c r="RVE154" s="51"/>
      <c r="RVF154" s="51"/>
      <c r="RVG154" s="51"/>
      <c r="RVH154" s="51"/>
      <c r="RVI154" s="51"/>
      <c r="RVJ154" s="51"/>
      <c r="RVK154" s="51"/>
      <c r="RVL154" s="51"/>
      <c r="RVM154" s="51"/>
      <c r="RVN154" s="51"/>
      <c r="RVO154" s="51"/>
      <c r="RVP154" s="51"/>
      <c r="RVQ154" s="51"/>
      <c r="RVR154" s="51"/>
      <c r="RVS154" s="51"/>
      <c r="RVT154" s="51"/>
      <c r="RVU154" s="51"/>
      <c r="RVV154" s="51"/>
      <c r="RVW154" s="51"/>
      <c r="RVX154" s="51"/>
      <c r="RVY154" s="51"/>
      <c r="RVZ154" s="51"/>
      <c r="RWA154" s="51"/>
      <c r="RWB154" s="51"/>
      <c r="RWC154" s="51"/>
      <c r="RWD154" s="51"/>
      <c r="RWE154" s="51"/>
      <c r="RWF154" s="51"/>
      <c r="RWG154" s="51"/>
      <c r="RWH154" s="51"/>
      <c r="RWI154" s="51"/>
      <c r="RWJ154" s="51"/>
      <c r="RWK154" s="51"/>
      <c r="RWL154" s="51"/>
      <c r="RWM154" s="51"/>
      <c r="RWN154" s="51"/>
      <c r="RWO154" s="51"/>
      <c r="RWP154" s="51"/>
      <c r="RWQ154" s="51"/>
      <c r="RWR154" s="51"/>
      <c r="RWS154" s="51"/>
      <c r="RWT154" s="51"/>
      <c r="RWU154" s="51"/>
      <c r="RWV154" s="51"/>
      <c r="RWW154" s="51"/>
      <c r="RWX154" s="51"/>
      <c r="RWY154" s="51"/>
      <c r="RWZ154" s="51"/>
      <c r="RXA154" s="51"/>
      <c r="RXB154" s="51"/>
      <c r="RXC154" s="51"/>
      <c r="RXD154" s="51"/>
      <c r="RXE154" s="51"/>
      <c r="RXF154" s="51"/>
      <c r="RXG154" s="51"/>
      <c r="RXH154" s="51"/>
      <c r="RXI154" s="51"/>
      <c r="RXJ154" s="51"/>
      <c r="RXK154" s="51"/>
      <c r="RXL154" s="51"/>
      <c r="RXM154" s="51"/>
      <c r="RXN154" s="51"/>
      <c r="RXO154" s="51"/>
      <c r="RXP154" s="51"/>
      <c r="RXQ154" s="51"/>
      <c r="RXR154" s="51"/>
      <c r="RXS154" s="51"/>
      <c r="RXT154" s="51"/>
      <c r="RXU154" s="51"/>
      <c r="RXV154" s="51"/>
      <c r="RXW154" s="51"/>
      <c r="RXX154" s="51"/>
      <c r="RXY154" s="51"/>
      <c r="RXZ154" s="51"/>
      <c r="RYA154" s="51"/>
      <c r="RYB154" s="51"/>
      <c r="RYC154" s="51"/>
      <c r="RYD154" s="51"/>
      <c r="RYE154" s="51"/>
      <c r="RYF154" s="51"/>
      <c r="RYG154" s="51"/>
      <c r="RYH154" s="51"/>
      <c r="RYI154" s="51"/>
      <c r="RYJ154" s="51"/>
      <c r="RYK154" s="51"/>
      <c r="RYL154" s="51"/>
      <c r="RYM154" s="51"/>
      <c r="RYN154" s="51"/>
      <c r="RYO154" s="51"/>
      <c r="RYP154" s="51"/>
      <c r="RYQ154" s="51"/>
      <c r="RYR154" s="51"/>
      <c r="RYS154" s="51"/>
      <c r="RYT154" s="51"/>
      <c r="RYU154" s="51"/>
      <c r="RYV154" s="51"/>
      <c r="RYW154" s="51"/>
      <c r="RYX154" s="51"/>
      <c r="RYY154" s="51"/>
      <c r="RYZ154" s="51"/>
      <c r="RZA154" s="51"/>
      <c r="RZB154" s="51"/>
      <c r="RZC154" s="51"/>
      <c r="RZD154" s="51"/>
      <c r="RZE154" s="51"/>
      <c r="RZF154" s="51"/>
      <c r="RZG154" s="51"/>
      <c r="RZH154" s="51"/>
      <c r="RZI154" s="51"/>
      <c r="RZJ154" s="51"/>
      <c r="RZK154" s="51"/>
      <c r="RZL154" s="51"/>
      <c r="RZM154" s="51"/>
      <c r="RZN154" s="51"/>
      <c r="RZO154" s="51"/>
      <c r="RZP154" s="51"/>
      <c r="RZQ154" s="51"/>
      <c r="RZR154" s="51"/>
      <c r="RZS154" s="51"/>
      <c r="RZT154" s="51"/>
      <c r="RZU154" s="51"/>
      <c r="RZV154" s="51"/>
      <c r="RZW154" s="51"/>
      <c r="RZX154" s="51"/>
      <c r="RZY154" s="51"/>
      <c r="RZZ154" s="51"/>
      <c r="SAA154" s="51"/>
      <c r="SAB154" s="51"/>
      <c r="SAC154" s="51"/>
      <c r="SAD154" s="51"/>
      <c r="SAE154" s="51"/>
      <c r="SAF154" s="51"/>
      <c r="SAG154" s="51"/>
      <c r="SAH154" s="51"/>
      <c r="SAI154" s="51"/>
      <c r="SAJ154" s="51"/>
      <c r="SAK154" s="51"/>
      <c r="SAL154" s="51"/>
      <c r="SAM154" s="51"/>
      <c r="SAN154" s="51"/>
      <c r="SAO154" s="51"/>
      <c r="SAP154" s="51"/>
      <c r="SAQ154" s="51"/>
      <c r="SAR154" s="51"/>
      <c r="SAS154" s="51"/>
      <c r="SAT154" s="51"/>
      <c r="SAU154" s="51"/>
      <c r="SAV154" s="51"/>
      <c r="SAW154" s="51"/>
      <c r="SAX154" s="51"/>
      <c r="SAY154" s="51"/>
      <c r="SAZ154" s="51"/>
      <c r="SBA154" s="51"/>
      <c r="SBB154" s="51"/>
      <c r="SBC154" s="51"/>
      <c r="SBD154" s="51"/>
      <c r="SBE154" s="51"/>
      <c r="SBF154" s="51"/>
      <c r="SBG154" s="51"/>
      <c r="SBH154" s="51"/>
      <c r="SBI154" s="51"/>
      <c r="SBJ154" s="51"/>
      <c r="SBK154" s="51"/>
      <c r="SBL154" s="51"/>
      <c r="SBM154" s="51"/>
      <c r="SBN154" s="51"/>
      <c r="SBO154" s="51"/>
      <c r="SBP154" s="51"/>
      <c r="SBQ154" s="51"/>
      <c r="SBR154" s="51"/>
      <c r="SBS154" s="51"/>
      <c r="SBT154" s="51"/>
      <c r="SBU154" s="51"/>
      <c r="SBV154" s="51"/>
      <c r="SBW154" s="51"/>
      <c r="SBX154" s="51"/>
      <c r="SBY154" s="51"/>
      <c r="SBZ154" s="51"/>
      <c r="SCA154" s="51"/>
      <c r="SCB154" s="51"/>
      <c r="SCC154" s="51"/>
      <c r="SCD154" s="51"/>
      <c r="SCE154" s="51"/>
      <c r="SCF154" s="51"/>
      <c r="SCG154" s="51"/>
      <c r="SCH154" s="51"/>
      <c r="SCI154" s="51"/>
      <c r="SCJ154" s="51"/>
      <c r="SCK154" s="51"/>
      <c r="SCL154" s="51"/>
      <c r="SCM154" s="51"/>
      <c r="SCN154" s="51"/>
      <c r="SCO154" s="51"/>
      <c r="SCP154" s="51"/>
      <c r="SCQ154" s="51"/>
      <c r="SCR154" s="51"/>
      <c r="SCS154" s="51"/>
      <c r="SCT154" s="51"/>
      <c r="SCU154" s="51"/>
      <c r="SCV154" s="51"/>
      <c r="SCW154" s="51"/>
      <c r="SCX154" s="51"/>
      <c r="SCY154" s="51"/>
      <c r="SCZ154" s="51"/>
      <c r="SDA154" s="51"/>
      <c r="SDB154" s="51"/>
      <c r="SDC154" s="51"/>
      <c r="SDD154" s="51"/>
      <c r="SDE154" s="51"/>
      <c r="SDF154" s="51"/>
      <c r="SDG154" s="51"/>
      <c r="SDH154" s="51"/>
      <c r="SDI154" s="51"/>
      <c r="SDJ154" s="51"/>
      <c r="SDK154" s="51"/>
      <c r="SDL154" s="51"/>
      <c r="SDM154" s="51"/>
      <c r="SDN154" s="51"/>
      <c r="SDO154" s="51"/>
      <c r="SDP154" s="51"/>
      <c r="SDQ154" s="51"/>
      <c r="SDR154" s="51"/>
      <c r="SDS154" s="51"/>
      <c r="SDT154" s="51"/>
      <c r="SDU154" s="51"/>
      <c r="SDV154" s="51"/>
      <c r="SDW154" s="51"/>
      <c r="SDX154" s="51"/>
      <c r="SDY154" s="51"/>
      <c r="SDZ154" s="51"/>
      <c r="SEA154" s="51"/>
      <c r="SEB154" s="51"/>
      <c r="SEC154" s="51"/>
      <c r="SED154" s="51"/>
      <c r="SEE154" s="51"/>
      <c r="SEF154" s="51"/>
      <c r="SEG154" s="51"/>
      <c r="SEH154" s="51"/>
      <c r="SEI154" s="51"/>
      <c r="SEJ154" s="51"/>
      <c r="SEK154" s="51"/>
      <c r="SEL154" s="51"/>
      <c r="SEM154" s="51"/>
      <c r="SEN154" s="51"/>
      <c r="SEO154" s="51"/>
      <c r="SEP154" s="51"/>
      <c r="SEQ154" s="51"/>
      <c r="SER154" s="51"/>
      <c r="SES154" s="51"/>
      <c r="SET154" s="51"/>
      <c r="SEU154" s="51"/>
      <c r="SEV154" s="51"/>
      <c r="SEW154" s="51"/>
      <c r="SEX154" s="51"/>
      <c r="SEY154" s="51"/>
      <c r="SEZ154" s="51"/>
      <c r="SFA154" s="51"/>
      <c r="SFB154" s="51"/>
      <c r="SFC154" s="51"/>
      <c r="SFD154" s="51"/>
      <c r="SFE154" s="51"/>
      <c r="SFF154" s="51"/>
      <c r="SFG154" s="51"/>
      <c r="SFH154" s="51"/>
      <c r="SFI154" s="51"/>
      <c r="SFJ154" s="51"/>
      <c r="SFK154" s="51"/>
      <c r="SFL154" s="51"/>
      <c r="SFM154" s="51"/>
      <c r="SFN154" s="51"/>
      <c r="SFO154" s="51"/>
      <c r="SFP154" s="51"/>
      <c r="SFQ154" s="51"/>
      <c r="SFR154" s="51"/>
      <c r="SFS154" s="51"/>
      <c r="SFT154" s="51"/>
      <c r="SFU154" s="51"/>
      <c r="SFV154" s="51"/>
      <c r="SFW154" s="51"/>
      <c r="SFX154" s="51"/>
      <c r="SFY154" s="51"/>
      <c r="SFZ154" s="51"/>
      <c r="SGA154" s="51"/>
      <c r="SGB154" s="51"/>
      <c r="SGC154" s="51"/>
      <c r="SGD154" s="51"/>
      <c r="SGE154" s="51"/>
      <c r="SGF154" s="51"/>
      <c r="SGG154" s="51"/>
      <c r="SGH154" s="51"/>
      <c r="SGI154" s="51"/>
      <c r="SGJ154" s="51"/>
      <c r="SGK154" s="51"/>
      <c r="SGL154" s="51"/>
      <c r="SGM154" s="51"/>
      <c r="SGN154" s="51"/>
      <c r="SGO154" s="51"/>
      <c r="SGP154" s="51"/>
      <c r="SGQ154" s="51"/>
      <c r="SGR154" s="51"/>
      <c r="SGS154" s="51"/>
      <c r="SGT154" s="51"/>
      <c r="SGU154" s="51"/>
      <c r="SGV154" s="51"/>
      <c r="SGW154" s="51"/>
      <c r="SGX154" s="51"/>
      <c r="SGY154" s="51"/>
      <c r="SGZ154" s="51"/>
      <c r="SHA154" s="51"/>
      <c r="SHB154" s="51"/>
      <c r="SHC154" s="51"/>
      <c r="SHD154" s="51"/>
      <c r="SHE154" s="51"/>
      <c r="SHF154" s="51"/>
      <c r="SHG154" s="51"/>
      <c r="SHH154" s="51"/>
      <c r="SHI154" s="51"/>
      <c r="SHJ154" s="51"/>
      <c r="SHK154" s="51"/>
      <c r="SHL154" s="51"/>
      <c r="SHM154" s="51"/>
      <c r="SHN154" s="51"/>
      <c r="SHO154" s="51"/>
      <c r="SHP154" s="51"/>
      <c r="SHQ154" s="51"/>
      <c r="SHR154" s="51"/>
      <c r="SHS154" s="51"/>
      <c r="SHT154" s="51"/>
      <c r="SHU154" s="51"/>
      <c r="SHV154" s="51"/>
      <c r="SHW154" s="51"/>
      <c r="SHX154" s="51"/>
      <c r="SHY154" s="51"/>
      <c r="SHZ154" s="51"/>
      <c r="SIA154" s="51"/>
      <c r="SIB154" s="51"/>
      <c r="SIC154" s="51"/>
      <c r="SID154" s="51"/>
      <c r="SIE154" s="51"/>
      <c r="SIF154" s="51"/>
      <c r="SIG154" s="51"/>
      <c r="SIH154" s="51"/>
      <c r="SII154" s="51"/>
      <c r="SIJ154" s="51"/>
      <c r="SIK154" s="51"/>
      <c r="SIL154" s="51"/>
      <c r="SIM154" s="51"/>
      <c r="SIN154" s="51"/>
      <c r="SIO154" s="51"/>
      <c r="SIP154" s="51"/>
      <c r="SIQ154" s="51"/>
      <c r="SIR154" s="51"/>
      <c r="SIS154" s="51"/>
      <c r="SIT154" s="51"/>
      <c r="SIU154" s="51"/>
      <c r="SIV154" s="51"/>
      <c r="SIW154" s="51"/>
      <c r="SIX154" s="51"/>
      <c r="SIY154" s="51"/>
      <c r="SIZ154" s="51"/>
      <c r="SJA154" s="51"/>
      <c r="SJB154" s="51"/>
      <c r="SJC154" s="51"/>
      <c r="SJD154" s="51"/>
      <c r="SJE154" s="51"/>
      <c r="SJF154" s="51"/>
      <c r="SJG154" s="51"/>
      <c r="SJH154" s="51"/>
      <c r="SJI154" s="51"/>
      <c r="SJJ154" s="51"/>
      <c r="SJK154" s="51"/>
      <c r="SJL154" s="51"/>
      <c r="SJM154" s="51"/>
      <c r="SJN154" s="51"/>
      <c r="SJO154" s="51"/>
      <c r="SJP154" s="51"/>
      <c r="SJQ154" s="51"/>
      <c r="SJR154" s="51"/>
      <c r="SJS154" s="51"/>
      <c r="SJT154" s="51"/>
      <c r="SJU154" s="51"/>
      <c r="SJV154" s="51"/>
      <c r="SJW154" s="51"/>
      <c r="SJX154" s="51"/>
      <c r="SJY154" s="51"/>
      <c r="SJZ154" s="51"/>
      <c r="SKA154" s="51"/>
      <c r="SKB154" s="51"/>
      <c r="SKC154" s="51"/>
      <c r="SKD154" s="51"/>
      <c r="SKE154" s="51"/>
      <c r="SKF154" s="51"/>
      <c r="SKG154" s="51"/>
      <c r="SKH154" s="51"/>
      <c r="SKI154" s="51"/>
      <c r="SKJ154" s="51"/>
      <c r="SKK154" s="51"/>
      <c r="SKL154" s="51"/>
      <c r="SKM154" s="51"/>
      <c r="SKN154" s="51"/>
      <c r="SKO154" s="51"/>
      <c r="SKP154" s="51"/>
      <c r="SKQ154" s="51"/>
      <c r="SKR154" s="51"/>
      <c r="SKS154" s="51"/>
      <c r="SKT154" s="51"/>
      <c r="SKU154" s="51"/>
      <c r="SKV154" s="51"/>
      <c r="SKW154" s="51"/>
      <c r="SKX154" s="51"/>
      <c r="SKY154" s="51"/>
      <c r="SKZ154" s="51"/>
      <c r="SLA154" s="51"/>
      <c r="SLB154" s="51"/>
      <c r="SLC154" s="51"/>
      <c r="SLD154" s="51"/>
      <c r="SLE154" s="51"/>
      <c r="SLF154" s="51"/>
      <c r="SLG154" s="51"/>
      <c r="SLH154" s="51"/>
      <c r="SLI154" s="51"/>
      <c r="SLJ154" s="51"/>
      <c r="SLK154" s="51"/>
      <c r="SLL154" s="51"/>
      <c r="SLM154" s="51"/>
      <c r="SLN154" s="51"/>
      <c r="SLO154" s="51"/>
      <c r="SLP154" s="51"/>
      <c r="SLQ154" s="51"/>
      <c r="SLR154" s="51"/>
      <c r="SLS154" s="51"/>
      <c r="SLT154" s="51"/>
      <c r="SLU154" s="51"/>
      <c r="SLV154" s="51"/>
      <c r="SLW154" s="51"/>
      <c r="SLX154" s="51"/>
      <c r="SLY154" s="51"/>
      <c r="SLZ154" s="51"/>
      <c r="SMA154" s="51"/>
      <c r="SMB154" s="51"/>
      <c r="SMC154" s="51"/>
      <c r="SMD154" s="51"/>
      <c r="SME154" s="51"/>
      <c r="SMF154" s="51"/>
      <c r="SMG154" s="51"/>
      <c r="SMH154" s="51"/>
      <c r="SMI154" s="51"/>
      <c r="SMJ154" s="51"/>
      <c r="SMK154" s="51"/>
      <c r="SML154" s="51"/>
      <c r="SMM154" s="51"/>
      <c r="SMN154" s="51"/>
      <c r="SMO154" s="51"/>
      <c r="SMP154" s="51"/>
      <c r="SMQ154" s="51"/>
      <c r="SMR154" s="51"/>
      <c r="SMS154" s="51"/>
      <c r="SMT154" s="51"/>
      <c r="SMU154" s="51"/>
      <c r="SMV154" s="51"/>
      <c r="SMW154" s="51"/>
      <c r="SMX154" s="51"/>
      <c r="SMY154" s="51"/>
      <c r="SMZ154" s="51"/>
      <c r="SNA154" s="51"/>
      <c r="SNB154" s="51"/>
      <c r="SNC154" s="51"/>
      <c r="SND154" s="51"/>
      <c r="SNE154" s="51"/>
      <c r="SNF154" s="51"/>
      <c r="SNG154" s="51"/>
      <c r="SNH154" s="51"/>
      <c r="SNI154" s="51"/>
      <c r="SNJ154" s="51"/>
      <c r="SNK154" s="51"/>
      <c r="SNL154" s="51"/>
      <c r="SNM154" s="51"/>
      <c r="SNN154" s="51"/>
      <c r="SNO154" s="51"/>
      <c r="SNP154" s="51"/>
      <c r="SNQ154" s="51"/>
      <c r="SNR154" s="51"/>
      <c r="SNS154" s="51"/>
      <c r="SNT154" s="51"/>
      <c r="SNU154" s="51"/>
      <c r="SNV154" s="51"/>
      <c r="SNW154" s="51"/>
      <c r="SNX154" s="51"/>
      <c r="SNY154" s="51"/>
      <c r="SNZ154" s="51"/>
      <c r="SOA154" s="51"/>
      <c r="SOB154" s="51"/>
      <c r="SOC154" s="51"/>
      <c r="SOD154" s="51"/>
      <c r="SOE154" s="51"/>
      <c r="SOF154" s="51"/>
      <c r="SOG154" s="51"/>
      <c r="SOH154" s="51"/>
      <c r="SOI154" s="51"/>
      <c r="SOJ154" s="51"/>
      <c r="SOK154" s="51"/>
      <c r="SOL154" s="51"/>
      <c r="SOM154" s="51"/>
      <c r="SON154" s="51"/>
      <c r="SOO154" s="51"/>
      <c r="SOP154" s="51"/>
      <c r="SOQ154" s="51"/>
      <c r="SOR154" s="51"/>
      <c r="SOS154" s="51"/>
      <c r="SOT154" s="51"/>
      <c r="SOU154" s="51"/>
      <c r="SOV154" s="51"/>
      <c r="SOW154" s="51"/>
      <c r="SOX154" s="51"/>
      <c r="SOY154" s="51"/>
      <c r="SOZ154" s="51"/>
      <c r="SPA154" s="51"/>
      <c r="SPB154" s="51"/>
      <c r="SPC154" s="51"/>
      <c r="SPD154" s="51"/>
      <c r="SPE154" s="51"/>
      <c r="SPF154" s="51"/>
      <c r="SPG154" s="51"/>
      <c r="SPH154" s="51"/>
      <c r="SPI154" s="51"/>
      <c r="SPJ154" s="51"/>
      <c r="SPK154" s="51"/>
      <c r="SPL154" s="51"/>
      <c r="SPM154" s="51"/>
      <c r="SPN154" s="51"/>
      <c r="SPO154" s="51"/>
      <c r="SPP154" s="51"/>
      <c r="SPQ154" s="51"/>
      <c r="SPR154" s="51"/>
      <c r="SPS154" s="51"/>
      <c r="SPT154" s="51"/>
      <c r="SPU154" s="51"/>
      <c r="SPV154" s="51"/>
      <c r="SPW154" s="51"/>
      <c r="SPX154" s="51"/>
      <c r="SPY154" s="51"/>
      <c r="SPZ154" s="51"/>
      <c r="SQA154" s="51"/>
      <c r="SQB154" s="51"/>
      <c r="SQC154" s="51"/>
      <c r="SQD154" s="51"/>
      <c r="SQE154" s="51"/>
      <c r="SQF154" s="51"/>
      <c r="SQG154" s="51"/>
      <c r="SQH154" s="51"/>
      <c r="SQI154" s="51"/>
      <c r="SQJ154" s="51"/>
      <c r="SQK154" s="51"/>
      <c r="SQL154" s="51"/>
      <c r="SQM154" s="51"/>
      <c r="SQN154" s="51"/>
      <c r="SQO154" s="51"/>
      <c r="SQP154" s="51"/>
      <c r="SQQ154" s="51"/>
      <c r="SQR154" s="51"/>
      <c r="SQS154" s="51"/>
      <c r="SQT154" s="51"/>
      <c r="SQU154" s="51"/>
      <c r="SQV154" s="51"/>
      <c r="SQW154" s="51"/>
      <c r="SQX154" s="51"/>
      <c r="SQY154" s="51"/>
      <c r="SQZ154" s="51"/>
      <c r="SRA154" s="51"/>
      <c r="SRB154" s="51"/>
      <c r="SRC154" s="51"/>
      <c r="SRD154" s="51"/>
      <c r="SRE154" s="51"/>
      <c r="SRF154" s="51"/>
      <c r="SRG154" s="51"/>
      <c r="SRH154" s="51"/>
      <c r="SRI154" s="51"/>
      <c r="SRJ154" s="51"/>
      <c r="SRK154" s="51"/>
      <c r="SRL154" s="51"/>
      <c r="SRM154" s="51"/>
      <c r="SRN154" s="51"/>
      <c r="SRO154" s="51"/>
      <c r="SRP154" s="51"/>
      <c r="SRQ154" s="51"/>
      <c r="SRR154" s="51"/>
      <c r="SRS154" s="51"/>
      <c r="SRT154" s="51"/>
      <c r="SRU154" s="51"/>
      <c r="SRV154" s="51"/>
      <c r="SRW154" s="51"/>
      <c r="SRX154" s="51"/>
      <c r="SRY154" s="51"/>
      <c r="SRZ154" s="51"/>
      <c r="SSA154" s="51"/>
      <c r="SSB154" s="51"/>
      <c r="SSC154" s="51"/>
      <c r="SSD154" s="51"/>
      <c r="SSE154" s="51"/>
      <c r="SSF154" s="51"/>
      <c r="SSG154" s="51"/>
      <c r="SSH154" s="51"/>
      <c r="SSI154" s="51"/>
      <c r="SSJ154" s="51"/>
      <c r="SSK154" s="51"/>
      <c r="SSL154" s="51"/>
      <c r="SSM154" s="51"/>
      <c r="SSN154" s="51"/>
      <c r="SSO154" s="51"/>
      <c r="SSP154" s="51"/>
      <c r="SSQ154" s="51"/>
      <c r="SSR154" s="51"/>
      <c r="SSS154" s="51"/>
      <c r="SST154" s="51"/>
      <c r="SSU154" s="51"/>
      <c r="SSV154" s="51"/>
      <c r="SSW154" s="51"/>
      <c r="SSX154" s="51"/>
      <c r="SSY154" s="51"/>
      <c r="SSZ154" s="51"/>
      <c r="STA154" s="51"/>
      <c r="STB154" s="51"/>
      <c r="STC154" s="51"/>
      <c r="STD154" s="51"/>
      <c r="STE154" s="51"/>
      <c r="STF154" s="51"/>
      <c r="STG154" s="51"/>
      <c r="STH154" s="51"/>
      <c r="STI154" s="51"/>
      <c r="STJ154" s="51"/>
      <c r="STK154" s="51"/>
      <c r="STL154" s="51"/>
      <c r="STM154" s="51"/>
      <c r="STN154" s="51"/>
      <c r="STO154" s="51"/>
      <c r="STP154" s="51"/>
      <c r="STQ154" s="51"/>
      <c r="STR154" s="51"/>
      <c r="STS154" s="51"/>
      <c r="STT154" s="51"/>
      <c r="STU154" s="51"/>
      <c r="STV154" s="51"/>
      <c r="STW154" s="51"/>
      <c r="STX154" s="51"/>
      <c r="STY154" s="51"/>
      <c r="STZ154" s="51"/>
      <c r="SUA154" s="51"/>
      <c r="SUB154" s="51"/>
      <c r="SUC154" s="51"/>
      <c r="SUD154" s="51"/>
      <c r="SUE154" s="51"/>
      <c r="SUF154" s="51"/>
      <c r="SUG154" s="51"/>
      <c r="SUH154" s="51"/>
      <c r="SUI154" s="51"/>
      <c r="SUJ154" s="51"/>
      <c r="SUK154" s="51"/>
      <c r="SUL154" s="51"/>
      <c r="SUM154" s="51"/>
      <c r="SUN154" s="51"/>
      <c r="SUO154" s="51"/>
      <c r="SUP154" s="51"/>
      <c r="SUQ154" s="51"/>
      <c r="SUR154" s="51"/>
      <c r="SUS154" s="51"/>
      <c r="SUT154" s="51"/>
      <c r="SUU154" s="51"/>
      <c r="SUV154" s="51"/>
      <c r="SUW154" s="51"/>
      <c r="SUX154" s="51"/>
      <c r="SUY154" s="51"/>
      <c r="SUZ154" s="51"/>
      <c r="SVA154" s="51"/>
      <c r="SVB154" s="51"/>
      <c r="SVC154" s="51"/>
      <c r="SVD154" s="51"/>
      <c r="SVE154" s="51"/>
      <c r="SVF154" s="51"/>
      <c r="SVG154" s="51"/>
      <c r="SVH154" s="51"/>
      <c r="SVI154" s="51"/>
      <c r="SVJ154" s="51"/>
      <c r="SVK154" s="51"/>
      <c r="SVL154" s="51"/>
      <c r="SVM154" s="51"/>
      <c r="SVN154" s="51"/>
      <c r="SVO154" s="51"/>
      <c r="SVP154" s="51"/>
      <c r="SVQ154" s="51"/>
      <c r="SVR154" s="51"/>
      <c r="SVS154" s="51"/>
      <c r="SVT154" s="51"/>
      <c r="SVU154" s="51"/>
      <c r="SVV154" s="51"/>
      <c r="SVW154" s="51"/>
      <c r="SVX154" s="51"/>
      <c r="SVY154" s="51"/>
      <c r="SVZ154" s="51"/>
      <c r="SWA154" s="51"/>
      <c r="SWB154" s="51"/>
      <c r="SWC154" s="51"/>
      <c r="SWD154" s="51"/>
      <c r="SWE154" s="51"/>
      <c r="SWF154" s="51"/>
      <c r="SWG154" s="51"/>
      <c r="SWH154" s="51"/>
      <c r="SWI154" s="51"/>
      <c r="SWJ154" s="51"/>
      <c r="SWK154" s="51"/>
      <c r="SWL154" s="51"/>
      <c r="SWM154" s="51"/>
      <c r="SWN154" s="51"/>
      <c r="SWO154" s="51"/>
      <c r="SWP154" s="51"/>
      <c r="SWQ154" s="51"/>
      <c r="SWR154" s="51"/>
      <c r="SWS154" s="51"/>
      <c r="SWT154" s="51"/>
      <c r="SWU154" s="51"/>
      <c r="SWV154" s="51"/>
      <c r="SWW154" s="51"/>
      <c r="SWX154" s="51"/>
      <c r="SWY154" s="51"/>
      <c r="SWZ154" s="51"/>
      <c r="SXA154" s="51"/>
      <c r="SXB154" s="51"/>
      <c r="SXC154" s="51"/>
      <c r="SXD154" s="51"/>
      <c r="SXE154" s="51"/>
      <c r="SXF154" s="51"/>
      <c r="SXG154" s="51"/>
      <c r="SXH154" s="51"/>
      <c r="SXI154" s="51"/>
      <c r="SXJ154" s="51"/>
      <c r="SXK154" s="51"/>
      <c r="SXL154" s="51"/>
      <c r="SXM154" s="51"/>
      <c r="SXN154" s="51"/>
      <c r="SXO154" s="51"/>
      <c r="SXP154" s="51"/>
      <c r="SXQ154" s="51"/>
      <c r="SXR154" s="51"/>
      <c r="SXS154" s="51"/>
      <c r="SXT154" s="51"/>
      <c r="SXU154" s="51"/>
      <c r="SXV154" s="51"/>
      <c r="SXW154" s="51"/>
      <c r="SXX154" s="51"/>
      <c r="SXY154" s="51"/>
      <c r="SXZ154" s="51"/>
      <c r="SYA154" s="51"/>
      <c r="SYB154" s="51"/>
      <c r="SYC154" s="51"/>
      <c r="SYD154" s="51"/>
      <c r="SYE154" s="51"/>
      <c r="SYF154" s="51"/>
      <c r="SYG154" s="51"/>
      <c r="SYH154" s="51"/>
      <c r="SYI154" s="51"/>
      <c r="SYJ154" s="51"/>
      <c r="SYK154" s="51"/>
      <c r="SYL154" s="51"/>
      <c r="SYM154" s="51"/>
      <c r="SYN154" s="51"/>
      <c r="SYO154" s="51"/>
      <c r="SYP154" s="51"/>
      <c r="SYQ154" s="51"/>
      <c r="SYR154" s="51"/>
      <c r="SYS154" s="51"/>
      <c r="SYT154" s="51"/>
      <c r="SYU154" s="51"/>
      <c r="SYV154" s="51"/>
      <c r="SYW154" s="51"/>
      <c r="SYX154" s="51"/>
      <c r="SYY154" s="51"/>
      <c r="SYZ154" s="51"/>
      <c r="SZA154" s="51"/>
      <c r="SZB154" s="51"/>
      <c r="SZC154" s="51"/>
      <c r="SZD154" s="51"/>
      <c r="SZE154" s="51"/>
      <c r="SZF154" s="51"/>
      <c r="SZG154" s="51"/>
      <c r="SZH154" s="51"/>
      <c r="SZI154" s="51"/>
      <c r="SZJ154" s="51"/>
      <c r="SZK154" s="51"/>
      <c r="SZL154" s="51"/>
      <c r="SZM154" s="51"/>
      <c r="SZN154" s="51"/>
      <c r="SZO154" s="51"/>
      <c r="SZP154" s="51"/>
      <c r="SZQ154" s="51"/>
      <c r="SZR154" s="51"/>
      <c r="SZS154" s="51"/>
      <c r="SZT154" s="51"/>
      <c r="SZU154" s="51"/>
      <c r="SZV154" s="51"/>
      <c r="SZW154" s="51"/>
      <c r="SZX154" s="51"/>
      <c r="SZY154" s="51"/>
      <c r="SZZ154" s="51"/>
      <c r="TAA154" s="51"/>
      <c r="TAB154" s="51"/>
      <c r="TAC154" s="51"/>
      <c r="TAD154" s="51"/>
      <c r="TAE154" s="51"/>
      <c r="TAF154" s="51"/>
      <c r="TAG154" s="51"/>
      <c r="TAH154" s="51"/>
      <c r="TAI154" s="51"/>
      <c r="TAJ154" s="51"/>
      <c r="TAK154" s="51"/>
      <c r="TAL154" s="51"/>
      <c r="TAM154" s="51"/>
      <c r="TAN154" s="51"/>
      <c r="TAO154" s="51"/>
      <c r="TAP154" s="51"/>
      <c r="TAQ154" s="51"/>
      <c r="TAR154" s="51"/>
      <c r="TAS154" s="51"/>
      <c r="TAT154" s="51"/>
      <c r="TAU154" s="51"/>
      <c r="TAV154" s="51"/>
      <c r="TAW154" s="51"/>
      <c r="TAX154" s="51"/>
      <c r="TAY154" s="51"/>
      <c r="TAZ154" s="51"/>
      <c r="TBA154" s="51"/>
      <c r="TBB154" s="51"/>
      <c r="TBC154" s="51"/>
      <c r="TBD154" s="51"/>
      <c r="TBE154" s="51"/>
      <c r="TBF154" s="51"/>
      <c r="TBG154" s="51"/>
      <c r="TBH154" s="51"/>
      <c r="TBI154" s="51"/>
      <c r="TBJ154" s="51"/>
      <c r="TBK154" s="51"/>
      <c r="TBL154" s="51"/>
      <c r="TBM154" s="51"/>
      <c r="TBN154" s="51"/>
      <c r="TBO154" s="51"/>
      <c r="TBP154" s="51"/>
      <c r="TBQ154" s="51"/>
      <c r="TBR154" s="51"/>
      <c r="TBS154" s="51"/>
      <c r="TBT154" s="51"/>
      <c r="TBU154" s="51"/>
      <c r="TBV154" s="51"/>
      <c r="TBW154" s="51"/>
      <c r="TBX154" s="51"/>
      <c r="TBY154" s="51"/>
      <c r="TBZ154" s="51"/>
      <c r="TCA154" s="51"/>
      <c r="TCB154" s="51"/>
      <c r="TCC154" s="51"/>
      <c r="TCD154" s="51"/>
      <c r="TCE154" s="51"/>
      <c r="TCF154" s="51"/>
      <c r="TCG154" s="51"/>
      <c r="TCH154" s="51"/>
      <c r="TCI154" s="51"/>
      <c r="TCJ154" s="51"/>
      <c r="TCK154" s="51"/>
      <c r="TCL154" s="51"/>
      <c r="TCM154" s="51"/>
      <c r="TCN154" s="51"/>
      <c r="TCO154" s="51"/>
      <c r="TCP154" s="51"/>
      <c r="TCQ154" s="51"/>
      <c r="TCR154" s="51"/>
      <c r="TCS154" s="51"/>
      <c r="TCT154" s="51"/>
      <c r="TCU154" s="51"/>
      <c r="TCV154" s="51"/>
      <c r="TCW154" s="51"/>
      <c r="TCX154" s="51"/>
      <c r="TCY154" s="51"/>
      <c r="TCZ154" s="51"/>
      <c r="TDA154" s="51"/>
      <c r="TDB154" s="51"/>
      <c r="TDC154" s="51"/>
      <c r="TDD154" s="51"/>
      <c r="TDE154" s="51"/>
      <c r="TDF154" s="51"/>
      <c r="TDG154" s="51"/>
      <c r="TDH154" s="51"/>
      <c r="TDI154" s="51"/>
      <c r="TDJ154" s="51"/>
      <c r="TDK154" s="51"/>
      <c r="TDL154" s="51"/>
      <c r="TDM154" s="51"/>
      <c r="TDN154" s="51"/>
      <c r="TDO154" s="51"/>
      <c r="TDP154" s="51"/>
      <c r="TDQ154" s="51"/>
      <c r="TDR154" s="51"/>
      <c r="TDS154" s="51"/>
      <c r="TDT154" s="51"/>
      <c r="TDU154" s="51"/>
      <c r="TDV154" s="51"/>
      <c r="TDW154" s="51"/>
      <c r="TDX154" s="51"/>
      <c r="TDY154" s="51"/>
      <c r="TDZ154" s="51"/>
      <c r="TEA154" s="51"/>
      <c r="TEB154" s="51"/>
      <c r="TEC154" s="51"/>
      <c r="TED154" s="51"/>
      <c r="TEE154" s="51"/>
      <c r="TEF154" s="51"/>
      <c r="TEG154" s="51"/>
      <c r="TEH154" s="51"/>
      <c r="TEI154" s="51"/>
      <c r="TEJ154" s="51"/>
      <c r="TEK154" s="51"/>
      <c r="TEL154" s="51"/>
      <c r="TEM154" s="51"/>
      <c r="TEN154" s="51"/>
      <c r="TEO154" s="51"/>
      <c r="TEP154" s="51"/>
      <c r="TEQ154" s="51"/>
      <c r="TER154" s="51"/>
      <c r="TES154" s="51"/>
      <c r="TET154" s="51"/>
      <c r="TEU154" s="51"/>
      <c r="TEV154" s="51"/>
      <c r="TEW154" s="51"/>
      <c r="TEX154" s="51"/>
      <c r="TEY154" s="51"/>
      <c r="TEZ154" s="51"/>
      <c r="TFA154" s="51"/>
      <c r="TFB154" s="51"/>
      <c r="TFC154" s="51"/>
      <c r="TFD154" s="51"/>
      <c r="TFE154" s="51"/>
      <c r="TFF154" s="51"/>
      <c r="TFG154" s="51"/>
      <c r="TFH154" s="51"/>
      <c r="TFI154" s="51"/>
      <c r="TFJ154" s="51"/>
      <c r="TFK154" s="51"/>
      <c r="TFL154" s="51"/>
      <c r="TFM154" s="51"/>
      <c r="TFN154" s="51"/>
      <c r="TFO154" s="51"/>
      <c r="TFP154" s="51"/>
      <c r="TFQ154" s="51"/>
      <c r="TFR154" s="51"/>
      <c r="TFS154" s="51"/>
      <c r="TFT154" s="51"/>
      <c r="TFU154" s="51"/>
      <c r="TFV154" s="51"/>
      <c r="TFW154" s="51"/>
      <c r="TFX154" s="51"/>
      <c r="TFY154" s="51"/>
      <c r="TFZ154" s="51"/>
      <c r="TGA154" s="51"/>
      <c r="TGB154" s="51"/>
      <c r="TGC154" s="51"/>
      <c r="TGD154" s="51"/>
      <c r="TGE154" s="51"/>
      <c r="TGF154" s="51"/>
      <c r="TGG154" s="51"/>
      <c r="TGH154" s="51"/>
      <c r="TGI154" s="51"/>
      <c r="TGJ154" s="51"/>
      <c r="TGK154" s="51"/>
      <c r="TGL154" s="51"/>
      <c r="TGM154" s="51"/>
      <c r="TGN154" s="51"/>
      <c r="TGO154" s="51"/>
      <c r="TGP154" s="51"/>
      <c r="TGQ154" s="51"/>
      <c r="TGR154" s="51"/>
      <c r="TGS154" s="51"/>
      <c r="TGT154" s="51"/>
      <c r="TGU154" s="51"/>
      <c r="TGV154" s="51"/>
      <c r="TGW154" s="51"/>
      <c r="TGX154" s="51"/>
      <c r="TGY154" s="51"/>
      <c r="TGZ154" s="51"/>
      <c r="THA154" s="51"/>
      <c r="THB154" s="51"/>
      <c r="THC154" s="51"/>
      <c r="THD154" s="51"/>
      <c r="THE154" s="51"/>
      <c r="THF154" s="51"/>
      <c r="THG154" s="51"/>
      <c r="THH154" s="51"/>
      <c r="THI154" s="51"/>
      <c r="THJ154" s="51"/>
      <c r="THK154" s="51"/>
      <c r="THL154" s="51"/>
      <c r="THM154" s="51"/>
      <c r="THN154" s="51"/>
      <c r="THO154" s="51"/>
      <c r="THP154" s="51"/>
      <c r="THQ154" s="51"/>
      <c r="THR154" s="51"/>
      <c r="THS154" s="51"/>
      <c r="THT154" s="51"/>
      <c r="THU154" s="51"/>
      <c r="THV154" s="51"/>
      <c r="THW154" s="51"/>
      <c r="THX154" s="51"/>
      <c r="THY154" s="51"/>
      <c r="THZ154" s="51"/>
      <c r="TIA154" s="51"/>
      <c r="TIB154" s="51"/>
      <c r="TIC154" s="51"/>
      <c r="TID154" s="51"/>
      <c r="TIE154" s="51"/>
      <c r="TIF154" s="51"/>
      <c r="TIG154" s="51"/>
      <c r="TIH154" s="51"/>
      <c r="TII154" s="51"/>
      <c r="TIJ154" s="51"/>
      <c r="TIK154" s="51"/>
      <c r="TIL154" s="51"/>
      <c r="TIM154" s="51"/>
      <c r="TIN154" s="51"/>
      <c r="TIO154" s="51"/>
      <c r="TIP154" s="51"/>
      <c r="TIQ154" s="51"/>
      <c r="TIR154" s="51"/>
      <c r="TIS154" s="51"/>
      <c r="TIT154" s="51"/>
      <c r="TIU154" s="51"/>
      <c r="TIV154" s="51"/>
      <c r="TIW154" s="51"/>
      <c r="TIX154" s="51"/>
      <c r="TIY154" s="51"/>
      <c r="TIZ154" s="51"/>
      <c r="TJA154" s="51"/>
      <c r="TJB154" s="51"/>
      <c r="TJC154" s="51"/>
      <c r="TJD154" s="51"/>
      <c r="TJE154" s="51"/>
      <c r="TJF154" s="51"/>
      <c r="TJG154" s="51"/>
      <c r="TJH154" s="51"/>
      <c r="TJI154" s="51"/>
      <c r="TJJ154" s="51"/>
      <c r="TJK154" s="51"/>
      <c r="TJL154" s="51"/>
      <c r="TJM154" s="51"/>
      <c r="TJN154" s="51"/>
      <c r="TJO154" s="51"/>
      <c r="TJP154" s="51"/>
      <c r="TJQ154" s="51"/>
      <c r="TJR154" s="51"/>
      <c r="TJS154" s="51"/>
      <c r="TJT154" s="51"/>
      <c r="TJU154" s="51"/>
      <c r="TJV154" s="51"/>
      <c r="TJW154" s="51"/>
      <c r="TJX154" s="51"/>
      <c r="TJY154" s="51"/>
      <c r="TJZ154" s="51"/>
      <c r="TKA154" s="51"/>
      <c r="TKB154" s="51"/>
      <c r="TKC154" s="51"/>
      <c r="TKD154" s="51"/>
      <c r="TKE154" s="51"/>
      <c r="TKF154" s="51"/>
      <c r="TKG154" s="51"/>
      <c r="TKH154" s="51"/>
      <c r="TKI154" s="51"/>
      <c r="TKJ154" s="51"/>
      <c r="TKK154" s="51"/>
      <c r="TKL154" s="51"/>
      <c r="TKM154" s="51"/>
      <c r="TKN154" s="51"/>
      <c r="TKO154" s="51"/>
      <c r="TKP154" s="51"/>
      <c r="TKQ154" s="51"/>
      <c r="TKR154" s="51"/>
      <c r="TKS154" s="51"/>
      <c r="TKT154" s="51"/>
      <c r="TKU154" s="51"/>
      <c r="TKV154" s="51"/>
      <c r="TKW154" s="51"/>
      <c r="TKX154" s="51"/>
      <c r="TKY154" s="51"/>
      <c r="TKZ154" s="51"/>
      <c r="TLA154" s="51"/>
      <c r="TLB154" s="51"/>
      <c r="TLC154" s="51"/>
      <c r="TLD154" s="51"/>
      <c r="TLE154" s="51"/>
      <c r="TLF154" s="51"/>
      <c r="TLG154" s="51"/>
      <c r="TLH154" s="51"/>
      <c r="TLI154" s="51"/>
      <c r="TLJ154" s="51"/>
      <c r="TLK154" s="51"/>
      <c r="TLL154" s="51"/>
      <c r="TLM154" s="51"/>
      <c r="TLN154" s="51"/>
      <c r="TLO154" s="51"/>
      <c r="TLP154" s="51"/>
      <c r="TLQ154" s="51"/>
      <c r="TLR154" s="51"/>
      <c r="TLS154" s="51"/>
      <c r="TLT154" s="51"/>
      <c r="TLU154" s="51"/>
      <c r="TLV154" s="51"/>
      <c r="TLW154" s="51"/>
      <c r="TLX154" s="51"/>
      <c r="TLY154" s="51"/>
      <c r="TLZ154" s="51"/>
      <c r="TMA154" s="51"/>
      <c r="TMB154" s="51"/>
      <c r="TMC154" s="51"/>
      <c r="TMD154" s="51"/>
      <c r="TME154" s="51"/>
      <c r="TMF154" s="51"/>
      <c r="TMG154" s="51"/>
      <c r="TMH154" s="51"/>
      <c r="TMI154" s="51"/>
      <c r="TMJ154" s="51"/>
      <c r="TMK154" s="51"/>
      <c r="TML154" s="51"/>
      <c r="TMM154" s="51"/>
      <c r="TMN154" s="51"/>
      <c r="TMO154" s="51"/>
      <c r="TMP154" s="51"/>
      <c r="TMQ154" s="51"/>
      <c r="TMR154" s="51"/>
      <c r="TMS154" s="51"/>
      <c r="TMT154" s="51"/>
      <c r="TMU154" s="51"/>
      <c r="TMV154" s="51"/>
      <c r="TMW154" s="51"/>
      <c r="TMX154" s="51"/>
      <c r="TMY154" s="51"/>
      <c r="TMZ154" s="51"/>
      <c r="TNA154" s="51"/>
      <c r="TNB154" s="51"/>
      <c r="TNC154" s="51"/>
      <c r="TND154" s="51"/>
      <c r="TNE154" s="51"/>
      <c r="TNF154" s="51"/>
      <c r="TNG154" s="51"/>
      <c r="TNH154" s="51"/>
      <c r="TNI154" s="51"/>
      <c r="TNJ154" s="51"/>
      <c r="TNK154" s="51"/>
      <c r="TNL154" s="51"/>
      <c r="TNM154" s="51"/>
      <c r="TNN154" s="51"/>
      <c r="TNO154" s="51"/>
      <c r="TNP154" s="51"/>
      <c r="TNQ154" s="51"/>
      <c r="TNR154" s="51"/>
      <c r="TNS154" s="51"/>
      <c r="TNT154" s="51"/>
      <c r="TNU154" s="51"/>
      <c r="TNV154" s="51"/>
      <c r="TNW154" s="51"/>
      <c r="TNX154" s="51"/>
      <c r="TNY154" s="51"/>
      <c r="TNZ154" s="51"/>
      <c r="TOA154" s="51"/>
      <c r="TOB154" s="51"/>
      <c r="TOC154" s="51"/>
      <c r="TOD154" s="51"/>
      <c r="TOE154" s="51"/>
      <c r="TOF154" s="51"/>
      <c r="TOG154" s="51"/>
      <c r="TOH154" s="51"/>
      <c r="TOI154" s="51"/>
      <c r="TOJ154" s="51"/>
      <c r="TOK154" s="51"/>
      <c r="TOL154" s="51"/>
      <c r="TOM154" s="51"/>
      <c r="TON154" s="51"/>
      <c r="TOO154" s="51"/>
      <c r="TOP154" s="51"/>
      <c r="TOQ154" s="51"/>
      <c r="TOR154" s="51"/>
      <c r="TOS154" s="51"/>
      <c r="TOT154" s="51"/>
      <c r="TOU154" s="51"/>
      <c r="TOV154" s="51"/>
      <c r="TOW154" s="51"/>
      <c r="TOX154" s="51"/>
      <c r="TOY154" s="51"/>
      <c r="TOZ154" s="51"/>
      <c r="TPA154" s="51"/>
      <c r="TPB154" s="51"/>
      <c r="TPC154" s="51"/>
      <c r="TPD154" s="51"/>
      <c r="TPE154" s="51"/>
      <c r="TPF154" s="51"/>
      <c r="TPG154" s="51"/>
      <c r="TPH154" s="51"/>
      <c r="TPI154" s="51"/>
      <c r="TPJ154" s="51"/>
      <c r="TPK154" s="51"/>
      <c r="TPL154" s="51"/>
      <c r="TPM154" s="51"/>
      <c r="TPN154" s="51"/>
      <c r="TPO154" s="51"/>
      <c r="TPP154" s="51"/>
      <c r="TPQ154" s="51"/>
      <c r="TPR154" s="51"/>
      <c r="TPS154" s="51"/>
      <c r="TPT154" s="51"/>
      <c r="TPU154" s="51"/>
      <c r="TPV154" s="51"/>
      <c r="TPW154" s="51"/>
      <c r="TPX154" s="51"/>
      <c r="TPY154" s="51"/>
      <c r="TPZ154" s="51"/>
      <c r="TQA154" s="51"/>
      <c r="TQB154" s="51"/>
      <c r="TQC154" s="51"/>
      <c r="TQD154" s="51"/>
      <c r="TQE154" s="51"/>
      <c r="TQF154" s="51"/>
      <c r="TQG154" s="51"/>
      <c r="TQH154" s="51"/>
      <c r="TQI154" s="51"/>
      <c r="TQJ154" s="51"/>
      <c r="TQK154" s="51"/>
      <c r="TQL154" s="51"/>
      <c r="TQM154" s="51"/>
      <c r="TQN154" s="51"/>
      <c r="TQO154" s="51"/>
      <c r="TQP154" s="51"/>
      <c r="TQQ154" s="51"/>
      <c r="TQR154" s="51"/>
      <c r="TQS154" s="51"/>
      <c r="TQT154" s="51"/>
      <c r="TQU154" s="51"/>
      <c r="TQV154" s="51"/>
      <c r="TQW154" s="51"/>
      <c r="TQX154" s="51"/>
      <c r="TQY154" s="51"/>
      <c r="TQZ154" s="51"/>
      <c r="TRA154" s="51"/>
      <c r="TRB154" s="51"/>
      <c r="TRC154" s="51"/>
      <c r="TRD154" s="51"/>
      <c r="TRE154" s="51"/>
      <c r="TRF154" s="51"/>
      <c r="TRG154" s="51"/>
      <c r="TRH154" s="51"/>
      <c r="TRI154" s="51"/>
      <c r="TRJ154" s="51"/>
      <c r="TRK154" s="51"/>
      <c r="TRL154" s="51"/>
      <c r="TRM154" s="51"/>
      <c r="TRN154" s="51"/>
      <c r="TRO154" s="51"/>
      <c r="TRP154" s="51"/>
      <c r="TRQ154" s="51"/>
      <c r="TRR154" s="51"/>
      <c r="TRS154" s="51"/>
      <c r="TRT154" s="51"/>
      <c r="TRU154" s="51"/>
      <c r="TRV154" s="51"/>
      <c r="TRW154" s="51"/>
      <c r="TRX154" s="51"/>
      <c r="TRY154" s="51"/>
      <c r="TRZ154" s="51"/>
      <c r="TSA154" s="51"/>
      <c r="TSB154" s="51"/>
      <c r="TSC154" s="51"/>
      <c r="TSD154" s="51"/>
      <c r="TSE154" s="51"/>
      <c r="TSF154" s="51"/>
      <c r="TSG154" s="51"/>
      <c r="TSH154" s="51"/>
      <c r="TSI154" s="51"/>
      <c r="TSJ154" s="51"/>
      <c r="TSK154" s="51"/>
      <c r="TSL154" s="51"/>
      <c r="TSM154" s="51"/>
      <c r="TSN154" s="51"/>
      <c r="TSO154" s="51"/>
      <c r="TSP154" s="51"/>
      <c r="TSQ154" s="51"/>
      <c r="TSR154" s="51"/>
      <c r="TSS154" s="51"/>
      <c r="TST154" s="51"/>
      <c r="TSU154" s="51"/>
      <c r="TSV154" s="51"/>
      <c r="TSW154" s="51"/>
      <c r="TSX154" s="51"/>
      <c r="TSY154" s="51"/>
      <c r="TSZ154" s="51"/>
      <c r="TTA154" s="51"/>
      <c r="TTB154" s="51"/>
      <c r="TTC154" s="51"/>
      <c r="TTD154" s="51"/>
      <c r="TTE154" s="51"/>
      <c r="TTF154" s="51"/>
      <c r="TTG154" s="51"/>
      <c r="TTH154" s="51"/>
      <c r="TTI154" s="51"/>
      <c r="TTJ154" s="51"/>
      <c r="TTK154" s="51"/>
      <c r="TTL154" s="51"/>
      <c r="TTM154" s="51"/>
      <c r="TTN154" s="51"/>
      <c r="TTO154" s="51"/>
      <c r="TTP154" s="51"/>
      <c r="TTQ154" s="51"/>
      <c r="TTR154" s="51"/>
      <c r="TTS154" s="51"/>
      <c r="TTT154" s="51"/>
      <c r="TTU154" s="51"/>
      <c r="TTV154" s="51"/>
      <c r="TTW154" s="51"/>
      <c r="TTX154" s="51"/>
      <c r="TTY154" s="51"/>
      <c r="TTZ154" s="51"/>
      <c r="TUA154" s="51"/>
      <c r="TUB154" s="51"/>
      <c r="TUC154" s="51"/>
      <c r="TUD154" s="51"/>
      <c r="TUE154" s="51"/>
      <c r="TUF154" s="51"/>
      <c r="TUG154" s="51"/>
      <c r="TUH154" s="51"/>
      <c r="TUI154" s="51"/>
      <c r="TUJ154" s="51"/>
      <c r="TUK154" s="51"/>
      <c r="TUL154" s="51"/>
      <c r="TUM154" s="51"/>
      <c r="TUN154" s="51"/>
      <c r="TUO154" s="51"/>
      <c r="TUP154" s="51"/>
      <c r="TUQ154" s="51"/>
      <c r="TUR154" s="51"/>
      <c r="TUS154" s="51"/>
      <c r="TUT154" s="51"/>
      <c r="TUU154" s="51"/>
      <c r="TUV154" s="51"/>
      <c r="TUW154" s="51"/>
      <c r="TUX154" s="51"/>
      <c r="TUY154" s="51"/>
      <c r="TUZ154" s="51"/>
      <c r="TVA154" s="51"/>
      <c r="TVB154" s="51"/>
      <c r="TVC154" s="51"/>
      <c r="TVD154" s="51"/>
      <c r="TVE154" s="51"/>
      <c r="TVF154" s="51"/>
      <c r="TVG154" s="51"/>
      <c r="TVH154" s="51"/>
      <c r="TVI154" s="51"/>
      <c r="TVJ154" s="51"/>
      <c r="TVK154" s="51"/>
      <c r="TVL154" s="51"/>
      <c r="TVM154" s="51"/>
      <c r="TVN154" s="51"/>
      <c r="TVO154" s="51"/>
      <c r="TVP154" s="51"/>
      <c r="TVQ154" s="51"/>
      <c r="TVR154" s="51"/>
      <c r="TVS154" s="51"/>
      <c r="TVT154" s="51"/>
      <c r="TVU154" s="51"/>
      <c r="TVV154" s="51"/>
      <c r="TVW154" s="51"/>
      <c r="TVX154" s="51"/>
      <c r="TVY154" s="51"/>
      <c r="TVZ154" s="51"/>
      <c r="TWA154" s="51"/>
      <c r="TWB154" s="51"/>
      <c r="TWC154" s="51"/>
      <c r="TWD154" s="51"/>
      <c r="TWE154" s="51"/>
      <c r="TWF154" s="51"/>
      <c r="TWG154" s="51"/>
      <c r="TWH154" s="51"/>
      <c r="TWI154" s="51"/>
      <c r="TWJ154" s="51"/>
      <c r="TWK154" s="51"/>
      <c r="TWL154" s="51"/>
      <c r="TWM154" s="51"/>
      <c r="TWN154" s="51"/>
      <c r="TWO154" s="51"/>
      <c r="TWP154" s="51"/>
      <c r="TWQ154" s="51"/>
      <c r="TWR154" s="51"/>
      <c r="TWS154" s="51"/>
      <c r="TWT154" s="51"/>
      <c r="TWU154" s="51"/>
      <c r="TWV154" s="51"/>
      <c r="TWW154" s="51"/>
      <c r="TWX154" s="51"/>
      <c r="TWY154" s="51"/>
      <c r="TWZ154" s="51"/>
      <c r="TXA154" s="51"/>
      <c r="TXB154" s="51"/>
      <c r="TXC154" s="51"/>
      <c r="TXD154" s="51"/>
      <c r="TXE154" s="51"/>
      <c r="TXF154" s="51"/>
      <c r="TXG154" s="51"/>
      <c r="TXH154" s="51"/>
      <c r="TXI154" s="51"/>
      <c r="TXJ154" s="51"/>
      <c r="TXK154" s="51"/>
      <c r="TXL154" s="51"/>
      <c r="TXM154" s="51"/>
      <c r="TXN154" s="51"/>
      <c r="TXO154" s="51"/>
      <c r="TXP154" s="51"/>
      <c r="TXQ154" s="51"/>
      <c r="TXR154" s="51"/>
      <c r="TXS154" s="51"/>
      <c r="TXT154" s="51"/>
      <c r="TXU154" s="51"/>
      <c r="TXV154" s="51"/>
      <c r="TXW154" s="51"/>
      <c r="TXX154" s="51"/>
      <c r="TXY154" s="51"/>
      <c r="TXZ154" s="51"/>
      <c r="TYA154" s="51"/>
      <c r="TYB154" s="51"/>
      <c r="TYC154" s="51"/>
      <c r="TYD154" s="51"/>
      <c r="TYE154" s="51"/>
      <c r="TYF154" s="51"/>
      <c r="TYG154" s="51"/>
      <c r="TYH154" s="51"/>
      <c r="TYI154" s="51"/>
      <c r="TYJ154" s="51"/>
      <c r="TYK154" s="51"/>
      <c r="TYL154" s="51"/>
      <c r="TYM154" s="51"/>
      <c r="TYN154" s="51"/>
      <c r="TYO154" s="51"/>
      <c r="TYP154" s="51"/>
      <c r="TYQ154" s="51"/>
      <c r="TYR154" s="51"/>
      <c r="TYS154" s="51"/>
      <c r="TYT154" s="51"/>
      <c r="TYU154" s="51"/>
      <c r="TYV154" s="51"/>
      <c r="TYW154" s="51"/>
      <c r="TYX154" s="51"/>
      <c r="TYY154" s="51"/>
      <c r="TYZ154" s="51"/>
      <c r="TZA154" s="51"/>
      <c r="TZB154" s="51"/>
      <c r="TZC154" s="51"/>
      <c r="TZD154" s="51"/>
      <c r="TZE154" s="51"/>
      <c r="TZF154" s="51"/>
      <c r="TZG154" s="51"/>
      <c r="TZH154" s="51"/>
      <c r="TZI154" s="51"/>
      <c r="TZJ154" s="51"/>
      <c r="TZK154" s="51"/>
      <c r="TZL154" s="51"/>
      <c r="TZM154" s="51"/>
      <c r="TZN154" s="51"/>
      <c r="TZO154" s="51"/>
      <c r="TZP154" s="51"/>
      <c r="TZQ154" s="51"/>
      <c r="TZR154" s="51"/>
      <c r="TZS154" s="51"/>
      <c r="TZT154" s="51"/>
      <c r="TZU154" s="51"/>
      <c r="TZV154" s="51"/>
      <c r="TZW154" s="51"/>
      <c r="TZX154" s="51"/>
      <c r="TZY154" s="51"/>
      <c r="TZZ154" s="51"/>
      <c r="UAA154" s="51"/>
      <c r="UAB154" s="51"/>
      <c r="UAC154" s="51"/>
      <c r="UAD154" s="51"/>
      <c r="UAE154" s="51"/>
      <c r="UAF154" s="51"/>
      <c r="UAG154" s="51"/>
      <c r="UAH154" s="51"/>
      <c r="UAI154" s="51"/>
      <c r="UAJ154" s="51"/>
      <c r="UAK154" s="51"/>
      <c r="UAL154" s="51"/>
      <c r="UAM154" s="51"/>
      <c r="UAN154" s="51"/>
      <c r="UAO154" s="51"/>
      <c r="UAP154" s="51"/>
      <c r="UAQ154" s="51"/>
      <c r="UAR154" s="51"/>
      <c r="UAS154" s="51"/>
      <c r="UAT154" s="51"/>
      <c r="UAU154" s="51"/>
      <c r="UAV154" s="51"/>
      <c r="UAW154" s="51"/>
      <c r="UAX154" s="51"/>
      <c r="UAY154" s="51"/>
      <c r="UAZ154" s="51"/>
      <c r="UBA154" s="51"/>
      <c r="UBB154" s="51"/>
      <c r="UBC154" s="51"/>
      <c r="UBD154" s="51"/>
      <c r="UBE154" s="51"/>
      <c r="UBF154" s="51"/>
      <c r="UBG154" s="51"/>
      <c r="UBH154" s="51"/>
      <c r="UBI154" s="51"/>
      <c r="UBJ154" s="51"/>
      <c r="UBK154" s="51"/>
      <c r="UBL154" s="51"/>
      <c r="UBM154" s="51"/>
      <c r="UBN154" s="51"/>
      <c r="UBO154" s="51"/>
      <c r="UBP154" s="51"/>
      <c r="UBQ154" s="51"/>
      <c r="UBR154" s="51"/>
      <c r="UBS154" s="51"/>
      <c r="UBT154" s="51"/>
      <c r="UBU154" s="51"/>
      <c r="UBV154" s="51"/>
      <c r="UBW154" s="51"/>
      <c r="UBX154" s="51"/>
      <c r="UBY154" s="51"/>
      <c r="UBZ154" s="51"/>
      <c r="UCA154" s="51"/>
      <c r="UCB154" s="51"/>
      <c r="UCC154" s="51"/>
      <c r="UCD154" s="51"/>
      <c r="UCE154" s="51"/>
      <c r="UCF154" s="51"/>
      <c r="UCG154" s="51"/>
      <c r="UCH154" s="51"/>
      <c r="UCI154" s="51"/>
      <c r="UCJ154" s="51"/>
      <c r="UCK154" s="51"/>
      <c r="UCL154" s="51"/>
      <c r="UCM154" s="51"/>
      <c r="UCN154" s="51"/>
      <c r="UCO154" s="51"/>
      <c r="UCP154" s="51"/>
      <c r="UCQ154" s="51"/>
      <c r="UCR154" s="51"/>
      <c r="UCS154" s="51"/>
      <c r="UCT154" s="51"/>
      <c r="UCU154" s="51"/>
      <c r="UCV154" s="51"/>
      <c r="UCW154" s="51"/>
      <c r="UCX154" s="51"/>
      <c r="UCY154" s="51"/>
      <c r="UCZ154" s="51"/>
      <c r="UDA154" s="51"/>
      <c r="UDB154" s="51"/>
      <c r="UDC154" s="51"/>
      <c r="UDD154" s="51"/>
      <c r="UDE154" s="51"/>
      <c r="UDF154" s="51"/>
      <c r="UDG154" s="51"/>
      <c r="UDH154" s="51"/>
      <c r="UDI154" s="51"/>
      <c r="UDJ154" s="51"/>
      <c r="UDK154" s="51"/>
      <c r="UDL154" s="51"/>
      <c r="UDM154" s="51"/>
      <c r="UDN154" s="51"/>
      <c r="UDO154" s="51"/>
      <c r="UDP154" s="51"/>
      <c r="UDQ154" s="51"/>
      <c r="UDR154" s="51"/>
      <c r="UDS154" s="51"/>
      <c r="UDT154" s="51"/>
      <c r="UDU154" s="51"/>
      <c r="UDV154" s="51"/>
      <c r="UDW154" s="51"/>
      <c r="UDX154" s="51"/>
      <c r="UDY154" s="51"/>
      <c r="UDZ154" s="51"/>
      <c r="UEA154" s="51"/>
      <c r="UEB154" s="51"/>
      <c r="UEC154" s="51"/>
      <c r="UED154" s="51"/>
      <c r="UEE154" s="51"/>
      <c r="UEF154" s="51"/>
      <c r="UEG154" s="51"/>
      <c r="UEH154" s="51"/>
      <c r="UEI154" s="51"/>
      <c r="UEJ154" s="51"/>
      <c r="UEK154" s="51"/>
      <c r="UEL154" s="51"/>
      <c r="UEM154" s="51"/>
      <c r="UEN154" s="51"/>
      <c r="UEO154" s="51"/>
      <c r="UEP154" s="51"/>
      <c r="UEQ154" s="51"/>
      <c r="UER154" s="51"/>
      <c r="UES154" s="51"/>
      <c r="UET154" s="51"/>
      <c r="UEU154" s="51"/>
      <c r="UEV154" s="51"/>
      <c r="UEW154" s="51"/>
      <c r="UEX154" s="51"/>
      <c r="UEY154" s="51"/>
      <c r="UEZ154" s="51"/>
      <c r="UFA154" s="51"/>
      <c r="UFB154" s="51"/>
      <c r="UFC154" s="51"/>
      <c r="UFD154" s="51"/>
      <c r="UFE154" s="51"/>
      <c r="UFF154" s="51"/>
      <c r="UFG154" s="51"/>
      <c r="UFH154" s="51"/>
      <c r="UFI154" s="51"/>
      <c r="UFJ154" s="51"/>
      <c r="UFK154" s="51"/>
      <c r="UFL154" s="51"/>
      <c r="UFM154" s="51"/>
      <c r="UFN154" s="51"/>
      <c r="UFO154" s="51"/>
      <c r="UFP154" s="51"/>
      <c r="UFQ154" s="51"/>
      <c r="UFR154" s="51"/>
      <c r="UFS154" s="51"/>
      <c r="UFT154" s="51"/>
      <c r="UFU154" s="51"/>
      <c r="UFV154" s="51"/>
      <c r="UFW154" s="51"/>
      <c r="UFX154" s="51"/>
      <c r="UFY154" s="51"/>
      <c r="UFZ154" s="51"/>
      <c r="UGA154" s="51"/>
      <c r="UGB154" s="51"/>
      <c r="UGC154" s="51"/>
      <c r="UGD154" s="51"/>
      <c r="UGE154" s="51"/>
      <c r="UGF154" s="51"/>
      <c r="UGG154" s="51"/>
      <c r="UGH154" s="51"/>
      <c r="UGI154" s="51"/>
      <c r="UGJ154" s="51"/>
      <c r="UGK154" s="51"/>
      <c r="UGL154" s="51"/>
      <c r="UGM154" s="51"/>
      <c r="UGN154" s="51"/>
      <c r="UGO154" s="51"/>
      <c r="UGP154" s="51"/>
      <c r="UGQ154" s="51"/>
      <c r="UGR154" s="51"/>
      <c r="UGS154" s="51"/>
      <c r="UGT154" s="51"/>
      <c r="UGU154" s="51"/>
      <c r="UGV154" s="51"/>
      <c r="UGW154" s="51"/>
      <c r="UGX154" s="51"/>
      <c r="UGY154" s="51"/>
      <c r="UGZ154" s="51"/>
      <c r="UHA154" s="51"/>
      <c r="UHB154" s="51"/>
      <c r="UHC154" s="51"/>
      <c r="UHD154" s="51"/>
      <c r="UHE154" s="51"/>
      <c r="UHF154" s="51"/>
      <c r="UHG154" s="51"/>
      <c r="UHH154" s="51"/>
      <c r="UHI154" s="51"/>
      <c r="UHJ154" s="51"/>
      <c r="UHK154" s="51"/>
      <c r="UHL154" s="51"/>
      <c r="UHM154" s="51"/>
      <c r="UHN154" s="51"/>
      <c r="UHO154" s="51"/>
      <c r="UHP154" s="51"/>
      <c r="UHQ154" s="51"/>
      <c r="UHR154" s="51"/>
      <c r="UHS154" s="51"/>
      <c r="UHT154" s="51"/>
      <c r="UHU154" s="51"/>
      <c r="UHV154" s="51"/>
      <c r="UHW154" s="51"/>
      <c r="UHX154" s="51"/>
      <c r="UHY154" s="51"/>
      <c r="UHZ154" s="51"/>
      <c r="UIA154" s="51"/>
      <c r="UIB154" s="51"/>
      <c r="UIC154" s="51"/>
      <c r="UID154" s="51"/>
      <c r="UIE154" s="51"/>
      <c r="UIF154" s="51"/>
      <c r="UIG154" s="51"/>
      <c r="UIH154" s="51"/>
      <c r="UII154" s="51"/>
      <c r="UIJ154" s="51"/>
      <c r="UIK154" s="51"/>
      <c r="UIL154" s="51"/>
      <c r="UIM154" s="51"/>
      <c r="UIN154" s="51"/>
      <c r="UIO154" s="51"/>
      <c r="UIP154" s="51"/>
      <c r="UIQ154" s="51"/>
      <c r="UIR154" s="51"/>
      <c r="UIS154" s="51"/>
      <c r="UIT154" s="51"/>
      <c r="UIU154" s="51"/>
      <c r="UIV154" s="51"/>
      <c r="UIW154" s="51"/>
      <c r="UIX154" s="51"/>
      <c r="UIY154" s="51"/>
      <c r="UIZ154" s="51"/>
      <c r="UJA154" s="51"/>
      <c r="UJB154" s="51"/>
      <c r="UJC154" s="51"/>
      <c r="UJD154" s="51"/>
      <c r="UJE154" s="51"/>
      <c r="UJF154" s="51"/>
      <c r="UJG154" s="51"/>
      <c r="UJH154" s="51"/>
      <c r="UJI154" s="51"/>
      <c r="UJJ154" s="51"/>
      <c r="UJK154" s="51"/>
      <c r="UJL154" s="51"/>
      <c r="UJM154" s="51"/>
      <c r="UJN154" s="51"/>
      <c r="UJO154" s="51"/>
      <c r="UJP154" s="51"/>
      <c r="UJQ154" s="51"/>
      <c r="UJR154" s="51"/>
      <c r="UJS154" s="51"/>
      <c r="UJT154" s="51"/>
      <c r="UJU154" s="51"/>
      <c r="UJV154" s="51"/>
      <c r="UJW154" s="51"/>
      <c r="UJX154" s="51"/>
      <c r="UJY154" s="51"/>
      <c r="UJZ154" s="51"/>
      <c r="UKA154" s="51"/>
      <c r="UKB154" s="51"/>
      <c r="UKC154" s="51"/>
      <c r="UKD154" s="51"/>
      <c r="UKE154" s="51"/>
      <c r="UKF154" s="51"/>
      <c r="UKG154" s="51"/>
      <c r="UKH154" s="51"/>
      <c r="UKI154" s="51"/>
      <c r="UKJ154" s="51"/>
      <c r="UKK154" s="51"/>
      <c r="UKL154" s="51"/>
      <c r="UKM154" s="51"/>
      <c r="UKN154" s="51"/>
      <c r="UKO154" s="51"/>
      <c r="UKP154" s="51"/>
      <c r="UKQ154" s="51"/>
      <c r="UKR154" s="51"/>
      <c r="UKS154" s="51"/>
      <c r="UKT154" s="51"/>
      <c r="UKU154" s="51"/>
      <c r="UKV154" s="51"/>
      <c r="UKW154" s="51"/>
      <c r="UKX154" s="51"/>
      <c r="UKY154" s="51"/>
      <c r="UKZ154" s="51"/>
      <c r="ULA154" s="51"/>
      <c r="ULB154" s="51"/>
      <c r="ULC154" s="51"/>
      <c r="ULD154" s="51"/>
      <c r="ULE154" s="51"/>
      <c r="ULF154" s="51"/>
      <c r="ULG154" s="51"/>
      <c r="ULH154" s="51"/>
      <c r="ULI154" s="51"/>
      <c r="ULJ154" s="51"/>
      <c r="ULK154" s="51"/>
      <c r="ULL154" s="51"/>
      <c r="ULM154" s="51"/>
      <c r="ULN154" s="51"/>
      <c r="ULO154" s="51"/>
      <c r="ULP154" s="51"/>
      <c r="ULQ154" s="51"/>
      <c r="ULR154" s="51"/>
      <c r="ULS154" s="51"/>
      <c r="ULT154" s="51"/>
      <c r="ULU154" s="51"/>
      <c r="ULV154" s="51"/>
      <c r="ULW154" s="51"/>
      <c r="ULX154" s="51"/>
      <c r="ULY154" s="51"/>
      <c r="ULZ154" s="51"/>
      <c r="UMA154" s="51"/>
      <c r="UMB154" s="51"/>
      <c r="UMC154" s="51"/>
      <c r="UMD154" s="51"/>
      <c r="UME154" s="51"/>
      <c r="UMF154" s="51"/>
      <c r="UMG154" s="51"/>
      <c r="UMH154" s="51"/>
      <c r="UMI154" s="51"/>
      <c r="UMJ154" s="51"/>
      <c r="UMK154" s="51"/>
      <c r="UML154" s="51"/>
      <c r="UMM154" s="51"/>
      <c r="UMN154" s="51"/>
      <c r="UMO154" s="51"/>
      <c r="UMP154" s="51"/>
      <c r="UMQ154" s="51"/>
      <c r="UMR154" s="51"/>
      <c r="UMS154" s="51"/>
      <c r="UMT154" s="51"/>
      <c r="UMU154" s="51"/>
      <c r="UMV154" s="51"/>
      <c r="UMW154" s="51"/>
      <c r="UMX154" s="51"/>
      <c r="UMY154" s="51"/>
      <c r="UMZ154" s="51"/>
      <c r="UNA154" s="51"/>
      <c r="UNB154" s="51"/>
      <c r="UNC154" s="51"/>
      <c r="UND154" s="51"/>
      <c r="UNE154" s="51"/>
      <c r="UNF154" s="51"/>
      <c r="UNG154" s="51"/>
      <c r="UNH154" s="51"/>
      <c r="UNI154" s="51"/>
      <c r="UNJ154" s="51"/>
      <c r="UNK154" s="51"/>
      <c r="UNL154" s="51"/>
      <c r="UNM154" s="51"/>
      <c r="UNN154" s="51"/>
      <c r="UNO154" s="51"/>
      <c r="UNP154" s="51"/>
      <c r="UNQ154" s="51"/>
      <c r="UNR154" s="51"/>
      <c r="UNS154" s="51"/>
      <c r="UNT154" s="51"/>
      <c r="UNU154" s="51"/>
      <c r="UNV154" s="51"/>
      <c r="UNW154" s="51"/>
      <c r="UNX154" s="51"/>
      <c r="UNY154" s="51"/>
      <c r="UNZ154" s="51"/>
      <c r="UOA154" s="51"/>
      <c r="UOB154" s="51"/>
      <c r="UOC154" s="51"/>
      <c r="UOD154" s="51"/>
      <c r="UOE154" s="51"/>
      <c r="UOF154" s="51"/>
      <c r="UOG154" s="51"/>
      <c r="UOH154" s="51"/>
      <c r="UOI154" s="51"/>
      <c r="UOJ154" s="51"/>
      <c r="UOK154" s="51"/>
      <c r="UOL154" s="51"/>
      <c r="UOM154" s="51"/>
      <c r="UON154" s="51"/>
      <c r="UOO154" s="51"/>
      <c r="UOP154" s="51"/>
      <c r="UOQ154" s="51"/>
      <c r="UOR154" s="51"/>
      <c r="UOS154" s="51"/>
      <c r="UOT154" s="51"/>
      <c r="UOU154" s="51"/>
      <c r="UOV154" s="51"/>
      <c r="UOW154" s="51"/>
      <c r="UOX154" s="51"/>
      <c r="UOY154" s="51"/>
      <c r="UOZ154" s="51"/>
      <c r="UPA154" s="51"/>
      <c r="UPB154" s="51"/>
      <c r="UPC154" s="51"/>
      <c r="UPD154" s="51"/>
      <c r="UPE154" s="51"/>
      <c r="UPF154" s="51"/>
      <c r="UPG154" s="51"/>
      <c r="UPH154" s="51"/>
      <c r="UPI154" s="51"/>
      <c r="UPJ154" s="51"/>
      <c r="UPK154" s="51"/>
      <c r="UPL154" s="51"/>
      <c r="UPM154" s="51"/>
      <c r="UPN154" s="51"/>
      <c r="UPO154" s="51"/>
      <c r="UPP154" s="51"/>
      <c r="UPQ154" s="51"/>
      <c r="UPR154" s="51"/>
      <c r="UPS154" s="51"/>
      <c r="UPT154" s="51"/>
      <c r="UPU154" s="51"/>
      <c r="UPV154" s="51"/>
      <c r="UPW154" s="51"/>
      <c r="UPX154" s="51"/>
      <c r="UPY154" s="51"/>
      <c r="UPZ154" s="51"/>
      <c r="UQA154" s="51"/>
      <c r="UQB154" s="51"/>
      <c r="UQC154" s="51"/>
      <c r="UQD154" s="51"/>
      <c r="UQE154" s="51"/>
      <c r="UQF154" s="51"/>
      <c r="UQG154" s="51"/>
      <c r="UQH154" s="51"/>
      <c r="UQI154" s="51"/>
      <c r="UQJ154" s="51"/>
      <c r="UQK154" s="51"/>
      <c r="UQL154" s="51"/>
      <c r="UQM154" s="51"/>
      <c r="UQN154" s="51"/>
      <c r="UQO154" s="51"/>
      <c r="UQP154" s="51"/>
      <c r="UQQ154" s="51"/>
      <c r="UQR154" s="51"/>
      <c r="UQS154" s="51"/>
      <c r="UQT154" s="51"/>
      <c r="UQU154" s="51"/>
      <c r="UQV154" s="51"/>
      <c r="UQW154" s="51"/>
      <c r="UQX154" s="51"/>
      <c r="UQY154" s="51"/>
      <c r="UQZ154" s="51"/>
      <c r="URA154" s="51"/>
      <c r="URB154" s="51"/>
      <c r="URC154" s="51"/>
      <c r="URD154" s="51"/>
      <c r="URE154" s="51"/>
      <c r="URF154" s="51"/>
      <c r="URG154" s="51"/>
      <c r="URH154" s="51"/>
      <c r="URI154" s="51"/>
      <c r="URJ154" s="51"/>
      <c r="URK154" s="51"/>
      <c r="URL154" s="51"/>
      <c r="URM154" s="51"/>
      <c r="URN154" s="51"/>
      <c r="URO154" s="51"/>
      <c r="URP154" s="51"/>
      <c r="URQ154" s="51"/>
      <c r="URR154" s="51"/>
      <c r="URS154" s="51"/>
      <c r="URT154" s="51"/>
      <c r="URU154" s="51"/>
      <c r="URV154" s="51"/>
      <c r="URW154" s="51"/>
      <c r="URX154" s="51"/>
      <c r="URY154" s="51"/>
      <c r="URZ154" s="51"/>
      <c r="USA154" s="51"/>
      <c r="USB154" s="51"/>
      <c r="USC154" s="51"/>
      <c r="USD154" s="51"/>
      <c r="USE154" s="51"/>
      <c r="USF154" s="51"/>
      <c r="USG154" s="51"/>
      <c r="USH154" s="51"/>
      <c r="USI154" s="51"/>
      <c r="USJ154" s="51"/>
      <c r="USK154" s="51"/>
      <c r="USL154" s="51"/>
      <c r="USM154" s="51"/>
      <c r="USN154" s="51"/>
      <c r="USO154" s="51"/>
      <c r="USP154" s="51"/>
      <c r="USQ154" s="51"/>
      <c r="USR154" s="51"/>
      <c r="USS154" s="51"/>
      <c r="UST154" s="51"/>
      <c r="USU154" s="51"/>
      <c r="USV154" s="51"/>
      <c r="USW154" s="51"/>
      <c r="USX154" s="51"/>
      <c r="USY154" s="51"/>
      <c r="USZ154" s="51"/>
      <c r="UTA154" s="51"/>
      <c r="UTB154" s="51"/>
      <c r="UTC154" s="51"/>
      <c r="UTD154" s="51"/>
      <c r="UTE154" s="51"/>
      <c r="UTF154" s="51"/>
      <c r="UTG154" s="51"/>
      <c r="UTH154" s="51"/>
      <c r="UTI154" s="51"/>
      <c r="UTJ154" s="51"/>
      <c r="UTK154" s="51"/>
      <c r="UTL154" s="51"/>
      <c r="UTM154" s="51"/>
      <c r="UTN154" s="51"/>
      <c r="UTO154" s="51"/>
      <c r="UTP154" s="51"/>
      <c r="UTQ154" s="51"/>
      <c r="UTR154" s="51"/>
      <c r="UTS154" s="51"/>
      <c r="UTT154" s="51"/>
      <c r="UTU154" s="51"/>
      <c r="UTV154" s="51"/>
      <c r="UTW154" s="51"/>
      <c r="UTX154" s="51"/>
      <c r="UTY154" s="51"/>
      <c r="UTZ154" s="51"/>
      <c r="UUA154" s="51"/>
      <c r="UUB154" s="51"/>
      <c r="UUC154" s="51"/>
      <c r="UUD154" s="51"/>
      <c r="UUE154" s="51"/>
      <c r="UUF154" s="51"/>
      <c r="UUG154" s="51"/>
      <c r="UUH154" s="51"/>
      <c r="UUI154" s="51"/>
      <c r="UUJ154" s="51"/>
      <c r="UUK154" s="51"/>
      <c r="UUL154" s="51"/>
      <c r="UUM154" s="51"/>
      <c r="UUN154" s="51"/>
      <c r="UUO154" s="51"/>
      <c r="UUP154" s="51"/>
      <c r="UUQ154" s="51"/>
      <c r="UUR154" s="51"/>
      <c r="UUS154" s="51"/>
      <c r="UUT154" s="51"/>
      <c r="UUU154" s="51"/>
      <c r="UUV154" s="51"/>
      <c r="UUW154" s="51"/>
      <c r="UUX154" s="51"/>
      <c r="UUY154" s="51"/>
      <c r="UUZ154" s="51"/>
      <c r="UVA154" s="51"/>
      <c r="UVB154" s="51"/>
      <c r="UVC154" s="51"/>
      <c r="UVD154" s="51"/>
      <c r="UVE154" s="51"/>
      <c r="UVF154" s="51"/>
      <c r="UVG154" s="51"/>
      <c r="UVH154" s="51"/>
      <c r="UVI154" s="51"/>
      <c r="UVJ154" s="51"/>
      <c r="UVK154" s="51"/>
      <c r="UVL154" s="51"/>
      <c r="UVM154" s="51"/>
      <c r="UVN154" s="51"/>
      <c r="UVO154" s="51"/>
      <c r="UVP154" s="51"/>
      <c r="UVQ154" s="51"/>
      <c r="UVR154" s="51"/>
      <c r="UVS154" s="51"/>
      <c r="UVT154" s="51"/>
      <c r="UVU154" s="51"/>
      <c r="UVV154" s="51"/>
      <c r="UVW154" s="51"/>
      <c r="UVX154" s="51"/>
      <c r="UVY154" s="51"/>
      <c r="UVZ154" s="51"/>
      <c r="UWA154" s="51"/>
      <c r="UWB154" s="51"/>
      <c r="UWC154" s="51"/>
      <c r="UWD154" s="51"/>
      <c r="UWE154" s="51"/>
      <c r="UWF154" s="51"/>
      <c r="UWG154" s="51"/>
      <c r="UWH154" s="51"/>
      <c r="UWI154" s="51"/>
      <c r="UWJ154" s="51"/>
      <c r="UWK154" s="51"/>
      <c r="UWL154" s="51"/>
      <c r="UWM154" s="51"/>
      <c r="UWN154" s="51"/>
      <c r="UWO154" s="51"/>
      <c r="UWP154" s="51"/>
      <c r="UWQ154" s="51"/>
      <c r="UWR154" s="51"/>
      <c r="UWS154" s="51"/>
      <c r="UWT154" s="51"/>
      <c r="UWU154" s="51"/>
      <c r="UWV154" s="51"/>
      <c r="UWW154" s="51"/>
      <c r="UWX154" s="51"/>
      <c r="UWY154" s="51"/>
      <c r="UWZ154" s="51"/>
      <c r="UXA154" s="51"/>
      <c r="UXB154" s="51"/>
      <c r="UXC154" s="51"/>
      <c r="UXD154" s="51"/>
      <c r="UXE154" s="51"/>
      <c r="UXF154" s="51"/>
      <c r="UXG154" s="51"/>
      <c r="UXH154" s="51"/>
      <c r="UXI154" s="51"/>
      <c r="UXJ154" s="51"/>
      <c r="UXK154" s="51"/>
      <c r="UXL154" s="51"/>
      <c r="UXM154" s="51"/>
      <c r="UXN154" s="51"/>
      <c r="UXO154" s="51"/>
      <c r="UXP154" s="51"/>
      <c r="UXQ154" s="51"/>
      <c r="UXR154" s="51"/>
      <c r="UXS154" s="51"/>
      <c r="UXT154" s="51"/>
      <c r="UXU154" s="51"/>
      <c r="UXV154" s="51"/>
      <c r="UXW154" s="51"/>
      <c r="UXX154" s="51"/>
      <c r="UXY154" s="51"/>
      <c r="UXZ154" s="51"/>
      <c r="UYA154" s="51"/>
      <c r="UYB154" s="51"/>
      <c r="UYC154" s="51"/>
      <c r="UYD154" s="51"/>
      <c r="UYE154" s="51"/>
      <c r="UYF154" s="51"/>
      <c r="UYG154" s="51"/>
      <c r="UYH154" s="51"/>
      <c r="UYI154" s="51"/>
      <c r="UYJ154" s="51"/>
      <c r="UYK154" s="51"/>
      <c r="UYL154" s="51"/>
      <c r="UYM154" s="51"/>
      <c r="UYN154" s="51"/>
      <c r="UYO154" s="51"/>
      <c r="UYP154" s="51"/>
      <c r="UYQ154" s="51"/>
      <c r="UYR154" s="51"/>
      <c r="UYS154" s="51"/>
      <c r="UYT154" s="51"/>
      <c r="UYU154" s="51"/>
      <c r="UYV154" s="51"/>
      <c r="UYW154" s="51"/>
      <c r="UYX154" s="51"/>
      <c r="UYY154" s="51"/>
      <c r="UYZ154" s="51"/>
      <c r="UZA154" s="51"/>
      <c r="UZB154" s="51"/>
      <c r="UZC154" s="51"/>
      <c r="UZD154" s="51"/>
      <c r="UZE154" s="51"/>
      <c r="UZF154" s="51"/>
      <c r="UZG154" s="51"/>
      <c r="UZH154" s="51"/>
      <c r="UZI154" s="51"/>
      <c r="UZJ154" s="51"/>
      <c r="UZK154" s="51"/>
      <c r="UZL154" s="51"/>
      <c r="UZM154" s="51"/>
      <c r="UZN154" s="51"/>
      <c r="UZO154" s="51"/>
      <c r="UZP154" s="51"/>
      <c r="UZQ154" s="51"/>
      <c r="UZR154" s="51"/>
      <c r="UZS154" s="51"/>
      <c r="UZT154" s="51"/>
      <c r="UZU154" s="51"/>
      <c r="UZV154" s="51"/>
      <c r="UZW154" s="51"/>
      <c r="UZX154" s="51"/>
      <c r="UZY154" s="51"/>
      <c r="UZZ154" s="51"/>
      <c r="VAA154" s="51"/>
      <c r="VAB154" s="51"/>
      <c r="VAC154" s="51"/>
      <c r="VAD154" s="51"/>
      <c r="VAE154" s="51"/>
      <c r="VAF154" s="51"/>
      <c r="VAG154" s="51"/>
      <c r="VAH154" s="51"/>
      <c r="VAI154" s="51"/>
      <c r="VAJ154" s="51"/>
      <c r="VAK154" s="51"/>
      <c r="VAL154" s="51"/>
      <c r="VAM154" s="51"/>
      <c r="VAN154" s="51"/>
      <c r="VAO154" s="51"/>
      <c r="VAP154" s="51"/>
      <c r="VAQ154" s="51"/>
      <c r="VAR154" s="51"/>
      <c r="VAS154" s="51"/>
      <c r="VAT154" s="51"/>
      <c r="VAU154" s="51"/>
      <c r="VAV154" s="51"/>
      <c r="VAW154" s="51"/>
      <c r="VAX154" s="51"/>
      <c r="VAY154" s="51"/>
      <c r="VAZ154" s="51"/>
      <c r="VBA154" s="51"/>
      <c r="VBB154" s="51"/>
      <c r="VBC154" s="51"/>
      <c r="VBD154" s="51"/>
      <c r="VBE154" s="51"/>
      <c r="VBF154" s="51"/>
      <c r="VBG154" s="51"/>
      <c r="VBH154" s="51"/>
      <c r="VBI154" s="51"/>
      <c r="VBJ154" s="51"/>
      <c r="VBK154" s="51"/>
      <c r="VBL154" s="51"/>
      <c r="VBM154" s="51"/>
      <c r="VBN154" s="51"/>
      <c r="VBO154" s="51"/>
      <c r="VBP154" s="51"/>
      <c r="VBQ154" s="51"/>
      <c r="VBR154" s="51"/>
      <c r="VBS154" s="51"/>
      <c r="VBT154" s="51"/>
      <c r="VBU154" s="51"/>
      <c r="VBV154" s="51"/>
      <c r="VBW154" s="51"/>
      <c r="VBX154" s="51"/>
      <c r="VBY154" s="51"/>
      <c r="VBZ154" s="51"/>
      <c r="VCA154" s="51"/>
      <c r="VCB154" s="51"/>
      <c r="VCC154" s="51"/>
      <c r="VCD154" s="51"/>
      <c r="VCE154" s="51"/>
      <c r="VCF154" s="51"/>
      <c r="VCG154" s="51"/>
      <c r="VCH154" s="51"/>
      <c r="VCI154" s="51"/>
      <c r="VCJ154" s="51"/>
      <c r="VCK154" s="51"/>
      <c r="VCL154" s="51"/>
      <c r="VCM154" s="51"/>
      <c r="VCN154" s="51"/>
      <c r="VCO154" s="51"/>
      <c r="VCP154" s="51"/>
      <c r="VCQ154" s="51"/>
      <c r="VCR154" s="51"/>
      <c r="VCS154" s="51"/>
      <c r="VCT154" s="51"/>
      <c r="VCU154" s="51"/>
      <c r="VCV154" s="51"/>
      <c r="VCW154" s="51"/>
      <c r="VCX154" s="51"/>
      <c r="VCY154" s="51"/>
      <c r="VCZ154" s="51"/>
      <c r="VDA154" s="51"/>
      <c r="VDB154" s="51"/>
      <c r="VDC154" s="51"/>
      <c r="VDD154" s="51"/>
      <c r="VDE154" s="51"/>
      <c r="VDF154" s="51"/>
      <c r="VDG154" s="51"/>
      <c r="VDH154" s="51"/>
      <c r="VDI154" s="51"/>
      <c r="VDJ154" s="51"/>
      <c r="VDK154" s="51"/>
      <c r="VDL154" s="51"/>
      <c r="VDM154" s="51"/>
      <c r="VDN154" s="51"/>
      <c r="VDO154" s="51"/>
      <c r="VDP154" s="51"/>
      <c r="VDQ154" s="51"/>
      <c r="VDR154" s="51"/>
      <c r="VDS154" s="51"/>
      <c r="VDT154" s="51"/>
      <c r="VDU154" s="51"/>
      <c r="VDV154" s="51"/>
      <c r="VDW154" s="51"/>
      <c r="VDX154" s="51"/>
      <c r="VDY154" s="51"/>
      <c r="VDZ154" s="51"/>
      <c r="VEA154" s="51"/>
      <c r="VEB154" s="51"/>
      <c r="VEC154" s="51"/>
      <c r="VED154" s="51"/>
      <c r="VEE154" s="51"/>
      <c r="VEF154" s="51"/>
      <c r="VEG154" s="51"/>
      <c r="VEH154" s="51"/>
      <c r="VEI154" s="51"/>
      <c r="VEJ154" s="51"/>
      <c r="VEK154" s="51"/>
      <c r="VEL154" s="51"/>
      <c r="VEM154" s="51"/>
      <c r="VEN154" s="51"/>
      <c r="VEO154" s="51"/>
      <c r="VEP154" s="51"/>
      <c r="VEQ154" s="51"/>
      <c r="VER154" s="51"/>
      <c r="VES154" s="51"/>
      <c r="VET154" s="51"/>
      <c r="VEU154" s="51"/>
      <c r="VEV154" s="51"/>
      <c r="VEW154" s="51"/>
      <c r="VEX154" s="51"/>
      <c r="VEY154" s="51"/>
      <c r="VEZ154" s="51"/>
      <c r="VFA154" s="51"/>
      <c r="VFB154" s="51"/>
      <c r="VFC154" s="51"/>
      <c r="VFD154" s="51"/>
      <c r="VFE154" s="51"/>
      <c r="VFF154" s="51"/>
      <c r="VFG154" s="51"/>
      <c r="VFH154" s="51"/>
      <c r="VFI154" s="51"/>
      <c r="VFJ154" s="51"/>
      <c r="VFK154" s="51"/>
      <c r="VFL154" s="51"/>
      <c r="VFM154" s="51"/>
      <c r="VFN154" s="51"/>
      <c r="VFO154" s="51"/>
      <c r="VFP154" s="51"/>
      <c r="VFQ154" s="51"/>
      <c r="VFR154" s="51"/>
      <c r="VFS154" s="51"/>
      <c r="VFT154" s="51"/>
      <c r="VFU154" s="51"/>
      <c r="VFV154" s="51"/>
      <c r="VFW154" s="51"/>
      <c r="VFX154" s="51"/>
      <c r="VFY154" s="51"/>
      <c r="VFZ154" s="51"/>
      <c r="VGA154" s="51"/>
      <c r="VGB154" s="51"/>
      <c r="VGC154" s="51"/>
      <c r="VGD154" s="51"/>
      <c r="VGE154" s="51"/>
      <c r="VGF154" s="51"/>
      <c r="VGG154" s="51"/>
      <c r="VGH154" s="51"/>
      <c r="VGI154" s="51"/>
      <c r="VGJ154" s="51"/>
      <c r="VGK154" s="51"/>
      <c r="VGL154" s="51"/>
      <c r="VGM154" s="51"/>
      <c r="VGN154" s="51"/>
      <c r="VGO154" s="51"/>
      <c r="VGP154" s="51"/>
      <c r="VGQ154" s="51"/>
      <c r="VGR154" s="51"/>
      <c r="VGS154" s="51"/>
      <c r="VGT154" s="51"/>
      <c r="VGU154" s="51"/>
      <c r="VGV154" s="51"/>
      <c r="VGW154" s="51"/>
      <c r="VGX154" s="51"/>
      <c r="VGY154" s="51"/>
      <c r="VGZ154" s="51"/>
      <c r="VHA154" s="51"/>
      <c r="VHB154" s="51"/>
      <c r="VHC154" s="51"/>
      <c r="VHD154" s="51"/>
      <c r="VHE154" s="51"/>
      <c r="VHF154" s="51"/>
      <c r="VHG154" s="51"/>
      <c r="VHH154" s="51"/>
      <c r="VHI154" s="51"/>
      <c r="VHJ154" s="51"/>
      <c r="VHK154" s="51"/>
      <c r="VHL154" s="51"/>
      <c r="VHM154" s="51"/>
      <c r="VHN154" s="51"/>
      <c r="VHO154" s="51"/>
      <c r="VHP154" s="51"/>
      <c r="VHQ154" s="51"/>
      <c r="VHR154" s="51"/>
      <c r="VHS154" s="51"/>
      <c r="VHT154" s="51"/>
      <c r="VHU154" s="51"/>
      <c r="VHV154" s="51"/>
      <c r="VHW154" s="51"/>
      <c r="VHX154" s="51"/>
      <c r="VHY154" s="51"/>
      <c r="VHZ154" s="51"/>
      <c r="VIA154" s="51"/>
      <c r="VIB154" s="51"/>
      <c r="VIC154" s="51"/>
      <c r="VID154" s="51"/>
      <c r="VIE154" s="51"/>
      <c r="VIF154" s="51"/>
      <c r="VIG154" s="51"/>
      <c r="VIH154" s="51"/>
      <c r="VII154" s="51"/>
      <c r="VIJ154" s="51"/>
      <c r="VIK154" s="51"/>
      <c r="VIL154" s="51"/>
      <c r="VIM154" s="51"/>
      <c r="VIN154" s="51"/>
      <c r="VIO154" s="51"/>
      <c r="VIP154" s="51"/>
      <c r="VIQ154" s="51"/>
      <c r="VIR154" s="51"/>
      <c r="VIS154" s="51"/>
      <c r="VIT154" s="51"/>
      <c r="VIU154" s="51"/>
      <c r="VIV154" s="51"/>
      <c r="VIW154" s="51"/>
      <c r="VIX154" s="51"/>
      <c r="VIY154" s="51"/>
      <c r="VIZ154" s="51"/>
      <c r="VJA154" s="51"/>
      <c r="VJB154" s="51"/>
      <c r="VJC154" s="51"/>
      <c r="VJD154" s="51"/>
      <c r="VJE154" s="51"/>
      <c r="VJF154" s="51"/>
      <c r="VJG154" s="51"/>
      <c r="VJH154" s="51"/>
      <c r="VJI154" s="51"/>
      <c r="VJJ154" s="51"/>
      <c r="VJK154" s="51"/>
      <c r="VJL154" s="51"/>
      <c r="VJM154" s="51"/>
      <c r="VJN154" s="51"/>
      <c r="VJO154" s="51"/>
      <c r="VJP154" s="51"/>
      <c r="VJQ154" s="51"/>
      <c r="VJR154" s="51"/>
      <c r="VJS154" s="51"/>
      <c r="VJT154" s="51"/>
      <c r="VJU154" s="51"/>
      <c r="VJV154" s="51"/>
      <c r="VJW154" s="51"/>
      <c r="VJX154" s="51"/>
      <c r="VJY154" s="51"/>
      <c r="VJZ154" s="51"/>
      <c r="VKA154" s="51"/>
      <c r="VKB154" s="51"/>
      <c r="VKC154" s="51"/>
      <c r="VKD154" s="51"/>
      <c r="VKE154" s="51"/>
      <c r="VKF154" s="51"/>
      <c r="VKG154" s="51"/>
      <c r="VKH154" s="51"/>
      <c r="VKI154" s="51"/>
      <c r="VKJ154" s="51"/>
      <c r="VKK154" s="51"/>
      <c r="VKL154" s="51"/>
      <c r="VKM154" s="51"/>
      <c r="VKN154" s="51"/>
      <c r="VKO154" s="51"/>
      <c r="VKP154" s="51"/>
      <c r="VKQ154" s="51"/>
      <c r="VKR154" s="51"/>
      <c r="VKS154" s="51"/>
      <c r="VKT154" s="51"/>
      <c r="VKU154" s="51"/>
      <c r="VKV154" s="51"/>
      <c r="VKW154" s="51"/>
      <c r="VKX154" s="51"/>
      <c r="VKY154" s="51"/>
      <c r="VKZ154" s="51"/>
      <c r="VLA154" s="51"/>
      <c r="VLB154" s="51"/>
      <c r="VLC154" s="51"/>
      <c r="VLD154" s="51"/>
      <c r="VLE154" s="51"/>
      <c r="VLF154" s="51"/>
      <c r="VLG154" s="51"/>
      <c r="VLH154" s="51"/>
      <c r="VLI154" s="51"/>
      <c r="VLJ154" s="51"/>
      <c r="VLK154" s="51"/>
      <c r="VLL154" s="51"/>
      <c r="VLM154" s="51"/>
      <c r="VLN154" s="51"/>
      <c r="VLO154" s="51"/>
      <c r="VLP154" s="51"/>
      <c r="VLQ154" s="51"/>
      <c r="VLR154" s="51"/>
      <c r="VLS154" s="51"/>
      <c r="VLT154" s="51"/>
      <c r="VLU154" s="51"/>
      <c r="VLV154" s="51"/>
      <c r="VLW154" s="51"/>
      <c r="VLX154" s="51"/>
      <c r="VLY154" s="51"/>
      <c r="VLZ154" s="51"/>
      <c r="VMA154" s="51"/>
      <c r="VMB154" s="51"/>
      <c r="VMC154" s="51"/>
      <c r="VMD154" s="51"/>
      <c r="VME154" s="51"/>
      <c r="VMF154" s="51"/>
      <c r="VMG154" s="51"/>
      <c r="VMH154" s="51"/>
      <c r="VMI154" s="51"/>
      <c r="VMJ154" s="51"/>
      <c r="VMK154" s="51"/>
      <c r="VML154" s="51"/>
      <c r="VMM154" s="51"/>
      <c r="VMN154" s="51"/>
      <c r="VMO154" s="51"/>
      <c r="VMP154" s="51"/>
      <c r="VMQ154" s="51"/>
      <c r="VMR154" s="51"/>
      <c r="VMS154" s="51"/>
      <c r="VMT154" s="51"/>
      <c r="VMU154" s="51"/>
      <c r="VMV154" s="51"/>
      <c r="VMW154" s="51"/>
      <c r="VMX154" s="51"/>
      <c r="VMY154" s="51"/>
      <c r="VMZ154" s="51"/>
      <c r="VNA154" s="51"/>
      <c r="VNB154" s="51"/>
      <c r="VNC154" s="51"/>
      <c r="VND154" s="51"/>
      <c r="VNE154" s="51"/>
      <c r="VNF154" s="51"/>
      <c r="VNG154" s="51"/>
      <c r="VNH154" s="51"/>
      <c r="VNI154" s="51"/>
      <c r="VNJ154" s="51"/>
      <c r="VNK154" s="51"/>
      <c r="VNL154" s="51"/>
      <c r="VNM154" s="51"/>
      <c r="VNN154" s="51"/>
      <c r="VNO154" s="51"/>
      <c r="VNP154" s="51"/>
      <c r="VNQ154" s="51"/>
      <c r="VNR154" s="51"/>
      <c r="VNS154" s="51"/>
      <c r="VNT154" s="51"/>
      <c r="VNU154" s="51"/>
      <c r="VNV154" s="51"/>
      <c r="VNW154" s="51"/>
      <c r="VNX154" s="51"/>
      <c r="VNY154" s="51"/>
      <c r="VNZ154" s="51"/>
      <c r="VOA154" s="51"/>
      <c r="VOB154" s="51"/>
      <c r="VOC154" s="51"/>
      <c r="VOD154" s="51"/>
      <c r="VOE154" s="51"/>
      <c r="VOF154" s="51"/>
      <c r="VOG154" s="51"/>
      <c r="VOH154" s="51"/>
      <c r="VOI154" s="51"/>
      <c r="VOJ154" s="51"/>
      <c r="VOK154" s="51"/>
      <c r="VOL154" s="51"/>
      <c r="VOM154" s="51"/>
      <c r="VON154" s="51"/>
      <c r="VOO154" s="51"/>
      <c r="VOP154" s="51"/>
      <c r="VOQ154" s="51"/>
      <c r="VOR154" s="51"/>
      <c r="VOS154" s="51"/>
      <c r="VOT154" s="51"/>
      <c r="VOU154" s="51"/>
      <c r="VOV154" s="51"/>
      <c r="VOW154" s="51"/>
      <c r="VOX154" s="51"/>
      <c r="VOY154" s="51"/>
      <c r="VOZ154" s="51"/>
      <c r="VPA154" s="51"/>
      <c r="VPB154" s="51"/>
      <c r="VPC154" s="51"/>
      <c r="VPD154" s="51"/>
      <c r="VPE154" s="51"/>
      <c r="VPF154" s="51"/>
      <c r="VPG154" s="51"/>
      <c r="VPH154" s="51"/>
      <c r="VPI154" s="51"/>
      <c r="VPJ154" s="51"/>
      <c r="VPK154" s="51"/>
      <c r="VPL154" s="51"/>
      <c r="VPM154" s="51"/>
      <c r="VPN154" s="51"/>
      <c r="VPO154" s="51"/>
      <c r="VPP154" s="51"/>
      <c r="VPQ154" s="51"/>
      <c r="VPR154" s="51"/>
      <c r="VPS154" s="51"/>
      <c r="VPT154" s="51"/>
      <c r="VPU154" s="51"/>
      <c r="VPV154" s="51"/>
      <c r="VPW154" s="51"/>
      <c r="VPX154" s="51"/>
      <c r="VPY154" s="51"/>
      <c r="VPZ154" s="51"/>
      <c r="VQA154" s="51"/>
      <c r="VQB154" s="51"/>
      <c r="VQC154" s="51"/>
      <c r="VQD154" s="51"/>
      <c r="VQE154" s="51"/>
      <c r="VQF154" s="51"/>
      <c r="VQG154" s="51"/>
      <c r="VQH154" s="51"/>
      <c r="VQI154" s="51"/>
      <c r="VQJ154" s="51"/>
      <c r="VQK154" s="51"/>
      <c r="VQL154" s="51"/>
      <c r="VQM154" s="51"/>
      <c r="VQN154" s="51"/>
      <c r="VQO154" s="51"/>
      <c r="VQP154" s="51"/>
      <c r="VQQ154" s="51"/>
      <c r="VQR154" s="51"/>
      <c r="VQS154" s="51"/>
      <c r="VQT154" s="51"/>
      <c r="VQU154" s="51"/>
      <c r="VQV154" s="51"/>
      <c r="VQW154" s="51"/>
      <c r="VQX154" s="51"/>
      <c r="VQY154" s="51"/>
      <c r="VQZ154" s="51"/>
      <c r="VRA154" s="51"/>
      <c r="VRB154" s="51"/>
      <c r="VRC154" s="51"/>
      <c r="VRD154" s="51"/>
      <c r="VRE154" s="51"/>
      <c r="VRF154" s="51"/>
      <c r="VRG154" s="51"/>
      <c r="VRH154" s="51"/>
      <c r="VRI154" s="51"/>
      <c r="VRJ154" s="51"/>
      <c r="VRK154" s="51"/>
      <c r="VRL154" s="51"/>
      <c r="VRM154" s="51"/>
      <c r="VRN154" s="51"/>
      <c r="VRO154" s="51"/>
      <c r="VRP154" s="51"/>
      <c r="VRQ154" s="51"/>
      <c r="VRR154" s="51"/>
      <c r="VRS154" s="51"/>
      <c r="VRT154" s="51"/>
      <c r="VRU154" s="51"/>
      <c r="VRV154" s="51"/>
      <c r="VRW154" s="51"/>
      <c r="VRX154" s="51"/>
      <c r="VRY154" s="51"/>
      <c r="VRZ154" s="51"/>
      <c r="VSA154" s="51"/>
      <c r="VSB154" s="51"/>
      <c r="VSC154" s="51"/>
      <c r="VSD154" s="51"/>
      <c r="VSE154" s="51"/>
      <c r="VSF154" s="51"/>
      <c r="VSG154" s="51"/>
      <c r="VSH154" s="51"/>
      <c r="VSI154" s="51"/>
      <c r="VSJ154" s="51"/>
      <c r="VSK154" s="51"/>
      <c r="VSL154" s="51"/>
      <c r="VSM154" s="51"/>
      <c r="VSN154" s="51"/>
      <c r="VSO154" s="51"/>
      <c r="VSP154" s="51"/>
      <c r="VSQ154" s="51"/>
      <c r="VSR154" s="51"/>
      <c r="VSS154" s="51"/>
      <c r="VST154" s="51"/>
      <c r="VSU154" s="51"/>
      <c r="VSV154" s="51"/>
      <c r="VSW154" s="51"/>
      <c r="VSX154" s="51"/>
      <c r="VSY154" s="51"/>
      <c r="VSZ154" s="51"/>
      <c r="VTA154" s="51"/>
      <c r="VTB154" s="51"/>
      <c r="VTC154" s="51"/>
      <c r="VTD154" s="51"/>
      <c r="VTE154" s="51"/>
      <c r="VTF154" s="51"/>
      <c r="VTG154" s="51"/>
      <c r="VTH154" s="51"/>
      <c r="VTI154" s="51"/>
      <c r="VTJ154" s="51"/>
      <c r="VTK154" s="51"/>
      <c r="VTL154" s="51"/>
      <c r="VTM154" s="51"/>
      <c r="VTN154" s="51"/>
      <c r="VTO154" s="51"/>
      <c r="VTP154" s="51"/>
      <c r="VTQ154" s="51"/>
      <c r="VTR154" s="51"/>
      <c r="VTS154" s="51"/>
      <c r="VTT154" s="51"/>
      <c r="VTU154" s="51"/>
      <c r="VTV154" s="51"/>
      <c r="VTW154" s="51"/>
      <c r="VTX154" s="51"/>
      <c r="VTY154" s="51"/>
      <c r="VTZ154" s="51"/>
      <c r="VUA154" s="51"/>
      <c r="VUB154" s="51"/>
      <c r="VUC154" s="51"/>
      <c r="VUD154" s="51"/>
      <c r="VUE154" s="51"/>
      <c r="VUF154" s="51"/>
      <c r="VUG154" s="51"/>
      <c r="VUH154" s="51"/>
      <c r="VUI154" s="51"/>
      <c r="VUJ154" s="51"/>
      <c r="VUK154" s="51"/>
      <c r="VUL154" s="51"/>
      <c r="VUM154" s="51"/>
      <c r="VUN154" s="51"/>
      <c r="VUO154" s="51"/>
      <c r="VUP154" s="51"/>
      <c r="VUQ154" s="51"/>
      <c r="VUR154" s="51"/>
      <c r="VUS154" s="51"/>
      <c r="VUT154" s="51"/>
      <c r="VUU154" s="51"/>
      <c r="VUV154" s="51"/>
      <c r="VUW154" s="51"/>
      <c r="VUX154" s="51"/>
      <c r="VUY154" s="51"/>
      <c r="VUZ154" s="51"/>
      <c r="VVA154" s="51"/>
      <c r="VVB154" s="51"/>
      <c r="VVC154" s="51"/>
      <c r="VVD154" s="51"/>
      <c r="VVE154" s="51"/>
      <c r="VVF154" s="51"/>
      <c r="VVG154" s="51"/>
      <c r="VVH154" s="51"/>
      <c r="VVI154" s="51"/>
      <c r="VVJ154" s="51"/>
      <c r="VVK154" s="51"/>
      <c r="VVL154" s="51"/>
      <c r="VVM154" s="51"/>
      <c r="VVN154" s="51"/>
      <c r="VVO154" s="51"/>
      <c r="VVP154" s="51"/>
      <c r="VVQ154" s="51"/>
      <c r="VVR154" s="51"/>
      <c r="VVS154" s="51"/>
      <c r="VVT154" s="51"/>
      <c r="VVU154" s="51"/>
      <c r="VVV154" s="51"/>
      <c r="VVW154" s="51"/>
      <c r="VVX154" s="51"/>
      <c r="VVY154" s="51"/>
      <c r="VVZ154" s="51"/>
      <c r="VWA154" s="51"/>
      <c r="VWB154" s="51"/>
      <c r="VWC154" s="51"/>
      <c r="VWD154" s="51"/>
      <c r="VWE154" s="51"/>
      <c r="VWF154" s="51"/>
      <c r="VWG154" s="51"/>
      <c r="VWH154" s="51"/>
      <c r="VWI154" s="51"/>
      <c r="VWJ154" s="51"/>
      <c r="VWK154" s="51"/>
      <c r="VWL154" s="51"/>
      <c r="VWM154" s="51"/>
      <c r="VWN154" s="51"/>
      <c r="VWO154" s="51"/>
      <c r="VWP154" s="51"/>
      <c r="VWQ154" s="51"/>
      <c r="VWR154" s="51"/>
      <c r="VWS154" s="51"/>
      <c r="VWT154" s="51"/>
      <c r="VWU154" s="51"/>
      <c r="VWV154" s="51"/>
      <c r="VWW154" s="51"/>
      <c r="VWX154" s="51"/>
      <c r="VWY154" s="51"/>
      <c r="VWZ154" s="51"/>
      <c r="VXA154" s="51"/>
      <c r="VXB154" s="51"/>
      <c r="VXC154" s="51"/>
      <c r="VXD154" s="51"/>
      <c r="VXE154" s="51"/>
      <c r="VXF154" s="51"/>
      <c r="VXG154" s="51"/>
      <c r="VXH154" s="51"/>
      <c r="VXI154" s="51"/>
      <c r="VXJ154" s="51"/>
      <c r="VXK154" s="51"/>
      <c r="VXL154" s="51"/>
      <c r="VXM154" s="51"/>
      <c r="VXN154" s="51"/>
      <c r="VXO154" s="51"/>
      <c r="VXP154" s="51"/>
      <c r="VXQ154" s="51"/>
      <c r="VXR154" s="51"/>
      <c r="VXS154" s="51"/>
      <c r="VXT154" s="51"/>
      <c r="VXU154" s="51"/>
      <c r="VXV154" s="51"/>
      <c r="VXW154" s="51"/>
      <c r="VXX154" s="51"/>
      <c r="VXY154" s="51"/>
      <c r="VXZ154" s="51"/>
      <c r="VYA154" s="51"/>
      <c r="VYB154" s="51"/>
      <c r="VYC154" s="51"/>
      <c r="VYD154" s="51"/>
      <c r="VYE154" s="51"/>
      <c r="VYF154" s="51"/>
      <c r="VYG154" s="51"/>
      <c r="VYH154" s="51"/>
      <c r="VYI154" s="51"/>
      <c r="VYJ154" s="51"/>
      <c r="VYK154" s="51"/>
      <c r="VYL154" s="51"/>
      <c r="VYM154" s="51"/>
      <c r="VYN154" s="51"/>
      <c r="VYO154" s="51"/>
      <c r="VYP154" s="51"/>
      <c r="VYQ154" s="51"/>
      <c r="VYR154" s="51"/>
      <c r="VYS154" s="51"/>
      <c r="VYT154" s="51"/>
      <c r="VYU154" s="51"/>
      <c r="VYV154" s="51"/>
      <c r="VYW154" s="51"/>
      <c r="VYX154" s="51"/>
      <c r="VYY154" s="51"/>
      <c r="VYZ154" s="51"/>
      <c r="VZA154" s="51"/>
      <c r="VZB154" s="51"/>
      <c r="VZC154" s="51"/>
      <c r="VZD154" s="51"/>
      <c r="VZE154" s="51"/>
      <c r="VZF154" s="51"/>
      <c r="VZG154" s="51"/>
      <c r="VZH154" s="51"/>
      <c r="VZI154" s="51"/>
      <c r="VZJ154" s="51"/>
      <c r="VZK154" s="51"/>
      <c r="VZL154" s="51"/>
      <c r="VZM154" s="51"/>
      <c r="VZN154" s="51"/>
      <c r="VZO154" s="51"/>
      <c r="VZP154" s="51"/>
      <c r="VZQ154" s="51"/>
      <c r="VZR154" s="51"/>
      <c r="VZS154" s="51"/>
      <c r="VZT154" s="51"/>
      <c r="VZU154" s="51"/>
      <c r="VZV154" s="51"/>
      <c r="VZW154" s="51"/>
      <c r="VZX154" s="51"/>
      <c r="VZY154" s="51"/>
      <c r="VZZ154" s="51"/>
      <c r="WAA154" s="51"/>
      <c r="WAB154" s="51"/>
      <c r="WAC154" s="51"/>
      <c r="WAD154" s="51"/>
      <c r="WAE154" s="51"/>
      <c r="WAF154" s="51"/>
      <c r="WAG154" s="51"/>
      <c r="WAH154" s="51"/>
      <c r="WAI154" s="51"/>
      <c r="WAJ154" s="51"/>
      <c r="WAK154" s="51"/>
      <c r="WAL154" s="51"/>
      <c r="WAM154" s="51"/>
      <c r="WAN154" s="51"/>
      <c r="WAO154" s="51"/>
      <c r="WAP154" s="51"/>
      <c r="WAQ154" s="51"/>
      <c r="WAR154" s="51"/>
      <c r="WAS154" s="51"/>
      <c r="WAT154" s="51"/>
      <c r="WAU154" s="51"/>
      <c r="WAV154" s="51"/>
      <c r="WAW154" s="51"/>
      <c r="WAX154" s="51"/>
      <c r="WAY154" s="51"/>
      <c r="WAZ154" s="51"/>
      <c r="WBA154" s="51"/>
      <c r="WBB154" s="51"/>
      <c r="WBC154" s="51"/>
      <c r="WBD154" s="51"/>
      <c r="WBE154" s="51"/>
      <c r="WBF154" s="51"/>
      <c r="WBG154" s="51"/>
      <c r="WBH154" s="51"/>
      <c r="WBI154" s="51"/>
      <c r="WBJ154" s="51"/>
      <c r="WBK154" s="51"/>
      <c r="WBL154" s="51"/>
      <c r="WBM154" s="51"/>
      <c r="WBN154" s="51"/>
      <c r="WBO154" s="51"/>
      <c r="WBP154" s="51"/>
      <c r="WBQ154" s="51"/>
      <c r="WBR154" s="51"/>
      <c r="WBS154" s="51"/>
      <c r="WBT154" s="51"/>
      <c r="WBU154" s="51"/>
      <c r="WBV154" s="51"/>
      <c r="WBW154" s="51"/>
      <c r="WBX154" s="51"/>
      <c r="WBY154" s="51"/>
      <c r="WBZ154" s="51"/>
      <c r="WCA154" s="51"/>
      <c r="WCB154" s="51"/>
      <c r="WCC154" s="51"/>
      <c r="WCD154" s="51"/>
      <c r="WCE154" s="51"/>
      <c r="WCF154" s="51"/>
      <c r="WCG154" s="51"/>
      <c r="WCH154" s="51"/>
      <c r="WCI154" s="51"/>
      <c r="WCJ154" s="51"/>
      <c r="WCK154" s="51"/>
      <c r="WCL154" s="51"/>
      <c r="WCM154" s="51"/>
      <c r="WCN154" s="51"/>
      <c r="WCO154" s="51"/>
      <c r="WCP154" s="51"/>
      <c r="WCQ154" s="51"/>
      <c r="WCR154" s="51"/>
      <c r="WCS154" s="51"/>
      <c r="WCT154" s="51"/>
      <c r="WCU154" s="51"/>
      <c r="WCV154" s="51"/>
      <c r="WCW154" s="51"/>
      <c r="WCX154" s="51"/>
      <c r="WCY154" s="51"/>
      <c r="WCZ154" s="51"/>
      <c r="WDA154" s="51"/>
      <c r="WDB154" s="51"/>
      <c r="WDC154" s="51"/>
      <c r="WDD154" s="51"/>
      <c r="WDE154" s="51"/>
      <c r="WDF154" s="51"/>
      <c r="WDG154" s="51"/>
      <c r="WDH154" s="51"/>
      <c r="WDI154" s="51"/>
      <c r="WDJ154" s="51"/>
      <c r="WDK154" s="51"/>
      <c r="WDL154" s="51"/>
      <c r="WDM154" s="51"/>
      <c r="WDN154" s="51"/>
      <c r="WDO154" s="51"/>
      <c r="WDP154" s="51"/>
      <c r="WDQ154" s="51"/>
      <c r="WDR154" s="51"/>
      <c r="WDS154" s="51"/>
      <c r="WDT154" s="51"/>
      <c r="WDU154" s="51"/>
      <c r="WDV154" s="51"/>
      <c r="WDW154" s="51"/>
      <c r="WDX154" s="51"/>
      <c r="WDY154" s="51"/>
      <c r="WDZ154" s="51"/>
      <c r="WEA154" s="51"/>
      <c r="WEB154" s="51"/>
      <c r="WEC154" s="51"/>
      <c r="WED154" s="51"/>
      <c r="WEE154" s="51"/>
      <c r="WEF154" s="51"/>
      <c r="WEG154" s="51"/>
      <c r="WEH154" s="51"/>
      <c r="WEI154" s="51"/>
      <c r="WEJ154" s="51"/>
      <c r="WEK154" s="51"/>
      <c r="WEL154" s="51"/>
      <c r="WEM154" s="51"/>
      <c r="WEN154" s="51"/>
      <c r="WEO154" s="51"/>
      <c r="WEP154" s="51"/>
      <c r="WEQ154" s="51"/>
      <c r="WER154" s="51"/>
      <c r="WES154" s="51"/>
      <c r="WET154" s="51"/>
      <c r="WEU154" s="51"/>
      <c r="WEV154" s="51"/>
      <c r="WEW154" s="51"/>
      <c r="WEX154" s="51"/>
      <c r="WEY154" s="51"/>
      <c r="WEZ154" s="51"/>
      <c r="WFA154" s="51"/>
      <c r="WFB154" s="51"/>
      <c r="WFC154" s="51"/>
      <c r="WFD154" s="51"/>
      <c r="WFE154" s="51"/>
      <c r="WFF154" s="51"/>
      <c r="WFG154" s="51"/>
      <c r="WFH154" s="51"/>
      <c r="WFI154" s="51"/>
      <c r="WFJ154" s="51"/>
      <c r="WFK154" s="51"/>
      <c r="WFL154" s="51"/>
      <c r="WFM154" s="51"/>
      <c r="WFN154" s="51"/>
      <c r="WFO154" s="51"/>
      <c r="WFP154" s="51"/>
      <c r="WFQ154" s="51"/>
      <c r="WFR154" s="51"/>
      <c r="WFS154" s="51"/>
      <c r="WFT154" s="51"/>
      <c r="WFU154" s="51"/>
      <c r="WFV154" s="51"/>
      <c r="WFW154" s="51"/>
      <c r="WFX154" s="51"/>
      <c r="WFY154" s="51"/>
      <c r="WFZ154" s="51"/>
      <c r="WGA154" s="51"/>
      <c r="WGB154" s="51"/>
      <c r="WGC154" s="51"/>
      <c r="WGD154" s="51"/>
      <c r="WGE154" s="51"/>
      <c r="WGF154" s="51"/>
      <c r="WGG154" s="51"/>
      <c r="WGH154" s="51"/>
      <c r="WGI154" s="51"/>
      <c r="WGJ154" s="51"/>
      <c r="WGK154" s="51"/>
      <c r="WGL154" s="51"/>
      <c r="WGM154" s="51"/>
      <c r="WGN154" s="51"/>
      <c r="WGO154" s="51"/>
      <c r="WGP154" s="51"/>
      <c r="WGQ154" s="51"/>
      <c r="WGR154" s="51"/>
      <c r="WGS154" s="51"/>
      <c r="WGT154" s="51"/>
      <c r="WGU154" s="51"/>
      <c r="WGV154" s="51"/>
      <c r="WGW154" s="51"/>
      <c r="WGX154" s="51"/>
      <c r="WGY154" s="51"/>
      <c r="WGZ154" s="51"/>
      <c r="WHA154" s="51"/>
      <c r="WHB154" s="51"/>
      <c r="WHC154" s="51"/>
      <c r="WHD154" s="51"/>
      <c r="WHE154" s="51"/>
      <c r="WHF154" s="51"/>
      <c r="WHG154" s="51"/>
      <c r="WHH154" s="51"/>
      <c r="WHI154" s="51"/>
      <c r="WHJ154" s="51"/>
      <c r="WHK154" s="51"/>
      <c r="WHL154" s="51"/>
      <c r="WHM154" s="51"/>
      <c r="WHN154" s="51"/>
      <c r="WHO154" s="51"/>
      <c r="WHP154" s="51"/>
      <c r="WHQ154" s="51"/>
      <c r="WHR154" s="51"/>
      <c r="WHS154" s="51"/>
      <c r="WHT154" s="51"/>
      <c r="WHU154" s="51"/>
      <c r="WHV154" s="51"/>
      <c r="WHW154" s="51"/>
      <c r="WHX154" s="51"/>
      <c r="WHY154" s="51"/>
      <c r="WHZ154" s="51"/>
      <c r="WIA154" s="51"/>
      <c r="WIB154" s="51"/>
      <c r="WIC154" s="51"/>
      <c r="WID154" s="51"/>
      <c r="WIE154" s="51"/>
      <c r="WIF154" s="51"/>
      <c r="WIG154" s="51"/>
      <c r="WIH154" s="51"/>
      <c r="WII154" s="51"/>
      <c r="WIJ154" s="51"/>
      <c r="WIK154" s="51"/>
      <c r="WIL154" s="51"/>
      <c r="WIM154" s="51"/>
      <c r="WIN154" s="51"/>
      <c r="WIO154" s="51"/>
      <c r="WIP154" s="51"/>
      <c r="WIQ154" s="51"/>
      <c r="WIR154" s="51"/>
      <c r="WIS154" s="51"/>
      <c r="WIT154" s="51"/>
      <c r="WIU154" s="51"/>
      <c r="WIV154" s="51"/>
      <c r="WIW154" s="51"/>
      <c r="WIX154" s="51"/>
      <c r="WIY154" s="51"/>
      <c r="WIZ154" s="51"/>
      <c r="WJA154" s="51"/>
      <c r="WJB154" s="51"/>
      <c r="WJC154" s="51"/>
      <c r="WJD154" s="51"/>
      <c r="WJE154" s="51"/>
      <c r="WJF154" s="51"/>
      <c r="WJG154" s="51"/>
      <c r="WJH154" s="51"/>
      <c r="WJI154" s="51"/>
      <c r="WJJ154" s="51"/>
      <c r="WJK154" s="51"/>
      <c r="WJL154" s="51"/>
      <c r="WJM154" s="51"/>
      <c r="WJN154" s="51"/>
      <c r="WJO154" s="51"/>
      <c r="WJP154" s="51"/>
      <c r="WJQ154" s="51"/>
      <c r="WJR154" s="51"/>
      <c r="WJS154" s="51"/>
      <c r="WJT154" s="51"/>
      <c r="WJU154" s="51"/>
      <c r="WJV154" s="51"/>
      <c r="WJW154" s="51"/>
      <c r="WJX154" s="51"/>
      <c r="WJY154" s="51"/>
      <c r="WJZ154" s="51"/>
      <c r="WKA154" s="51"/>
      <c r="WKB154" s="51"/>
      <c r="WKC154" s="51"/>
      <c r="WKD154" s="51"/>
      <c r="WKE154" s="51"/>
      <c r="WKF154" s="51"/>
      <c r="WKG154" s="51"/>
      <c r="WKH154" s="51"/>
      <c r="WKI154" s="51"/>
      <c r="WKJ154" s="51"/>
      <c r="WKK154" s="51"/>
      <c r="WKL154" s="51"/>
      <c r="WKM154" s="51"/>
      <c r="WKN154" s="51"/>
      <c r="WKO154" s="51"/>
      <c r="WKP154" s="51"/>
      <c r="WKQ154" s="51"/>
      <c r="WKR154" s="51"/>
      <c r="WKS154" s="51"/>
      <c r="WKT154" s="51"/>
      <c r="WKU154" s="51"/>
      <c r="WKV154" s="51"/>
      <c r="WKW154" s="51"/>
      <c r="WKX154" s="51"/>
      <c r="WKY154" s="51"/>
      <c r="WKZ154" s="51"/>
      <c r="WLA154" s="51"/>
      <c r="WLB154" s="51"/>
      <c r="WLC154" s="51"/>
      <c r="WLD154" s="51"/>
      <c r="WLE154" s="51"/>
      <c r="WLF154" s="51"/>
      <c r="WLG154" s="51"/>
      <c r="WLH154" s="51"/>
      <c r="WLI154" s="51"/>
      <c r="WLJ154" s="51"/>
      <c r="WLK154" s="51"/>
      <c r="WLL154" s="51"/>
      <c r="WLM154" s="51"/>
      <c r="WLN154" s="51"/>
      <c r="WLO154" s="51"/>
      <c r="WLP154" s="51"/>
      <c r="WLQ154" s="51"/>
      <c r="WLR154" s="51"/>
      <c r="WLS154" s="51"/>
      <c r="WLT154" s="51"/>
      <c r="WLU154" s="51"/>
      <c r="WLV154" s="51"/>
      <c r="WLW154" s="51"/>
      <c r="WLX154" s="51"/>
      <c r="WLY154" s="51"/>
      <c r="WLZ154" s="51"/>
      <c r="WMA154" s="51"/>
      <c r="WMB154" s="51"/>
      <c r="WMC154" s="51"/>
      <c r="WMD154" s="51"/>
      <c r="WME154" s="51"/>
      <c r="WMF154" s="51"/>
      <c r="WMG154" s="51"/>
      <c r="WMH154" s="51"/>
      <c r="WMI154" s="51"/>
      <c r="WMJ154" s="51"/>
      <c r="WMK154" s="51"/>
      <c r="WML154" s="51"/>
      <c r="WMM154" s="51"/>
      <c r="WMN154" s="51"/>
      <c r="WMO154" s="51"/>
      <c r="WMP154" s="51"/>
      <c r="WMQ154" s="51"/>
      <c r="WMR154" s="51"/>
      <c r="WMS154" s="51"/>
      <c r="WMT154" s="51"/>
      <c r="WMU154" s="51"/>
      <c r="WMV154" s="51"/>
      <c r="WMW154" s="51"/>
      <c r="WMX154" s="51"/>
      <c r="WMY154" s="51"/>
      <c r="WMZ154" s="51"/>
      <c r="WNA154" s="51"/>
      <c r="WNB154" s="51"/>
      <c r="WNC154" s="51"/>
      <c r="WND154" s="51"/>
      <c r="WNE154" s="51"/>
      <c r="WNF154" s="51"/>
      <c r="WNG154" s="51"/>
      <c r="WNH154" s="51"/>
      <c r="WNI154" s="51"/>
      <c r="WNJ154" s="51"/>
      <c r="WNK154" s="51"/>
      <c r="WNL154" s="51"/>
      <c r="WNM154" s="51"/>
      <c r="WNN154" s="51"/>
      <c r="WNO154" s="51"/>
      <c r="WNP154" s="51"/>
      <c r="WNQ154" s="51"/>
      <c r="WNR154" s="51"/>
      <c r="WNS154" s="51"/>
      <c r="WNT154" s="51"/>
      <c r="WNU154" s="51"/>
      <c r="WNV154" s="51"/>
      <c r="WNW154" s="51"/>
      <c r="WNX154" s="51"/>
      <c r="WNY154" s="51"/>
      <c r="WNZ154" s="51"/>
      <c r="WOA154" s="51"/>
      <c r="WOB154" s="51"/>
      <c r="WOC154" s="51"/>
      <c r="WOD154" s="51"/>
      <c r="WOE154" s="51"/>
      <c r="WOF154" s="51"/>
      <c r="WOG154" s="51"/>
      <c r="WOH154" s="51"/>
      <c r="WOI154" s="51"/>
      <c r="WOJ154" s="51"/>
      <c r="WOK154" s="51"/>
      <c r="WOL154" s="51"/>
      <c r="WOM154" s="51"/>
      <c r="WON154" s="51"/>
      <c r="WOO154" s="51"/>
      <c r="WOP154" s="51"/>
      <c r="WOQ154" s="51"/>
      <c r="WOR154" s="51"/>
      <c r="WOS154" s="51"/>
      <c r="WOT154" s="51"/>
      <c r="WOU154" s="51"/>
      <c r="WOV154" s="51"/>
      <c r="WOW154" s="51"/>
      <c r="WOX154" s="51"/>
      <c r="WOY154" s="51"/>
      <c r="WOZ154" s="51"/>
      <c r="WPA154" s="51"/>
      <c r="WPB154" s="51"/>
      <c r="WPC154" s="51"/>
      <c r="WPD154" s="51"/>
      <c r="WPE154" s="51"/>
      <c r="WPF154" s="51"/>
      <c r="WPG154" s="51"/>
      <c r="WPH154" s="51"/>
      <c r="WPI154" s="51"/>
      <c r="WPJ154" s="51"/>
      <c r="WPK154" s="51"/>
      <c r="WPL154" s="51"/>
      <c r="WPM154" s="51"/>
      <c r="WPN154" s="51"/>
      <c r="WPO154" s="51"/>
      <c r="WPP154" s="51"/>
      <c r="WPQ154" s="51"/>
      <c r="WPR154" s="51"/>
      <c r="WPS154" s="51"/>
      <c r="WPT154" s="51"/>
      <c r="WPU154" s="51"/>
      <c r="WPV154" s="51"/>
      <c r="WPW154" s="51"/>
      <c r="WPX154" s="51"/>
      <c r="WPY154" s="51"/>
      <c r="WPZ154" s="51"/>
      <c r="WQA154" s="51"/>
      <c r="WQB154" s="51"/>
      <c r="WQC154" s="51"/>
      <c r="WQD154" s="51"/>
      <c r="WQE154" s="51"/>
      <c r="WQF154" s="51"/>
      <c r="WQG154" s="51"/>
      <c r="WQH154" s="51"/>
      <c r="WQI154" s="51"/>
      <c r="WQJ154" s="51"/>
      <c r="WQK154" s="51"/>
      <c r="WQL154" s="51"/>
      <c r="WQM154" s="51"/>
      <c r="WQN154" s="51"/>
      <c r="WQO154" s="51"/>
      <c r="WQP154" s="51"/>
      <c r="WQQ154" s="51"/>
      <c r="WQR154" s="51"/>
      <c r="WQS154" s="51"/>
      <c r="WQT154" s="51"/>
      <c r="WQU154" s="51"/>
      <c r="WQV154" s="51"/>
      <c r="WQW154" s="51"/>
      <c r="WQX154" s="51"/>
      <c r="WQY154" s="51"/>
      <c r="WQZ154" s="51"/>
      <c r="WRA154" s="51"/>
      <c r="WRB154" s="51"/>
      <c r="WRC154" s="51"/>
      <c r="WRD154" s="51"/>
      <c r="WRE154" s="51"/>
      <c r="WRF154" s="51"/>
      <c r="WRG154" s="51"/>
      <c r="WRH154" s="51"/>
      <c r="WRI154" s="51"/>
      <c r="WRJ154" s="51"/>
      <c r="WRK154" s="51"/>
      <c r="WRL154" s="51"/>
      <c r="WRM154" s="51"/>
      <c r="WRN154" s="51"/>
      <c r="WRO154" s="51"/>
      <c r="WRP154" s="51"/>
      <c r="WRQ154" s="51"/>
      <c r="WRR154" s="51"/>
      <c r="WRS154" s="51"/>
      <c r="WRT154" s="51"/>
      <c r="WRU154" s="51"/>
      <c r="WRV154" s="51"/>
      <c r="WRW154" s="51"/>
      <c r="WRX154" s="51"/>
      <c r="WRY154" s="51"/>
      <c r="WRZ154" s="51"/>
      <c r="WSA154" s="51"/>
      <c r="WSB154" s="51"/>
      <c r="WSC154" s="51"/>
      <c r="WSD154" s="51"/>
      <c r="WSE154" s="51"/>
      <c r="WSF154" s="51"/>
      <c r="WSG154" s="51"/>
      <c r="WSH154" s="51"/>
      <c r="WSI154" s="51"/>
      <c r="WSJ154" s="51"/>
      <c r="WSK154" s="51"/>
      <c r="WSL154" s="51"/>
      <c r="WSM154" s="51"/>
      <c r="WSN154" s="51"/>
      <c r="WSO154" s="51"/>
      <c r="WSP154" s="51"/>
      <c r="WSQ154" s="51"/>
      <c r="WSR154" s="51"/>
      <c r="WSS154" s="51"/>
      <c r="WST154" s="51"/>
      <c r="WSU154" s="51"/>
      <c r="WSV154" s="51"/>
      <c r="WSW154" s="51"/>
      <c r="WSX154" s="51"/>
      <c r="WSY154" s="51"/>
      <c r="WSZ154" s="51"/>
      <c r="WTA154" s="51"/>
      <c r="WTB154" s="51"/>
      <c r="WTC154" s="51"/>
      <c r="WTD154" s="51"/>
      <c r="WTE154" s="51"/>
      <c r="WTF154" s="51"/>
      <c r="WTG154" s="51"/>
      <c r="WTH154" s="51"/>
      <c r="WTI154" s="51"/>
      <c r="WTJ154" s="51"/>
      <c r="WTK154" s="51"/>
      <c r="WTL154" s="51"/>
      <c r="WTM154" s="51"/>
      <c r="WTN154" s="51"/>
      <c r="WTO154" s="51"/>
      <c r="WTP154" s="51"/>
      <c r="WTQ154" s="51"/>
      <c r="WTR154" s="51"/>
      <c r="WTS154" s="51"/>
      <c r="WTT154" s="51"/>
      <c r="WTU154" s="51"/>
      <c r="WTV154" s="51"/>
      <c r="WTW154" s="51"/>
      <c r="WTX154" s="51"/>
      <c r="WTY154" s="51"/>
      <c r="WTZ154" s="51"/>
      <c r="WUA154" s="51"/>
      <c r="WUB154" s="51"/>
      <c r="WUC154" s="51"/>
      <c r="WUD154" s="51"/>
      <c r="WUE154" s="51"/>
      <c r="WUF154" s="51"/>
      <c r="WUG154" s="51"/>
      <c r="WUH154" s="51"/>
      <c r="WUI154" s="51"/>
      <c r="WUJ154" s="51"/>
      <c r="WUK154" s="51"/>
      <c r="WUL154" s="51"/>
      <c r="WUM154" s="51"/>
      <c r="WUN154" s="51"/>
      <c r="WUO154" s="51"/>
      <c r="WUP154" s="51"/>
      <c r="WUQ154" s="51"/>
      <c r="WUR154" s="51"/>
      <c r="WUS154" s="51"/>
      <c r="WUT154" s="51"/>
      <c r="WUU154" s="51"/>
      <c r="WUV154" s="51"/>
      <c r="WUW154" s="51"/>
      <c r="WUX154" s="51"/>
      <c r="WUY154" s="51"/>
      <c r="WUZ154" s="51"/>
      <c r="WVA154" s="51"/>
      <c r="WVB154" s="51"/>
      <c r="WVC154" s="51"/>
      <c r="WVD154" s="51"/>
      <c r="WVE154" s="51"/>
      <c r="WVF154" s="51"/>
      <c r="WVG154" s="51"/>
      <c r="WVH154" s="51"/>
      <c r="WVI154" s="51"/>
      <c r="WVJ154" s="51"/>
      <c r="WVK154" s="51"/>
      <c r="WVL154" s="51"/>
      <c r="WVM154" s="51"/>
      <c r="WVN154" s="51"/>
      <c r="WVO154" s="51"/>
      <c r="WVP154" s="51"/>
      <c r="WVQ154" s="51"/>
      <c r="WVR154" s="51"/>
      <c r="WVS154" s="51"/>
      <c r="WVT154" s="51"/>
      <c r="WVU154" s="51"/>
      <c r="WVV154" s="51"/>
      <c r="WVW154" s="51"/>
      <c r="WVX154" s="51"/>
      <c r="WVY154" s="51"/>
      <c r="WVZ154" s="51"/>
      <c r="WWA154" s="51"/>
      <c r="WWB154" s="51"/>
      <c r="WWC154" s="51"/>
      <c r="WWD154" s="51"/>
      <c r="WWE154" s="51"/>
      <c r="WWF154" s="51"/>
      <c r="WWG154" s="51"/>
      <c r="WWH154" s="51"/>
      <c r="WWI154" s="51"/>
      <c r="WWJ154" s="51"/>
      <c r="WWK154" s="51"/>
      <c r="WWL154" s="51"/>
      <c r="WWM154" s="51"/>
      <c r="WWN154" s="51"/>
      <c r="WWO154" s="51"/>
      <c r="WWP154" s="51"/>
      <c r="WWQ154" s="51"/>
      <c r="WWR154" s="51"/>
      <c r="WWS154" s="51"/>
      <c r="WWT154" s="51"/>
      <c r="WWU154" s="51"/>
      <c r="WWV154" s="51"/>
      <c r="WWW154" s="51"/>
      <c r="WWX154" s="51"/>
      <c r="WWY154" s="51"/>
      <c r="WWZ154" s="51"/>
      <c r="WXA154" s="51"/>
      <c r="WXB154" s="51"/>
      <c r="WXC154" s="51"/>
      <c r="WXD154" s="51"/>
      <c r="WXE154" s="51"/>
      <c r="WXF154" s="51"/>
      <c r="WXG154" s="51"/>
      <c r="WXH154" s="51"/>
      <c r="WXI154" s="51"/>
      <c r="WXJ154" s="51"/>
      <c r="WXK154" s="51"/>
      <c r="WXL154" s="51"/>
      <c r="WXM154" s="51"/>
      <c r="WXN154" s="51"/>
      <c r="WXO154" s="51"/>
      <c r="WXP154" s="51"/>
      <c r="WXQ154" s="51"/>
      <c r="WXR154" s="51"/>
      <c r="WXS154" s="51"/>
      <c r="WXT154" s="51"/>
      <c r="WXU154" s="51"/>
      <c r="WXV154" s="51"/>
      <c r="WXW154" s="51"/>
      <c r="WXX154" s="51"/>
      <c r="WXY154" s="51"/>
      <c r="WXZ154" s="51"/>
      <c r="WYA154" s="51"/>
      <c r="WYB154" s="51"/>
      <c r="WYC154" s="51"/>
      <c r="WYD154" s="51"/>
      <c r="WYE154" s="51"/>
      <c r="WYF154" s="51"/>
      <c r="WYG154" s="51"/>
      <c r="WYH154" s="51"/>
      <c r="WYI154" s="51"/>
      <c r="WYJ154" s="51"/>
      <c r="WYK154" s="51"/>
      <c r="WYL154" s="51"/>
      <c r="WYM154" s="51"/>
      <c r="WYN154" s="51"/>
      <c r="WYO154" s="51"/>
      <c r="WYP154" s="51"/>
      <c r="WYQ154" s="51"/>
      <c r="WYR154" s="51"/>
      <c r="WYS154" s="51"/>
      <c r="WYT154" s="51"/>
      <c r="WYU154" s="51"/>
      <c r="WYV154" s="51"/>
      <c r="WYW154" s="51"/>
      <c r="WYX154" s="51"/>
      <c r="WYY154" s="51"/>
      <c r="WYZ154" s="51"/>
      <c r="WZA154" s="51"/>
      <c r="WZB154" s="51"/>
      <c r="WZC154" s="51"/>
      <c r="WZD154" s="51"/>
      <c r="WZE154" s="51"/>
      <c r="WZF154" s="51"/>
      <c r="WZG154" s="51"/>
      <c r="WZH154" s="51"/>
      <c r="WZI154" s="51"/>
      <c r="WZJ154" s="51"/>
      <c r="WZK154" s="51"/>
      <c r="WZL154" s="51"/>
      <c r="WZM154" s="51"/>
      <c r="WZN154" s="51"/>
      <c r="WZO154" s="51"/>
      <c r="WZP154" s="51"/>
      <c r="WZQ154" s="51"/>
      <c r="WZR154" s="51"/>
      <c r="WZS154" s="51"/>
      <c r="WZT154" s="51"/>
      <c r="WZU154" s="51"/>
      <c r="WZV154" s="51"/>
      <c r="WZW154" s="51"/>
      <c r="WZX154" s="51"/>
      <c r="WZY154" s="51"/>
      <c r="WZZ154" s="51"/>
      <c r="XAA154" s="51"/>
      <c r="XAB154" s="51"/>
      <c r="XAC154" s="51"/>
      <c r="XAD154" s="51"/>
      <c r="XAE154" s="51"/>
      <c r="XAF154" s="51"/>
      <c r="XAG154" s="51"/>
      <c r="XAH154" s="51"/>
      <c r="XAI154" s="51"/>
      <c r="XAJ154" s="51"/>
      <c r="XAK154" s="51"/>
      <c r="XAL154" s="51"/>
      <c r="XAM154" s="51"/>
      <c r="XAN154" s="51"/>
      <c r="XAO154" s="51"/>
      <c r="XAP154" s="51"/>
      <c r="XAQ154" s="51"/>
      <c r="XAR154" s="51"/>
      <c r="XAS154" s="51"/>
      <c r="XAT154" s="51"/>
      <c r="XAU154" s="51"/>
      <c r="XAV154" s="51"/>
      <c r="XAW154" s="51"/>
      <c r="XAX154" s="51"/>
      <c r="XAY154" s="51"/>
      <c r="XAZ154" s="51"/>
      <c r="XBA154" s="51"/>
      <c r="XBB154" s="51"/>
      <c r="XBC154" s="51"/>
      <c r="XBD154" s="51"/>
      <c r="XBE154" s="51"/>
      <c r="XBF154" s="51"/>
      <c r="XBG154" s="51"/>
      <c r="XBH154" s="51"/>
      <c r="XBI154" s="51"/>
      <c r="XBJ154" s="51"/>
      <c r="XBK154" s="51"/>
      <c r="XBL154" s="51"/>
      <c r="XBM154" s="51"/>
      <c r="XBN154" s="51"/>
      <c r="XBO154" s="51"/>
      <c r="XBP154" s="51"/>
      <c r="XBQ154" s="51"/>
      <c r="XBR154" s="51"/>
      <c r="XBS154" s="51"/>
      <c r="XBT154" s="51"/>
      <c r="XBU154" s="51"/>
      <c r="XBV154" s="51"/>
      <c r="XBW154" s="51"/>
      <c r="XBX154" s="51"/>
      <c r="XBY154" s="51"/>
      <c r="XBZ154" s="51"/>
      <c r="XCA154" s="51"/>
      <c r="XCB154" s="51"/>
      <c r="XCC154" s="51"/>
      <c r="XCD154" s="51"/>
      <c r="XCE154" s="51"/>
      <c r="XCF154" s="51"/>
      <c r="XCG154" s="51"/>
      <c r="XCH154" s="51"/>
      <c r="XCI154" s="51"/>
      <c r="XCJ154" s="51"/>
      <c r="XCK154" s="51"/>
      <c r="XCL154" s="51"/>
      <c r="XCM154" s="51"/>
      <c r="XCN154" s="51"/>
      <c r="XCO154" s="51"/>
      <c r="XCP154" s="51"/>
      <c r="XCQ154" s="51"/>
      <c r="XCR154" s="51"/>
      <c r="XCS154" s="51"/>
      <c r="XCT154" s="51"/>
      <c r="XCU154" s="51"/>
      <c r="XCV154" s="51"/>
      <c r="XCW154" s="51"/>
      <c r="XCX154" s="51"/>
      <c r="XCY154" s="51"/>
      <c r="XCZ154" s="51"/>
      <c r="XDA154" s="51"/>
      <c r="XDB154" s="51"/>
      <c r="XDC154" s="51"/>
      <c r="XDD154" s="51"/>
      <c r="XDE154" s="51"/>
      <c r="XDF154" s="51"/>
      <c r="XDG154" s="51"/>
      <c r="XDH154" s="51"/>
      <c r="XDI154" s="51"/>
      <c r="XDJ154" s="51"/>
      <c r="XDK154" s="51"/>
      <c r="XDL154" s="51"/>
      <c r="XDM154" s="51"/>
      <c r="XDN154" s="51"/>
      <c r="XDO154" s="51"/>
      <c r="XDP154" s="51"/>
      <c r="XDQ154" s="51"/>
      <c r="XDR154" s="51"/>
      <c r="XDS154" s="51"/>
      <c r="XDT154" s="51"/>
      <c r="XDU154" s="51"/>
      <c r="XDV154" s="51"/>
      <c r="XDW154" s="51"/>
      <c r="XDX154" s="51"/>
      <c r="XDY154" s="51"/>
      <c r="XDZ154" s="51"/>
      <c r="XEA154" s="51"/>
      <c r="XEB154" s="51"/>
      <c r="XEC154" s="51"/>
      <c r="XED154" s="51"/>
      <c r="XEE154" s="51"/>
      <c r="XEF154" s="51"/>
      <c r="XEG154" s="51"/>
      <c r="XEH154" s="51"/>
      <c r="XEI154" s="51"/>
      <c r="XEJ154" s="51"/>
      <c r="XEK154" s="51"/>
      <c r="XEL154" s="51"/>
      <c r="XEM154" s="51"/>
      <c r="XEN154" s="51"/>
      <c r="XEO154" s="51"/>
      <c r="XEP154" s="51"/>
      <c r="XEQ154" s="51"/>
      <c r="XER154" s="51"/>
      <c r="XES154" s="51"/>
      <c r="XET154" s="51"/>
      <c r="XEU154" s="51"/>
      <c r="XEV154" s="51"/>
      <c r="XEW154" s="51"/>
      <c r="XEX154" s="51"/>
      <c r="XEY154" s="51"/>
      <c r="XEZ154" s="51"/>
      <c r="XFA154" s="51"/>
      <c r="XFB154" s="51"/>
      <c r="XFC154" s="51"/>
      <c r="XFD154" s="51"/>
    </row>
    <row r="155" spans="17:16384" x14ac:dyDescent="0.3">
      <c r="Q155" s="324" t="s">
        <v>123</v>
      </c>
      <c r="R155" s="135">
        <f>$R$5</f>
        <v>44136</v>
      </c>
      <c r="W155" s="128"/>
      <c r="Z155" s="127"/>
      <c r="AE155" s="128"/>
      <c r="AH155" s="127"/>
      <c r="AI155" s="128"/>
      <c r="AK155" s="122"/>
      <c r="AL155" s="127"/>
      <c r="AO155" s="122"/>
      <c r="AP155" s="123"/>
      <c r="AQ155" s="128"/>
      <c r="AS155" s="122"/>
      <c r="AT155" s="127"/>
      <c r="AU155" s="136"/>
      <c r="AV155" s="137"/>
      <c r="AW155" s="137"/>
      <c r="AX155" s="137"/>
      <c r="AY155" s="137"/>
      <c r="AZ155" s="137"/>
      <c r="BA155" s="137"/>
      <c r="BB155" s="137"/>
      <c r="BC155" s="137"/>
      <c r="BD155" s="137"/>
      <c r="BE155" s="137"/>
      <c r="BF155" s="137"/>
      <c r="BG155" s="137"/>
      <c r="BH155" s="137"/>
      <c r="BI155" s="137"/>
      <c r="BJ155" s="137"/>
      <c r="BK155" s="137"/>
      <c r="BL155" s="137"/>
      <c r="BM155" s="137"/>
      <c r="BN155" s="137"/>
      <c r="BO155" s="137"/>
      <c r="BP155" s="137"/>
      <c r="BQ155" s="137"/>
      <c r="BR155" s="137"/>
      <c r="BS155" s="137"/>
      <c r="BT155" s="138"/>
      <c r="BU155" s="139"/>
      <c r="BV155" s="139"/>
      <c r="BW155" s="139"/>
      <c r="BX155" s="139"/>
      <c r="BY155" s="139"/>
      <c r="BZ155" s="139"/>
      <c r="CA155" s="139"/>
      <c r="CB155" s="139"/>
      <c r="CC155" s="139"/>
      <c r="CD155" s="139"/>
      <c r="CE155" s="139"/>
      <c r="CF155" s="139"/>
      <c r="CG155" s="139"/>
      <c r="CH155" s="139"/>
      <c r="CI155" s="139"/>
      <c r="CJ155" s="139"/>
      <c r="CK155" s="139"/>
      <c r="CL155" s="139"/>
      <c r="CM155" s="139"/>
      <c r="CN155" s="139"/>
      <c r="CO155" s="139"/>
      <c r="CP155" s="139"/>
      <c r="CQ155" s="139"/>
      <c r="CR155" s="139"/>
      <c r="CS155" s="139"/>
      <c r="CT155" s="139"/>
      <c r="CU155" s="139"/>
      <c r="CV155" s="139"/>
      <c r="CW155" s="139"/>
      <c r="CX155" s="139"/>
      <c r="CY155" s="139"/>
      <c r="CZ155" s="139"/>
      <c r="DA155" s="139"/>
      <c r="DB155" s="139"/>
      <c r="DC155" s="139"/>
      <c r="DD155" s="139"/>
      <c r="DE155" s="139"/>
      <c r="DF155" s="139"/>
      <c r="DG155" s="139"/>
      <c r="DH155" s="139"/>
      <c r="DI155" s="139"/>
      <c r="DJ155" s="139"/>
      <c r="DK155" s="139"/>
      <c r="DL155" s="139"/>
      <c r="DM155" s="139"/>
      <c r="DN155" s="139"/>
      <c r="DO155" s="139"/>
      <c r="DP155" s="139"/>
      <c r="DQ155" s="140"/>
      <c r="DR155" s="140"/>
      <c r="DS155" s="140"/>
      <c r="DT155" s="140"/>
      <c r="DU155" s="140"/>
      <c r="DV155" s="140"/>
      <c r="DW155" s="140"/>
      <c r="DX155" s="140"/>
      <c r="DY155" s="140"/>
      <c r="DZ155" s="140"/>
      <c r="EA155" s="140"/>
      <c r="EB155" s="140"/>
      <c r="EC155" s="140"/>
      <c r="ED155" s="140"/>
      <c r="EE155" s="140"/>
      <c r="EF155" s="140"/>
      <c r="EG155" s="140"/>
      <c r="EH155" s="140"/>
      <c r="EI155" s="140"/>
      <c r="EJ155" s="140"/>
      <c r="EK155" s="140"/>
      <c r="EL155" s="140"/>
      <c r="EM155" s="140"/>
      <c r="EN155" s="140"/>
      <c r="EO155" s="140"/>
      <c r="EP155" s="140"/>
      <c r="EQ155" s="140"/>
      <c r="ER155" s="140"/>
      <c r="ES155" s="140"/>
      <c r="ET155" s="140"/>
      <c r="EU155" s="140"/>
      <c r="EV155" s="140"/>
      <c r="EW155" s="140"/>
      <c r="EX155" s="140"/>
      <c r="EY155" s="140"/>
      <c r="EZ155" s="140"/>
      <c r="FA155" s="140"/>
      <c r="FB155" s="140"/>
      <c r="FC155" s="140"/>
      <c r="FD155" s="140"/>
      <c r="FE155" s="140"/>
      <c r="FF155" s="140"/>
      <c r="FG155" s="140"/>
      <c r="FH155" s="140"/>
      <c r="FI155" s="140"/>
      <c r="FJ155" s="140"/>
      <c r="FK155" s="140"/>
      <c r="FL155" s="140"/>
      <c r="FM155" s="192"/>
      <c r="FN155" s="192"/>
      <c r="FO155" s="192"/>
      <c r="FP155" s="192"/>
      <c r="FQ155" s="192"/>
      <c r="FR155" s="192"/>
      <c r="FS155" s="192"/>
      <c r="FT155" s="192"/>
      <c r="FU155" s="192"/>
      <c r="FV155" s="192"/>
      <c r="FW155" s="192"/>
      <c r="FX155" s="192"/>
      <c r="FY155" s="192"/>
      <c r="FZ155" s="192"/>
      <c r="GA155" s="192"/>
      <c r="GB155" s="192"/>
      <c r="GC155" s="192"/>
      <c r="GD155" s="192"/>
      <c r="GE155" s="192"/>
      <c r="GF155" s="192"/>
      <c r="GG155" s="192"/>
      <c r="GH155" s="192"/>
      <c r="GI155" s="192"/>
      <c r="GJ155" s="192"/>
      <c r="GK155" s="192"/>
      <c r="GL155" s="192"/>
      <c r="GM155" s="192"/>
      <c r="GN155" s="192"/>
      <c r="GO155" s="192"/>
      <c r="GP155" s="192"/>
      <c r="GQ155" s="192"/>
    </row>
    <row r="156" spans="17:16384" x14ac:dyDescent="0.3">
      <c r="Q156" s="324"/>
      <c r="R156" s="135">
        <f>$R$6</f>
        <v>44166</v>
      </c>
      <c r="W156" s="128"/>
      <c r="Z156" s="127"/>
      <c r="AE156" s="128"/>
      <c r="AH156" s="127"/>
      <c r="AI156" s="128"/>
      <c r="AK156" s="122"/>
      <c r="AL156" s="127"/>
      <c r="AO156" s="122"/>
      <c r="AP156" s="123"/>
      <c r="AQ156" s="128"/>
      <c r="AS156" s="122"/>
      <c r="AT156" s="127"/>
      <c r="AU156" s="136"/>
      <c r="AV156" s="137"/>
      <c r="AW156" s="137"/>
      <c r="AX156" s="137"/>
      <c r="AY156" s="137"/>
      <c r="AZ156" s="137"/>
      <c r="BA156" s="137"/>
      <c r="BB156" s="137"/>
      <c r="BC156" s="137"/>
      <c r="BD156" s="137"/>
      <c r="BE156" s="137"/>
      <c r="BF156" s="137"/>
      <c r="BG156" s="137"/>
      <c r="BH156" s="137"/>
      <c r="BI156" s="137"/>
      <c r="BJ156" s="137"/>
      <c r="BK156" s="137"/>
      <c r="BL156" s="137"/>
      <c r="BM156" s="137"/>
      <c r="BN156" s="137"/>
      <c r="BO156" s="137"/>
      <c r="BP156" s="137"/>
      <c r="BQ156" s="137"/>
      <c r="BR156" s="137"/>
      <c r="BS156" s="137"/>
      <c r="BT156" s="138"/>
      <c r="BU156" s="139"/>
      <c r="BV156" s="139"/>
      <c r="BW156" s="139"/>
      <c r="BX156" s="139"/>
      <c r="BY156" s="139"/>
      <c r="BZ156" s="139"/>
      <c r="CA156" s="139"/>
      <c r="CB156" s="139"/>
      <c r="CC156" s="139"/>
      <c r="CD156" s="139"/>
      <c r="CE156" s="139"/>
      <c r="CF156" s="139"/>
      <c r="CG156" s="139"/>
      <c r="CH156" s="139"/>
      <c r="CI156" s="139"/>
      <c r="CJ156" s="139"/>
      <c r="CK156" s="139"/>
      <c r="CL156" s="139"/>
      <c r="CM156" s="139"/>
      <c r="CN156" s="139"/>
      <c r="CO156" s="139"/>
      <c r="CP156" s="139"/>
      <c r="CQ156" s="139"/>
      <c r="CR156" s="139"/>
      <c r="CS156" s="139"/>
      <c r="CT156" s="139"/>
      <c r="CU156" s="139"/>
      <c r="CV156" s="139"/>
      <c r="CW156" s="139"/>
      <c r="CX156" s="139"/>
      <c r="CY156" s="139"/>
      <c r="CZ156" s="139"/>
      <c r="DA156" s="139"/>
      <c r="DB156" s="139"/>
      <c r="DC156" s="139"/>
      <c r="DD156" s="139"/>
      <c r="DE156" s="139"/>
      <c r="DF156" s="139"/>
      <c r="DG156" s="139"/>
      <c r="DH156" s="139"/>
      <c r="DI156" s="139"/>
      <c r="DJ156" s="139"/>
      <c r="DK156" s="139"/>
      <c r="DL156" s="139"/>
      <c r="DM156" s="139"/>
      <c r="DN156" s="139"/>
      <c r="DO156" s="139"/>
      <c r="DP156" s="139"/>
      <c r="DQ156" s="140"/>
      <c r="DR156" s="140"/>
      <c r="DS156" s="140"/>
      <c r="DT156" s="140"/>
      <c r="DU156" s="140"/>
      <c r="DV156" s="140"/>
      <c r="DW156" s="140"/>
      <c r="DX156" s="140"/>
      <c r="DY156" s="140"/>
      <c r="DZ156" s="140"/>
      <c r="EA156" s="140"/>
      <c r="EB156" s="140"/>
      <c r="EC156" s="140"/>
      <c r="ED156" s="140"/>
      <c r="EE156" s="140"/>
      <c r="EF156" s="140"/>
      <c r="EG156" s="140"/>
      <c r="EH156" s="140"/>
      <c r="EI156" s="140"/>
      <c r="EJ156" s="140"/>
      <c r="EK156" s="140"/>
      <c r="EL156" s="140"/>
      <c r="EM156" s="140"/>
      <c r="EN156" s="140"/>
      <c r="EO156" s="140"/>
      <c r="EP156" s="140"/>
      <c r="EQ156" s="140"/>
      <c r="ER156" s="140"/>
      <c r="ES156" s="140"/>
      <c r="ET156" s="140"/>
      <c r="EU156" s="140"/>
      <c r="EV156" s="140"/>
      <c r="EW156" s="140"/>
      <c r="EX156" s="140"/>
      <c r="EY156" s="140"/>
      <c r="EZ156" s="140"/>
      <c r="FA156" s="140"/>
      <c r="FB156" s="140"/>
      <c r="FC156" s="140"/>
      <c r="FD156" s="140"/>
      <c r="FE156" s="140"/>
      <c r="FF156" s="140"/>
      <c r="FG156" s="140"/>
      <c r="FH156" s="140"/>
      <c r="FI156" s="140"/>
      <c r="FJ156" s="140"/>
      <c r="FK156" s="140"/>
      <c r="FL156" s="140"/>
      <c r="FM156" s="192"/>
      <c r="FN156" s="192"/>
      <c r="FO156" s="192"/>
      <c r="FP156" s="192"/>
      <c r="FQ156" s="192"/>
      <c r="FR156" s="192"/>
      <c r="FS156" s="192"/>
      <c r="FT156" s="192"/>
      <c r="FU156" s="192"/>
      <c r="FV156" s="192"/>
      <c r="FW156" s="192"/>
      <c r="FX156" s="192"/>
      <c r="FY156" s="192"/>
      <c r="FZ156" s="192"/>
      <c r="GA156" s="192"/>
      <c r="GB156" s="192"/>
      <c r="GC156" s="192"/>
      <c r="GD156" s="192"/>
      <c r="GE156" s="192"/>
      <c r="GF156" s="192"/>
      <c r="GG156" s="192"/>
      <c r="GH156" s="192"/>
      <c r="GI156" s="192"/>
      <c r="GJ156" s="192"/>
      <c r="GK156" s="192"/>
      <c r="GL156" s="192"/>
      <c r="GM156" s="192"/>
      <c r="GN156" s="192"/>
      <c r="GO156" s="192"/>
      <c r="GP156" s="192"/>
      <c r="GQ156" s="192"/>
    </row>
    <row r="157" spans="17:16384" x14ac:dyDescent="0.3">
      <c r="Q157" s="324"/>
      <c r="R157" s="135">
        <f>$R$7</f>
        <v>44197</v>
      </c>
      <c r="W157" s="128"/>
      <c r="Z157" s="127"/>
      <c r="AE157" s="128"/>
      <c r="AH157" s="127"/>
      <c r="AI157" s="128"/>
      <c r="AK157" s="122"/>
      <c r="AL157" s="127"/>
      <c r="AO157" s="122"/>
      <c r="AP157" s="123"/>
      <c r="AQ157" s="128"/>
      <c r="AS157" s="122"/>
      <c r="AT157" s="127"/>
      <c r="AU157" s="136"/>
      <c r="AV157" s="137"/>
      <c r="AW157" s="137"/>
      <c r="AX157" s="137"/>
      <c r="AY157" s="137"/>
      <c r="AZ157" s="137"/>
      <c r="BA157" s="137"/>
      <c r="BB157" s="137"/>
      <c r="BC157" s="137"/>
      <c r="BD157" s="137"/>
      <c r="BE157" s="137"/>
      <c r="BF157" s="137"/>
      <c r="BG157" s="137"/>
      <c r="BH157" s="137"/>
      <c r="BI157" s="137"/>
      <c r="BJ157" s="137"/>
      <c r="BK157" s="137"/>
      <c r="BL157" s="137"/>
      <c r="BM157" s="137"/>
      <c r="BN157" s="137"/>
      <c r="BO157" s="137"/>
      <c r="BP157" s="137"/>
      <c r="BQ157" s="137"/>
      <c r="BR157" s="137"/>
      <c r="BS157" s="137"/>
      <c r="BT157" s="138"/>
      <c r="BU157" s="139"/>
      <c r="BV157" s="139"/>
      <c r="BW157" s="139"/>
      <c r="BX157" s="139"/>
      <c r="BY157" s="139"/>
      <c r="BZ157" s="139"/>
      <c r="CA157" s="139"/>
      <c r="CB157" s="139"/>
      <c r="CC157" s="139"/>
      <c r="CD157" s="139"/>
      <c r="CE157" s="139"/>
      <c r="CF157" s="139"/>
      <c r="CG157" s="139"/>
      <c r="CH157" s="139"/>
      <c r="CI157" s="139"/>
      <c r="CJ157" s="139"/>
      <c r="CK157" s="139"/>
      <c r="CL157" s="139"/>
      <c r="CM157" s="139"/>
      <c r="CN157" s="139"/>
      <c r="CO157" s="139"/>
      <c r="CP157" s="139"/>
      <c r="CQ157" s="139"/>
      <c r="CR157" s="139"/>
      <c r="CS157" s="139"/>
      <c r="CT157" s="139"/>
      <c r="CU157" s="139"/>
      <c r="CV157" s="139"/>
      <c r="CW157" s="139"/>
      <c r="CX157" s="139"/>
      <c r="CY157" s="139"/>
      <c r="CZ157" s="139"/>
      <c r="DA157" s="139"/>
      <c r="DB157" s="139"/>
      <c r="DC157" s="139"/>
      <c r="DD157" s="139"/>
      <c r="DE157" s="139"/>
      <c r="DF157" s="139"/>
      <c r="DG157" s="139"/>
      <c r="DH157" s="139"/>
      <c r="DI157" s="139"/>
      <c r="DJ157" s="139"/>
      <c r="DK157" s="139"/>
      <c r="DL157" s="139"/>
      <c r="DM157" s="139"/>
      <c r="DN157" s="139"/>
      <c r="DO157" s="139"/>
      <c r="DP157" s="139"/>
      <c r="DQ157" s="140"/>
      <c r="DR157" s="140"/>
      <c r="DS157" s="140"/>
      <c r="DT157" s="140"/>
      <c r="DU157" s="140"/>
      <c r="DV157" s="140"/>
      <c r="DW157" s="140"/>
      <c r="DX157" s="140"/>
      <c r="DY157" s="140"/>
      <c r="DZ157" s="140"/>
      <c r="EA157" s="140"/>
      <c r="EB157" s="140"/>
      <c r="EC157" s="140"/>
      <c r="ED157" s="140"/>
      <c r="EE157" s="140"/>
      <c r="EF157" s="140"/>
      <c r="EG157" s="140"/>
      <c r="EH157" s="140"/>
      <c r="EI157" s="140"/>
      <c r="EJ157" s="140"/>
      <c r="EK157" s="140"/>
      <c r="EL157" s="140"/>
      <c r="EM157" s="140"/>
      <c r="EN157" s="140"/>
      <c r="EO157" s="140"/>
      <c r="EP157" s="140"/>
      <c r="EQ157" s="140"/>
      <c r="ER157" s="140"/>
      <c r="ES157" s="140"/>
      <c r="ET157" s="140"/>
      <c r="EU157" s="140"/>
      <c r="EV157" s="140"/>
      <c r="EW157" s="140"/>
      <c r="EX157" s="140"/>
      <c r="EY157" s="140"/>
      <c r="EZ157" s="140"/>
      <c r="FA157" s="140"/>
      <c r="FB157" s="140"/>
      <c r="FC157" s="140"/>
      <c r="FD157" s="140"/>
      <c r="FE157" s="140"/>
      <c r="FF157" s="140"/>
      <c r="FG157" s="140"/>
      <c r="FH157" s="140"/>
      <c r="FI157" s="140"/>
      <c r="FJ157" s="140"/>
      <c r="FK157" s="140"/>
      <c r="FL157" s="140"/>
      <c r="FM157" s="192"/>
      <c r="FN157" s="192"/>
      <c r="FO157" s="192"/>
      <c r="FP157" s="192"/>
      <c r="FQ157" s="192"/>
      <c r="FR157" s="192"/>
      <c r="FS157" s="192"/>
      <c r="FT157" s="192"/>
      <c r="FU157" s="192"/>
      <c r="FV157" s="192"/>
      <c r="FW157" s="192"/>
      <c r="FX157" s="192"/>
      <c r="FY157" s="192"/>
      <c r="FZ157" s="192"/>
      <c r="GA157" s="192"/>
      <c r="GB157" s="192"/>
      <c r="GC157" s="192"/>
      <c r="GD157" s="192"/>
      <c r="GE157" s="192"/>
      <c r="GF157" s="192"/>
      <c r="GG157" s="192"/>
      <c r="GH157" s="192"/>
      <c r="GI157" s="192"/>
      <c r="GJ157" s="192"/>
      <c r="GK157" s="192"/>
      <c r="GL157" s="192"/>
      <c r="GM157" s="192"/>
      <c r="GN157" s="192"/>
      <c r="GO157" s="192"/>
      <c r="GP157" s="192"/>
      <c r="GQ157" s="192"/>
    </row>
    <row r="158" spans="17:16384" x14ac:dyDescent="0.3">
      <c r="Q158" s="324"/>
      <c r="R158" s="135">
        <f>$R$8</f>
        <v>44228</v>
      </c>
      <c r="W158" s="128"/>
      <c r="Z158" s="127"/>
      <c r="AE158" s="128"/>
      <c r="AH158" s="127"/>
      <c r="AI158" s="128"/>
      <c r="AK158" s="122"/>
      <c r="AL158" s="127"/>
      <c r="AO158" s="122"/>
      <c r="AP158" s="123"/>
      <c r="AQ158" s="128"/>
      <c r="AS158" s="122"/>
      <c r="AT158" s="127"/>
      <c r="AU158" s="136"/>
      <c r="AV158" s="137"/>
      <c r="AW158" s="137"/>
      <c r="AX158" s="137"/>
      <c r="AY158" s="137"/>
      <c r="AZ158" s="137"/>
      <c r="BA158" s="137"/>
      <c r="BB158" s="137"/>
      <c r="BC158" s="137"/>
      <c r="BD158" s="137"/>
      <c r="BE158" s="137"/>
      <c r="BF158" s="137"/>
      <c r="BG158" s="137"/>
      <c r="BH158" s="137"/>
      <c r="BI158" s="137"/>
      <c r="BJ158" s="137"/>
      <c r="BK158" s="137"/>
      <c r="BL158" s="137"/>
      <c r="BM158" s="137"/>
      <c r="BN158" s="137"/>
      <c r="BO158" s="137"/>
      <c r="BP158" s="137"/>
      <c r="BQ158" s="137"/>
      <c r="BR158" s="137"/>
      <c r="BS158" s="137"/>
      <c r="BT158" s="138"/>
      <c r="BU158" s="139"/>
      <c r="BV158" s="139"/>
      <c r="BW158" s="139"/>
      <c r="BX158" s="139"/>
      <c r="BY158" s="139"/>
      <c r="BZ158" s="139"/>
      <c r="CA158" s="139"/>
      <c r="CB158" s="139"/>
      <c r="CC158" s="139"/>
      <c r="CD158" s="139"/>
      <c r="CE158" s="139"/>
      <c r="CF158" s="139"/>
      <c r="CG158" s="139"/>
      <c r="CH158" s="139"/>
      <c r="CI158" s="139"/>
      <c r="CJ158" s="139"/>
      <c r="CK158" s="139"/>
      <c r="CL158" s="139"/>
      <c r="CM158" s="139"/>
      <c r="CN158" s="139"/>
      <c r="CO158" s="139"/>
      <c r="CP158" s="139"/>
      <c r="CQ158" s="139"/>
      <c r="CR158" s="139"/>
      <c r="CS158" s="139"/>
      <c r="CT158" s="139"/>
      <c r="CU158" s="139"/>
      <c r="CV158" s="139"/>
      <c r="CW158" s="139"/>
      <c r="CX158" s="139"/>
      <c r="CY158" s="139"/>
      <c r="CZ158" s="139"/>
      <c r="DA158" s="139"/>
      <c r="DB158" s="139"/>
      <c r="DC158" s="139"/>
      <c r="DD158" s="139"/>
      <c r="DE158" s="139"/>
      <c r="DF158" s="139"/>
      <c r="DG158" s="139"/>
      <c r="DH158" s="139"/>
      <c r="DI158" s="139"/>
      <c r="DJ158" s="139"/>
      <c r="DK158" s="139"/>
      <c r="DL158" s="139"/>
      <c r="DM158" s="139"/>
      <c r="DN158" s="139"/>
      <c r="DO158" s="139"/>
      <c r="DP158" s="139"/>
      <c r="DQ158" s="140"/>
      <c r="DR158" s="140"/>
      <c r="DS158" s="140"/>
      <c r="DT158" s="140"/>
      <c r="DU158" s="140"/>
      <c r="DV158" s="140"/>
      <c r="DW158" s="140"/>
      <c r="DX158" s="140"/>
      <c r="DY158" s="140"/>
      <c r="DZ158" s="140"/>
      <c r="EA158" s="140"/>
      <c r="EB158" s="140"/>
      <c r="EC158" s="140"/>
      <c r="ED158" s="140"/>
      <c r="EE158" s="140"/>
      <c r="EF158" s="140"/>
      <c r="EG158" s="140"/>
      <c r="EH158" s="140"/>
      <c r="EI158" s="140"/>
      <c r="EJ158" s="140"/>
      <c r="EK158" s="140"/>
      <c r="EL158" s="140"/>
      <c r="EM158" s="140"/>
      <c r="EN158" s="140"/>
      <c r="EO158" s="140"/>
      <c r="EP158" s="140"/>
      <c r="EQ158" s="140"/>
      <c r="ER158" s="140"/>
      <c r="ES158" s="140"/>
      <c r="ET158" s="140"/>
      <c r="EU158" s="140"/>
      <c r="EV158" s="140"/>
      <c r="EW158" s="140"/>
      <c r="EX158" s="140"/>
      <c r="EY158" s="140"/>
      <c r="EZ158" s="140"/>
      <c r="FA158" s="140"/>
      <c r="FB158" s="140"/>
      <c r="FC158" s="140"/>
      <c r="FD158" s="140"/>
      <c r="FE158" s="140"/>
      <c r="FF158" s="140"/>
      <c r="FG158" s="140"/>
      <c r="FH158" s="140"/>
      <c r="FI158" s="140"/>
      <c r="FJ158" s="140"/>
      <c r="FK158" s="140"/>
      <c r="FL158" s="140"/>
      <c r="FM158" s="192"/>
      <c r="FN158" s="192"/>
      <c r="FO158" s="192"/>
      <c r="FP158" s="192"/>
      <c r="FQ158" s="192"/>
      <c r="FR158" s="192"/>
      <c r="FS158" s="192"/>
      <c r="FT158" s="192"/>
      <c r="FU158" s="192"/>
      <c r="FV158" s="192"/>
      <c r="FW158" s="192"/>
      <c r="FX158" s="192"/>
      <c r="FY158" s="192"/>
      <c r="FZ158" s="192"/>
      <c r="GA158" s="192"/>
      <c r="GB158" s="192"/>
      <c r="GC158" s="192"/>
      <c r="GD158" s="192"/>
      <c r="GE158" s="192"/>
      <c r="GF158" s="192"/>
      <c r="GG158" s="192"/>
      <c r="GH158" s="192"/>
      <c r="GI158" s="192"/>
      <c r="GJ158" s="192"/>
      <c r="GK158" s="192"/>
      <c r="GL158" s="192"/>
      <c r="GM158" s="192"/>
      <c r="GN158" s="192"/>
      <c r="GO158" s="192"/>
      <c r="GP158" s="192"/>
      <c r="GQ158" s="192"/>
    </row>
    <row r="159" spans="17:16384" x14ac:dyDescent="0.3">
      <c r="Q159" s="324"/>
      <c r="R159" s="135">
        <f>$R$9</f>
        <v>44256</v>
      </c>
      <c r="W159" s="128"/>
      <c r="Z159" s="127"/>
      <c r="AE159" s="128"/>
      <c r="AH159" s="127"/>
      <c r="AI159" s="128"/>
      <c r="AK159" s="122"/>
      <c r="AL159" s="127"/>
      <c r="AO159" s="122"/>
      <c r="AP159" s="123"/>
      <c r="AQ159" s="128"/>
      <c r="AS159" s="122"/>
      <c r="AT159" s="127"/>
      <c r="AU159" s="136"/>
      <c r="AV159" s="137"/>
      <c r="AW159" s="137"/>
      <c r="AX159" s="137"/>
      <c r="AY159" s="137"/>
      <c r="AZ159" s="137"/>
      <c r="BA159" s="137"/>
      <c r="BB159" s="137"/>
      <c r="BC159" s="137"/>
      <c r="BD159" s="137"/>
      <c r="BE159" s="137"/>
      <c r="BF159" s="137"/>
      <c r="BG159" s="137"/>
      <c r="BH159" s="137"/>
      <c r="BI159" s="137"/>
      <c r="BJ159" s="137"/>
      <c r="BK159" s="137"/>
      <c r="BL159" s="137"/>
      <c r="BM159" s="137"/>
      <c r="BN159" s="137"/>
      <c r="BO159" s="137"/>
      <c r="BP159" s="137"/>
      <c r="BQ159" s="137"/>
      <c r="BR159" s="137"/>
      <c r="BS159" s="137"/>
      <c r="BT159" s="138"/>
      <c r="BU159" s="139"/>
      <c r="BV159" s="139"/>
      <c r="BW159" s="139"/>
      <c r="BX159" s="139"/>
      <c r="BY159" s="139"/>
      <c r="BZ159" s="139"/>
      <c r="CA159" s="139"/>
      <c r="CB159" s="139"/>
      <c r="CC159" s="139"/>
      <c r="CD159" s="139"/>
      <c r="CE159" s="139"/>
      <c r="CF159" s="139"/>
      <c r="CG159" s="139"/>
      <c r="CH159" s="139"/>
      <c r="CI159" s="139"/>
      <c r="CJ159" s="139"/>
      <c r="CK159" s="139"/>
      <c r="CL159" s="139"/>
      <c r="CM159" s="139"/>
      <c r="CN159" s="139"/>
      <c r="CO159" s="139"/>
      <c r="CP159" s="139"/>
      <c r="CQ159" s="139"/>
      <c r="CR159" s="139"/>
      <c r="CS159" s="139"/>
      <c r="CT159" s="139"/>
      <c r="CU159" s="139"/>
      <c r="CV159" s="139"/>
      <c r="CW159" s="139"/>
      <c r="CX159" s="139"/>
      <c r="CY159" s="139"/>
      <c r="CZ159" s="139"/>
      <c r="DA159" s="139"/>
      <c r="DB159" s="139"/>
      <c r="DC159" s="139"/>
      <c r="DD159" s="139"/>
      <c r="DE159" s="139"/>
      <c r="DF159" s="139"/>
      <c r="DG159" s="139"/>
      <c r="DH159" s="139"/>
      <c r="DI159" s="139"/>
      <c r="DJ159" s="139"/>
      <c r="DK159" s="139"/>
      <c r="DL159" s="139"/>
      <c r="DM159" s="139"/>
      <c r="DN159" s="139"/>
      <c r="DO159" s="139"/>
      <c r="DP159" s="139"/>
      <c r="DQ159" s="140"/>
      <c r="DR159" s="140"/>
      <c r="DS159" s="140"/>
      <c r="DT159" s="140"/>
      <c r="DU159" s="140"/>
      <c r="DV159" s="140"/>
      <c r="DW159" s="140"/>
      <c r="DX159" s="140"/>
      <c r="DY159" s="140"/>
      <c r="DZ159" s="140"/>
      <c r="EA159" s="140"/>
      <c r="EB159" s="140"/>
      <c r="EC159" s="140"/>
      <c r="ED159" s="140"/>
      <c r="EE159" s="140"/>
      <c r="EF159" s="140"/>
      <c r="EG159" s="140"/>
      <c r="EH159" s="140"/>
      <c r="EI159" s="140"/>
      <c r="EJ159" s="140"/>
      <c r="EK159" s="140"/>
      <c r="EL159" s="140"/>
      <c r="EM159" s="140"/>
      <c r="EN159" s="140"/>
      <c r="EO159" s="140"/>
      <c r="EP159" s="140"/>
      <c r="EQ159" s="140"/>
      <c r="ER159" s="140"/>
      <c r="ES159" s="140"/>
      <c r="ET159" s="140"/>
      <c r="EU159" s="140"/>
      <c r="EV159" s="140"/>
      <c r="EW159" s="140"/>
      <c r="EX159" s="140"/>
      <c r="EY159" s="140"/>
      <c r="EZ159" s="140"/>
      <c r="FA159" s="140"/>
      <c r="FB159" s="140"/>
      <c r="FC159" s="140"/>
      <c r="FD159" s="140"/>
      <c r="FE159" s="140"/>
      <c r="FF159" s="140"/>
      <c r="FG159" s="140"/>
      <c r="FH159" s="140"/>
      <c r="FI159" s="140"/>
      <c r="FJ159" s="140"/>
      <c r="FK159" s="140"/>
      <c r="FL159" s="140"/>
      <c r="FM159" s="192"/>
      <c r="FN159" s="192"/>
      <c r="FO159" s="192"/>
      <c r="FP159" s="192"/>
      <c r="FQ159" s="192"/>
      <c r="FR159" s="192"/>
      <c r="FS159" s="192"/>
      <c r="FT159" s="192"/>
      <c r="FU159" s="192"/>
      <c r="FV159" s="192"/>
      <c r="FW159" s="192"/>
      <c r="FX159" s="192"/>
      <c r="FY159" s="192"/>
      <c r="FZ159" s="192"/>
      <c r="GA159" s="192"/>
      <c r="GB159" s="192"/>
      <c r="GC159" s="192"/>
      <c r="GD159" s="192"/>
      <c r="GE159" s="192"/>
      <c r="GF159" s="192"/>
      <c r="GG159" s="192"/>
      <c r="GH159" s="192"/>
      <c r="GI159" s="192"/>
      <c r="GJ159" s="192"/>
      <c r="GK159" s="192"/>
      <c r="GL159" s="192"/>
      <c r="GM159" s="192"/>
      <c r="GN159" s="192"/>
      <c r="GO159" s="192"/>
      <c r="GP159" s="192"/>
      <c r="GQ159" s="192"/>
    </row>
    <row r="160" spans="17:16384" x14ac:dyDescent="0.3">
      <c r="Q160" s="324"/>
      <c r="R160" s="135">
        <f>$R$10</f>
        <v>44287</v>
      </c>
      <c r="W160" s="128"/>
      <c r="Z160" s="127"/>
      <c r="AE160" s="128"/>
      <c r="AH160" s="127"/>
      <c r="AI160" s="128"/>
      <c r="AK160" s="122"/>
      <c r="AL160" s="127"/>
      <c r="AO160" s="122"/>
      <c r="AP160" s="123"/>
      <c r="AQ160" s="128"/>
      <c r="AS160" s="122"/>
      <c r="AT160" s="127"/>
      <c r="AU160" s="136"/>
      <c r="AV160" s="137"/>
      <c r="AW160" s="137"/>
      <c r="AX160" s="137"/>
      <c r="AY160" s="137"/>
      <c r="AZ160" s="137"/>
      <c r="BA160" s="137"/>
      <c r="BB160" s="137"/>
      <c r="BC160" s="137"/>
      <c r="BD160" s="137"/>
      <c r="BE160" s="137"/>
      <c r="BF160" s="137"/>
      <c r="BG160" s="137"/>
      <c r="BH160" s="137"/>
      <c r="BI160" s="137"/>
      <c r="BJ160" s="137"/>
      <c r="BK160" s="137"/>
      <c r="BL160" s="137"/>
      <c r="BM160" s="137"/>
      <c r="BN160" s="137"/>
      <c r="BO160" s="137"/>
      <c r="BP160" s="137"/>
      <c r="BQ160" s="137"/>
      <c r="BR160" s="137"/>
      <c r="BS160" s="137"/>
      <c r="BT160" s="138"/>
      <c r="BU160" s="139"/>
      <c r="BV160" s="139"/>
      <c r="BW160" s="139"/>
      <c r="BX160" s="139"/>
      <c r="BY160" s="139"/>
      <c r="BZ160" s="139"/>
      <c r="CA160" s="139"/>
      <c r="CB160" s="139"/>
      <c r="CC160" s="139"/>
      <c r="CD160" s="139"/>
      <c r="CE160" s="139"/>
      <c r="CF160" s="139"/>
      <c r="CG160" s="139"/>
      <c r="CH160" s="139"/>
      <c r="CI160" s="139"/>
      <c r="CJ160" s="139"/>
      <c r="CK160" s="139"/>
      <c r="CL160" s="139"/>
      <c r="CM160" s="139"/>
      <c r="CN160" s="139"/>
      <c r="CO160" s="139"/>
      <c r="CP160" s="139"/>
      <c r="CQ160" s="139"/>
      <c r="CR160" s="139"/>
      <c r="CS160" s="139"/>
      <c r="CT160" s="139"/>
      <c r="CU160" s="139"/>
      <c r="CV160" s="139"/>
      <c r="CW160" s="139"/>
      <c r="CX160" s="139"/>
      <c r="CY160" s="139"/>
      <c r="CZ160" s="139"/>
      <c r="DA160" s="139"/>
      <c r="DB160" s="139"/>
      <c r="DC160" s="139"/>
      <c r="DD160" s="139"/>
      <c r="DE160" s="139"/>
      <c r="DF160" s="139"/>
      <c r="DG160" s="139"/>
      <c r="DH160" s="139"/>
      <c r="DI160" s="139"/>
      <c r="DJ160" s="139"/>
      <c r="DK160" s="139"/>
      <c r="DL160" s="139"/>
      <c r="DM160" s="139"/>
      <c r="DN160" s="139"/>
      <c r="DO160" s="139"/>
      <c r="DP160" s="139"/>
      <c r="DQ160" s="140"/>
      <c r="DR160" s="140"/>
      <c r="DS160" s="140"/>
      <c r="DT160" s="140"/>
      <c r="DU160" s="140"/>
      <c r="DV160" s="140"/>
      <c r="DW160" s="140"/>
      <c r="DX160" s="140"/>
      <c r="DY160" s="140"/>
      <c r="DZ160" s="140"/>
      <c r="EA160" s="140"/>
      <c r="EB160" s="140"/>
      <c r="EC160" s="140"/>
      <c r="ED160" s="140"/>
      <c r="EE160" s="140"/>
      <c r="EF160" s="140"/>
      <c r="EG160" s="140"/>
      <c r="EH160" s="140"/>
      <c r="EI160" s="140"/>
      <c r="EJ160" s="140"/>
      <c r="EK160" s="140"/>
      <c r="EL160" s="140"/>
      <c r="EM160" s="140"/>
      <c r="EN160" s="140"/>
      <c r="EO160" s="140"/>
      <c r="EP160" s="140"/>
      <c r="EQ160" s="140"/>
      <c r="ER160" s="140"/>
      <c r="ES160" s="140"/>
      <c r="ET160" s="140"/>
      <c r="EU160" s="140"/>
      <c r="EV160" s="140"/>
      <c r="EW160" s="140"/>
      <c r="EX160" s="140"/>
      <c r="EY160" s="140"/>
      <c r="EZ160" s="140"/>
      <c r="FA160" s="140"/>
      <c r="FB160" s="140"/>
      <c r="FC160" s="140"/>
      <c r="FD160" s="140"/>
      <c r="FE160" s="140"/>
      <c r="FF160" s="140"/>
      <c r="FG160" s="140"/>
      <c r="FH160" s="140"/>
      <c r="FI160" s="140"/>
      <c r="FJ160" s="140"/>
      <c r="FK160" s="140"/>
      <c r="FL160" s="140"/>
      <c r="FM160" s="192"/>
      <c r="FN160" s="192"/>
      <c r="FO160" s="192"/>
      <c r="FP160" s="192"/>
      <c r="FQ160" s="192"/>
      <c r="FR160" s="192"/>
      <c r="FS160" s="192"/>
      <c r="FT160" s="192"/>
      <c r="FU160" s="192"/>
      <c r="FV160" s="192"/>
      <c r="FW160" s="192"/>
      <c r="FX160" s="192"/>
      <c r="FY160" s="192"/>
      <c r="FZ160" s="192"/>
      <c r="GA160" s="192"/>
      <c r="GB160" s="192"/>
      <c r="GC160" s="192"/>
      <c r="GD160" s="192"/>
      <c r="GE160" s="192"/>
      <c r="GF160" s="192"/>
      <c r="GG160" s="192"/>
      <c r="GH160" s="192"/>
      <c r="GI160" s="192"/>
      <c r="GJ160" s="192"/>
      <c r="GK160" s="192"/>
      <c r="GL160" s="192"/>
      <c r="GM160" s="192"/>
      <c r="GN160" s="192"/>
      <c r="GO160" s="192"/>
      <c r="GP160" s="192"/>
      <c r="GQ160" s="192"/>
    </row>
    <row r="161" spans="17:16384" x14ac:dyDescent="0.3">
      <c r="Q161" s="324"/>
      <c r="R161" s="135">
        <f>$R$11</f>
        <v>44317</v>
      </c>
      <c r="W161" s="128"/>
      <c r="Z161" s="127"/>
      <c r="AE161" s="128"/>
      <c r="AH161" s="127"/>
      <c r="AI161" s="128"/>
      <c r="AK161" s="122"/>
      <c r="AL161" s="127"/>
      <c r="AO161" s="122"/>
      <c r="AP161" s="123"/>
      <c r="AQ161" s="128"/>
      <c r="AS161" s="122"/>
      <c r="AT161" s="127"/>
      <c r="AU161" s="136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8"/>
      <c r="BU161" s="139"/>
      <c r="BV161" s="139"/>
      <c r="BW161" s="139"/>
      <c r="BX161" s="139"/>
      <c r="BY161" s="139"/>
      <c r="BZ161" s="139"/>
      <c r="CA161" s="139"/>
      <c r="CB161" s="139"/>
      <c r="CC161" s="139"/>
      <c r="CD161" s="139"/>
      <c r="CE161" s="139"/>
      <c r="CF161" s="139"/>
      <c r="CG161" s="139"/>
      <c r="CH161" s="139"/>
      <c r="CI161" s="139"/>
      <c r="CJ161" s="139"/>
      <c r="CK161" s="139"/>
      <c r="CL161" s="139"/>
      <c r="CM161" s="139"/>
      <c r="CN161" s="139"/>
      <c r="CO161" s="139"/>
      <c r="CP161" s="139"/>
      <c r="CQ161" s="139"/>
      <c r="CR161" s="139"/>
      <c r="CS161" s="139"/>
      <c r="CT161" s="139"/>
      <c r="CU161" s="139"/>
      <c r="CV161" s="139"/>
      <c r="CW161" s="139"/>
      <c r="CX161" s="139"/>
      <c r="CY161" s="139"/>
      <c r="CZ161" s="139"/>
      <c r="DA161" s="139"/>
      <c r="DB161" s="139"/>
      <c r="DC161" s="139"/>
      <c r="DD161" s="139"/>
      <c r="DE161" s="139"/>
      <c r="DF161" s="139"/>
      <c r="DG161" s="139"/>
      <c r="DH161" s="139"/>
      <c r="DI161" s="139"/>
      <c r="DJ161" s="139"/>
      <c r="DK161" s="139"/>
      <c r="DL161" s="139"/>
      <c r="DM161" s="139"/>
      <c r="DN161" s="139"/>
      <c r="DO161" s="139"/>
      <c r="DP161" s="139"/>
      <c r="DQ161" s="140"/>
      <c r="DR161" s="140"/>
      <c r="DS161" s="140"/>
      <c r="DT161" s="140"/>
      <c r="DU161" s="140"/>
      <c r="DV161" s="140"/>
      <c r="DW161" s="140"/>
      <c r="DX161" s="140"/>
      <c r="DY161" s="140"/>
      <c r="DZ161" s="140"/>
      <c r="EA161" s="140"/>
      <c r="EB161" s="140"/>
      <c r="EC161" s="140"/>
      <c r="ED161" s="140"/>
      <c r="EE161" s="140"/>
      <c r="EF161" s="140"/>
      <c r="EG161" s="140"/>
      <c r="EH161" s="140"/>
      <c r="EI161" s="140"/>
      <c r="EJ161" s="140"/>
      <c r="EK161" s="140"/>
      <c r="EL161" s="140"/>
      <c r="EM161" s="140"/>
      <c r="EN161" s="140"/>
      <c r="EO161" s="140"/>
      <c r="EP161" s="140"/>
      <c r="EQ161" s="140"/>
      <c r="ER161" s="140"/>
      <c r="ES161" s="140"/>
      <c r="ET161" s="140"/>
      <c r="EU161" s="140"/>
      <c r="EV161" s="140"/>
      <c r="EW161" s="140"/>
      <c r="EX161" s="140"/>
      <c r="EY161" s="140"/>
      <c r="EZ161" s="140"/>
      <c r="FA161" s="140"/>
      <c r="FB161" s="140"/>
      <c r="FC161" s="140"/>
      <c r="FD161" s="140"/>
      <c r="FE161" s="140"/>
      <c r="FF161" s="140"/>
      <c r="FG161" s="140"/>
      <c r="FH161" s="140"/>
      <c r="FI161" s="140"/>
      <c r="FJ161" s="140"/>
      <c r="FK161" s="140"/>
      <c r="FL161" s="140"/>
      <c r="FM161" s="192"/>
      <c r="FN161" s="192"/>
      <c r="FO161" s="192"/>
      <c r="FP161" s="192"/>
      <c r="FQ161" s="192"/>
      <c r="FR161" s="192"/>
      <c r="FS161" s="192"/>
      <c r="FT161" s="192"/>
      <c r="FU161" s="192"/>
      <c r="FV161" s="192"/>
      <c r="FW161" s="192"/>
      <c r="FX161" s="192"/>
      <c r="FY161" s="192"/>
      <c r="FZ161" s="192"/>
      <c r="GA161" s="192"/>
      <c r="GB161" s="192"/>
      <c r="GC161" s="192"/>
      <c r="GD161" s="192"/>
      <c r="GE161" s="192"/>
      <c r="GF161" s="192"/>
      <c r="GG161" s="192"/>
      <c r="GH161" s="192"/>
      <c r="GI161" s="192"/>
      <c r="GJ161" s="192"/>
      <c r="GK161" s="192"/>
      <c r="GL161" s="192"/>
      <c r="GM161" s="192"/>
      <c r="GN161" s="192"/>
      <c r="GO161" s="192"/>
      <c r="GP161" s="192"/>
      <c r="GQ161" s="192"/>
    </row>
    <row r="162" spans="17:16384" x14ac:dyDescent="0.3">
      <c r="Q162" s="324"/>
      <c r="R162" s="135">
        <f>$R$12</f>
        <v>44348</v>
      </c>
      <c r="W162" s="128"/>
      <c r="Z162" s="127"/>
      <c r="AE162" s="128"/>
      <c r="AH162" s="127"/>
      <c r="AI162" s="128"/>
      <c r="AK162" s="122"/>
      <c r="AL162" s="127"/>
      <c r="AO162" s="122"/>
      <c r="AP162" s="123"/>
      <c r="AQ162" s="128"/>
      <c r="AS162" s="122"/>
      <c r="AT162" s="127"/>
      <c r="AU162" s="136"/>
      <c r="AV162" s="137"/>
      <c r="AW162" s="137"/>
      <c r="AX162" s="137"/>
      <c r="AY162" s="137"/>
      <c r="AZ162" s="137"/>
      <c r="BA162" s="137"/>
      <c r="BB162" s="137"/>
      <c r="BC162" s="137"/>
      <c r="BD162" s="137"/>
      <c r="BE162" s="137"/>
      <c r="BF162" s="137"/>
      <c r="BG162" s="137"/>
      <c r="BH162" s="137"/>
      <c r="BI162" s="137"/>
      <c r="BJ162" s="137"/>
      <c r="BK162" s="137"/>
      <c r="BL162" s="137"/>
      <c r="BM162" s="137"/>
      <c r="BN162" s="137"/>
      <c r="BO162" s="137"/>
      <c r="BP162" s="137"/>
      <c r="BQ162" s="137"/>
      <c r="BR162" s="137"/>
      <c r="BS162" s="137"/>
      <c r="BT162" s="138"/>
      <c r="BU162" s="139"/>
      <c r="BV162" s="139"/>
      <c r="BW162" s="139"/>
      <c r="BX162" s="139"/>
      <c r="BY162" s="139"/>
      <c r="BZ162" s="139"/>
      <c r="CA162" s="139"/>
      <c r="CB162" s="139"/>
      <c r="CC162" s="139"/>
      <c r="CD162" s="139"/>
      <c r="CE162" s="139"/>
      <c r="CF162" s="139"/>
      <c r="CG162" s="139"/>
      <c r="CH162" s="139"/>
      <c r="CI162" s="139"/>
      <c r="CJ162" s="139"/>
      <c r="CK162" s="139"/>
      <c r="CL162" s="139"/>
      <c r="CM162" s="139"/>
      <c r="CN162" s="139"/>
      <c r="CO162" s="139"/>
      <c r="CP162" s="139"/>
      <c r="CQ162" s="139"/>
      <c r="CR162" s="139"/>
      <c r="CS162" s="139"/>
      <c r="CT162" s="139"/>
      <c r="CU162" s="139"/>
      <c r="CV162" s="139"/>
      <c r="CW162" s="139"/>
      <c r="CX162" s="139"/>
      <c r="CY162" s="139"/>
      <c r="CZ162" s="139"/>
      <c r="DA162" s="139"/>
      <c r="DB162" s="139"/>
      <c r="DC162" s="139"/>
      <c r="DD162" s="139"/>
      <c r="DE162" s="139"/>
      <c r="DF162" s="139"/>
      <c r="DG162" s="139"/>
      <c r="DH162" s="139"/>
      <c r="DI162" s="139"/>
      <c r="DJ162" s="139"/>
      <c r="DK162" s="139"/>
      <c r="DL162" s="139"/>
      <c r="DM162" s="139"/>
      <c r="DN162" s="139"/>
      <c r="DO162" s="139"/>
      <c r="DP162" s="139"/>
      <c r="DQ162" s="140"/>
      <c r="DR162" s="140"/>
      <c r="DS162" s="140"/>
      <c r="DT162" s="140"/>
      <c r="DU162" s="140"/>
      <c r="DV162" s="140"/>
      <c r="DW162" s="140"/>
      <c r="DX162" s="140"/>
      <c r="DY162" s="140"/>
      <c r="DZ162" s="140"/>
      <c r="EA162" s="140"/>
      <c r="EB162" s="140"/>
      <c r="EC162" s="140"/>
      <c r="ED162" s="140"/>
      <c r="EE162" s="140"/>
      <c r="EF162" s="140"/>
      <c r="EG162" s="140"/>
      <c r="EH162" s="140"/>
      <c r="EI162" s="140"/>
      <c r="EJ162" s="140"/>
      <c r="EK162" s="140"/>
      <c r="EL162" s="140"/>
      <c r="EM162" s="140"/>
      <c r="EN162" s="140"/>
      <c r="EO162" s="140"/>
      <c r="EP162" s="140"/>
      <c r="EQ162" s="140"/>
      <c r="ER162" s="140"/>
      <c r="ES162" s="140"/>
      <c r="ET162" s="140"/>
      <c r="EU162" s="140"/>
      <c r="EV162" s="140"/>
      <c r="EW162" s="140"/>
      <c r="EX162" s="140"/>
      <c r="EY162" s="140"/>
      <c r="EZ162" s="140"/>
      <c r="FA162" s="140"/>
      <c r="FB162" s="140"/>
      <c r="FC162" s="140"/>
      <c r="FD162" s="140"/>
      <c r="FE162" s="140"/>
      <c r="FF162" s="140"/>
      <c r="FG162" s="140"/>
      <c r="FH162" s="140"/>
      <c r="FI162" s="140"/>
      <c r="FJ162" s="140"/>
      <c r="FK162" s="140"/>
      <c r="FL162" s="140"/>
      <c r="FM162" s="192"/>
      <c r="FN162" s="192"/>
      <c r="FO162" s="192"/>
      <c r="FP162" s="192"/>
      <c r="FQ162" s="192"/>
      <c r="FR162" s="192"/>
      <c r="FS162" s="192"/>
      <c r="FT162" s="192"/>
      <c r="FU162" s="192"/>
      <c r="FV162" s="192"/>
      <c r="FW162" s="192"/>
      <c r="FX162" s="192"/>
      <c r="FY162" s="192"/>
      <c r="FZ162" s="192"/>
      <c r="GA162" s="192"/>
      <c r="GB162" s="192"/>
      <c r="GC162" s="192"/>
      <c r="GD162" s="192"/>
      <c r="GE162" s="192"/>
      <c r="GF162" s="192"/>
      <c r="GG162" s="192"/>
      <c r="GH162" s="192"/>
      <c r="GI162" s="192"/>
      <c r="GJ162" s="192"/>
      <c r="GK162" s="192"/>
      <c r="GL162" s="192"/>
      <c r="GM162" s="192"/>
      <c r="GN162" s="192"/>
      <c r="GO162" s="192"/>
      <c r="GP162" s="192"/>
      <c r="GQ162" s="192"/>
    </row>
    <row r="163" spans="17:16384" x14ac:dyDescent="0.3">
      <c r="Q163" s="324"/>
      <c r="R163" s="135">
        <f>$R$13</f>
        <v>44378</v>
      </c>
      <c r="W163" s="128"/>
      <c r="Z163" s="127"/>
      <c r="AE163" s="128"/>
      <c r="AH163" s="127"/>
      <c r="AI163" s="128"/>
      <c r="AK163" s="122"/>
      <c r="AL163" s="127"/>
      <c r="AO163" s="122"/>
      <c r="AP163" s="123"/>
      <c r="AQ163" s="128"/>
      <c r="AS163" s="122"/>
      <c r="AT163" s="127"/>
      <c r="AU163" s="136"/>
      <c r="AV163" s="137"/>
      <c r="AW163" s="137"/>
      <c r="AX163" s="137"/>
      <c r="AY163" s="137"/>
      <c r="AZ163" s="137"/>
      <c r="BA163" s="137"/>
      <c r="BB163" s="137"/>
      <c r="BC163" s="137"/>
      <c r="BD163" s="137"/>
      <c r="BE163" s="137"/>
      <c r="BF163" s="137"/>
      <c r="BG163" s="137"/>
      <c r="BH163" s="137"/>
      <c r="BI163" s="137"/>
      <c r="BJ163" s="137"/>
      <c r="BK163" s="137"/>
      <c r="BL163" s="137"/>
      <c r="BM163" s="137"/>
      <c r="BN163" s="137"/>
      <c r="BO163" s="137"/>
      <c r="BP163" s="137"/>
      <c r="BQ163" s="137"/>
      <c r="BR163" s="137"/>
      <c r="BS163" s="137"/>
      <c r="BT163" s="138"/>
      <c r="BU163" s="139"/>
      <c r="BV163" s="139"/>
      <c r="BW163" s="139"/>
      <c r="BX163" s="139"/>
      <c r="BY163" s="139"/>
      <c r="BZ163" s="139"/>
      <c r="CA163" s="139"/>
      <c r="CB163" s="139"/>
      <c r="CC163" s="139"/>
      <c r="CD163" s="139"/>
      <c r="CE163" s="139"/>
      <c r="CF163" s="139"/>
      <c r="CG163" s="139"/>
      <c r="CH163" s="139"/>
      <c r="CI163" s="139"/>
      <c r="CJ163" s="139"/>
      <c r="CK163" s="139"/>
      <c r="CL163" s="139"/>
      <c r="CM163" s="139"/>
      <c r="CN163" s="139"/>
      <c r="CO163" s="139"/>
      <c r="CP163" s="139"/>
      <c r="CQ163" s="139"/>
      <c r="CR163" s="139"/>
      <c r="CS163" s="139"/>
      <c r="CT163" s="139"/>
      <c r="CU163" s="139"/>
      <c r="CV163" s="139"/>
      <c r="CW163" s="139"/>
      <c r="CX163" s="139"/>
      <c r="CY163" s="139"/>
      <c r="CZ163" s="139"/>
      <c r="DA163" s="139"/>
      <c r="DB163" s="139"/>
      <c r="DC163" s="139"/>
      <c r="DD163" s="139"/>
      <c r="DE163" s="139"/>
      <c r="DF163" s="139"/>
      <c r="DG163" s="139"/>
      <c r="DH163" s="139"/>
      <c r="DI163" s="139"/>
      <c r="DJ163" s="139"/>
      <c r="DK163" s="139"/>
      <c r="DL163" s="139"/>
      <c r="DM163" s="139"/>
      <c r="DN163" s="139"/>
      <c r="DO163" s="139"/>
      <c r="DP163" s="139"/>
      <c r="DQ163" s="140"/>
      <c r="DR163" s="140"/>
      <c r="DS163" s="140"/>
      <c r="DT163" s="140"/>
      <c r="DU163" s="140"/>
      <c r="DV163" s="140"/>
      <c r="DW163" s="140"/>
      <c r="DX163" s="140"/>
      <c r="DY163" s="140"/>
      <c r="DZ163" s="140"/>
      <c r="EA163" s="140"/>
      <c r="EB163" s="140"/>
      <c r="EC163" s="140"/>
      <c r="ED163" s="140"/>
      <c r="EE163" s="140"/>
      <c r="EF163" s="140"/>
      <c r="EG163" s="140"/>
      <c r="EH163" s="140"/>
      <c r="EI163" s="140"/>
      <c r="EJ163" s="140"/>
      <c r="EK163" s="140"/>
      <c r="EL163" s="140"/>
      <c r="EM163" s="140"/>
      <c r="EN163" s="140"/>
      <c r="EO163" s="140"/>
      <c r="EP163" s="140"/>
      <c r="EQ163" s="140"/>
      <c r="ER163" s="140"/>
      <c r="ES163" s="140"/>
      <c r="ET163" s="140"/>
      <c r="EU163" s="140"/>
      <c r="EV163" s="140"/>
      <c r="EW163" s="140"/>
      <c r="EX163" s="140"/>
      <c r="EY163" s="140"/>
      <c r="EZ163" s="140"/>
      <c r="FA163" s="140"/>
      <c r="FB163" s="140"/>
      <c r="FC163" s="140"/>
      <c r="FD163" s="140"/>
      <c r="FE163" s="140"/>
      <c r="FF163" s="140"/>
      <c r="FG163" s="140"/>
      <c r="FH163" s="140"/>
      <c r="FI163" s="140"/>
      <c r="FJ163" s="140"/>
      <c r="FK163" s="140"/>
      <c r="FL163" s="140"/>
      <c r="FM163" s="192"/>
      <c r="FN163" s="192"/>
      <c r="FO163" s="192"/>
      <c r="FP163" s="192"/>
      <c r="FQ163" s="192"/>
      <c r="FR163" s="192"/>
      <c r="FS163" s="192"/>
      <c r="FT163" s="192"/>
      <c r="FU163" s="192"/>
      <c r="FV163" s="192"/>
      <c r="FW163" s="192"/>
      <c r="FX163" s="192"/>
      <c r="FY163" s="192"/>
      <c r="FZ163" s="192"/>
      <c r="GA163" s="192"/>
      <c r="GB163" s="192"/>
      <c r="GC163" s="192"/>
      <c r="GD163" s="192"/>
      <c r="GE163" s="192"/>
      <c r="GF163" s="192"/>
      <c r="GG163" s="192"/>
      <c r="GH163" s="192"/>
      <c r="GI163" s="192"/>
      <c r="GJ163" s="192"/>
      <c r="GK163" s="192"/>
      <c r="GL163" s="192"/>
      <c r="GM163" s="192"/>
      <c r="GN163" s="192"/>
      <c r="GO163" s="192"/>
      <c r="GP163" s="192"/>
      <c r="GQ163" s="192"/>
    </row>
    <row r="164" spans="17:16384" x14ac:dyDescent="0.3">
      <c r="Q164" s="324"/>
      <c r="R164" s="135">
        <f>$R$14</f>
        <v>44409</v>
      </c>
      <c r="W164" s="128"/>
      <c r="Z164" s="127"/>
      <c r="AE164" s="128"/>
      <c r="AH164" s="127"/>
      <c r="AI164" s="128"/>
      <c r="AK164" s="122"/>
      <c r="AL164" s="127"/>
      <c r="AO164" s="122"/>
      <c r="AP164" s="123"/>
      <c r="AQ164" s="128"/>
      <c r="AS164" s="122"/>
      <c r="AT164" s="127"/>
      <c r="AU164" s="136"/>
      <c r="AV164" s="137"/>
      <c r="AW164" s="137"/>
      <c r="AX164" s="137"/>
      <c r="AY164" s="137"/>
      <c r="AZ164" s="137"/>
      <c r="BA164" s="137"/>
      <c r="BB164" s="137"/>
      <c r="BC164" s="137"/>
      <c r="BD164" s="137"/>
      <c r="BE164" s="137"/>
      <c r="BF164" s="137"/>
      <c r="BG164" s="137"/>
      <c r="BH164" s="137"/>
      <c r="BI164" s="137"/>
      <c r="BJ164" s="137"/>
      <c r="BK164" s="137"/>
      <c r="BL164" s="137"/>
      <c r="BM164" s="137"/>
      <c r="BN164" s="137"/>
      <c r="BO164" s="137"/>
      <c r="BP164" s="137"/>
      <c r="BQ164" s="137"/>
      <c r="BR164" s="137"/>
      <c r="BS164" s="137"/>
      <c r="BT164" s="138"/>
      <c r="BU164" s="139"/>
      <c r="BV164" s="139"/>
      <c r="BW164" s="139"/>
      <c r="BX164" s="139"/>
      <c r="BY164" s="139"/>
      <c r="BZ164" s="139"/>
      <c r="CA164" s="139"/>
      <c r="CB164" s="139"/>
      <c r="CC164" s="139"/>
      <c r="CD164" s="139"/>
      <c r="CE164" s="139"/>
      <c r="CF164" s="139"/>
      <c r="CG164" s="139"/>
      <c r="CH164" s="139"/>
      <c r="CI164" s="139"/>
      <c r="CJ164" s="139"/>
      <c r="CK164" s="139"/>
      <c r="CL164" s="139"/>
      <c r="CM164" s="139"/>
      <c r="CN164" s="139"/>
      <c r="CO164" s="139"/>
      <c r="CP164" s="139"/>
      <c r="CQ164" s="139"/>
      <c r="CR164" s="139"/>
      <c r="CS164" s="139"/>
      <c r="CT164" s="139"/>
      <c r="CU164" s="139"/>
      <c r="CV164" s="139"/>
      <c r="CW164" s="139"/>
      <c r="CX164" s="139"/>
      <c r="CY164" s="139"/>
      <c r="CZ164" s="139"/>
      <c r="DA164" s="139"/>
      <c r="DB164" s="139"/>
      <c r="DC164" s="139"/>
      <c r="DD164" s="139"/>
      <c r="DE164" s="139"/>
      <c r="DF164" s="139"/>
      <c r="DG164" s="139"/>
      <c r="DH164" s="139"/>
      <c r="DI164" s="139"/>
      <c r="DJ164" s="139"/>
      <c r="DK164" s="139"/>
      <c r="DL164" s="139"/>
      <c r="DM164" s="139"/>
      <c r="DN164" s="139"/>
      <c r="DO164" s="139"/>
      <c r="DP164" s="139"/>
      <c r="DQ164" s="140"/>
      <c r="DR164" s="140"/>
      <c r="DS164" s="140"/>
      <c r="DT164" s="140"/>
      <c r="DU164" s="140"/>
      <c r="DV164" s="140"/>
      <c r="DW164" s="140"/>
      <c r="DX164" s="140"/>
      <c r="DY164" s="140"/>
      <c r="DZ164" s="140"/>
      <c r="EA164" s="140"/>
      <c r="EB164" s="140"/>
      <c r="EC164" s="140"/>
      <c r="ED164" s="140"/>
      <c r="EE164" s="140"/>
      <c r="EF164" s="140"/>
      <c r="EG164" s="140"/>
      <c r="EH164" s="140"/>
      <c r="EI164" s="140"/>
      <c r="EJ164" s="140"/>
      <c r="EK164" s="140"/>
      <c r="EL164" s="140"/>
      <c r="EM164" s="140"/>
      <c r="EN164" s="140"/>
      <c r="EO164" s="140"/>
      <c r="EP164" s="140"/>
      <c r="EQ164" s="140"/>
      <c r="ER164" s="140"/>
      <c r="ES164" s="140"/>
      <c r="ET164" s="140"/>
      <c r="EU164" s="140"/>
      <c r="EV164" s="140"/>
      <c r="EW164" s="140"/>
      <c r="EX164" s="140"/>
      <c r="EY164" s="140"/>
      <c r="EZ164" s="140"/>
      <c r="FA164" s="140"/>
      <c r="FB164" s="140"/>
      <c r="FC164" s="140"/>
      <c r="FD164" s="140"/>
      <c r="FE164" s="140"/>
      <c r="FF164" s="140"/>
      <c r="FG164" s="140"/>
      <c r="FH164" s="140"/>
      <c r="FI164" s="140"/>
      <c r="FJ164" s="140"/>
      <c r="FK164" s="140"/>
      <c r="FL164" s="140"/>
      <c r="FM164" s="192"/>
      <c r="FN164" s="192"/>
      <c r="FO164" s="192"/>
      <c r="FP164" s="192"/>
      <c r="FQ164" s="192"/>
      <c r="FR164" s="192"/>
      <c r="FS164" s="192"/>
      <c r="FT164" s="192"/>
      <c r="FU164" s="192"/>
      <c r="FV164" s="192"/>
      <c r="FW164" s="192"/>
      <c r="FX164" s="192"/>
      <c r="FY164" s="192"/>
      <c r="FZ164" s="192"/>
      <c r="GA164" s="192"/>
      <c r="GB164" s="192"/>
      <c r="GC164" s="192"/>
      <c r="GD164" s="192"/>
      <c r="GE164" s="192"/>
      <c r="GF164" s="192"/>
      <c r="GG164" s="192"/>
      <c r="GH164" s="192"/>
      <c r="GI164" s="192"/>
      <c r="GJ164" s="192"/>
      <c r="GK164" s="192"/>
      <c r="GL164" s="192"/>
      <c r="GM164" s="192"/>
      <c r="GN164" s="192"/>
      <c r="GO164" s="192"/>
      <c r="GP164" s="192"/>
      <c r="GQ164" s="192"/>
    </row>
    <row r="165" spans="17:16384" x14ac:dyDescent="0.3">
      <c r="Q165" s="324"/>
      <c r="R165" s="135">
        <f>$R$15</f>
        <v>44440</v>
      </c>
      <c r="W165" s="128"/>
      <c r="Z165" s="127"/>
      <c r="AE165" s="128"/>
      <c r="AH165" s="127"/>
      <c r="AI165" s="128"/>
      <c r="AK165" s="122"/>
      <c r="AL165" s="127"/>
      <c r="AO165" s="122"/>
      <c r="AP165" s="123"/>
      <c r="AQ165" s="128"/>
      <c r="AS165" s="122"/>
      <c r="AT165" s="127"/>
      <c r="AU165" s="136"/>
      <c r="AV165" s="137"/>
      <c r="AW165" s="137"/>
      <c r="AX165" s="137"/>
      <c r="AY165" s="137"/>
      <c r="AZ165" s="137"/>
      <c r="BA165" s="137"/>
      <c r="BB165" s="137"/>
      <c r="BC165" s="137"/>
      <c r="BD165" s="137"/>
      <c r="BE165" s="137"/>
      <c r="BF165" s="137"/>
      <c r="BG165" s="137"/>
      <c r="BH165" s="137"/>
      <c r="BI165" s="137"/>
      <c r="BJ165" s="137"/>
      <c r="BK165" s="137"/>
      <c r="BL165" s="137"/>
      <c r="BM165" s="137"/>
      <c r="BN165" s="137"/>
      <c r="BO165" s="137"/>
      <c r="BP165" s="137"/>
      <c r="BQ165" s="137"/>
      <c r="BR165" s="137"/>
      <c r="BS165" s="137"/>
      <c r="BT165" s="138"/>
      <c r="BU165" s="139"/>
      <c r="BV165" s="139"/>
      <c r="BW165" s="139"/>
      <c r="BX165" s="139"/>
      <c r="BY165" s="139"/>
      <c r="BZ165" s="139"/>
      <c r="CA165" s="139"/>
      <c r="CB165" s="139"/>
      <c r="CC165" s="139"/>
      <c r="CD165" s="139"/>
      <c r="CE165" s="139"/>
      <c r="CF165" s="139"/>
      <c r="CG165" s="139"/>
      <c r="CH165" s="139"/>
      <c r="CI165" s="139"/>
      <c r="CJ165" s="139"/>
      <c r="CK165" s="139"/>
      <c r="CL165" s="139"/>
      <c r="CM165" s="139"/>
      <c r="CN165" s="139"/>
      <c r="CO165" s="139"/>
      <c r="CP165" s="139"/>
      <c r="CQ165" s="139"/>
      <c r="CR165" s="139"/>
      <c r="CS165" s="139"/>
      <c r="CT165" s="139"/>
      <c r="CU165" s="139"/>
      <c r="CV165" s="139"/>
      <c r="CW165" s="139"/>
      <c r="CX165" s="139"/>
      <c r="CY165" s="139"/>
      <c r="CZ165" s="139"/>
      <c r="DA165" s="139"/>
      <c r="DB165" s="139"/>
      <c r="DC165" s="139"/>
      <c r="DD165" s="139"/>
      <c r="DE165" s="139"/>
      <c r="DF165" s="139"/>
      <c r="DG165" s="139"/>
      <c r="DH165" s="139"/>
      <c r="DI165" s="139"/>
      <c r="DJ165" s="139"/>
      <c r="DK165" s="139"/>
      <c r="DL165" s="139"/>
      <c r="DM165" s="139"/>
      <c r="DN165" s="139"/>
      <c r="DO165" s="139"/>
      <c r="DP165" s="139"/>
      <c r="DQ165" s="140"/>
      <c r="DR165" s="140"/>
      <c r="DS165" s="140"/>
      <c r="DT165" s="140"/>
      <c r="DU165" s="140"/>
      <c r="DV165" s="140"/>
      <c r="DW165" s="140"/>
      <c r="DX165" s="140"/>
      <c r="DY165" s="140"/>
      <c r="DZ165" s="140"/>
      <c r="EA165" s="140"/>
      <c r="EB165" s="140"/>
      <c r="EC165" s="140"/>
      <c r="ED165" s="140"/>
      <c r="EE165" s="140"/>
      <c r="EF165" s="140"/>
      <c r="EG165" s="140"/>
      <c r="EH165" s="140"/>
      <c r="EI165" s="140"/>
      <c r="EJ165" s="140"/>
      <c r="EK165" s="140"/>
      <c r="EL165" s="140"/>
      <c r="EM165" s="140"/>
      <c r="EN165" s="140"/>
      <c r="EO165" s="140"/>
      <c r="EP165" s="140"/>
      <c r="EQ165" s="140"/>
      <c r="ER165" s="140"/>
      <c r="ES165" s="140"/>
      <c r="ET165" s="140"/>
      <c r="EU165" s="140"/>
      <c r="EV165" s="140"/>
      <c r="EW165" s="140"/>
      <c r="EX165" s="140"/>
      <c r="EY165" s="140"/>
      <c r="EZ165" s="140"/>
      <c r="FA165" s="140"/>
      <c r="FB165" s="140"/>
      <c r="FC165" s="140"/>
      <c r="FD165" s="140"/>
      <c r="FE165" s="140"/>
      <c r="FF165" s="140"/>
      <c r="FG165" s="140"/>
      <c r="FH165" s="140"/>
      <c r="FI165" s="140"/>
      <c r="FJ165" s="140"/>
      <c r="FK165" s="140"/>
      <c r="FL165" s="140"/>
      <c r="FM165" s="192"/>
      <c r="FN165" s="192"/>
      <c r="FO165" s="192"/>
      <c r="FP165" s="192"/>
      <c r="FQ165" s="192"/>
      <c r="FR165" s="192"/>
      <c r="FS165" s="192"/>
      <c r="FT165" s="192"/>
      <c r="FU165" s="192"/>
      <c r="FV165" s="192"/>
      <c r="FW165" s="192"/>
      <c r="FX165" s="192"/>
      <c r="FY165" s="192"/>
      <c r="FZ165" s="192"/>
      <c r="GA165" s="192"/>
      <c r="GB165" s="192"/>
      <c r="GC165" s="192"/>
      <c r="GD165" s="192"/>
      <c r="GE165" s="192"/>
      <c r="GF165" s="192"/>
      <c r="GG165" s="192"/>
      <c r="GH165" s="192"/>
      <c r="GI165" s="192"/>
      <c r="GJ165" s="192"/>
      <c r="GK165" s="192"/>
      <c r="GL165" s="192"/>
      <c r="GM165" s="192"/>
      <c r="GN165" s="192"/>
      <c r="GO165" s="192"/>
      <c r="GP165" s="192"/>
      <c r="GQ165" s="192"/>
    </row>
    <row r="166" spans="17:16384" x14ac:dyDescent="0.3">
      <c r="Q166" s="324"/>
      <c r="R166" s="135">
        <f>$R$16</f>
        <v>44470</v>
      </c>
      <c r="W166" s="128"/>
      <c r="Z166" s="127"/>
      <c r="AE166" s="128"/>
      <c r="AH166" s="127"/>
      <c r="AI166" s="128"/>
      <c r="AK166" s="122"/>
      <c r="AL166" s="127"/>
      <c r="AO166" s="122"/>
      <c r="AP166" s="123"/>
      <c r="AQ166" s="128"/>
      <c r="AS166" s="122"/>
      <c r="AT166" s="127"/>
      <c r="AU166" s="136"/>
      <c r="AV166" s="137"/>
      <c r="AW166" s="137"/>
      <c r="AX166" s="137"/>
      <c r="AY166" s="137"/>
      <c r="AZ166" s="137"/>
      <c r="BA166" s="137"/>
      <c r="BB166" s="137"/>
      <c r="BC166" s="137"/>
      <c r="BD166" s="137"/>
      <c r="BE166" s="137"/>
      <c r="BF166" s="137"/>
      <c r="BG166" s="137"/>
      <c r="BH166" s="137"/>
      <c r="BI166" s="137"/>
      <c r="BJ166" s="137"/>
      <c r="BK166" s="137"/>
      <c r="BL166" s="137"/>
      <c r="BM166" s="137"/>
      <c r="BN166" s="137"/>
      <c r="BO166" s="137"/>
      <c r="BP166" s="137"/>
      <c r="BQ166" s="137"/>
      <c r="BR166" s="137"/>
      <c r="BS166" s="137"/>
      <c r="BT166" s="138"/>
      <c r="BU166" s="139"/>
      <c r="BV166" s="139"/>
      <c r="BW166" s="139"/>
      <c r="BX166" s="139"/>
      <c r="BY166" s="139"/>
      <c r="BZ166" s="139"/>
      <c r="CA166" s="139"/>
      <c r="CB166" s="139"/>
      <c r="CC166" s="139"/>
      <c r="CD166" s="139"/>
      <c r="CE166" s="139"/>
      <c r="CF166" s="139"/>
      <c r="CG166" s="139"/>
      <c r="CH166" s="139"/>
      <c r="CI166" s="139"/>
      <c r="CJ166" s="139"/>
      <c r="CK166" s="139"/>
      <c r="CL166" s="139"/>
      <c r="CM166" s="139"/>
      <c r="CN166" s="139"/>
      <c r="CO166" s="139"/>
      <c r="CP166" s="139"/>
      <c r="CQ166" s="139"/>
      <c r="CR166" s="139"/>
      <c r="CS166" s="139"/>
      <c r="CT166" s="139"/>
      <c r="CU166" s="139"/>
      <c r="CV166" s="139"/>
      <c r="CW166" s="139"/>
      <c r="CX166" s="139"/>
      <c r="CY166" s="139"/>
      <c r="CZ166" s="139"/>
      <c r="DA166" s="139"/>
      <c r="DB166" s="139"/>
      <c r="DC166" s="139"/>
      <c r="DD166" s="139"/>
      <c r="DE166" s="139"/>
      <c r="DF166" s="139"/>
      <c r="DG166" s="139"/>
      <c r="DH166" s="139"/>
      <c r="DI166" s="139"/>
      <c r="DJ166" s="139"/>
      <c r="DK166" s="139"/>
      <c r="DL166" s="139"/>
      <c r="DM166" s="139"/>
      <c r="DN166" s="139"/>
      <c r="DO166" s="139"/>
      <c r="DP166" s="139"/>
      <c r="DQ166" s="140"/>
      <c r="DR166" s="140"/>
      <c r="DS166" s="140"/>
      <c r="DT166" s="140"/>
      <c r="DU166" s="140"/>
      <c r="DV166" s="140"/>
      <c r="DW166" s="140"/>
      <c r="DX166" s="140"/>
      <c r="DY166" s="140"/>
      <c r="DZ166" s="140"/>
      <c r="EA166" s="140"/>
      <c r="EB166" s="140"/>
      <c r="EC166" s="140"/>
      <c r="ED166" s="140"/>
      <c r="EE166" s="140"/>
      <c r="EF166" s="140"/>
      <c r="EG166" s="140"/>
      <c r="EH166" s="140"/>
      <c r="EI166" s="140"/>
      <c r="EJ166" s="140"/>
      <c r="EK166" s="140"/>
      <c r="EL166" s="140"/>
      <c r="EM166" s="140"/>
      <c r="EN166" s="140"/>
      <c r="EO166" s="140"/>
      <c r="EP166" s="140"/>
      <c r="EQ166" s="140"/>
      <c r="ER166" s="140"/>
      <c r="ES166" s="140"/>
      <c r="ET166" s="140"/>
      <c r="EU166" s="140"/>
      <c r="EV166" s="140"/>
      <c r="EW166" s="140"/>
      <c r="EX166" s="140"/>
      <c r="EY166" s="140"/>
      <c r="EZ166" s="140"/>
      <c r="FA166" s="140"/>
      <c r="FB166" s="140"/>
      <c r="FC166" s="140"/>
      <c r="FD166" s="140"/>
      <c r="FE166" s="140"/>
      <c r="FF166" s="140"/>
      <c r="FG166" s="140"/>
      <c r="FH166" s="140"/>
      <c r="FI166" s="140"/>
      <c r="FJ166" s="140"/>
      <c r="FK166" s="140"/>
      <c r="FL166" s="140"/>
      <c r="FM166" s="192"/>
      <c r="FN166" s="192"/>
      <c r="FO166" s="192"/>
      <c r="FP166" s="192"/>
      <c r="FQ166" s="192"/>
      <c r="FR166" s="192"/>
      <c r="FS166" s="192"/>
      <c r="FT166" s="192"/>
      <c r="FU166" s="192"/>
      <c r="FV166" s="192"/>
      <c r="FW166" s="192"/>
      <c r="FX166" s="192"/>
      <c r="FY166" s="192"/>
      <c r="FZ166" s="192"/>
      <c r="GA166" s="192"/>
      <c r="GB166" s="192"/>
      <c r="GC166" s="192"/>
      <c r="GD166" s="192"/>
      <c r="GE166" s="192"/>
      <c r="GF166" s="192"/>
      <c r="GG166" s="192"/>
      <c r="GH166" s="192"/>
      <c r="GI166" s="192"/>
      <c r="GJ166" s="192"/>
      <c r="GK166" s="192"/>
      <c r="GL166" s="192"/>
      <c r="GM166" s="192"/>
      <c r="GN166" s="192"/>
      <c r="GO166" s="192"/>
      <c r="GP166" s="192"/>
      <c r="GQ166" s="192"/>
    </row>
    <row r="167" spans="17:16384" x14ac:dyDescent="0.3">
      <c r="Q167" s="324"/>
      <c r="R167" s="135">
        <f>$R$17</f>
        <v>44501</v>
      </c>
      <c r="W167" s="128"/>
      <c r="Z167" s="127"/>
      <c r="AE167" s="128"/>
      <c r="AH167" s="127"/>
      <c r="AI167" s="128"/>
      <c r="AK167" s="122"/>
      <c r="AL167" s="127"/>
      <c r="AO167" s="122"/>
      <c r="AP167" s="123"/>
      <c r="AQ167" s="128"/>
      <c r="AS167" s="122"/>
      <c r="AT167" s="127"/>
      <c r="AU167" s="136"/>
      <c r="AV167" s="137"/>
      <c r="AW167" s="137"/>
      <c r="AX167" s="137"/>
      <c r="AY167" s="137"/>
      <c r="AZ167" s="137"/>
      <c r="BA167" s="137"/>
      <c r="BB167" s="137"/>
      <c r="BC167" s="137"/>
      <c r="BD167" s="137"/>
      <c r="BE167" s="137"/>
      <c r="BF167" s="137"/>
      <c r="BG167" s="137"/>
      <c r="BH167" s="137"/>
      <c r="BI167" s="137"/>
      <c r="BJ167" s="137"/>
      <c r="BK167" s="137"/>
      <c r="BL167" s="137"/>
      <c r="BM167" s="137"/>
      <c r="BN167" s="137"/>
      <c r="BO167" s="137"/>
      <c r="BP167" s="137"/>
      <c r="BQ167" s="137"/>
      <c r="BR167" s="137"/>
      <c r="BS167" s="137"/>
      <c r="BT167" s="138"/>
      <c r="BU167" s="139"/>
      <c r="BV167" s="139"/>
      <c r="BW167" s="139"/>
      <c r="BX167" s="139"/>
      <c r="BY167" s="139"/>
      <c r="BZ167" s="139"/>
      <c r="CA167" s="139"/>
      <c r="CB167" s="139"/>
      <c r="CC167" s="139"/>
      <c r="CD167" s="139"/>
      <c r="CE167" s="139"/>
      <c r="CF167" s="139"/>
      <c r="CG167" s="139"/>
      <c r="CH167" s="139"/>
      <c r="CI167" s="139"/>
      <c r="CJ167" s="139"/>
      <c r="CK167" s="139"/>
      <c r="CL167" s="139"/>
      <c r="CM167" s="139"/>
      <c r="CN167" s="139"/>
      <c r="CO167" s="139"/>
      <c r="CP167" s="139"/>
      <c r="CQ167" s="139"/>
      <c r="CR167" s="139"/>
      <c r="CS167" s="139"/>
      <c r="CT167" s="139"/>
      <c r="CU167" s="139"/>
      <c r="CV167" s="139"/>
      <c r="CW167" s="139"/>
      <c r="CX167" s="139"/>
      <c r="CY167" s="139"/>
      <c r="CZ167" s="139"/>
      <c r="DA167" s="139"/>
      <c r="DB167" s="139"/>
      <c r="DC167" s="139"/>
      <c r="DD167" s="139"/>
      <c r="DE167" s="139"/>
      <c r="DF167" s="139"/>
      <c r="DG167" s="139"/>
      <c r="DH167" s="139"/>
      <c r="DI167" s="139"/>
      <c r="DJ167" s="139"/>
      <c r="DK167" s="139"/>
      <c r="DL167" s="139"/>
      <c r="DM167" s="139"/>
      <c r="DN167" s="139"/>
      <c r="DO167" s="139"/>
      <c r="DP167" s="139"/>
      <c r="DQ167" s="140"/>
      <c r="DR167" s="140"/>
      <c r="DS167" s="140"/>
      <c r="DT167" s="140"/>
      <c r="DU167" s="140"/>
      <c r="DV167" s="140"/>
      <c r="DW167" s="140"/>
      <c r="DX167" s="140"/>
      <c r="DY167" s="140"/>
      <c r="DZ167" s="140"/>
      <c r="EA167" s="140"/>
      <c r="EB167" s="140"/>
      <c r="EC167" s="140"/>
      <c r="ED167" s="140"/>
      <c r="EE167" s="140"/>
      <c r="EF167" s="140"/>
      <c r="EG167" s="140"/>
      <c r="EH167" s="140"/>
      <c r="EI167" s="140"/>
      <c r="EJ167" s="140"/>
      <c r="EK167" s="140"/>
      <c r="EL167" s="140"/>
      <c r="EM167" s="140"/>
      <c r="EN167" s="140"/>
      <c r="EO167" s="140"/>
      <c r="EP167" s="140"/>
      <c r="EQ167" s="140"/>
      <c r="ER167" s="140"/>
      <c r="ES167" s="140"/>
      <c r="ET167" s="140"/>
      <c r="EU167" s="140"/>
      <c r="EV167" s="140"/>
      <c r="EW167" s="140"/>
      <c r="EX167" s="140"/>
      <c r="EY167" s="140"/>
      <c r="EZ167" s="140"/>
      <c r="FA167" s="140"/>
      <c r="FB167" s="140"/>
      <c r="FC167" s="140"/>
      <c r="FD167" s="140"/>
      <c r="FE167" s="140"/>
      <c r="FF167" s="140"/>
      <c r="FG167" s="140"/>
      <c r="FH167" s="140"/>
      <c r="FI167" s="140"/>
      <c r="FJ167" s="140"/>
      <c r="FK167" s="140"/>
      <c r="FL167" s="140"/>
      <c r="FM167" s="192"/>
      <c r="FN167" s="192"/>
      <c r="FO167" s="192"/>
      <c r="FP167" s="192"/>
      <c r="FQ167" s="192"/>
      <c r="FR167" s="192"/>
      <c r="FS167" s="192"/>
      <c r="FT167" s="192"/>
      <c r="FU167" s="192"/>
      <c r="FV167" s="192"/>
      <c r="FW167" s="192"/>
      <c r="FX167" s="192"/>
      <c r="FY167" s="192"/>
      <c r="FZ167" s="192"/>
      <c r="GA167" s="192"/>
      <c r="GB167" s="192"/>
      <c r="GC167" s="192"/>
      <c r="GD167" s="192"/>
      <c r="GE167" s="192"/>
      <c r="GF167" s="192"/>
      <c r="GG167" s="192"/>
      <c r="GH167" s="192"/>
      <c r="GI167" s="192"/>
      <c r="GJ167" s="192"/>
      <c r="GK167" s="192"/>
      <c r="GL167" s="192"/>
      <c r="GM167" s="192"/>
      <c r="GN167" s="192"/>
      <c r="GO167" s="192"/>
      <c r="GP167" s="192"/>
      <c r="GQ167" s="192"/>
    </row>
    <row r="168" spans="17:16384" x14ac:dyDescent="0.3">
      <c r="Q168" s="324"/>
      <c r="R168" s="135">
        <f>$R$18</f>
        <v>44531</v>
      </c>
      <c r="W168" s="128"/>
      <c r="Z168" s="127"/>
      <c r="AE168" s="128"/>
      <c r="AH168" s="127"/>
      <c r="AI168" s="145"/>
      <c r="AJ168" s="146"/>
      <c r="AK168" s="147"/>
      <c r="AL168" s="148"/>
      <c r="AM168" s="146"/>
      <c r="AN168" s="146"/>
      <c r="AO168" s="122"/>
      <c r="AP168" s="123"/>
      <c r="AQ168" s="128"/>
      <c r="AS168" s="122"/>
      <c r="AT168" s="127"/>
      <c r="AU168" s="136"/>
      <c r="AV168" s="137"/>
      <c r="AW168" s="137"/>
      <c r="AX168" s="137"/>
      <c r="AY168" s="137"/>
      <c r="AZ168" s="137"/>
      <c r="BA168" s="137"/>
      <c r="BB168" s="137"/>
      <c r="BC168" s="137"/>
      <c r="BD168" s="137"/>
      <c r="BE168" s="137"/>
      <c r="BF168" s="137"/>
      <c r="BG168" s="137"/>
      <c r="BH168" s="137"/>
      <c r="BI168" s="137"/>
      <c r="BJ168" s="137"/>
      <c r="BK168" s="137"/>
      <c r="BL168" s="137"/>
      <c r="BM168" s="137"/>
      <c r="BN168" s="137"/>
      <c r="BO168" s="137"/>
      <c r="BP168" s="137"/>
      <c r="BQ168" s="137"/>
      <c r="BR168" s="137"/>
      <c r="BS168" s="137"/>
      <c r="BT168" s="138"/>
      <c r="BU168" s="139"/>
      <c r="BV168" s="139"/>
      <c r="BW168" s="139"/>
      <c r="BX168" s="139"/>
      <c r="BY168" s="139"/>
      <c r="BZ168" s="139"/>
      <c r="CA168" s="139"/>
      <c r="CB168" s="139"/>
      <c r="CC168" s="139"/>
      <c r="CD168" s="139"/>
      <c r="CE168" s="139"/>
      <c r="CF168" s="139"/>
      <c r="CG168" s="139"/>
      <c r="CH168" s="139"/>
      <c r="CI168" s="139"/>
      <c r="CJ168" s="139"/>
      <c r="CK168" s="139"/>
      <c r="CL168" s="139"/>
      <c r="CM168" s="139"/>
      <c r="CN168" s="139"/>
      <c r="CO168" s="139"/>
      <c r="CP168" s="139"/>
      <c r="CQ168" s="139"/>
      <c r="CR168" s="139"/>
      <c r="CS168" s="139"/>
      <c r="CT168" s="139"/>
      <c r="CU168" s="139"/>
      <c r="CV168" s="139"/>
      <c r="CW168" s="139"/>
      <c r="CX168" s="139"/>
      <c r="CY168" s="139"/>
      <c r="CZ168" s="139"/>
      <c r="DA168" s="139"/>
      <c r="DB168" s="139"/>
      <c r="DC168" s="139"/>
      <c r="DD168" s="139"/>
      <c r="DE168" s="139"/>
      <c r="DF168" s="139"/>
      <c r="DG168" s="139"/>
      <c r="DH168" s="139"/>
      <c r="DI168" s="139"/>
      <c r="DJ168" s="139"/>
      <c r="DK168" s="139"/>
      <c r="DL168" s="139"/>
      <c r="DM168" s="139"/>
      <c r="DN168" s="139"/>
      <c r="DO168" s="139"/>
      <c r="DP168" s="139"/>
      <c r="DQ168" s="140"/>
      <c r="DR168" s="140"/>
      <c r="DS168" s="140"/>
      <c r="DT168" s="140"/>
      <c r="DU168" s="140"/>
      <c r="DV168" s="140"/>
      <c r="DW168" s="140"/>
      <c r="DX168" s="140"/>
      <c r="DY168" s="140"/>
      <c r="DZ168" s="140"/>
      <c r="EA168" s="140"/>
      <c r="EB168" s="140"/>
      <c r="EC168" s="140"/>
      <c r="ED168" s="140"/>
      <c r="EE168" s="140"/>
      <c r="EF168" s="140"/>
      <c r="EG168" s="140"/>
      <c r="EH168" s="140"/>
      <c r="EI168" s="140"/>
      <c r="EJ168" s="140"/>
      <c r="EK168" s="140"/>
      <c r="EL168" s="140"/>
      <c r="EM168" s="140"/>
      <c r="EN168" s="140"/>
      <c r="EO168" s="140"/>
      <c r="EP168" s="140"/>
      <c r="EQ168" s="140"/>
      <c r="ER168" s="140"/>
      <c r="ES168" s="140"/>
      <c r="ET168" s="140"/>
      <c r="EU168" s="140"/>
      <c r="EV168" s="140"/>
      <c r="EW168" s="140"/>
      <c r="EX168" s="140"/>
      <c r="EY168" s="140"/>
      <c r="EZ168" s="140"/>
      <c r="FA168" s="140"/>
      <c r="FB168" s="140"/>
      <c r="FC168" s="140"/>
      <c r="FD168" s="140"/>
      <c r="FE168" s="140"/>
      <c r="FF168" s="140"/>
      <c r="FG168" s="140"/>
      <c r="FH168" s="140"/>
      <c r="FI168" s="140"/>
      <c r="FJ168" s="140"/>
      <c r="FK168" s="140"/>
      <c r="FL168" s="140"/>
      <c r="FM168" s="192"/>
      <c r="FN168" s="192"/>
      <c r="FO168" s="192"/>
      <c r="FP168" s="192"/>
      <c r="FQ168" s="192"/>
      <c r="FR168" s="192"/>
      <c r="FS168" s="192"/>
      <c r="FT168" s="192"/>
      <c r="FU168" s="192"/>
      <c r="FV168" s="192"/>
      <c r="FW168" s="192"/>
      <c r="FX168" s="192"/>
      <c r="FY168" s="192"/>
      <c r="FZ168" s="192"/>
      <c r="GA168" s="192"/>
      <c r="GB168" s="192"/>
      <c r="GC168" s="192"/>
      <c r="GD168" s="192"/>
      <c r="GE168" s="192"/>
      <c r="GF168" s="192"/>
      <c r="GG168" s="192"/>
      <c r="GH168" s="192"/>
      <c r="GI168" s="192"/>
      <c r="GJ168" s="192"/>
      <c r="GK168" s="192"/>
      <c r="GL168" s="192"/>
      <c r="GM168" s="192"/>
      <c r="GN168" s="192"/>
      <c r="GO168" s="192"/>
      <c r="GP168" s="192"/>
      <c r="GQ168" s="192"/>
    </row>
    <row r="169" spans="17:16384" x14ac:dyDescent="0.3">
      <c r="Q169" s="324"/>
      <c r="R169" s="166">
        <f>$R$19</f>
        <v>44562</v>
      </c>
      <c r="S169" s="149"/>
      <c r="T169" s="149"/>
      <c r="U169" s="150"/>
      <c r="V169" s="151"/>
      <c r="W169" s="152"/>
      <c r="X169" s="149"/>
      <c r="Y169" s="150"/>
      <c r="Z169" s="153"/>
      <c r="AA169" s="149"/>
      <c r="AB169" s="149"/>
      <c r="AC169" s="150"/>
      <c r="AD169" s="151"/>
      <c r="AE169" s="152"/>
      <c r="AF169" s="149"/>
      <c r="AG169" s="150"/>
      <c r="AH169" s="153"/>
      <c r="AI169" s="154"/>
      <c r="AJ169" s="155"/>
      <c r="AK169" s="156"/>
      <c r="AL169" s="157"/>
      <c r="AM169" s="155"/>
      <c r="AN169" s="155"/>
      <c r="AO169" s="150"/>
      <c r="AP169" s="151"/>
      <c r="AQ169" s="152"/>
      <c r="AR169" s="149"/>
      <c r="AS169" s="150"/>
      <c r="AT169" s="153"/>
      <c r="AU169" s="158"/>
      <c r="AV169" s="159"/>
      <c r="AW169" s="159"/>
      <c r="AX169" s="159"/>
      <c r="AY169" s="159"/>
      <c r="AZ169" s="159"/>
      <c r="BA169" s="159"/>
      <c r="BB169" s="159"/>
      <c r="BC169" s="159"/>
      <c r="BD169" s="159"/>
      <c r="BE169" s="159"/>
      <c r="BF169" s="159"/>
      <c r="BG169" s="159"/>
      <c r="BH169" s="159"/>
      <c r="BI169" s="159"/>
      <c r="BJ169" s="159"/>
      <c r="BK169" s="159"/>
      <c r="BL169" s="159"/>
      <c r="BM169" s="159"/>
      <c r="BN169" s="159"/>
      <c r="BO169" s="159"/>
      <c r="BP169" s="159"/>
      <c r="BQ169" s="159"/>
      <c r="BR169" s="159"/>
      <c r="BS169" s="159"/>
      <c r="BT169" s="160"/>
      <c r="BU169" s="161"/>
      <c r="BV169" s="162"/>
      <c r="BW169" s="162"/>
      <c r="BX169" s="162"/>
      <c r="BY169" s="162"/>
      <c r="BZ169" s="162"/>
      <c r="CA169" s="162"/>
      <c r="CB169" s="162"/>
      <c r="CC169" s="162"/>
      <c r="CD169" s="162"/>
      <c r="CE169" s="162"/>
      <c r="CF169" s="162"/>
      <c r="CG169" s="162"/>
      <c r="CH169" s="162"/>
      <c r="CI169" s="162"/>
      <c r="CJ169" s="162"/>
      <c r="CK169" s="162"/>
      <c r="CL169" s="162"/>
      <c r="CM169" s="162"/>
      <c r="CN169" s="162"/>
      <c r="CO169" s="162"/>
      <c r="CP169" s="162"/>
      <c r="CQ169" s="162"/>
      <c r="CR169" s="162"/>
      <c r="CS169" s="162"/>
      <c r="CT169" s="162"/>
      <c r="CU169" s="162"/>
      <c r="CV169" s="162"/>
      <c r="CW169" s="162"/>
      <c r="CX169" s="162"/>
      <c r="CY169" s="162"/>
      <c r="CZ169" s="162"/>
      <c r="DA169" s="162"/>
      <c r="DB169" s="162"/>
      <c r="DC169" s="162"/>
      <c r="DD169" s="162"/>
      <c r="DE169" s="162"/>
      <c r="DF169" s="162"/>
      <c r="DG169" s="162"/>
      <c r="DH169" s="162"/>
      <c r="DI169" s="162"/>
      <c r="DJ169" s="162"/>
      <c r="DK169" s="162"/>
      <c r="DL169" s="162"/>
      <c r="DM169" s="162"/>
      <c r="DN169" s="162"/>
      <c r="DO169" s="162"/>
      <c r="DP169" s="162"/>
      <c r="DQ169" s="163"/>
      <c r="DR169" s="163"/>
      <c r="DS169" s="163"/>
      <c r="DT169" s="163"/>
      <c r="DU169" s="163"/>
      <c r="DV169" s="163"/>
      <c r="DW169" s="163"/>
      <c r="DX169" s="163"/>
      <c r="DY169" s="163"/>
      <c r="DZ169" s="163"/>
      <c r="EA169" s="163"/>
      <c r="EB169" s="163"/>
      <c r="EC169" s="163"/>
      <c r="ED169" s="163"/>
      <c r="EE169" s="163"/>
      <c r="EF169" s="163"/>
      <c r="EG169" s="163"/>
      <c r="EH169" s="163"/>
      <c r="EI169" s="163"/>
      <c r="EJ169" s="163"/>
      <c r="EK169" s="163"/>
      <c r="EL169" s="163"/>
      <c r="EM169" s="163"/>
      <c r="EN169" s="163"/>
      <c r="EO169" s="163"/>
      <c r="EP169" s="163"/>
      <c r="EQ169" s="163"/>
      <c r="ER169" s="163"/>
      <c r="ES169" s="163"/>
      <c r="ET169" s="163"/>
      <c r="EU169" s="163"/>
      <c r="EV169" s="163"/>
      <c r="EW169" s="163"/>
      <c r="EX169" s="163"/>
      <c r="EY169" s="163"/>
      <c r="EZ169" s="163"/>
      <c r="FA169" s="163"/>
      <c r="FB169" s="163"/>
      <c r="FC169" s="163"/>
      <c r="FD169" s="163"/>
      <c r="FE169" s="163"/>
      <c r="FF169" s="163"/>
      <c r="FG169" s="163"/>
      <c r="FH169" s="163"/>
      <c r="FI169" s="163"/>
      <c r="FJ169" s="163"/>
      <c r="FK169" s="163"/>
      <c r="FL169" s="163"/>
      <c r="FM169" s="164"/>
      <c r="FN169" s="164"/>
      <c r="FO169" s="164"/>
      <c r="FP169" s="164"/>
      <c r="FQ169" s="164"/>
      <c r="FR169" s="164"/>
      <c r="FS169" s="164"/>
      <c r="FT169" s="164"/>
      <c r="FU169" s="164"/>
      <c r="FV169" s="164"/>
      <c r="FW169" s="164"/>
      <c r="FX169" s="164"/>
      <c r="FY169" s="164"/>
      <c r="FZ169" s="164"/>
      <c r="GA169" s="164"/>
      <c r="GB169" s="164"/>
      <c r="GC169" s="164"/>
      <c r="GD169" s="164"/>
      <c r="GE169" s="164"/>
      <c r="GF169" s="164"/>
      <c r="GG169" s="164"/>
      <c r="GH169" s="164"/>
      <c r="GI169" s="164"/>
      <c r="GJ169" s="164"/>
      <c r="GK169" s="164"/>
      <c r="GL169" s="164"/>
      <c r="GM169" s="164"/>
      <c r="GN169" s="164"/>
      <c r="GO169" s="164"/>
      <c r="GP169" s="164"/>
      <c r="GQ169" s="164"/>
      <c r="GR169" s="51"/>
      <c r="GS169" s="51"/>
      <c r="GT169" s="51"/>
      <c r="GU169" s="51"/>
      <c r="GV169" s="51"/>
      <c r="GW169" s="51"/>
      <c r="GX169" s="51"/>
      <c r="GY169" s="51"/>
      <c r="GZ169" s="51"/>
      <c r="HA169" s="51"/>
      <c r="HB169" s="51"/>
      <c r="HC169" s="51"/>
      <c r="HD169" s="51"/>
      <c r="HE169" s="51"/>
      <c r="HF169" s="51"/>
      <c r="HG169" s="51"/>
      <c r="HH169" s="51"/>
      <c r="HI169" s="51"/>
      <c r="HJ169" s="51"/>
      <c r="HK169" s="51"/>
      <c r="HL169" s="51"/>
      <c r="HM169" s="51"/>
      <c r="HN169" s="51"/>
      <c r="HO169" s="51"/>
      <c r="HP169" s="51"/>
      <c r="HQ169" s="51"/>
      <c r="HR169" s="51"/>
      <c r="HS169" s="51"/>
      <c r="HT169" s="51"/>
      <c r="HU169" s="51"/>
      <c r="HV169" s="51"/>
      <c r="HW169" s="51"/>
      <c r="HX169" s="51"/>
      <c r="HY169" s="51"/>
      <c r="HZ169" s="51"/>
      <c r="IA169" s="51"/>
      <c r="IB169" s="51"/>
      <c r="IC169" s="51"/>
      <c r="ID169" s="51"/>
      <c r="IE169" s="51"/>
      <c r="IF169" s="51"/>
      <c r="IG169" s="51"/>
      <c r="IH169" s="51"/>
      <c r="II169" s="51"/>
      <c r="IJ169" s="51"/>
      <c r="IK169" s="51"/>
      <c r="IL169" s="51"/>
      <c r="IM169" s="51"/>
      <c r="IN169" s="51"/>
      <c r="IO169" s="51"/>
      <c r="IP169" s="51"/>
      <c r="IQ169" s="51"/>
      <c r="IR169" s="51"/>
      <c r="IS169" s="51"/>
      <c r="IT169" s="51"/>
      <c r="IU169" s="51"/>
      <c r="IV169" s="51"/>
      <c r="IW169" s="51"/>
      <c r="IX169" s="51"/>
      <c r="IY169" s="51"/>
      <c r="IZ169" s="51"/>
      <c r="JA169" s="51"/>
      <c r="JB169" s="51"/>
      <c r="JC169" s="51"/>
      <c r="JD169" s="51"/>
      <c r="JE169" s="51"/>
      <c r="JF169" s="51"/>
      <c r="JG169" s="51"/>
      <c r="JH169" s="51"/>
      <c r="JI169" s="51"/>
      <c r="JJ169" s="51"/>
      <c r="JK169" s="51"/>
      <c r="JL169" s="51"/>
      <c r="JM169" s="51"/>
      <c r="JN169" s="51"/>
      <c r="JO169" s="51"/>
      <c r="JP169" s="51"/>
      <c r="JQ169" s="51"/>
      <c r="JR169" s="51"/>
      <c r="JS169" s="51"/>
      <c r="JT169" s="51"/>
      <c r="JU169" s="51"/>
      <c r="JV169" s="51"/>
      <c r="JW169" s="51"/>
      <c r="JX169" s="51"/>
      <c r="JY169" s="51"/>
      <c r="JZ169" s="51"/>
      <c r="KA169" s="51"/>
      <c r="KB169" s="51"/>
      <c r="KC169" s="51"/>
      <c r="KD169" s="51"/>
      <c r="KE169" s="51"/>
      <c r="KF169" s="51"/>
      <c r="KG169" s="51"/>
      <c r="KH169" s="51"/>
      <c r="KI169" s="51"/>
      <c r="KJ169" s="51"/>
      <c r="KK169" s="51"/>
      <c r="KL169" s="51"/>
      <c r="KM169" s="51"/>
      <c r="KN169" s="51"/>
      <c r="KO169" s="51"/>
      <c r="KP169" s="51"/>
      <c r="KQ169" s="51"/>
      <c r="KR169" s="51"/>
      <c r="KS169" s="51"/>
      <c r="KT169" s="51"/>
      <c r="KU169" s="51"/>
      <c r="KV169" s="51"/>
      <c r="KW169" s="51"/>
      <c r="KX169" s="51"/>
      <c r="KY169" s="51"/>
      <c r="KZ169" s="51"/>
      <c r="LA169" s="51"/>
      <c r="LB169" s="51"/>
      <c r="LC169" s="51"/>
      <c r="LD169" s="51"/>
      <c r="LE169" s="51"/>
      <c r="LF169" s="51"/>
      <c r="LG169" s="51"/>
      <c r="LH169" s="51"/>
      <c r="LI169" s="51"/>
      <c r="LJ169" s="51"/>
      <c r="LK169" s="51"/>
      <c r="LL169" s="51"/>
      <c r="LM169" s="51"/>
      <c r="LN169" s="51"/>
      <c r="LO169" s="51"/>
      <c r="LP169" s="51"/>
      <c r="LQ169" s="51"/>
      <c r="LR169" s="51"/>
      <c r="LS169" s="51"/>
      <c r="LT169" s="51"/>
      <c r="LU169" s="51"/>
      <c r="LV169" s="51"/>
      <c r="LW169" s="51"/>
      <c r="LX169" s="51"/>
      <c r="LY169" s="51"/>
      <c r="LZ169" s="51"/>
      <c r="MA169" s="51"/>
      <c r="MB169" s="51"/>
      <c r="MC169" s="51"/>
      <c r="MD169" s="51"/>
      <c r="ME169" s="51"/>
      <c r="MF169" s="51"/>
      <c r="MG169" s="51"/>
      <c r="MH169" s="51"/>
      <c r="MI169" s="51"/>
      <c r="MJ169" s="51"/>
      <c r="MK169" s="51"/>
      <c r="ML169" s="51"/>
      <c r="MM169" s="51"/>
      <c r="MN169" s="51"/>
      <c r="MO169" s="51"/>
      <c r="MP169" s="51"/>
      <c r="MQ169" s="51"/>
      <c r="MR169" s="51"/>
      <c r="MS169" s="51"/>
      <c r="MT169" s="51"/>
      <c r="MU169" s="51"/>
      <c r="MV169" s="51"/>
      <c r="MW169" s="51"/>
      <c r="MX169" s="51"/>
      <c r="MY169" s="51"/>
      <c r="MZ169" s="51"/>
      <c r="NA169" s="51"/>
      <c r="NB169" s="51"/>
      <c r="NC169" s="51"/>
      <c r="ND169" s="51"/>
      <c r="NE169" s="51"/>
      <c r="NF169" s="51"/>
      <c r="NG169" s="51"/>
      <c r="NH169" s="51"/>
      <c r="NI169" s="51"/>
      <c r="NJ169" s="51"/>
      <c r="NK169" s="51"/>
      <c r="NL169" s="51"/>
      <c r="NM169" s="51"/>
      <c r="NN169" s="51"/>
      <c r="NO169" s="51"/>
      <c r="NP169" s="51"/>
      <c r="NQ169" s="51"/>
      <c r="NR169" s="51"/>
      <c r="NS169" s="51"/>
      <c r="NT169" s="51"/>
      <c r="NU169" s="51"/>
      <c r="NV169" s="51"/>
      <c r="NW169" s="51"/>
      <c r="NX169" s="51"/>
      <c r="NY169" s="51"/>
      <c r="NZ169" s="51"/>
      <c r="OA169" s="51"/>
      <c r="OB169" s="51"/>
      <c r="OC169" s="51"/>
      <c r="OD169" s="51"/>
      <c r="OE169" s="51"/>
      <c r="OF169" s="51"/>
      <c r="OG169" s="51"/>
      <c r="OH169" s="51"/>
      <c r="OI169" s="51"/>
      <c r="OJ169" s="51"/>
      <c r="OK169" s="51"/>
      <c r="OL169" s="51"/>
      <c r="OM169" s="51"/>
      <c r="ON169" s="51"/>
      <c r="OO169" s="51"/>
      <c r="OP169" s="51"/>
      <c r="OQ169" s="51"/>
      <c r="OR169" s="51"/>
      <c r="OS169" s="51"/>
      <c r="OT169" s="51"/>
      <c r="OU169" s="51"/>
      <c r="OV169" s="51"/>
      <c r="OW169" s="51"/>
      <c r="OX169" s="51"/>
      <c r="OY169" s="51"/>
      <c r="OZ169" s="51"/>
      <c r="PA169" s="51"/>
      <c r="PB169" s="51"/>
      <c r="PC169" s="51"/>
      <c r="PD169" s="51"/>
      <c r="PE169" s="51"/>
      <c r="PF169" s="51"/>
      <c r="PG169" s="51"/>
      <c r="PH169" s="51"/>
      <c r="PI169" s="51"/>
      <c r="PJ169" s="51"/>
      <c r="PK169" s="51"/>
      <c r="PL169" s="51"/>
      <c r="PM169" s="51"/>
      <c r="PN169" s="51"/>
      <c r="PO169" s="51"/>
      <c r="PP169" s="51"/>
      <c r="PQ169" s="51"/>
      <c r="PR169" s="51"/>
      <c r="PS169" s="51"/>
      <c r="PT169" s="51"/>
      <c r="PU169" s="51"/>
      <c r="PV169" s="51"/>
      <c r="PW169" s="51"/>
      <c r="PX169" s="51"/>
      <c r="PY169" s="51"/>
      <c r="PZ169" s="51"/>
      <c r="QA169" s="51"/>
      <c r="QB169" s="51"/>
      <c r="QC169" s="51"/>
      <c r="QD169" s="51"/>
      <c r="QE169" s="51"/>
      <c r="QF169" s="51"/>
      <c r="QG169" s="51"/>
      <c r="QH169" s="51"/>
      <c r="QI169" s="51"/>
      <c r="QJ169" s="51"/>
      <c r="QK169" s="51"/>
      <c r="QL169" s="51"/>
      <c r="QM169" s="51"/>
      <c r="QN169" s="51"/>
      <c r="QO169" s="51"/>
      <c r="QP169" s="51"/>
      <c r="QQ169" s="51"/>
      <c r="QR169" s="51"/>
      <c r="QS169" s="51"/>
      <c r="QT169" s="51"/>
      <c r="QU169" s="51"/>
      <c r="QV169" s="51"/>
      <c r="QW169" s="51"/>
      <c r="QX169" s="51"/>
      <c r="QY169" s="51"/>
      <c r="QZ169" s="51"/>
      <c r="RA169" s="51"/>
      <c r="RB169" s="51"/>
      <c r="RC169" s="51"/>
      <c r="RD169" s="51"/>
      <c r="RE169" s="51"/>
      <c r="RF169" s="51"/>
      <c r="RG169" s="51"/>
      <c r="RH169" s="51"/>
      <c r="RI169" s="51"/>
      <c r="RJ169" s="51"/>
      <c r="RK169" s="51"/>
      <c r="RL169" s="51"/>
      <c r="RM169" s="51"/>
      <c r="RN169" s="51"/>
      <c r="RO169" s="51"/>
      <c r="RP169" s="51"/>
      <c r="RQ169" s="51"/>
      <c r="RR169" s="51"/>
      <c r="RS169" s="51"/>
      <c r="RT169" s="51"/>
      <c r="RU169" s="51"/>
      <c r="RV169" s="51"/>
      <c r="RW169" s="51"/>
      <c r="RX169" s="51"/>
      <c r="RY169" s="51"/>
      <c r="RZ169" s="51"/>
      <c r="SA169" s="51"/>
      <c r="SB169" s="51"/>
      <c r="SC169" s="51"/>
      <c r="SD169" s="51"/>
      <c r="SE169" s="51"/>
      <c r="SF169" s="51"/>
      <c r="SG169" s="51"/>
      <c r="SH169" s="51"/>
      <c r="SI169" s="51"/>
      <c r="SJ169" s="51"/>
      <c r="SK169" s="51"/>
      <c r="SL169" s="51"/>
      <c r="SM169" s="51"/>
      <c r="SN169" s="51"/>
      <c r="SO169" s="51"/>
      <c r="SP169" s="51"/>
      <c r="SQ169" s="51"/>
      <c r="SR169" s="51"/>
      <c r="SS169" s="51"/>
      <c r="ST169" s="51"/>
      <c r="SU169" s="51"/>
      <c r="SV169" s="51"/>
      <c r="SW169" s="51"/>
      <c r="SX169" s="51"/>
      <c r="SY169" s="51"/>
      <c r="SZ169" s="51"/>
      <c r="TA169" s="51"/>
      <c r="TB169" s="51"/>
      <c r="TC169" s="51"/>
      <c r="TD169" s="51"/>
      <c r="TE169" s="51"/>
      <c r="TF169" s="51"/>
      <c r="TG169" s="51"/>
      <c r="TH169" s="51"/>
      <c r="TI169" s="51"/>
      <c r="TJ169" s="51"/>
      <c r="TK169" s="51"/>
      <c r="TL169" s="51"/>
      <c r="TM169" s="51"/>
      <c r="TN169" s="51"/>
      <c r="TO169" s="51"/>
      <c r="TP169" s="51"/>
      <c r="TQ169" s="51"/>
      <c r="TR169" s="51"/>
      <c r="TS169" s="51"/>
      <c r="TT169" s="51"/>
      <c r="TU169" s="51"/>
      <c r="TV169" s="51"/>
      <c r="TW169" s="51"/>
      <c r="TX169" s="51"/>
      <c r="TY169" s="51"/>
      <c r="TZ169" s="51"/>
      <c r="UA169" s="51"/>
      <c r="UB169" s="51"/>
      <c r="UC169" s="51"/>
      <c r="UD169" s="51"/>
      <c r="UE169" s="51"/>
      <c r="UF169" s="51"/>
      <c r="UG169" s="51"/>
      <c r="UH169" s="51"/>
      <c r="UI169" s="51"/>
      <c r="UJ169" s="51"/>
      <c r="UK169" s="51"/>
      <c r="UL169" s="51"/>
      <c r="UM169" s="51"/>
      <c r="UN169" s="51"/>
      <c r="UO169" s="51"/>
      <c r="UP169" s="51"/>
      <c r="UQ169" s="51"/>
      <c r="UR169" s="51"/>
      <c r="US169" s="51"/>
      <c r="UT169" s="51"/>
      <c r="UU169" s="51"/>
      <c r="UV169" s="51"/>
      <c r="UW169" s="51"/>
      <c r="UX169" s="51"/>
      <c r="UY169" s="51"/>
      <c r="UZ169" s="51"/>
      <c r="VA169" s="51"/>
      <c r="VB169" s="51"/>
      <c r="VC169" s="51"/>
      <c r="VD169" s="51"/>
      <c r="VE169" s="51"/>
      <c r="VF169" s="51"/>
      <c r="VG169" s="51"/>
      <c r="VH169" s="51"/>
      <c r="VI169" s="51"/>
      <c r="VJ169" s="51"/>
      <c r="VK169" s="51"/>
      <c r="VL169" s="51"/>
      <c r="VM169" s="51"/>
      <c r="VN169" s="51"/>
      <c r="VO169" s="51"/>
      <c r="VP169" s="51"/>
      <c r="VQ169" s="51"/>
      <c r="VR169" s="51"/>
      <c r="VS169" s="51"/>
      <c r="VT169" s="51"/>
      <c r="VU169" s="51"/>
      <c r="VV169" s="51"/>
      <c r="VW169" s="51"/>
      <c r="VX169" s="51"/>
      <c r="VY169" s="51"/>
      <c r="VZ169" s="51"/>
      <c r="WA169" s="51"/>
      <c r="WB169" s="51"/>
      <c r="WC169" s="51"/>
      <c r="WD169" s="51"/>
      <c r="WE169" s="51"/>
      <c r="WF169" s="51"/>
      <c r="WG169" s="51"/>
      <c r="WH169" s="51"/>
      <c r="WI169" s="51"/>
      <c r="WJ169" s="51"/>
      <c r="WK169" s="51"/>
      <c r="WL169" s="51"/>
      <c r="WM169" s="51"/>
      <c r="WN169" s="51"/>
      <c r="WO169" s="51"/>
      <c r="WP169" s="51"/>
      <c r="WQ169" s="51"/>
      <c r="WR169" s="51"/>
      <c r="WS169" s="51"/>
      <c r="WT169" s="51"/>
      <c r="WU169" s="51"/>
      <c r="WV169" s="51"/>
      <c r="WW169" s="51"/>
      <c r="WX169" s="51"/>
      <c r="WY169" s="51"/>
      <c r="WZ169" s="51"/>
      <c r="XA169" s="51"/>
      <c r="XB169" s="51"/>
      <c r="XC169" s="51"/>
      <c r="XD169" s="51"/>
      <c r="XE169" s="51"/>
      <c r="XF169" s="51"/>
      <c r="XG169" s="51"/>
      <c r="XH169" s="51"/>
      <c r="XI169" s="51"/>
      <c r="XJ169" s="51"/>
      <c r="XK169" s="51"/>
      <c r="XL169" s="51"/>
      <c r="XM169" s="51"/>
      <c r="XN169" s="51"/>
      <c r="XO169" s="51"/>
      <c r="XP169" s="51"/>
      <c r="XQ169" s="51"/>
      <c r="XR169" s="51"/>
      <c r="XS169" s="51"/>
      <c r="XT169" s="51"/>
      <c r="XU169" s="51"/>
      <c r="XV169" s="51"/>
      <c r="XW169" s="51"/>
      <c r="XX169" s="51"/>
      <c r="XY169" s="51"/>
      <c r="XZ169" s="51"/>
      <c r="YA169" s="51"/>
      <c r="YB169" s="51"/>
      <c r="YC169" s="51"/>
      <c r="YD169" s="51"/>
      <c r="YE169" s="51"/>
      <c r="YF169" s="51"/>
      <c r="YG169" s="51"/>
      <c r="YH169" s="51"/>
      <c r="YI169" s="51"/>
      <c r="YJ169" s="51"/>
      <c r="YK169" s="51"/>
      <c r="YL169" s="51"/>
      <c r="YM169" s="51"/>
      <c r="YN169" s="51"/>
      <c r="YO169" s="51"/>
      <c r="YP169" s="51"/>
      <c r="YQ169" s="51"/>
      <c r="YR169" s="51"/>
      <c r="YS169" s="51"/>
      <c r="YT169" s="51"/>
      <c r="YU169" s="51"/>
      <c r="YV169" s="51"/>
      <c r="YW169" s="51"/>
      <c r="YX169" s="51"/>
      <c r="YY169" s="51"/>
      <c r="YZ169" s="51"/>
      <c r="ZA169" s="51"/>
      <c r="ZB169" s="51"/>
      <c r="ZC169" s="51"/>
      <c r="ZD169" s="51"/>
      <c r="ZE169" s="51"/>
      <c r="ZF169" s="51"/>
      <c r="ZG169" s="51"/>
      <c r="ZH169" s="51"/>
      <c r="ZI169" s="51"/>
      <c r="ZJ169" s="51"/>
      <c r="ZK169" s="51"/>
      <c r="ZL169" s="51"/>
      <c r="ZM169" s="51"/>
      <c r="ZN169" s="51"/>
      <c r="ZO169" s="51"/>
      <c r="ZP169" s="51"/>
      <c r="ZQ169" s="51"/>
      <c r="ZR169" s="51"/>
      <c r="ZS169" s="51"/>
      <c r="ZT169" s="51"/>
      <c r="ZU169" s="51"/>
      <c r="ZV169" s="51"/>
      <c r="ZW169" s="51"/>
      <c r="ZX169" s="51"/>
      <c r="ZY169" s="51"/>
      <c r="ZZ169" s="51"/>
      <c r="AAA169" s="51"/>
      <c r="AAB169" s="51"/>
      <c r="AAC169" s="51"/>
      <c r="AAD169" s="51"/>
      <c r="AAE169" s="51"/>
      <c r="AAF169" s="51"/>
      <c r="AAG169" s="51"/>
      <c r="AAH169" s="51"/>
      <c r="AAI169" s="51"/>
      <c r="AAJ169" s="51"/>
      <c r="AAK169" s="51"/>
      <c r="AAL169" s="51"/>
      <c r="AAM169" s="51"/>
      <c r="AAN169" s="51"/>
      <c r="AAO169" s="51"/>
      <c r="AAP169" s="51"/>
      <c r="AAQ169" s="51"/>
      <c r="AAR169" s="51"/>
      <c r="AAS169" s="51"/>
      <c r="AAT169" s="51"/>
      <c r="AAU169" s="51"/>
      <c r="AAV169" s="51"/>
      <c r="AAW169" s="51"/>
      <c r="AAX169" s="51"/>
      <c r="AAY169" s="51"/>
      <c r="AAZ169" s="51"/>
      <c r="ABA169" s="51"/>
      <c r="ABB169" s="51"/>
      <c r="ABC169" s="51"/>
      <c r="ABD169" s="51"/>
      <c r="ABE169" s="51"/>
      <c r="ABF169" s="51"/>
      <c r="ABG169" s="51"/>
      <c r="ABH169" s="51"/>
      <c r="ABI169" s="51"/>
      <c r="ABJ169" s="51"/>
      <c r="ABK169" s="51"/>
      <c r="ABL169" s="51"/>
      <c r="ABM169" s="51"/>
      <c r="ABN169" s="51"/>
      <c r="ABO169" s="51"/>
      <c r="ABP169" s="51"/>
      <c r="ABQ169" s="51"/>
      <c r="ABR169" s="51"/>
      <c r="ABS169" s="51"/>
      <c r="ABT169" s="51"/>
      <c r="ABU169" s="51"/>
      <c r="ABV169" s="51"/>
      <c r="ABW169" s="51"/>
      <c r="ABX169" s="51"/>
      <c r="ABY169" s="51"/>
      <c r="ABZ169" s="51"/>
      <c r="ACA169" s="51"/>
      <c r="ACB169" s="51"/>
      <c r="ACC169" s="51"/>
      <c r="ACD169" s="51"/>
      <c r="ACE169" s="51"/>
      <c r="ACF169" s="51"/>
      <c r="ACG169" s="51"/>
      <c r="ACH169" s="51"/>
      <c r="ACI169" s="51"/>
      <c r="ACJ169" s="51"/>
      <c r="ACK169" s="51"/>
      <c r="ACL169" s="51"/>
      <c r="ACM169" s="51"/>
      <c r="ACN169" s="51"/>
      <c r="ACO169" s="51"/>
      <c r="ACP169" s="51"/>
      <c r="ACQ169" s="51"/>
      <c r="ACR169" s="51"/>
      <c r="ACS169" s="51"/>
      <c r="ACT169" s="51"/>
      <c r="ACU169" s="51"/>
      <c r="ACV169" s="51"/>
      <c r="ACW169" s="51"/>
      <c r="ACX169" s="51"/>
      <c r="ACY169" s="51"/>
      <c r="ACZ169" s="51"/>
      <c r="ADA169" s="51"/>
      <c r="ADB169" s="51"/>
      <c r="ADC169" s="51"/>
      <c r="ADD169" s="51"/>
      <c r="ADE169" s="51"/>
      <c r="ADF169" s="51"/>
      <c r="ADG169" s="51"/>
      <c r="ADH169" s="51"/>
      <c r="ADI169" s="51"/>
      <c r="ADJ169" s="51"/>
      <c r="ADK169" s="51"/>
      <c r="ADL169" s="51"/>
      <c r="ADM169" s="51"/>
      <c r="ADN169" s="51"/>
      <c r="ADO169" s="51"/>
      <c r="ADP169" s="51"/>
      <c r="ADQ169" s="51"/>
      <c r="ADR169" s="51"/>
      <c r="ADS169" s="51"/>
      <c r="ADT169" s="51"/>
      <c r="ADU169" s="51"/>
      <c r="ADV169" s="51"/>
      <c r="ADW169" s="51"/>
      <c r="ADX169" s="51"/>
      <c r="ADY169" s="51"/>
      <c r="ADZ169" s="51"/>
      <c r="AEA169" s="51"/>
      <c r="AEB169" s="51"/>
      <c r="AEC169" s="51"/>
      <c r="AED169" s="51"/>
      <c r="AEE169" s="51"/>
      <c r="AEF169" s="51"/>
      <c r="AEG169" s="51"/>
      <c r="AEH169" s="51"/>
      <c r="AEI169" s="51"/>
      <c r="AEJ169" s="51"/>
      <c r="AEK169" s="51"/>
      <c r="AEL169" s="51"/>
      <c r="AEM169" s="51"/>
      <c r="AEN169" s="51"/>
      <c r="AEO169" s="51"/>
      <c r="AEP169" s="51"/>
      <c r="AEQ169" s="51"/>
      <c r="AER169" s="51"/>
      <c r="AES169" s="51"/>
      <c r="AET169" s="51"/>
      <c r="AEU169" s="51"/>
      <c r="AEV169" s="51"/>
      <c r="AEW169" s="51"/>
      <c r="AEX169" s="51"/>
      <c r="AEY169" s="51"/>
      <c r="AEZ169" s="51"/>
      <c r="AFA169" s="51"/>
      <c r="AFB169" s="51"/>
      <c r="AFC169" s="51"/>
      <c r="AFD169" s="51"/>
      <c r="AFE169" s="51"/>
      <c r="AFF169" s="51"/>
      <c r="AFG169" s="51"/>
      <c r="AFH169" s="51"/>
      <c r="AFI169" s="51"/>
      <c r="AFJ169" s="51"/>
      <c r="AFK169" s="51"/>
      <c r="AFL169" s="51"/>
      <c r="AFM169" s="51"/>
      <c r="AFN169" s="51"/>
      <c r="AFO169" s="51"/>
      <c r="AFP169" s="51"/>
      <c r="AFQ169" s="51"/>
      <c r="AFR169" s="51"/>
      <c r="AFS169" s="51"/>
      <c r="AFT169" s="51"/>
      <c r="AFU169" s="51"/>
      <c r="AFV169" s="51"/>
      <c r="AFW169" s="51"/>
      <c r="AFX169" s="51"/>
      <c r="AFY169" s="51"/>
      <c r="AFZ169" s="51"/>
      <c r="AGA169" s="51"/>
      <c r="AGB169" s="51"/>
      <c r="AGC169" s="51"/>
      <c r="AGD169" s="51"/>
      <c r="AGE169" s="51"/>
      <c r="AGF169" s="51"/>
      <c r="AGG169" s="51"/>
      <c r="AGH169" s="51"/>
      <c r="AGI169" s="51"/>
      <c r="AGJ169" s="51"/>
      <c r="AGK169" s="51"/>
      <c r="AGL169" s="51"/>
      <c r="AGM169" s="51"/>
      <c r="AGN169" s="51"/>
      <c r="AGO169" s="51"/>
      <c r="AGP169" s="51"/>
      <c r="AGQ169" s="51"/>
      <c r="AGR169" s="51"/>
      <c r="AGS169" s="51"/>
      <c r="AGT169" s="51"/>
      <c r="AGU169" s="51"/>
      <c r="AGV169" s="51"/>
      <c r="AGW169" s="51"/>
      <c r="AGX169" s="51"/>
      <c r="AGY169" s="51"/>
      <c r="AGZ169" s="51"/>
      <c r="AHA169" s="51"/>
      <c r="AHB169" s="51"/>
      <c r="AHC169" s="51"/>
      <c r="AHD169" s="51"/>
      <c r="AHE169" s="51"/>
      <c r="AHF169" s="51"/>
      <c r="AHG169" s="51"/>
      <c r="AHH169" s="51"/>
      <c r="AHI169" s="51"/>
      <c r="AHJ169" s="51"/>
      <c r="AHK169" s="51"/>
      <c r="AHL169" s="51"/>
      <c r="AHM169" s="51"/>
      <c r="AHN169" s="51"/>
      <c r="AHO169" s="51"/>
      <c r="AHP169" s="51"/>
      <c r="AHQ169" s="51"/>
      <c r="AHR169" s="51"/>
      <c r="AHS169" s="51"/>
      <c r="AHT169" s="51"/>
      <c r="AHU169" s="51"/>
      <c r="AHV169" s="51"/>
      <c r="AHW169" s="51"/>
      <c r="AHX169" s="51"/>
      <c r="AHY169" s="51"/>
      <c r="AHZ169" s="51"/>
      <c r="AIA169" s="51"/>
      <c r="AIB169" s="51"/>
      <c r="AIC169" s="51"/>
      <c r="AID169" s="51"/>
      <c r="AIE169" s="51"/>
      <c r="AIF169" s="51"/>
      <c r="AIG169" s="51"/>
      <c r="AIH169" s="51"/>
      <c r="AII169" s="51"/>
      <c r="AIJ169" s="51"/>
      <c r="AIK169" s="51"/>
      <c r="AIL169" s="51"/>
      <c r="AIM169" s="51"/>
      <c r="AIN169" s="51"/>
      <c r="AIO169" s="51"/>
      <c r="AIP169" s="51"/>
      <c r="AIQ169" s="51"/>
      <c r="AIR169" s="51"/>
      <c r="AIS169" s="51"/>
      <c r="AIT169" s="51"/>
      <c r="AIU169" s="51"/>
      <c r="AIV169" s="51"/>
      <c r="AIW169" s="51"/>
      <c r="AIX169" s="51"/>
      <c r="AIY169" s="51"/>
      <c r="AIZ169" s="51"/>
      <c r="AJA169" s="51"/>
      <c r="AJB169" s="51"/>
      <c r="AJC169" s="51"/>
      <c r="AJD169" s="51"/>
      <c r="AJE169" s="51"/>
      <c r="AJF169" s="51"/>
      <c r="AJG169" s="51"/>
      <c r="AJH169" s="51"/>
      <c r="AJI169" s="51"/>
      <c r="AJJ169" s="51"/>
      <c r="AJK169" s="51"/>
      <c r="AJL169" s="51"/>
      <c r="AJM169" s="51"/>
      <c r="AJN169" s="51"/>
      <c r="AJO169" s="51"/>
      <c r="AJP169" s="51"/>
      <c r="AJQ169" s="51"/>
      <c r="AJR169" s="51"/>
      <c r="AJS169" s="51"/>
      <c r="AJT169" s="51"/>
      <c r="AJU169" s="51"/>
      <c r="AJV169" s="51"/>
      <c r="AJW169" s="51"/>
      <c r="AJX169" s="51"/>
      <c r="AJY169" s="51"/>
      <c r="AJZ169" s="51"/>
      <c r="AKA169" s="51"/>
      <c r="AKB169" s="51"/>
      <c r="AKC169" s="51"/>
      <c r="AKD169" s="51"/>
      <c r="AKE169" s="51"/>
      <c r="AKF169" s="51"/>
      <c r="AKG169" s="51"/>
      <c r="AKH169" s="51"/>
      <c r="AKI169" s="51"/>
      <c r="AKJ169" s="51"/>
      <c r="AKK169" s="51"/>
      <c r="AKL169" s="51"/>
      <c r="AKM169" s="51"/>
      <c r="AKN169" s="51"/>
      <c r="AKO169" s="51"/>
      <c r="AKP169" s="51"/>
      <c r="AKQ169" s="51"/>
      <c r="AKR169" s="51"/>
      <c r="AKS169" s="51"/>
      <c r="AKT169" s="51"/>
      <c r="AKU169" s="51"/>
      <c r="AKV169" s="51"/>
      <c r="AKW169" s="51"/>
      <c r="AKX169" s="51"/>
      <c r="AKY169" s="51"/>
      <c r="AKZ169" s="51"/>
      <c r="ALA169" s="51"/>
      <c r="ALB169" s="51"/>
      <c r="ALC169" s="51"/>
      <c r="ALD169" s="51"/>
      <c r="ALE169" s="51"/>
      <c r="ALF169" s="51"/>
      <c r="ALG169" s="51"/>
      <c r="ALH169" s="51"/>
      <c r="ALI169" s="51"/>
      <c r="ALJ169" s="51"/>
      <c r="ALK169" s="51"/>
      <c r="ALL169" s="51"/>
      <c r="ALM169" s="51"/>
      <c r="ALN169" s="51"/>
      <c r="ALO169" s="51"/>
      <c r="ALP169" s="51"/>
      <c r="ALQ169" s="51"/>
      <c r="ALR169" s="51"/>
      <c r="ALS169" s="51"/>
      <c r="ALT169" s="51"/>
      <c r="ALU169" s="51"/>
      <c r="ALV169" s="51"/>
      <c r="ALW169" s="51"/>
      <c r="ALX169" s="51"/>
      <c r="ALY169" s="51"/>
      <c r="ALZ169" s="51"/>
      <c r="AMA169" s="51"/>
      <c r="AMB169" s="51"/>
      <c r="AMC169" s="51"/>
      <c r="AMD169" s="51"/>
      <c r="AME169" s="51"/>
      <c r="AMF169" s="51"/>
      <c r="AMG169" s="51"/>
      <c r="AMH169" s="51"/>
      <c r="AMI169" s="51"/>
      <c r="AMJ169" s="51"/>
      <c r="AMK169" s="51"/>
      <c r="AML169" s="51"/>
      <c r="AMM169" s="51"/>
      <c r="AMN169" s="51"/>
      <c r="AMO169" s="51"/>
      <c r="AMP169" s="51"/>
      <c r="AMQ169" s="51"/>
      <c r="AMR169" s="51"/>
      <c r="AMS169" s="51"/>
      <c r="AMT169" s="51"/>
      <c r="AMU169" s="51"/>
      <c r="AMV169" s="51"/>
      <c r="AMW169" s="51"/>
      <c r="AMX169" s="51"/>
      <c r="AMY169" s="51"/>
      <c r="AMZ169" s="51"/>
      <c r="ANA169" s="51"/>
      <c r="ANB169" s="51"/>
      <c r="ANC169" s="51"/>
      <c r="AND169" s="51"/>
      <c r="ANE169" s="51"/>
      <c r="ANF169" s="51"/>
      <c r="ANG169" s="51"/>
      <c r="ANH169" s="51"/>
      <c r="ANI169" s="51"/>
      <c r="ANJ169" s="51"/>
      <c r="ANK169" s="51"/>
      <c r="ANL169" s="51"/>
      <c r="ANM169" s="51"/>
      <c r="ANN169" s="51"/>
      <c r="ANO169" s="51"/>
      <c r="ANP169" s="51"/>
      <c r="ANQ169" s="51"/>
      <c r="ANR169" s="51"/>
      <c r="ANS169" s="51"/>
      <c r="ANT169" s="51"/>
      <c r="ANU169" s="51"/>
      <c r="ANV169" s="51"/>
      <c r="ANW169" s="51"/>
      <c r="ANX169" s="51"/>
      <c r="ANY169" s="51"/>
      <c r="ANZ169" s="51"/>
      <c r="AOA169" s="51"/>
      <c r="AOB169" s="51"/>
      <c r="AOC169" s="51"/>
      <c r="AOD169" s="51"/>
      <c r="AOE169" s="51"/>
      <c r="AOF169" s="51"/>
      <c r="AOG169" s="51"/>
      <c r="AOH169" s="51"/>
      <c r="AOI169" s="51"/>
      <c r="AOJ169" s="51"/>
      <c r="AOK169" s="51"/>
      <c r="AOL169" s="51"/>
      <c r="AOM169" s="51"/>
      <c r="AON169" s="51"/>
      <c r="AOO169" s="51"/>
      <c r="AOP169" s="51"/>
      <c r="AOQ169" s="51"/>
      <c r="AOR169" s="51"/>
      <c r="AOS169" s="51"/>
      <c r="AOT169" s="51"/>
      <c r="AOU169" s="51"/>
      <c r="AOV169" s="51"/>
      <c r="AOW169" s="51"/>
      <c r="AOX169" s="51"/>
      <c r="AOY169" s="51"/>
      <c r="AOZ169" s="51"/>
      <c r="APA169" s="51"/>
      <c r="APB169" s="51"/>
      <c r="APC169" s="51"/>
      <c r="APD169" s="51"/>
      <c r="APE169" s="51"/>
      <c r="APF169" s="51"/>
      <c r="APG169" s="51"/>
      <c r="APH169" s="51"/>
      <c r="API169" s="51"/>
      <c r="APJ169" s="51"/>
      <c r="APK169" s="51"/>
      <c r="APL169" s="51"/>
      <c r="APM169" s="51"/>
      <c r="APN169" s="51"/>
      <c r="APO169" s="51"/>
      <c r="APP169" s="51"/>
      <c r="APQ169" s="51"/>
      <c r="APR169" s="51"/>
      <c r="APS169" s="51"/>
      <c r="APT169" s="51"/>
      <c r="APU169" s="51"/>
      <c r="APV169" s="51"/>
      <c r="APW169" s="51"/>
      <c r="APX169" s="51"/>
      <c r="APY169" s="51"/>
      <c r="APZ169" s="51"/>
      <c r="AQA169" s="51"/>
      <c r="AQB169" s="51"/>
      <c r="AQC169" s="51"/>
      <c r="AQD169" s="51"/>
      <c r="AQE169" s="51"/>
      <c r="AQF169" s="51"/>
      <c r="AQG169" s="51"/>
      <c r="AQH169" s="51"/>
      <c r="AQI169" s="51"/>
      <c r="AQJ169" s="51"/>
      <c r="AQK169" s="51"/>
      <c r="AQL169" s="51"/>
      <c r="AQM169" s="51"/>
      <c r="AQN169" s="51"/>
      <c r="AQO169" s="51"/>
      <c r="AQP169" s="51"/>
      <c r="AQQ169" s="51"/>
      <c r="AQR169" s="51"/>
      <c r="AQS169" s="51"/>
      <c r="AQT169" s="51"/>
      <c r="AQU169" s="51"/>
      <c r="AQV169" s="51"/>
      <c r="AQW169" s="51"/>
      <c r="AQX169" s="51"/>
      <c r="AQY169" s="51"/>
      <c r="AQZ169" s="51"/>
      <c r="ARA169" s="51"/>
      <c r="ARB169" s="51"/>
      <c r="ARC169" s="51"/>
      <c r="ARD169" s="51"/>
      <c r="ARE169" s="51"/>
      <c r="ARF169" s="51"/>
      <c r="ARG169" s="51"/>
      <c r="ARH169" s="51"/>
      <c r="ARI169" s="51"/>
      <c r="ARJ169" s="51"/>
      <c r="ARK169" s="51"/>
      <c r="ARL169" s="51"/>
      <c r="ARM169" s="51"/>
      <c r="ARN169" s="51"/>
      <c r="ARO169" s="51"/>
      <c r="ARP169" s="51"/>
      <c r="ARQ169" s="51"/>
      <c r="ARR169" s="51"/>
      <c r="ARS169" s="51"/>
      <c r="ART169" s="51"/>
      <c r="ARU169" s="51"/>
      <c r="ARV169" s="51"/>
      <c r="ARW169" s="51"/>
      <c r="ARX169" s="51"/>
      <c r="ARY169" s="51"/>
      <c r="ARZ169" s="51"/>
      <c r="ASA169" s="51"/>
      <c r="ASB169" s="51"/>
      <c r="ASC169" s="51"/>
      <c r="ASD169" s="51"/>
      <c r="ASE169" s="51"/>
      <c r="ASF169" s="51"/>
      <c r="ASG169" s="51"/>
      <c r="ASH169" s="51"/>
      <c r="ASI169" s="51"/>
      <c r="ASJ169" s="51"/>
      <c r="ASK169" s="51"/>
      <c r="ASL169" s="51"/>
      <c r="ASM169" s="51"/>
      <c r="ASN169" s="51"/>
      <c r="ASO169" s="51"/>
      <c r="ASP169" s="51"/>
      <c r="ASQ169" s="51"/>
      <c r="ASR169" s="51"/>
      <c r="ASS169" s="51"/>
      <c r="AST169" s="51"/>
      <c r="ASU169" s="51"/>
      <c r="ASV169" s="51"/>
      <c r="ASW169" s="51"/>
      <c r="ASX169" s="51"/>
      <c r="ASY169" s="51"/>
      <c r="ASZ169" s="51"/>
      <c r="ATA169" s="51"/>
      <c r="ATB169" s="51"/>
      <c r="ATC169" s="51"/>
      <c r="ATD169" s="51"/>
      <c r="ATE169" s="51"/>
      <c r="ATF169" s="51"/>
      <c r="ATG169" s="51"/>
      <c r="ATH169" s="51"/>
      <c r="ATI169" s="51"/>
      <c r="ATJ169" s="51"/>
      <c r="ATK169" s="51"/>
      <c r="ATL169" s="51"/>
      <c r="ATM169" s="51"/>
      <c r="ATN169" s="51"/>
      <c r="ATO169" s="51"/>
      <c r="ATP169" s="51"/>
      <c r="ATQ169" s="51"/>
      <c r="ATR169" s="51"/>
      <c r="ATS169" s="51"/>
      <c r="ATT169" s="51"/>
      <c r="ATU169" s="51"/>
      <c r="ATV169" s="51"/>
      <c r="ATW169" s="51"/>
      <c r="ATX169" s="51"/>
      <c r="ATY169" s="51"/>
      <c r="ATZ169" s="51"/>
      <c r="AUA169" s="51"/>
      <c r="AUB169" s="51"/>
      <c r="AUC169" s="51"/>
      <c r="AUD169" s="51"/>
      <c r="AUE169" s="51"/>
      <c r="AUF169" s="51"/>
      <c r="AUG169" s="51"/>
      <c r="AUH169" s="51"/>
      <c r="AUI169" s="51"/>
      <c r="AUJ169" s="51"/>
      <c r="AUK169" s="51"/>
      <c r="AUL169" s="51"/>
      <c r="AUM169" s="51"/>
      <c r="AUN169" s="51"/>
      <c r="AUO169" s="51"/>
      <c r="AUP169" s="51"/>
      <c r="AUQ169" s="51"/>
      <c r="AUR169" s="51"/>
      <c r="AUS169" s="51"/>
      <c r="AUT169" s="51"/>
      <c r="AUU169" s="51"/>
      <c r="AUV169" s="51"/>
      <c r="AUW169" s="51"/>
      <c r="AUX169" s="51"/>
      <c r="AUY169" s="51"/>
      <c r="AUZ169" s="51"/>
      <c r="AVA169" s="51"/>
      <c r="AVB169" s="51"/>
      <c r="AVC169" s="51"/>
      <c r="AVD169" s="51"/>
      <c r="AVE169" s="51"/>
      <c r="AVF169" s="51"/>
      <c r="AVG169" s="51"/>
      <c r="AVH169" s="51"/>
      <c r="AVI169" s="51"/>
      <c r="AVJ169" s="51"/>
      <c r="AVK169" s="51"/>
      <c r="AVL169" s="51"/>
      <c r="AVM169" s="51"/>
      <c r="AVN169" s="51"/>
      <c r="AVO169" s="51"/>
      <c r="AVP169" s="51"/>
      <c r="AVQ169" s="51"/>
      <c r="AVR169" s="51"/>
      <c r="AVS169" s="51"/>
      <c r="AVT169" s="51"/>
      <c r="AVU169" s="51"/>
      <c r="AVV169" s="51"/>
      <c r="AVW169" s="51"/>
      <c r="AVX169" s="51"/>
      <c r="AVY169" s="51"/>
      <c r="AVZ169" s="51"/>
      <c r="AWA169" s="51"/>
      <c r="AWB169" s="51"/>
      <c r="AWC169" s="51"/>
      <c r="AWD169" s="51"/>
      <c r="AWE169" s="51"/>
      <c r="AWF169" s="51"/>
      <c r="AWG169" s="51"/>
      <c r="AWH169" s="51"/>
      <c r="AWI169" s="51"/>
      <c r="AWJ169" s="51"/>
      <c r="AWK169" s="51"/>
      <c r="AWL169" s="51"/>
      <c r="AWM169" s="51"/>
      <c r="AWN169" s="51"/>
      <c r="AWO169" s="51"/>
      <c r="AWP169" s="51"/>
      <c r="AWQ169" s="51"/>
      <c r="AWR169" s="51"/>
      <c r="AWS169" s="51"/>
      <c r="AWT169" s="51"/>
      <c r="AWU169" s="51"/>
      <c r="AWV169" s="51"/>
      <c r="AWW169" s="51"/>
      <c r="AWX169" s="51"/>
      <c r="AWY169" s="51"/>
      <c r="AWZ169" s="51"/>
      <c r="AXA169" s="51"/>
      <c r="AXB169" s="51"/>
      <c r="AXC169" s="51"/>
      <c r="AXD169" s="51"/>
      <c r="AXE169" s="51"/>
      <c r="AXF169" s="51"/>
      <c r="AXG169" s="51"/>
      <c r="AXH169" s="51"/>
      <c r="AXI169" s="51"/>
      <c r="AXJ169" s="51"/>
      <c r="AXK169" s="51"/>
      <c r="AXL169" s="51"/>
      <c r="AXM169" s="51"/>
      <c r="AXN169" s="51"/>
      <c r="AXO169" s="51"/>
      <c r="AXP169" s="51"/>
      <c r="AXQ169" s="51"/>
      <c r="AXR169" s="51"/>
      <c r="AXS169" s="51"/>
      <c r="AXT169" s="51"/>
      <c r="AXU169" s="51"/>
      <c r="AXV169" s="51"/>
      <c r="AXW169" s="51"/>
      <c r="AXX169" s="51"/>
      <c r="AXY169" s="51"/>
      <c r="AXZ169" s="51"/>
      <c r="AYA169" s="51"/>
      <c r="AYB169" s="51"/>
      <c r="AYC169" s="51"/>
      <c r="AYD169" s="51"/>
      <c r="AYE169" s="51"/>
      <c r="AYF169" s="51"/>
      <c r="AYG169" s="51"/>
      <c r="AYH169" s="51"/>
      <c r="AYI169" s="51"/>
      <c r="AYJ169" s="51"/>
      <c r="AYK169" s="51"/>
      <c r="AYL169" s="51"/>
      <c r="AYM169" s="51"/>
      <c r="AYN169" s="51"/>
      <c r="AYO169" s="51"/>
      <c r="AYP169" s="51"/>
      <c r="AYQ169" s="51"/>
      <c r="AYR169" s="51"/>
      <c r="AYS169" s="51"/>
      <c r="AYT169" s="51"/>
      <c r="AYU169" s="51"/>
      <c r="AYV169" s="51"/>
      <c r="AYW169" s="51"/>
      <c r="AYX169" s="51"/>
      <c r="AYY169" s="51"/>
      <c r="AYZ169" s="51"/>
      <c r="AZA169" s="51"/>
      <c r="AZB169" s="51"/>
      <c r="AZC169" s="51"/>
      <c r="AZD169" s="51"/>
      <c r="AZE169" s="51"/>
      <c r="AZF169" s="51"/>
      <c r="AZG169" s="51"/>
      <c r="AZH169" s="51"/>
      <c r="AZI169" s="51"/>
      <c r="AZJ169" s="51"/>
      <c r="AZK169" s="51"/>
      <c r="AZL169" s="51"/>
      <c r="AZM169" s="51"/>
      <c r="AZN169" s="51"/>
      <c r="AZO169" s="51"/>
      <c r="AZP169" s="51"/>
      <c r="AZQ169" s="51"/>
      <c r="AZR169" s="51"/>
      <c r="AZS169" s="51"/>
      <c r="AZT169" s="51"/>
      <c r="AZU169" s="51"/>
      <c r="AZV169" s="51"/>
      <c r="AZW169" s="51"/>
      <c r="AZX169" s="51"/>
      <c r="AZY169" s="51"/>
      <c r="AZZ169" s="51"/>
      <c r="BAA169" s="51"/>
      <c r="BAB169" s="51"/>
      <c r="BAC169" s="51"/>
      <c r="BAD169" s="51"/>
      <c r="BAE169" s="51"/>
      <c r="BAF169" s="51"/>
      <c r="BAG169" s="51"/>
      <c r="BAH169" s="51"/>
      <c r="BAI169" s="51"/>
      <c r="BAJ169" s="51"/>
      <c r="BAK169" s="51"/>
      <c r="BAL169" s="51"/>
      <c r="BAM169" s="51"/>
      <c r="BAN169" s="51"/>
      <c r="BAO169" s="51"/>
      <c r="BAP169" s="51"/>
      <c r="BAQ169" s="51"/>
      <c r="BAR169" s="51"/>
      <c r="BAS169" s="51"/>
      <c r="BAT169" s="51"/>
      <c r="BAU169" s="51"/>
      <c r="BAV169" s="51"/>
      <c r="BAW169" s="51"/>
      <c r="BAX169" s="51"/>
      <c r="BAY169" s="51"/>
      <c r="BAZ169" s="51"/>
      <c r="BBA169" s="51"/>
      <c r="BBB169" s="51"/>
      <c r="BBC169" s="51"/>
      <c r="BBD169" s="51"/>
      <c r="BBE169" s="51"/>
      <c r="BBF169" s="51"/>
      <c r="BBG169" s="51"/>
      <c r="BBH169" s="51"/>
      <c r="BBI169" s="51"/>
      <c r="BBJ169" s="51"/>
      <c r="BBK169" s="51"/>
      <c r="BBL169" s="51"/>
      <c r="BBM169" s="51"/>
      <c r="BBN169" s="51"/>
      <c r="BBO169" s="51"/>
      <c r="BBP169" s="51"/>
      <c r="BBQ169" s="51"/>
      <c r="BBR169" s="51"/>
      <c r="BBS169" s="51"/>
      <c r="BBT169" s="51"/>
      <c r="BBU169" s="51"/>
      <c r="BBV169" s="51"/>
      <c r="BBW169" s="51"/>
      <c r="BBX169" s="51"/>
      <c r="BBY169" s="51"/>
      <c r="BBZ169" s="51"/>
      <c r="BCA169" s="51"/>
      <c r="BCB169" s="51"/>
      <c r="BCC169" s="51"/>
      <c r="BCD169" s="51"/>
      <c r="BCE169" s="51"/>
      <c r="BCF169" s="51"/>
      <c r="BCG169" s="51"/>
      <c r="BCH169" s="51"/>
      <c r="BCI169" s="51"/>
      <c r="BCJ169" s="51"/>
      <c r="BCK169" s="51"/>
      <c r="BCL169" s="51"/>
      <c r="BCM169" s="51"/>
      <c r="BCN169" s="51"/>
      <c r="BCO169" s="51"/>
      <c r="BCP169" s="51"/>
      <c r="BCQ169" s="51"/>
      <c r="BCR169" s="51"/>
      <c r="BCS169" s="51"/>
      <c r="BCT169" s="51"/>
      <c r="BCU169" s="51"/>
      <c r="BCV169" s="51"/>
      <c r="BCW169" s="51"/>
      <c r="BCX169" s="51"/>
      <c r="BCY169" s="51"/>
      <c r="BCZ169" s="51"/>
      <c r="BDA169" s="51"/>
      <c r="BDB169" s="51"/>
      <c r="BDC169" s="51"/>
      <c r="BDD169" s="51"/>
      <c r="BDE169" s="51"/>
      <c r="BDF169" s="51"/>
      <c r="BDG169" s="51"/>
      <c r="BDH169" s="51"/>
      <c r="BDI169" s="51"/>
      <c r="BDJ169" s="51"/>
      <c r="BDK169" s="51"/>
      <c r="BDL169" s="51"/>
      <c r="BDM169" s="51"/>
      <c r="BDN169" s="51"/>
      <c r="BDO169" s="51"/>
      <c r="BDP169" s="51"/>
      <c r="BDQ169" s="51"/>
      <c r="BDR169" s="51"/>
      <c r="BDS169" s="51"/>
      <c r="BDT169" s="51"/>
      <c r="BDU169" s="51"/>
      <c r="BDV169" s="51"/>
      <c r="BDW169" s="51"/>
      <c r="BDX169" s="51"/>
      <c r="BDY169" s="51"/>
      <c r="BDZ169" s="51"/>
      <c r="BEA169" s="51"/>
      <c r="BEB169" s="51"/>
      <c r="BEC169" s="51"/>
      <c r="BED169" s="51"/>
      <c r="BEE169" s="51"/>
      <c r="BEF169" s="51"/>
      <c r="BEG169" s="51"/>
      <c r="BEH169" s="51"/>
      <c r="BEI169" s="51"/>
      <c r="BEJ169" s="51"/>
      <c r="BEK169" s="51"/>
      <c r="BEL169" s="51"/>
      <c r="BEM169" s="51"/>
      <c r="BEN169" s="51"/>
      <c r="BEO169" s="51"/>
      <c r="BEP169" s="51"/>
      <c r="BEQ169" s="51"/>
      <c r="BER169" s="51"/>
      <c r="BES169" s="51"/>
      <c r="BET169" s="51"/>
      <c r="BEU169" s="51"/>
      <c r="BEV169" s="51"/>
      <c r="BEW169" s="51"/>
      <c r="BEX169" s="51"/>
      <c r="BEY169" s="51"/>
      <c r="BEZ169" s="51"/>
      <c r="BFA169" s="51"/>
      <c r="BFB169" s="51"/>
      <c r="BFC169" s="51"/>
      <c r="BFD169" s="51"/>
      <c r="BFE169" s="51"/>
      <c r="BFF169" s="51"/>
      <c r="BFG169" s="51"/>
      <c r="BFH169" s="51"/>
      <c r="BFI169" s="51"/>
      <c r="BFJ169" s="51"/>
      <c r="BFK169" s="51"/>
      <c r="BFL169" s="51"/>
      <c r="BFM169" s="51"/>
      <c r="BFN169" s="51"/>
      <c r="BFO169" s="51"/>
      <c r="BFP169" s="51"/>
      <c r="BFQ169" s="51"/>
      <c r="BFR169" s="51"/>
      <c r="BFS169" s="51"/>
      <c r="BFT169" s="51"/>
      <c r="BFU169" s="51"/>
      <c r="BFV169" s="51"/>
      <c r="BFW169" s="51"/>
      <c r="BFX169" s="51"/>
      <c r="BFY169" s="51"/>
      <c r="BFZ169" s="51"/>
      <c r="BGA169" s="51"/>
      <c r="BGB169" s="51"/>
      <c r="BGC169" s="51"/>
      <c r="BGD169" s="51"/>
      <c r="BGE169" s="51"/>
      <c r="BGF169" s="51"/>
      <c r="BGG169" s="51"/>
      <c r="BGH169" s="51"/>
      <c r="BGI169" s="51"/>
      <c r="BGJ169" s="51"/>
      <c r="BGK169" s="51"/>
      <c r="BGL169" s="51"/>
      <c r="BGM169" s="51"/>
      <c r="BGN169" s="51"/>
      <c r="BGO169" s="51"/>
      <c r="BGP169" s="51"/>
      <c r="BGQ169" s="51"/>
      <c r="BGR169" s="51"/>
      <c r="BGS169" s="51"/>
      <c r="BGT169" s="51"/>
      <c r="BGU169" s="51"/>
      <c r="BGV169" s="51"/>
      <c r="BGW169" s="51"/>
      <c r="BGX169" s="51"/>
      <c r="BGY169" s="51"/>
      <c r="BGZ169" s="51"/>
      <c r="BHA169" s="51"/>
      <c r="BHB169" s="51"/>
      <c r="BHC169" s="51"/>
      <c r="BHD169" s="51"/>
      <c r="BHE169" s="51"/>
      <c r="BHF169" s="51"/>
      <c r="BHG169" s="51"/>
      <c r="BHH169" s="51"/>
      <c r="BHI169" s="51"/>
      <c r="BHJ169" s="51"/>
      <c r="BHK169" s="51"/>
      <c r="BHL169" s="51"/>
      <c r="BHM169" s="51"/>
      <c r="BHN169" s="51"/>
      <c r="BHO169" s="51"/>
      <c r="BHP169" s="51"/>
      <c r="BHQ169" s="51"/>
      <c r="BHR169" s="51"/>
      <c r="BHS169" s="51"/>
      <c r="BHT169" s="51"/>
      <c r="BHU169" s="51"/>
      <c r="BHV169" s="51"/>
      <c r="BHW169" s="51"/>
      <c r="BHX169" s="51"/>
      <c r="BHY169" s="51"/>
      <c r="BHZ169" s="51"/>
      <c r="BIA169" s="51"/>
      <c r="BIB169" s="51"/>
      <c r="BIC169" s="51"/>
      <c r="BID169" s="51"/>
      <c r="BIE169" s="51"/>
      <c r="BIF169" s="51"/>
      <c r="BIG169" s="51"/>
      <c r="BIH169" s="51"/>
      <c r="BII169" s="51"/>
      <c r="BIJ169" s="51"/>
      <c r="BIK169" s="51"/>
      <c r="BIL169" s="51"/>
      <c r="BIM169" s="51"/>
      <c r="BIN169" s="51"/>
      <c r="BIO169" s="51"/>
      <c r="BIP169" s="51"/>
      <c r="BIQ169" s="51"/>
      <c r="BIR169" s="51"/>
      <c r="BIS169" s="51"/>
      <c r="BIT169" s="51"/>
      <c r="BIU169" s="51"/>
      <c r="BIV169" s="51"/>
      <c r="BIW169" s="51"/>
      <c r="BIX169" s="51"/>
      <c r="BIY169" s="51"/>
      <c r="BIZ169" s="51"/>
      <c r="BJA169" s="51"/>
      <c r="BJB169" s="51"/>
      <c r="BJC169" s="51"/>
      <c r="BJD169" s="51"/>
      <c r="BJE169" s="51"/>
      <c r="BJF169" s="51"/>
      <c r="BJG169" s="51"/>
      <c r="BJH169" s="51"/>
      <c r="BJI169" s="51"/>
      <c r="BJJ169" s="51"/>
      <c r="BJK169" s="51"/>
      <c r="BJL169" s="51"/>
      <c r="BJM169" s="51"/>
      <c r="BJN169" s="51"/>
      <c r="BJO169" s="51"/>
      <c r="BJP169" s="51"/>
      <c r="BJQ169" s="51"/>
      <c r="BJR169" s="51"/>
      <c r="BJS169" s="51"/>
      <c r="BJT169" s="51"/>
      <c r="BJU169" s="51"/>
      <c r="BJV169" s="51"/>
      <c r="BJW169" s="51"/>
      <c r="BJX169" s="51"/>
      <c r="BJY169" s="51"/>
      <c r="BJZ169" s="51"/>
      <c r="BKA169" s="51"/>
      <c r="BKB169" s="51"/>
      <c r="BKC169" s="51"/>
      <c r="BKD169" s="51"/>
      <c r="BKE169" s="51"/>
      <c r="BKF169" s="51"/>
      <c r="BKG169" s="51"/>
      <c r="BKH169" s="51"/>
      <c r="BKI169" s="51"/>
      <c r="BKJ169" s="51"/>
      <c r="BKK169" s="51"/>
      <c r="BKL169" s="51"/>
      <c r="BKM169" s="51"/>
      <c r="BKN169" s="51"/>
      <c r="BKO169" s="51"/>
      <c r="BKP169" s="51"/>
      <c r="BKQ169" s="51"/>
      <c r="BKR169" s="51"/>
      <c r="BKS169" s="51"/>
      <c r="BKT169" s="51"/>
      <c r="BKU169" s="51"/>
      <c r="BKV169" s="51"/>
      <c r="BKW169" s="51"/>
      <c r="BKX169" s="51"/>
      <c r="BKY169" s="51"/>
      <c r="BKZ169" s="51"/>
      <c r="BLA169" s="51"/>
      <c r="BLB169" s="51"/>
      <c r="BLC169" s="51"/>
      <c r="BLD169" s="51"/>
      <c r="BLE169" s="51"/>
      <c r="BLF169" s="51"/>
      <c r="BLG169" s="51"/>
      <c r="BLH169" s="51"/>
      <c r="BLI169" s="51"/>
      <c r="BLJ169" s="51"/>
      <c r="BLK169" s="51"/>
      <c r="BLL169" s="51"/>
      <c r="BLM169" s="51"/>
      <c r="BLN169" s="51"/>
      <c r="BLO169" s="51"/>
      <c r="BLP169" s="51"/>
      <c r="BLQ169" s="51"/>
      <c r="BLR169" s="51"/>
      <c r="BLS169" s="51"/>
      <c r="BLT169" s="51"/>
      <c r="BLU169" s="51"/>
      <c r="BLV169" s="51"/>
      <c r="BLW169" s="51"/>
      <c r="BLX169" s="51"/>
      <c r="BLY169" s="51"/>
      <c r="BLZ169" s="51"/>
      <c r="BMA169" s="51"/>
      <c r="BMB169" s="51"/>
      <c r="BMC169" s="51"/>
      <c r="BMD169" s="51"/>
      <c r="BME169" s="51"/>
      <c r="BMF169" s="51"/>
      <c r="BMG169" s="51"/>
      <c r="BMH169" s="51"/>
      <c r="BMI169" s="51"/>
      <c r="BMJ169" s="51"/>
      <c r="BMK169" s="51"/>
      <c r="BML169" s="51"/>
      <c r="BMM169" s="51"/>
      <c r="BMN169" s="51"/>
      <c r="BMO169" s="51"/>
      <c r="BMP169" s="51"/>
      <c r="BMQ169" s="51"/>
      <c r="BMR169" s="51"/>
      <c r="BMS169" s="51"/>
      <c r="BMT169" s="51"/>
      <c r="BMU169" s="51"/>
      <c r="BMV169" s="51"/>
      <c r="BMW169" s="51"/>
      <c r="BMX169" s="51"/>
      <c r="BMY169" s="51"/>
      <c r="BMZ169" s="51"/>
      <c r="BNA169" s="51"/>
      <c r="BNB169" s="51"/>
      <c r="BNC169" s="51"/>
      <c r="BND169" s="51"/>
      <c r="BNE169" s="51"/>
      <c r="BNF169" s="51"/>
      <c r="BNG169" s="51"/>
      <c r="BNH169" s="51"/>
      <c r="BNI169" s="51"/>
      <c r="BNJ169" s="51"/>
      <c r="BNK169" s="51"/>
      <c r="BNL169" s="51"/>
      <c r="BNM169" s="51"/>
      <c r="BNN169" s="51"/>
      <c r="BNO169" s="51"/>
      <c r="BNP169" s="51"/>
      <c r="BNQ169" s="51"/>
      <c r="BNR169" s="51"/>
      <c r="BNS169" s="51"/>
      <c r="BNT169" s="51"/>
      <c r="BNU169" s="51"/>
      <c r="BNV169" s="51"/>
      <c r="BNW169" s="51"/>
      <c r="BNX169" s="51"/>
      <c r="BNY169" s="51"/>
      <c r="BNZ169" s="51"/>
      <c r="BOA169" s="51"/>
      <c r="BOB169" s="51"/>
      <c r="BOC169" s="51"/>
      <c r="BOD169" s="51"/>
      <c r="BOE169" s="51"/>
      <c r="BOF169" s="51"/>
      <c r="BOG169" s="51"/>
      <c r="BOH169" s="51"/>
      <c r="BOI169" s="51"/>
      <c r="BOJ169" s="51"/>
      <c r="BOK169" s="51"/>
      <c r="BOL169" s="51"/>
      <c r="BOM169" s="51"/>
      <c r="BON169" s="51"/>
      <c r="BOO169" s="51"/>
      <c r="BOP169" s="51"/>
      <c r="BOQ169" s="51"/>
      <c r="BOR169" s="51"/>
      <c r="BOS169" s="51"/>
      <c r="BOT169" s="51"/>
      <c r="BOU169" s="51"/>
      <c r="BOV169" s="51"/>
      <c r="BOW169" s="51"/>
      <c r="BOX169" s="51"/>
      <c r="BOY169" s="51"/>
      <c r="BOZ169" s="51"/>
      <c r="BPA169" s="51"/>
      <c r="BPB169" s="51"/>
      <c r="BPC169" s="51"/>
      <c r="BPD169" s="51"/>
      <c r="BPE169" s="51"/>
      <c r="BPF169" s="51"/>
      <c r="BPG169" s="51"/>
      <c r="BPH169" s="51"/>
      <c r="BPI169" s="51"/>
      <c r="BPJ169" s="51"/>
      <c r="BPK169" s="51"/>
      <c r="BPL169" s="51"/>
      <c r="BPM169" s="51"/>
      <c r="BPN169" s="51"/>
      <c r="BPO169" s="51"/>
      <c r="BPP169" s="51"/>
      <c r="BPQ169" s="51"/>
      <c r="BPR169" s="51"/>
      <c r="BPS169" s="51"/>
      <c r="BPT169" s="51"/>
      <c r="BPU169" s="51"/>
      <c r="BPV169" s="51"/>
      <c r="BPW169" s="51"/>
      <c r="BPX169" s="51"/>
      <c r="BPY169" s="51"/>
      <c r="BPZ169" s="51"/>
      <c r="BQA169" s="51"/>
      <c r="BQB169" s="51"/>
      <c r="BQC169" s="51"/>
      <c r="BQD169" s="51"/>
      <c r="BQE169" s="51"/>
      <c r="BQF169" s="51"/>
      <c r="BQG169" s="51"/>
      <c r="BQH169" s="51"/>
      <c r="BQI169" s="51"/>
      <c r="BQJ169" s="51"/>
      <c r="BQK169" s="51"/>
      <c r="BQL169" s="51"/>
      <c r="BQM169" s="51"/>
      <c r="BQN169" s="51"/>
      <c r="BQO169" s="51"/>
      <c r="BQP169" s="51"/>
      <c r="BQQ169" s="51"/>
      <c r="BQR169" s="51"/>
      <c r="BQS169" s="51"/>
      <c r="BQT169" s="51"/>
      <c r="BQU169" s="51"/>
      <c r="BQV169" s="51"/>
      <c r="BQW169" s="51"/>
      <c r="BQX169" s="51"/>
      <c r="BQY169" s="51"/>
      <c r="BQZ169" s="51"/>
      <c r="BRA169" s="51"/>
      <c r="BRB169" s="51"/>
      <c r="BRC169" s="51"/>
      <c r="BRD169" s="51"/>
      <c r="BRE169" s="51"/>
      <c r="BRF169" s="51"/>
      <c r="BRG169" s="51"/>
      <c r="BRH169" s="51"/>
      <c r="BRI169" s="51"/>
      <c r="BRJ169" s="51"/>
      <c r="BRK169" s="51"/>
      <c r="BRL169" s="51"/>
      <c r="BRM169" s="51"/>
      <c r="BRN169" s="51"/>
      <c r="BRO169" s="51"/>
      <c r="BRP169" s="51"/>
      <c r="BRQ169" s="51"/>
      <c r="BRR169" s="51"/>
      <c r="BRS169" s="51"/>
      <c r="BRT169" s="51"/>
      <c r="BRU169" s="51"/>
      <c r="BRV169" s="51"/>
      <c r="BRW169" s="51"/>
      <c r="BRX169" s="51"/>
      <c r="BRY169" s="51"/>
      <c r="BRZ169" s="51"/>
      <c r="BSA169" s="51"/>
      <c r="BSB169" s="51"/>
      <c r="BSC169" s="51"/>
      <c r="BSD169" s="51"/>
      <c r="BSE169" s="51"/>
      <c r="BSF169" s="51"/>
      <c r="BSG169" s="51"/>
      <c r="BSH169" s="51"/>
      <c r="BSI169" s="51"/>
      <c r="BSJ169" s="51"/>
      <c r="BSK169" s="51"/>
      <c r="BSL169" s="51"/>
      <c r="BSM169" s="51"/>
      <c r="BSN169" s="51"/>
      <c r="BSO169" s="51"/>
      <c r="BSP169" s="51"/>
      <c r="BSQ169" s="51"/>
      <c r="BSR169" s="51"/>
      <c r="BSS169" s="51"/>
      <c r="BST169" s="51"/>
      <c r="BSU169" s="51"/>
      <c r="BSV169" s="51"/>
      <c r="BSW169" s="51"/>
      <c r="BSX169" s="51"/>
      <c r="BSY169" s="51"/>
      <c r="BSZ169" s="51"/>
      <c r="BTA169" s="51"/>
      <c r="BTB169" s="51"/>
      <c r="BTC169" s="51"/>
      <c r="BTD169" s="51"/>
      <c r="BTE169" s="51"/>
      <c r="BTF169" s="51"/>
      <c r="BTG169" s="51"/>
      <c r="BTH169" s="51"/>
      <c r="BTI169" s="51"/>
      <c r="BTJ169" s="51"/>
      <c r="BTK169" s="51"/>
      <c r="BTL169" s="51"/>
      <c r="BTM169" s="51"/>
      <c r="BTN169" s="51"/>
      <c r="BTO169" s="51"/>
      <c r="BTP169" s="51"/>
      <c r="BTQ169" s="51"/>
      <c r="BTR169" s="51"/>
      <c r="BTS169" s="51"/>
      <c r="BTT169" s="51"/>
      <c r="BTU169" s="51"/>
      <c r="BTV169" s="51"/>
      <c r="BTW169" s="51"/>
      <c r="BTX169" s="51"/>
      <c r="BTY169" s="51"/>
      <c r="BTZ169" s="51"/>
      <c r="BUA169" s="51"/>
      <c r="BUB169" s="51"/>
      <c r="BUC169" s="51"/>
      <c r="BUD169" s="51"/>
      <c r="BUE169" s="51"/>
      <c r="BUF169" s="51"/>
      <c r="BUG169" s="51"/>
      <c r="BUH169" s="51"/>
      <c r="BUI169" s="51"/>
      <c r="BUJ169" s="51"/>
      <c r="BUK169" s="51"/>
      <c r="BUL169" s="51"/>
      <c r="BUM169" s="51"/>
      <c r="BUN169" s="51"/>
      <c r="BUO169" s="51"/>
      <c r="BUP169" s="51"/>
      <c r="BUQ169" s="51"/>
      <c r="BUR169" s="51"/>
      <c r="BUS169" s="51"/>
      <c r="BUT169" s="51"/>
      <c r="BUU169" s="51"/>
      <c r="BUV169" s="51"/>
      <c r="BUW169" s="51"/>
      <c r="BUX169" s="51"/>
      <c r="BUY169" s="51"/>
      <c r="BUZ169" s="51"/>
      <c r="BVA169" s="51"/>
      <c r="BVB169" s="51"/>
      <c r="BVC169" s="51"/>
      <c r="BVD169" s="51"/>
      <c r="BVE169" s="51"/>
      <c r="BVF169" s="51"/>
      <c r="BVG169" s="51"/>
      <c r="BVH169" s="51"/>
      <c r="BVI169" s="51"/>
      <c r="BVJ169" s="51"/>
      <c r="BVK169" s="51"/>
      <c r="BVL169" s="51"/>
      <c r="BVM169" s="51"/>
      <c r="BVN169" s="51"/>
      <c r="BVO169" s="51"/>
      <c r="BVP169" s="51"/>
      <c r="BVQ169" s="51"/>
      <c r="BVR169" s="51"/>
      <c r="BVS169" s="51"/>
      <c r="BVT169" s="51"/>
      <c r="BVU169" s="51"/>
      <c r="BVV169" s="51"/>
      <c r="BVW169" s="51"/>
      <c r="BVX169" s="51"/>
      <c r="BVY169" s="51"/>
      <c r="BVZ169" s="51"/>
      <c r="BWA169" s="51"/>
      <c r="BWB169" s="51"/>
      <c r="BWC169" s="51"/>
      <c r="BWD169" s="51"/>
      <c r="BWE169" s="51"/>
      <c r="BWF169" s="51"/>
      <c r="BWG169" s="51"/>
      <c r="BWH169" s="51"/>
      <c r="BWI169" s="51"/>
      <c r="BWJ169" s="51"/>
      <c r="BWK169" s="51"/>
      <c r="BWL169" s="51"/>
      <c r="BWM169" s="51"/>
      <c r="BWN169" s="51"/>
      <c r="BWO169" s="51"/>
      <c r="BWP169" s="51"/>
      <c r="BWQ169" s="51"/>
      <c r="BWR169" s="51"/>
      <c r="BWS169" s="51"/>
      <c r="BWT169" s="51"/>
      <c r="BWU169" s="51"/>
      <c r="BWV169" s="51"/>
      <c r="BWW169" s="51"/>
      <c r="BWX169" s="51"/>
      <c r="BWY169" s="51"/>
      <c r="BWZ169" s="51"/>
      <c r="BXA169" s="51"/>
      <c r="BXB169" s="51"/>
      <c r="BXC169" s="51"/>
      <c r="BXD169" s="51"/>
      <c r="BXE169" s="51"/>
      <c r="BXF169" s="51"/>
      <c r="BXG169" s="51"/>
      <c r="BXH169" s="51"/>
      <c r="BXI169" s="51"/>
      <c r="BXJ169" s="51"/>
      <c r="BXK169" s="51"/>
      <c r="BXL169" s="51"/>
      <c r="BXM169" s="51"/>
      <c r="BXN169" s="51"/>
      <c r="BXO169" s="51"/>
      <c r="BXP169" s="51"/>
      <c r="BXQ169" s="51"/>
      <c r="BXR169" s="51"/>
      <c r="BXS169" s="51"/>
      <c r="BXT169" s="51"/>
      <c r="BXU169" s="51"/>
      <c r="BXV169" s="51"/>
      <c r="BXW169" s="51"/>
      <c r="BXX169" s="51"/>
      <c r="BXY169" s="51"/>
      <c r="BXZ169" s="51"/>
      <c r="BYA169" s="51"/>
      <c r="BYB169" s="51"/>
      <c r="BYC169" s="51"/>
      <c r="BYD169" s="51"/>
      <c r="BYE169" s="51"/>
      <c r="BYF169" s="51"/>
      <c r="BYG169" s="51"/>
      <c r="BYH169" s="51"/>
      <c r="BYI169" s="51"/>
      <c r="BYJ169" s="51"/>
      <c r="BYK169" s="51"/>
      <c r="BYL169" s="51"/>
      <c r="BYM169" s="51"/>
      <c r="BYN169" s="51"/>
      <c r="BYO169" s="51"/>
      <c r="BYP169" s="51"/>
      <c r="BYQ169" s="51"/>
      <c r="BYR169" s="51"/>
      <c r="BYS169" s="51"/>
      <c r="BYT169" s="51"/>
      <c r="BYU169" s="51"/>
      <c r="BYV169" s="51"/>
      <c r="BYW169" s="51"/>
      <c r="BYX169" s="51"/>
      <c r="BYY169" s="51"/>
      <c r="BYZ169" s="51"/>
      <c r="BZA169" s="51"/>
      <c r="BZB169" s="51"/>
      <c r="BZC169" s="51"/>
      <c r="BZD169" s="51"/>
      <c r="BZE169" s="51"/>
      <c r="BZF169" s="51"/>
      <c r="BZG169" s="51"/>
      <c r="BZH169" s="51"/>
      <c r="BZI169" s="51"/>
      <c r="BZJ169" s="51"/>
      <c r="BZK169" s="51"/>
      <c r="BZL169" s="51"/>
      <c r="BZM169" s="51"/>
      <c r="BZN169" s="51"/>
      <c r="BZO169" s="51"/>
      <c r="BZP169" s="51"/>
      <c r="BZQ169" s="51"/>
      <c r="BZR169" s="51"/>
      <c r="BZS169" s="51"/>
      <c r="BZT169" s="51"/>
      <c r="BZU169" s="51"/>
      <c r="BZV169" s="51"/>
      <c r="BZW169" s="51"/>
      <c r="BZX169" s="51"/>
      <c r="BZY169" s="51"/>
      <c r="BZZ169" s="51"/>
      <c r="CAA169" s="51"/>
      <c r="CAB169" s="51"/>
      <c r="CAC169" s="51"/>
      <c r="CAD169" s="51"/>
      <c r="CAE169" s="51"/>
      <c r="CAF169" s="51"/>
      <c r="CAG169" s="51"/>
      <c r="CAH169" s="51"/>
      <c r="CAI169" s="51"/>
      <c r="CAJ169" s="51"/>
      <c r="CAK169" s="51"/>
      <c r="CAL169" s="51"/>
      <c r="CAM169" s="51"/>
      <c r="CAN169" s="51"/>
      <c r="CAO169" s="51"/>
      <c r="CAP169" s="51"/>
      <c r="CAQ169" s="51"/>
      <c r="CAR169" s="51"/>
      <c r="CAS169" s="51"/>
      <c r="CAT169" s="51"/>
      <c r="CAU169" s="51"/>
      <c r="CAV169" s="51"/>
      <c r="CAW169" s="51"/>
      <c r="CAX169" s="51"/>
      <c r="CAY169" s="51"/>
      <c r="CAZ169" s="51"/>
      <c r="CBA169" s="51"/>
      <c r="CBB169" s="51"/>
      <c r="CBC169" s="51"/>
      <c r="CBD169" s="51"/>
      <c r="CBE169" s="51"/>
      <c r="CBF169" s="51"/>
      <c r="CBG169" s="51"/>
      <c r="CBH169" s="51"/>
      <c r="CBI169" s="51"/>
      <c r="CBJ169" s="51"/>
      <c r="CBK169" s="51"/>
      <c r="CBL169" s="51"/>
      <c r="CBM169" s="51"/>
      <c r="CBN169" s="51"/>
      <c r="CBO169" s="51"/>
      <c r="CBP169" s="51"/>
      <c r="CBQ169" s="51"/>
      <c r="CBR169" s="51"/>
      <c r="CBS169" s="51"/>
      <c r="CBT169" s="51"/>
      <c r="CBU169" s="51"/>
      <c r="CBV169" s="51"/>
      <c r="CBW169" s="51"/>
      <c r="CBX169" s="51"/>
      <c r="CBY169" s="51"/>
      <c r="CBZ169" s="51"/>
      <c r="CCA169" s="51"/>
      <c r="CCB169" s="51"/>
      <c r="CCC169" s="51"/>
      <c r="CCD169" s="51"/>
      <c r="CCE169" s="51"/>
      <c r="CCF169" s="51"/>
      <c r="CCG169" s="51"/>
      <c r="CCH169" s="51"/>
      <c r="CCI169" s="51"/>
      <c r="CCJ169" s="51"/>
      <c r="CCK169" s="51"/>
      <c r="CCL169" s="51"/>
      <c r="CCM169" s="51"/>
      <c r="CCN169" s="51"/>
      <c r="CCO169" s="51"/>
      <c r="CCP169" s="51"/>
      <c r="CCQ169" s="51"/>
      <c r="CCR169" s="51"/>
      <c r="CCS169" s="51"/>
      <c r="CCT169" s="51"/>
      <c r="CCU169" s="51"/>
      <c r="CCV169" s="51"/>
      <c r="CCW169" s="51"/>
      <c r="CCX169" s="51"/>
      <c r="CCY169" s="51"/>
      <c r="CCZ169" s="51"/>
      <c r="CDA169" s="51"/>
      <c r="CDB169" s="51"/>
      <c r="CDC169" s="51"/>
      <c r="CDD169" s="51"/>
      <c r="CDE169" s="51"/>
      <c r="CDF169" s="51"/>
      <c r="CDG169" s="51"/>
      <c r="CDH169" s="51"/>
      <c r="CDI169" s="51"/>
      <c r="CDJ169" s="51"/>
      <c r="CDK169" s="51"/>
      <c r="CDL169" s="51"/>
      <c r="CDM169" s="51"/>
      <c r="CDN169" s="51"/>
      <c r="CDO169" s="51"/>
      <c r="CDP169" s="51"/>
      <c r="CDQ169" s="51"/>
      <c r="CDR169" s="51"/>
      <c r="CDS169" s="51"/>
      <c r="CDT169" s="51"/>
      <c r="CDU169" s="51"/>
      <c r="CDV169" s="51"/>
      <c r="CDW169" s="51"/>
      <c r="CDX169" s="51"/>
      <c r="CDY169" s="51"/>
      <c r="CDZ169" s="51"/>
      <c r="CEA169" s="51"/>
      <c r="CEB169" s="51"/>
      <c r="CEC169" s="51"/>
      <c r="CED169" s="51"/>
      <c r="CEE169" s="51"/>
      <c r="CEF169" s="51"/>
      <c r="CEG169" s="51"/>
      <c r="CEH169" s="51"/>
      <c r="CEI169" s="51"/>
      <c r="CEJ169" s="51"/>
      <c r="CEK169" s="51"/>
      <c r="CEL169" s="51"/>
      <c r="CEM169" s="51"/>
      <c r="CEN169" s="51"/>
      <c r="CEO169" s="51"/>
      <c r="CEP169" s="51"/>
      <c r="CEQ169" s="51"/>
      <c r="CER169" s="51"/>
      <c r="CES169" s="51"/>
      <c r="CET169" s="51"/>
      <c r="CEU169" s="51"/>
      <c r="CEV169" s="51"/>
      <c r="CEW169" s="51"/>
      <c r="CEX169" s="51"/>
      <c r="CEY169" s="51"/>
      <c r="CEZ169" s="51"/>
      <c r="CFA169" s="51"/>
      <c r="CFB169" s="51"/>
      <c r="CFC169" s="51"/>
      <c r="CFD169" s="51"/>
      <c r="CFE169" s="51"/>
      <c r="CFF169" s="51"/>
      <c r="CFG169" s="51"/>
      <c r="CFH169" s="51"/>
      <c r="CFI169" s="51"/>
      <c r="CFJ169" s="51"/>
      <c r="CFK169" s="51"/>
      <c r="CFL169" s="51"/>
      <c r="CFM169" s="51"/>
      <c r="CFN169" s="51"/>
      <c r="CFO169" s="51"/>
      <c r="CFP169" s="51"/>
      <c r="CFQ169" s="51"/>
      <c r="CFR169" s="51"/>
      <c r="CFS169" s="51"/>
      <c r="CFT169" s="51"/>
      <c r="CFU169" s="51"/>
      <c r="CFV169" s="51"/>
      <c r="CFW169" s="51"/>
      <c r="CFX169" s="51"/>
      <c r="CFY169" s="51"/>
      <c r="CFZ169" s="51"/>
      <c r="CGA169" s="51"/>
      <c r="CGB169" s="51"/>
      <c r="CGC169" s="51"/>
      <c r="CGD169" s="51"/>
      <c r="CGE169" s="51"/>
      <c r="CGF169" s="51"/>
      <c r="CGG169" s="51"/>
      <c r="CGH169" s="51"/>
      <c r="CGI169" s="51"/>
      <c r="CGJ169" s="51"/>
      <c r="CGK169" s="51"/>
      <c r="CGL169" s="51"/>
      <c r="CGM169" s="51"/>
      <c r="CGN169" s="51"/>
      <c r="CGO169" s="51"/>
      <c r="CGP169" s="51"/>
      <c r="CGQ169" s="51"/>
      <c r="CGR169" s="51"/>
      <c r="CGS169" s="51"/>
      <c r="CGT169" s="51"/>
      <c r="CGU169" s="51"/>
      <c r="CGV169" s="51"/>
      <c r="CGW169" s="51"/>
      <c r="CGX169" s="51"/>
      <c r="CGY169" s="51"/>
      <c r="CGZ169" s="51"/>
      <c r="CHA169" s="51"/>
      <c r="CHB169" s="51"/>
      <c r="CHC169" s="51"/>
      <c r="CHD169" s="51"/>
      <c r="CHE169" s="51"/>
      <c r="CHF169" s="51"/>
      <c r="CHG169" s="51"/>
      <c r="CHH169" s="51"/>
      <c r="CHI169" s="51"/>
      <c r="CHJ169" s="51"/>
      <c r="CHK169" s="51"/>
      <c r="CHL169" s="51"/>
      <c r="CHM169" s="51"/>
      <c r="CHN169" s="51"/>
      <c r="CHO169" s="51"/>
      <c r="CHP169" s="51"/>
      <c r="CHQ169" s="51"/>
      <c r="CHR169" s="51"/>
      <c r="CHS169" s="51"/>
      <c r="CHT169" s="51"/>
      <c r="CHU169" s="51"/>
      <c r="CHV169" s="51"/>
      <c r="CHW169" s="51"/>
      <c r="CHX169" s="51"/>
      <c r="CHY169" s="51"/>
      <c r="CHZ169" s="51"/>
      <c r="CIA169" s="51"/>
      <c r="CIB169" s="51"/>
      <c r="CIC169" s="51"/>
      <c r="CID169" s="51"/>
      <c r="CIE169" s="51"/>
      <c r="CIF169" s="51"/>
      <c r="CIG169" s="51"/>
      <c r="CIH169" s="51"/>
      <c r="CII169" s="51"/>
      <c r="CIJ169" s="51"/>
      <c r="CIK169" s="51"/>
      <c r="CIL169" s="51"/>
      <c r="CIM169" s="51"/>
      <c r="CIN169" s="51"/>
      <c r="CIO169" s="51"/>
      <c r="CIP169" s="51"/>
      <c r="CIQ169" s="51"/>
      <c r="CIR169" s="51"/>
      <c r="CIS169" s="51"/>
      <c r="CIT169" s="51"/>
      <c r="CIU169" s="51"/>
      <c r="CIV169" s="51"/>
      <c r="CIW169" s="51"/>
      <c r="CIX169" s="51"/>
      <c r="CIY169" s="51"/>
      <c r="CIZ169" s="51"/>
      <c r="CJA169" s="51"/>
      <c r="CJB169" s="51"/>
      <c r="CJC169" s="51"/>
      <c r="CJD169" s="51"/>
      <c r="CJE169" s="51"/>
      <c r="CJF169" s="51"/>
      <c r="CJG169" s="51"/>
      <c r="CJH169" s="51"/>
      <c r="CJI169" s="51"/>
      <c r="CJJ169" s="51"/>
      <c r="CJK169" s="51"/>
      <c r="CJL169" s="51"/>
      <c r="CJM169" s="51"/>
      <c r="CJN169" s="51"/>
      <c r="CJO169" s="51"/>
      <c r="CJP169" s="51"/>
      <c r="CJQ169" s="51"/>
      <c r="CJR169" s="51"/>
      <c r="CJS169" s="51"/>
      <c r="CJT169" s="51"/>
      <c r="CJU169" s="51"/>
      <c r="CJV169" s="51"/>
      <c r="CJW169" s="51"/>
      <c r="CJX169" s="51"/>
      <c r="CJY169" s="51"/>
      <c r="CJZ169" s="51"/>
      <c r="CKA169" s="51"/>
      <c r="CKB169" s="51"/>
      <c r="CKC169" s="51"/>
      <c r="CKD169" s="51"/>
      <c r="CKE169" s="51"/>
      <c r="CKF169" s="51"/>
      <c r="CKG169" s="51"/>
      <c r="CKH169" s="51"/>
      <c r="CKI169" s="51"/>
      <c r="CKJ169" s="51"/>
      <c r="CKK169" s="51"/>
      <c r="CKL169" s="51"/>
      <c r="CKM169" s="51"/>
      <c r="CKN169" s="51"/>
      <c r="CKO169" s="51"/>
      <c r="CKP169" s="51"/>
      <c r="CKQ169" s="51"/>
      <c r="CKR169" s="51"/>
      <c r="CKS169" s="51"/>
      <c r="CKT169" s="51"/>
      <c r="CKU169" s="51"/>
      <c r="CKV169" s="51"/>
      <c r="CKW169" s="51"/>
      <c r="CKX169" s="51"/>
      <c r="CKY169" s="51"/>
      <c r="CKZ169" s="51"/>
      <c r="CLA169" s="51"/>
      <c r="CLB169" s="51"/>
      <c r="CLC169" s="51"/>
      <c r="CLD169" s="51"/>
      <c r="CLE169" s="51"/>
      <c r="CLF169" s="51"/>
      <c r="CLG169" s="51"/>
      <c r="CLH169" s="51"/>
      <c r="CLI169" s="51"/>
      <c r="CLJ169" s="51"/>
      <c r="CLK169" s="51"/>
      <c r="CLL169" s="51"/>
      <c r="CLM169" s="51"/>
      <c r="CLN169" s="51"/>
      <c r="CLO169" s="51"/>
      <c r="CLP169" s="51"/>
      <c r="CLQ169" s="51"/>
      <c r="CLR169" s="51"/>
      <c r="CLS169" s="51"/>
      <c r="CLT169" s="51"/>
      <c r="CLU169" s="51"/>
      <c r="CLV169" s="51"/>
      <c r="CLW169" s="51"/>
      <c r="CLX169" s="51"/>
      <c r="CLY169" s="51"/>
      <c r="CLZ169" s="51"/>
      <c r="CMA169" s="51"/>
      <c r="CMB169" s="51"/>
      <c r="CMC169" s="51"/>
      <c r="CMD169" s="51"/>
      <c r="CME169" s="51"/>
      <c r="CMF169" s="51"/>
      <c r="CMG169" s="51"/>
      <c r="CMH169" s="51"/>
      <c r="CMI169" s="51"/>
      <c r="CMJ169" s="51"/>
      <c r="CMK169" s="51"/>
      <c r="CML169" s="51"/>
      <c r="CMM169" s="51"/>
      <c r="CMN169" s="51"/>
      <c r="CMO169" s="51"/>
      <c r="CMP169" s="51"/>
      <c r="CMQ169" s="51"/>
      <c r="CMR169" s="51"/>
      <c r="CMS169" s="51"/>
      <c r="CMT169" s="51"/>
      <c r="CMU169" s="51"/>
      <c r="CMV169" s="51"/>
      <c r="CMW169" s="51"/>
      <c r="CMX169" s="51"/>
      <c r="CMY169" s="51"/>
      <c r="CMZ169" s="51"/>
      <c r="CNA169" s="51"/>
      <c r="CNB169" s="51"/>
      <c r="CNC169" s="51"/>
      <c r="CND169" s="51"/>
      <c r="CNE169" s="51"/>
      <c r="CNF169" s="51"/>
      <c r="CNG169" s="51"/>
      <c r="CNH169" s="51"/>
      <c r="CNI169" s="51"/>
      <c r="CNJ169" s="51"/>
      <c r="CNK169" s="51"/>
      <c r="CNL169" s="51"/>
      <c r="CNM169" s="51"/>
      <c r="CNN169" s="51"/>
      <c r="CNO169" s="51"/>
      <c r="CNP169" s="51"/>
      <c r="CNQ169" s="51"/>
      <c r="CNR169" s="51"/>
      <c r="CNS169" s="51"/>
      <c r="CNT169" s="51"/>
      <c r="CNU169" s="51"/>
      <c r="CNV169" s="51"/>
      <c r="CNW169" s="51"/>
      <c r="CNX169" s="51"/>
      <c r="CNY169" s="51"/>
      <c r="CNZ169" s="51"/>
      <c r="COA169" s="51"/>
      <c r="COB169" s="51"/>
      <c r="COC169" s="51"/>
      <c r="COD169" s="51"/>
      <c r="COE169" s="51"/>
      <c r="COF169" s="51"/>
      <c r="COG169" s="51"/>
      <c r="COH169" s="51"/>
      <c r="COI169" s="51"/>
      <c r="COJ169" s="51"/>
      <c r="COK169" s="51"/>
      <c r="COL169" s="51"/>
      <c r="COM169" s="51"/>
      <c r="CON169" s="51"/>
      <c r="COO169" s="51"/>
      <c r="COP169" s="51"/>
      <c r="COQ169" s="51"/>
      <c r="COR169" s="51"/>
      <c r="COS169" s="51"/>
      <c r="COT169" s="51"/>
      <c r="COU169" s="51"/>
      <c r="COV169" s="51"/>
      <c r="COW169" s="51"/>
      <c r="COX169" s="51"/>
      <c r="COY169" s="51"/>
      <c r="COZ169" s="51"/>
      <c r="CPA169" s="51"/>
      <c r="CPB169" s="51"/>
      <c r="CPC169" s="51"/>
      <c r="CPD169" s="51"/>
      <c r="CPE169" s="51"/>
      <c r="CPF169" s="51"/>
      <c r="CPG169" s="51"/>
      <c r="CPH169" s="51"/>
      <c r="CPI169" s="51"/>
      <c r="CPJ169" s="51"/>
      <c r="CPK169" s="51"/>
      <c r="CPL169" s="51"/>
      <c r="CPM169" s="51"/>
      <c r="CPN169" s="51"/>
      <c r="CPO169" s="51"/>
      <c r="CPP169" s="51"/>
      <c r="CPQ169" s="51"/>
      <c r="CPR169" s="51"/>
      <c r="CPS169" s="51"/>
      <c r="CPT169" s="51"/>
      <c r="CPU169" s="51"/>
      <c r="CPV169" s="51"/>
      <c r="CPW169" s="51"/>
      <c r="CPX169" s="51"/>
      <c r="CPY169" s="51"/>
      <c r="CPZ169" s="51"/>
      <c r="CQA169" s="51"/>
      <c r="CQB169" s="51"/>
      <c r="CQC169" s="51"/>
      <c r="CQD169" s="51"/>
      <c r="CQE169" s="51"/>
      <c r="CQF169" s="51"/>
      <c r="CQG169" s="51"/>
      <c r="CQH169" s="51"/>
      <c r="CQI169" s="51"/>
      <c r="CQJ169" s="51"/>
      <c r="CQK169" s="51"/>
      <c r="CQL169" s="51"/>
      <c r="CQM169" s="51"/>
      <c r="CQN169" s="51"/>
      <c r="CQO169" s="51"/>
      <c r="CQP169" s="51"/>
      <c r="CQQ169" s="51"/>
      <c r="CQR169" s="51"/>
      <c r="CQS169" s="51"/>
      <c r="CQT169" s="51"/>
      <c r="CQU169" s="51"/>
      <c r="CQV169" s="51"/>
      <c r="CQW169" s="51"/>
      <c r="CQX169" s="51"/>
      <c r="CQY169" s="51"/>
      <c r="CQZ169" s="51"/>
      <c r="CRA169" s="51"/>
      <c r="CRB169" s="51"/>
      <c r="CRC169" s="51"/>
      <c r="CRD169" s="51"/>
      <c r="CRE169" s="51"/>
      <c r="CRF169" s="51"/>
      <c r="CRG169" s="51"/>
      <c r="CRH169" s="51"/>
      <c r="CRI169" s="51"/>
      <c r="CRJ169" s="51"/>
      <c r="CRK169" s="51"/>
      <c r="CRL169" s="51"/>
      <c r="CRM169" s="51"/>
      <c r="CRN169" s="51"/>
      <c r="CRO169" s="51"/>
      <c r="CRP169" s="51"/>
      <c r="CRQ169" s="51"/>
      <c r="CRR169" s="51"/>
      <c r="CRS169" s="51"/>
      <c r="CRT169" s="51"/>
      <c r="CRU169" s="51"/>
      <c r="CRV169" s="51"/>
      <c r="CRW169" s="51"/>
      <c r="CRX169" s="51"/>
      <c r="CRY169" s="51"/>
      <c r="CRZ169" s="51"/>
      <c r="CSA169" s="51"/>
      <c r="CSB169" s="51"/>
      <c r="CSC169" s="51"/>
      <c r="CSD169" s="51"/>
      <c r="CSE169" s="51"/>
      <c r="CSF169" s="51"/>
      <c r="CSG169" s="51"/>
      <c r="CSH169" s="51"/>
      <c r="CSI169" s="51"/>
      <c r="CSJ169" s="51"/>
      <c r="CSK169" s="51"/>
      <c r="CSL169" s="51"/>
      <c r="CSM169" s="51"/>
      <c r="CSN169" s="51"/>
      <c r="CSO169" s="51"/>
      <c r="CSP169" s="51"/>
      <c r="CSQ169" s="51"/>
      <c r="CSR169" s="51"/>
      <c r="CSS169" s="51"/>
      <c r="CST169" s="51"/>
      <c r="CSU169" s="51"/>
      <c r="CSV169" s="51"/>
      <c r="CSW169" s="51"/>
      <c r="CSX169" s="51"/>
      <c r="CSY169" s="51"/>
      <c r="CSZ169" s="51"/>
      <c r="CTA169" s="51"/>
      <c r="CTB169" s="51"/>
      <c r="CTC169" s="51"/>
      <c r="CTD169" s="51"/>
      <c r="CTE169" s="51"/>
      <c r="CTF169" s="51"/>
      <c r="CTG169" s="51"/>
      <c r="CTH169" s="51"/>
      <c r="CTI169" s="51"/>
      <c r="CTJ169" s="51"/>
      <c r="CTK169" s="51"/>
      <c r="CTL169" s="51"/>
      <c r="CTM169" s="51"/>
      <c r="CTN169" s="51"/>
      <c r="CTO169" s="51"/>
      <c r="CTP169" s="51"/>
      <c r="CTQ169" s="51"/>
      <c r="CTR169" s="51"/>
      <c r="CTS169" s="51"/>
      <c r="CTT169" s="51"/>
      <c r="CTU169" s="51"/>
      <c r="CTV169" s="51"/>
      <c r="CTW169" s="51"/>
      <c r="CTX169" s="51"/>
      <c r="CTY169" s="51"/>
      <c r="CTZ169" s="51"/>
      <c r="CUA169" s="51"/>
      <c r="CUB169" s="51"/>
      <c r="CUC169" s="51"/>
      <c r="CUD169" s="51"/>
      <c r="CUE169" s="51"/>
      <c r="CUF169" s="51"/>
      <c r="CUG169" s="51"/>
      <c r="CUH169" s="51"/>
      <c r="CUI169" s="51"/>
      <c r="CUJ169" s="51"/>
      <c r="CUK169" s="51"/>
      <c r="CUL169" s="51"/>
      <c r="CUM169" s="51"/>
      <c r="CUN169" s="51"/>
      <c r="CUO169" s="51"/>
      <c r="CUP169" s="51"/>
      <c r="CUQ169" s="51"/>
      <c r="CUR169" s="51"/>
      <c r="CUS169" s="51"/>
      <c r="CUT169" s="51"/>
      <c r="CUU169" s="51"/>
      <c r="CUV169" s="51"/>
      <c r="CUW169" s="51"/>
      <c r="CUX169" s="51"/>
      <c r="CUY169" s="51"/>
      <c r="CUZ169" s="51"/>
      <c r="CVA169" s="51"/>
      <c r="CVB169" s="51"/>
      <c r="CVC169" s="51"/>
      <c r="CVD169" s="51"/>
      <c r="CVE169" s="51"/>
      <c r="CVF169" s="51"/>
      <c r="CVG169" s="51"/>
      <c r="CVH169" s="51"/>
      <c r="CVI169" s="51"/>
      <c r="CVJ169" s="51"/>
      <c r="CVK169" s="51"/>
      <c r="CVL169" s="51"/>
      <c r="CVM169" s="51"/>
      <c r="CVN169" s="51"/>
      <c r="CVO169" s="51"/>
      <c r="CVP169" s="51"/>
      <c r="CVQ169" s="51"/>
      <c r="CVR169" s="51"/>
      <c r="CVS169" s="51"/>
      <c r="CVT169" s="51"/>
      <c r="CVU169" s="51"/>
      <c r="CVV169" s="51"/>
      <c r="CVW169" s="51"/>
      <c r="CVX169" s="51"/>
      <c r="CVY169" s="51"/>
      <c r="CVZ169" s="51"/>
      <c r="CWA169" s="51"/>
      <c r="CWB169" s="51"/>
      <c r="CWC169" s="51"/>
      <c r="CWD169" s="51"/>
      <c r="CWE169" s="51"/>
      <c r="CWF169" s="51"/>
      <c r="CWG169" s="51"/>
      <c r="CWH169" s="51"/>
      <c r="CWI169" s="51"/>
      <c r="CWJ169" s="51"/>
      <c r="CWK169" s="51"/>
      <c r="CWL169" s="51"/>
      <c r="CWM169" s="51"/>
      <c r="CWN169" s="51"/>
      <c r="CWO169" s="51"/>
      <c r="CWP169" s="51"/>
      <c r="CWQ169" s="51"/>
      <c r="CWR169" s="51"/>
      <c r="CWS169" s="51"/>
      <c r="CWT169" s="51"/>
      <c r="CWU169" s="51"/>
      <c r="CWV169" s="51"/>
      <c r="CWW169" s="51"/>
      <c r="CWX169" s="51"/>
      <c r="CWY169" s="51"/>
      <c r="CWZ169" s="51"/>
      <c r="CXA169" s="51"/>
      <c r="CXB169" s="51"/>
      <c r="CXC169" s="51"/>
      <c r="CXD169" s="51"/>
      <c r="CXE169" s="51"/>
      <c r="CXF169" s="51"/>
      <c r="CXG169" s="51"/>
      <c r="CXH169" s="51"/>
      <c r="CXI169" s="51"/>
      <c r="CXJ169" s="51"/>
      <c r="CXK169" s="51"/>
      <c r="CXL169" s="51"/>
      <c r="CXM169" s="51"/>
      <c r="CXN169" s="51"/>
      <c r="CXO169" s="51"/>
      <c r="CXP169" s="51"/>
      <c r="CXQ169" s="51"/>
      <c r="CXR169" s="51"/>
      <c r="CXS169" s="51"/>
      <c r="CXT169" s="51"/>
      <c r="CXU169" s="51"/>
      <c r="CXV169" s="51"/>
      <c r="CXW169" s="51"/>
      <c r="CXX169" s="51"/>
      <c r="CXY169" s="51"/>
      <c r="CXZ169" s="51"/>
      <c r="CYA169" s="51"/>
      <c r="CYB169" s="51"/>
      <c r="CYC169" s="51"/>
      <c r="CYD169" s="51"/>
      <c r="CYE169" s="51"/>
      <c r="CYF169" s="51"/>
      <c r="CYG169" s="51"/>
      <c r="CYH169" s="51"/>
      <c r="CYI169" s="51"/>
      <c r="CYJ169" s="51"/>
      <c r="CYK169" s="51"/>
      <c r="CYL169" s="51"/>
      <c r="CYM169" s="51"/>
      <c r="CYN169" s="51"/>
      <c r="CYO169" s="51"/>
      <c r="CYP169" s="51"/>
      <c r="CYQ169" s="51"/>
      <c r="CYR169" s="51"/>
      <c r="CYS169" s="51"/>
      <c r="CYT169" s="51"/>
      <c r="CYU169" s="51"/>
      <c r="CYV169" s="51"/>
      <c r="CYW169" s="51"/>
      <c r="CYX169" s="51"/>
      <c r="CYY169" s="51"/>
      <c r="CYZ169" s="51"/>
      <c r="CZA169" s="51"/>
      <c r="CZB169" s="51"/>
      <c r="CZC169" s="51"/>
      <c r="CZD169" s="51"/>
      <c r="CZE169" s="51"/>
      <c r="CZF169" s="51"/>
      <c r="CZG169" s="51"/>
      <c r="CZH169" s="51"/>
      <c r="CZI169" s="51"/>
      <c r="CZJ169" s="51"/>
      <c r="CZK169" s="51"/>
      <c r="CZL169" s="51"/>
      <c r="CZM169" s="51"/>
      <c r="CZN169" s="51"/>
      <c r="CZO169" s="51"/>
      <c r="CZP169" s="51"/>
      <c r="CZQ169" s="51"/>
      <c r="CZR169" s="51"/>
      <c r="CZS169" s="51"/>
      <c r="CZT169" s="51"/>
      <c r="CZU169" s="51"/>
      <c r="CZV169" s="51"/>
      <c r="CZW169" s="51"/>
      <c r="CZX169" s="51"/>
      <c r="CZY169" s="51"/>
      <c r="CZZ169" s="51"/>
      <c r="DAA169" s="51"/>
      <c r="DAB169" s="51"/>
      <c r="DAC169" s="51"/>
      <c r="DAD169" s="51"/>
      <c r="DAE169" s="51"/>
      <c r="DAF169" s="51"/>
      <c r="DAG169" s="51"/>
      <c r="DAH169" s="51"/>
      <c r="DAI169" s="51"/>
      <c r="DAJ169" s="51"/>
      <c r="DAK169" s="51"/>
      <c r="DAL169" s="51"/>
      <c r="DAM169" s="51"/>
      <c r="DAN169" s="51"/>
      <c r="DAO169" s="51"/>
      <c r="DAP169" s="51"/>
      <c r="DAQ169" s="51"/>
      <c r="DAR169" s="51"/>
      <c r="DAS169" s="51"/>
      <c r="DAT169" s="51"/>
      <c r="DAU169" s="51"/>
      <c r="DAV169" s="51"/>
      <c r="DAW169" s="51"/>
      <c r="DAX169" s="51"/>
      <c r="DAY169" s="51"/>
      <c r="DAZ169" s="51"/>
      <c r="DBA169" s="51"/>
      <c r="DBB169" s="51"/>
      <c r="DBC169" s="51"/>
      <c r="DBD169" s="51"/>
      <c r="DBE169" s="51"/>
      <c r="DBF169" s="51"/>
      <c r="DBG169" s="51"/>
      <c r="DBH169" s="51"/>
      <c r="DBI169" s="51"/>
      <c r="DBJ169" s="51"/>
      <c r="DBK169" s="51"/>
      <c r="DBL169" s="51"/>
      <c r="DBM169" s="51"/>
      <c r="DBN169" s="51"/>
      <c r="DBO169" s="51"/>
      <c r="DBP169" s="51"/>
      <c r="DBQ169" s="51"/>
      <c r="DBR169" s="51"/>
      <c r="DBS169" s="51"/>
      <c r="DBT169" s="51"/>
      <c r="DBU169" s="51"/>
      <c r="DBV169" s="51"/>
      <c r="DBW169" s="51"/>
      <c r="DBX169" s="51"/>
      <c r="DBY169" s="51"/>
      <c r="DBZ169" s="51"/>
      <c r="DCA169" s="51"/>
      <c r="DCB169" s="51"/>
      <c r="DCC169" s="51"/>
      <c r="DCD169" s="51"/>
      <c r="DCE169" s="51"/>
      <c r="DCF169" s="51"/>
      <c r="DCG169" s="51"/>
      <c r="DCH169" s="51"/>
      <c r="DCI169" s="51"/>
      <c r="DCJ169" s="51"/>
      <c r="DCK169" s="51"/>
      <c r="DCL169" s="51"/>
      <c r="DCM169" s="51"/>
      <c r="DCN169" s="51"/>
      <c r="DCO169" s="51"/>
      <c r="DCP169" s="51"/>
      <c r="DCQ169" s="51"/>
      <c r="DCR169" s="51"/>
      <c r="DCS169" s="51"/>
      <c r="DCT169" s="51"/>
      <c r="DCU169" s="51"/>
      <c r="DCV169" s="51"/>
      <c r="DCW169" s="51"/>
      <c r="DCX169" s="51"/>
      <c r="DCY169" s="51"/>
      <c r="DCZ169" s="51"/>
      <c r="DDA169" s="51"/>
      <c r="DDB169" s="51"/>
      <c r="DDC169" s="51"/>
      <c r="DDD169" s="51"/>
      <c r="DDE169" s="51"/>
      <c r="DDF169" s="51"/>
      <c r="DDG169" s="51"/>
      <c r="DDH169" s="51"/>
      <c r="DDI169" s="51"/>
      <c r="DDJ169" s="51"/>
      <c r="DDK169" s="51"/>
      <c r="DDL169" s="51"/>
      <c r="DDM169" s="51"/>
      <c r="DDN169" s="51"/>
      <c r="DDO169" s="51"/>
      <c r="DDP169" s="51"/>
      <c r="DDQ169" s="51"/>
      <c r="DDR169" s="51"/>
      <c r="DDS169" s="51"/>
      <c r="DDT169" s="51"/>
      <c r="DDU169" s="51"/>
      <c r="DDV169" s="51"/>
      <c r="DDW169" s="51"/>
      <c r="DDX169" s="51"/>
      <c r="DDY169" s="51"/>
      <c r="DDZ169" s="51"/>
      <c r="DEA169" s="51"/>
      <c r="DEB169" s="51"/>
      <c r="DEC169" s="51"/>
      <c r="DED169" s="51"/>
      <c r="DEE169" s="51"/>
      <c r="DEF169" s="51"/>
      <c r="DEG169" s="51"/>
      <c r="DEH169" s="51"/>
      <c r="DEI169" s="51"/>
      <c r="DEJ169" s="51"/>
      <c r="DEK169" s="51"/>
      <c r="DEL169" s="51"/>
      <c r="DEM169" s="51"/>
      <c r="DEN169" s="51"/>
      <c r="DEO169" s="51"/>
      <c r="DEP169" s="51"/>
      <c r="DEQ169" s="51"/>
      <c r="DER169" s="51"/>
      <c r="DES169" s="51"/>
      <c r="DET169" s="51"/>
      <c r="DEU169" s="51"/>
      <c r="DEV169" s="51"/>
      <c r="DEW169" s="51"/>
      <c r="DEX169" s="51"/>
      <c r="DEY169" s="51"/>
      <c r="DEZ169" s="51"/>
      <c r="DFA169" s="51"/>
      <c r="DFB169" s="51"/>
      <c r="DFC169" s="51"/>
      <c r="DFD169" s="51"/>
      <c r="DFE169" s="51"/>
      <c r="DFF169" s="51"/>
      <c r="DFG169" s="51"/>
      <c r="DFH169" s="51"/>
      <c r="DFI169" s="51"/>
      <c r="DFJ169" s="51"/>
      <c r="DFK169" s="51"/>
      <c r="DFL169" s="51"/>
      <c r="DFM169" s="51"/>
      <c r="DFN169" s="51"/>
      <c r="DFO169" s="51"/>
      <c r="DFP169" s="51"/>
      <c r="DFQ169" s="51"/>
      <c r="DFR169" s="51"/>
      <c r="DFS169" s="51"/>
      <c r="DFT169" s="51"/>
      <c r="DFU169" s="51"/>
      <c r="DFV169" s="51"/>
      <c r="DFW169" s="51"/>
      <c r="DFX169" s="51"/>
      <c r="DFY169" s="51"/>
      <c r="DFZ169" s="51"/>
      <c r="DGA169" s="51"/>
      <c r="DGB169" s="51"/>
      <c r="DGC169" s="51"/>
      <c r="DGD169" s="51"/>
      <c r="DGE169" s="51"/>
      <c r="DGF169" s="51"/>
      <c r="DGG169" s="51"/>
      <c r="DGH169" s="51"/>
      <c r="DGI169" s="51"/>
      <c r="DGJ169" s="51"/>
      <c r="DGK169" s="51"/>
      <c r="DGL169" s="51"/>
      <c r="DGM169" s="51"/>
      <c r="DGN169" s="51"/>
      <c r="DGO169" s="51"/>
      <c r="DGP169" s="51"/>
      <c r="DGQ169" s="51"/>
      <c r="DGR169" s="51"/>
      <c r="DGS169" s="51"/>
      <c r="DGT169" s="51"/>
      <c r="DGU169" s="51"/>
      <c r="DGV169" s="51"/>
      <c r="DGW169" s="51"/>
      <c r="DGX169" s="51"/>
      <c r="DGY169" s="51"/>
      <c r="DGZ169" s="51"/>
      <c r="DHA169" s="51"/>
      <c r="DHB169" s="51"/>
      <c r="DHC169" s="51"/>
      <c r="DHD169" s="51"/>
      <c r="DHE169" s="51"/>
      <c r="DHF169" s="51"/>
      <c r="DHG169" s="51"/>
      <c r="DHH169" s="51"/>
      <c r="DHI169" s="51"/>
      <c r="DHJ169" s="51"/>
      <c r="DHK169" s="51"/>
      <c r="DHL169" s="51"/>
      <c r="DHM169" s="51"/>
      <c r="DHN169" s="51"/>
      <c r="DHO169" s="51"/>
      <c r="DHP169" s="51"/>
      <c r="DHQ169" s="51"/>
      <c r="DHR169" s="51"/>
      <c r="DHS169" s="51"/>
      <c r="DHT169" s="51"/>
      <c r="DHU169" s="51"/>
      <c r="DHV169" s="51"/>
      <c r="DHW169" s="51"/>
      <c r="DHX169" s="51"/>
      <c r="DHY169" s="51"/>
      <c r="DHZ169" s="51"/>
      <c r="DIA169" s="51"/>
      <c r="DIB169" s="51"/>
      <c r="DIC169" s="51"/>
      <c r="DID169" s="51"/>
      <c r="DIE169" s="51"/>
      <c r="DIF169" s="51"/>
      <c r="DIG169" s="51"/>
      <c r="DIH169" s="51"/>
      <c r="DII169" s="51"/>
      <c r="DIJ169" s="51"/>
      <c r="DIK169" s="51"/>
      <c r="DIL169" s="51"/>
      <c r="DIM169" s="51"/>
      <c r="DIN169" s="51"/>
      <c r="DIO169" s="51"/>
      <c r="DIP169" s="51"/>
      <c r="DIQ169" s="51"/>
      <c r="DIR169" s="51"/>
      <c r="DIS169" s="51"/>
      <c r="DIT169" s="51"/>
      <c r="DIU169" s="51"/>
      <c r="DIV169" s="51"/>
      <c r="DIW169" s="51"/>
      <c r="DIX169" s="51"/>
      <c r="DIY169" s="51"/>
      <c r="DIZ169" s="51"/>
      <c r="DJA169" s="51"/>
      <c r="DJB169" s="51"/>
      <c r="DJC169" s="51"/>
      <c r="DJD169" s="51"/>
      <c r="DJE169" s="51"/>
      <c r="DJF169" s="51"/>
      <c r="DJG169" s="51"/>
      <c r="DJH169" s="51"/>
      <c r="DJI169" s="51"/>
      <c r="DJJ169" s="51"/>
      <c r="DJK169" s="51"/>
      <c r="DJL169" s="51"/>
      <c r="DJM169" s="51"/>
      <c r="DJN169" s="51"/>
      <c r="DJO169" s="51"/>
      <c r="DJP169" s="51"/>
      <c r="DJQ169" s="51"/>
      <c r="DJR169" s="51"/>
      <c r="DJS169" s="51"/>
      <c r="DJT169" s="51"/>
      <c r="DJU169" s="51"/>
      <c r="DJV169" s="51"/>
      <c r="DJW169" s="51"/>
      <c r="DJX169" s="51"/>
      <c r="DJY169" s="51"/>
      <c r="DJZ169" s="51"/>
      <c r="DKA169" s="51"/>
      <c r="DKB169" s="51"/>
      <c r="DKC169" s="51"/>
      <c r="DKD169" s="51"/>
      <c r="DKE169" s="51"/>
      <c r="DKF169" s="51"/>
      <c r="DKG169" s="51"/>
      <c r="DKH169" s="51"/>
      <c r="DKI169" s="51"/>
      <c r="DKJ169" s="51"/>
      <c r="DKK169" s="51"/>
      <c r="DKL169" s="51"/>
      <c r="DKM169" s="51"/>
      <c r="DKN169" s="51"/>
      <c r="DKO169" s="51"/>
      <c r="DKP169" s="51"/>
      <c r="DKQ169" s="51"/>
      <c r="DKR169" s="51"/>
      <c r="DKS169" s="51"/>
      <c r="DKT169" s="51"/>
      <c r="DKU169" s="51"/>
      <c r="DKV169" s="51"/>
      <c r="DKW169" s="51"/>
      <c r="DKX169" s="51"/>
      <c r="DKY169" s="51"/>
      <c r="DKZ169" s="51"/>
      <c r="DLA169" s="51"/>
      <c r="DLB169" s="51"/>
      <c r="DLC169" s="51"/>
      <c r="DLD169" s="51"/>
      <c r="DLE169" s="51"/>
      <c r="DLF169" s="51"/>
      <c r="DLG169" s="51"/>
      <c r="DLH169" s="51"/>
      <c r="DLI169" s="51"/>
      <c r="DLJ169" s="51"/>
      <c r="DLK169" s="51"/>
      <c r="DLL169" s="51"/>
      <c r="DLM169" s="51"/>
      <c r="DLN169" s="51"/>
      <c r="DLO169" s="51"/>
      <c r="DLP169" s="51"/>
      <c r="DLQ169" s="51"/>
      <c r="DLR169" s="51"/>
      <c r="DLS169" s="51"/>
      <c r="DLT169" s="51"/>
      <c r="DLU169" s="51"/>
      <c r="DLV169" s="51"/>
      <c r="DLW169" s="51"/>
      <c r="DLX169" s="51"/>
      <c r="DLY169" s="51"/>
      <c r="DLZ169" s="51"/>
      <c r="DMA169" s="51"/>
      <c r="DMB169" s="51"/>
      <c r="DMC169" s="51"/>
      <c r="DMD169" s="51"/>
      <c r="DME169" s="51"/>
      <c r="DMF169" s="51"/>
      <c r="DMG169" s="51"/>
      <c r="DMH169" s="51"/>
      <c r="DMI169" s="51"/>
      <c r="DMJ169" s="51"/>
      <c r="DMK169" s="51"/>
      <c r="DML169" s="51"/>
      <c r="DMM169" s="51"/>
      <c r="DMN169" s="51"/>
      <c r="DMO169" s="51"/>
      <c r="DMP169" s="51"/>
      <c r="DMQ169" s="51"/>
      <c r="DMR169" s="51"/>
      <c r="DMS169" s="51"/>
      <c r="DMT169" s="51"/>
      <c r="DMU169" s="51"/>
      <c r="DMV169" s="51"/>
      <c r="DMW169" s="51"/>
      <c r="DMX169" s="51"/>
      <c r="DMY169" s="51"/>
      <c r="DMZ169" s="51"/>
      <c r="DNA169" s="51"/>
      <c r="DNB169" s="51"/>
      <c r="DNC169" s="51"/>
      <c r="DND169" s="51"/>
      <c r="DNE169" s="51"/>
      <c r="DNF169" s="51"/>
      <c r="DNG169" s="51"/>
      <c r="DNH169" s="51"/>
      <c r="DNI169" s="51"/>
      <c r="DNJ169" s="51"/>
      <c r="DNK169" s="51"/>
      <c r="DNL169" s="51"/>
      <c r="DNM169" s="51"/>
      <c r="DNN169" s="51"/>
      <c r="DNO169" s="51"/>
      <c r="DNP169" s="51"/>
      <c r="DNQ169" s="51"/>
      <c r="DNR169" s="51"/>
      <c r="DNS169" s="51"/>
      <c r="DNT169" s="51"/>
      <c r="DNU169" s="51"/>
      <c r="DNV169" s="51"/>
      <c r="DNW169" s="51"/>
      <c r="DNX169" s="51"/>
      <c r="DNY169" s="51"/>
      <c r="DNZ169" s="51"/>
      <c r="DOA169" s="51"/>
      <c r="DOB169" s="51"/>
      <c r="DOC169" s="51"/>
      <c r="DOD169" s="51"/>
      <c r="DOE169" s="51"/>
      <c r="DOF169" s="51"/>
      <c r="DOG169" s="51"/>
      <c r="DOH169" s="51"/>
      <c r="DOI169" s="51"/>
      <c r="DOJ169" s="51"/>
      <c r="DOK169" s="51"/>
      <c r="DOL169" s="51"/>
      <c r="DOM169" s="51"/>
      <c r="DON169" s="51"/>
      <c r="DOO169" s="51"/>
      <c r="DOP169" s="51"/>
      <c r="DOQ169" s="51"/>
      <c r="DOR169" s="51"/>
      <c r="DOS169" s="51"/>
      <c r="DOT169" s="51"/>
      <c r="DOU169" s="51"/>
      <c r="DOV169" s="51"/>
      <c r="DOW169" s="51"/>
      <c r="DOX169" s="51"/>
      <c r="DOY169" s="51"/>
      <c r="DOZ169" s="51"/>
      <c r="DPA169" s="51"/>
      <c r="DPB169" s="51"/>
      <c r="DPC169" s="51"/>
      <c r="DPD169" s="51"/>
      <c r="DPE169" s="51"/>
      <c r="DPF169" s="51"/>
      <c r="DPG169" s="51"/>
      <c r="DPH169" s="51"/>
      <c r="DPI169" s="51"/>
      <c r="DPJ169" s="51"/>
      <c r="DPK169" s="51"/>
      <c r="DPL169" s="51"/>
      <c r="DPM169" s="51"/>
      <c r="DPN169" s="51"/>
      <c r="DPO169" s="51"/>
      <c r="DPP169" s="51"/>
      <c r="DPQ169" s="51"/>
      <c r="DPR169" s="51"/>
      <c r="DPS169" s="51"/>
      <c r="DPT169" s="51"/>
      <c r="DPU169" s="51"/>
      <c r="DPV169" s="51"/>
      <c r="DPW169" s="51"/>
      <c r="DPX169" s="51"/>
      <c r="DPY169" s="51"/>
      <c r="DPZ169" s="51"/>
      <c r="DQA169" s="51"/>
      <c r="DQB169" s="51"/>
      <c r="DQC169" s="51"/>
      <c r="DQD169" s="51"/>
      <c r="DQE169" s="51"/>
      <c r="DQF169" s="51"/>
      <c r="DQG169" s="51"/>
      <c r="DQH169" s="51"/>
      <c r="DQI169" s="51"/>
      <c r="DQJ169" s="51"/>
      <c r="DQK169" s="51"/>
      <c r="DQL169" s="51"/>
      <c r="DQM169" s="51"/>
      <c r="DQN169" s="51"/>
      <c r="DQO169" s="51"/>
      <c r="DQP169" s="51"/>
      <c r="DQQ169" s="51"/>
      <c r="DQR169" s="51"/>
      <c r="DQS169" s="51"/>
      <c r="DQT169" s="51"/>
      <c r="DQU169" s="51"/>
      <c r="DQV169" s="51"/>
      <c r="DQW169" s="51"/>
      <c r="DQX169" s="51"/>
      <c r="DQY169" s="51"/>
      <c r="DQZ169" s="51"/>
      <c r="DRA169" s="51"/>
      <c r="DRB169" s="51"/>
      <c r="DRC169" s="51"/>
      <c r="DRD169" s="51"/>
      <c r="DRE169" s="51"/>
      <c r="DRF169" s="51"/>
      <c r="DRG169" s="51"/>
      <c r="DRH169" s="51"/>
      <c r="DRI169" s="51"/>
      <c r="DRJ169" s="51"/>
      <c r="DRK169" s="51"/>
      <c r="DRL169" s="51"/>
      <c r="DRM169" s="51"/>
      <c r="DRN169" s="51"/>
      <c r="DRO169" s="51"/>
      <c r="DRP169" s="51"/>
      <c r="DRQ169" s="51"/>
      <c r="DRR169" s="51"/>
      <c r="DRS169" s="51"/>
      <c r="DRT169" s="51"/>
      <c r="DRU169" s="51"/>
      <c r="DRV169" s="51"/>
      <c r="DRW169" s="51"/>
      <c r="DRX169" s="51"/>
      <c r="DRY169" s="51"/>
      <c r="DRZ169" s="51"/>
      <c r="DSA169" s="51"/>
      <c r="DSB169" s="51"/>
      <c r="DSC169" s="51"/>
      <c r="DSD169" s="51"/>
      <c r="DSE169" s="51"/>
      <c r="DSF169" s="51"/>
      <c r="DSG169" s="51"/>
      <c r="DSH169" s="51"/>
      <c r="DSI169" s="51"/>
      <c r="DSJ169" s="51"/>
      <c r="DSK169" s="51"/>
      <c r="DSL169" s="51"/>
      <c r="DSM169" s="51"/>
      <c r="DSN169" s="51"/>
      <c r="DSO169" s="51"/>
      <c r="DSP169" s="51"/>
      <c r="DSQ169" s="51"/>
      <c r="DSR169" s="51"/>
      <c r="DSS169" s="51"/>
      <c r="DST169" s="51"/>
      <c r="DSU169" s="51"/>
      <c r="DSV169" s="51"/>
      <c r="DSW169" s="51"/>
      <c r="DSX169" s="51"/>
      <c r="DSY169" s="51"/>
      <c r="DSZ169" s="51"/>
      <c r="DTA169" s="51"/>
      <c r="DTB169" s="51"/>
      <c r="DTC169" s="51"/>
      <c r="DTD169" s="51"/>
      <c r="DTE169" s="51"/>
      <c r="DTF169" s="51"/>
      <c r="DTG169" s="51"/>
      <c r="DTH169" s="51"/>
      <c r="DTI169" s="51"/>
      <c r="DTJ169" s="51"/>
      <c r="DTK169" s="51"/>
      <c r="DTL169" s="51"/>
      <c r="DTM169" s="51"/>
      <c r="DTN169" s="51"/>
      <c r="DTO169" s="51"/>
      <c r="DTP169" s="51"/>
      <c r="DTQ169" s="51"/>
      <c r="DTR169" s="51"/>
      <c r="DTS169" s="51"/>
      <c r="DTT169" s="51"/>
      <c r="DTU169" s="51"/>
      <c r="DTV169" s="51"/>
      <c r="DTW169" s="51"/>
      <c r="DTX169" s="51"/>
      <c r="DTY169" s="51"/>
      <c r="DTZ169" s="51"/>
      <c r="DUA169" s="51"/>
      <c r="DUB169" s="51"/>
      <c r="DUC169" s="51"/>
      <c r="DUD169" s="51"/>
      <c r="DUE169" s="51"/>
      <c r="DUF169" s="51"/>
      <c r="DUG169" s="51"/>
      <c r="DUH169" s="51"/>
      <c r="DUI169" s="51"/>
      <c r="DUJ169" s="51"/>
      <c r="DUK169" s="51"/>
      <c r="DUL169" s="51"/>
      <c r="DUM169" s="51"/>
      <c r="DUN169" s="51"/>
      <c r="DUO169" s="51"/>
      <c r="DUP169" s="51"/>
      <c r="DUQ169" s="51"/>
      <c r="DUR169" s="51"/>
      <c r="DUS169" s="51"/>
      <c r="DUT169" s="51"/>
      <c r="DUU169" s="51"/>
      <c r="DUV169" s="51"/>
      <c r="DUW169" s="51"/>
      <c r="DUX169" s="51"/>
      <c r="DUY169" s="51"/>
      <c r="DUZ169" s="51"/>
      <c r="DVA169" s="51"/>
      <c r="DVB169" s="51"/>
      <c r="DVC169" s="51"/>
      <c r="DVD169" s="51"/>
      <c r="DVE169" s="51"/>
      <c r="DVF169" s="51"/>
      <c r="DVG169" s="51"/>
      <c r="DVH169" s="51"/>
      <c r="DVI169" s="51"/>
      <c r="DVJ169" s="51"/>
      <c r="DVK169" s="51"/>
      <c r="DVL169" s="51"/>
      <c r="DVM169" s="51"/>
      <c r="DVN169" s="51"/>
      <c r="DVO169" s="51"/>
      <c r="DVP169" s="51"/>
      <c r="DVQ169" s="51"/>
      <c r="DVR169" s="51"/>
      <c r="DVS169" s="51"/>
      <c r="DVT169" s="51"/>
      <c r="DVU169" s="51"/>
      <c r="DVV169" s="51"/>
      <c r="DVW169" s="51"/>
      <c r="DVX169" s="51"/>
      <c r="DVY169" s="51"/>
      <c r="DVZ169" s="51"/>
      <c r="DWA169" s="51"/>
      <c r="DWB169" s="51"/>
      <c r="DWC169" s="51"/>
      <c r="DWD169" s="51"/>
      <c r="DWE169" s="51"/>
      <c r="DWF169" s="51"/>
      <c r="DWG169" s="51"/>
      <c r="DWH169" s="51"/>
      <c r="DWI169" s="51"/>
      <c r="DWJ169" s="51"/>
      <c r="DWK169" s="51"/>
      <c r="DWL169" s="51"/>
      <c r="DWM169" s="51"/>
      <c r="DWN169" s="51"/>
      <c r="DWO169" s="51"/>
      <c r="DWP169" s="51"/>
      <c r="DWQ169" s="51"/>
      <c r="DWR169" s="51"/>
      <c r="DWS169" s="51"/>
      <c r="DWT169" s="51"/>
      <c r="DWU169" s="51"/>
      <c r="DWV169" s="51"/>
      <c r="DWW169" s="51"/>
      <c r="DWX169" s="51"/>
      <c r="DWY169" s="51"/>
      <c r="DWZ169" s="51"/>
      <c r="DXA169" s="51"/>
      <c r="DXB169" s="51"/>
      <c r="DXC169" s="51"/>
      <c r="DXD169" s="51"/>
      <c r="DXE169" s="51"/>
      <c r="DXF169" s="51"/>
      <c r="DXG169" s="51"/>
      <c r="DXH169" s="51"/>
      <c r="DXI169" s="51"/>
      <c r="DXJ169" s="51"/>
      <c r="DXK169" s="51"/>
      <c r="DXL169" s="51"/>
      <c r="DXM169" s="51"/>
      <c r="DXN169" s="51"/>
      <c r="DXO169" s="51"/>
      <c r="DXP169" s="51"/>
      <c r="DXQ169" s="51"/>
      <c r="DXR169" s="51"/>
      <c r="DXS169" s="51"/>
      <c r="DXT169" s="51"/>
      <c r="DXU169" s="51"/>
      <c r="DXV169" s="51"/>
      <c r="DXW169" s="51"/>
      <c r="DXX169" s="51"/>
      <c r="DXY169" s="51"/>
      <c r="DXZ169" s="51"/>
      <c r="DYA169" s="51"/>
      <c r="DYB169" s="51"/>
      <c r="DYC169" s="51"/>
      <c r="DYD169" s="51"/>
      <c r="DYE169" s="51"/>
      <c r="DYF169" s="51"/>
      <c r="DYG169" s="51"/>
      <c r="DYH169" s="51"/>
      <c r="DYI169" s="51"/>
      <c r="DYJ169" s="51"/>
      <c r="DYK169" s="51"/>
      <c r="DYL169" s="51"/>
      <c r="DYM169" s="51"/>
      <c r="DYN169" s="51"/>
      <c r="DYO169" s="51"/>
      <c r="DYP169" s="51"/>
      <c r="DYQ169" s="51"/>
      <c r="DYR169" s="51"/>
      <c r="DYS169" s="51"/>
      <c r="DYT169" s="51"/>
      <c r="DYU169" s="51"/>
      <c r="DYV169" s="51"/>
      <c r="DYW169" s="51"/>
      <c r="DYX169" s="51"/>
      <c r="DYY169" s="51"/>
      <c r="DYZ169" s="51"/>
      <c r="DZA169" s="51"/>
      <c r="DZB169" s="51"/>
      <c r="DZC169" s="51"/>
      <c r="DZD169" s="51"/>
      <c r="DZE169" s="51"/>
      <c r="DZF169" s="51"/>
      <c r="DZG169" s="51"/>
      <c r="DZH169" s="51"/>
      <c r="DZI169" s="51"/>
      <c r="DZJ169" s="51"/>
      <c r="DZK169" s="51"/>
      <c r="DZL169" s="51"/>
      <c r="DZM169" s="51"/>
      <c r="DZN169" s="51"/>
      <c r="DZO169" s="51"/>
      <c r="DZP169" s="51"/>
      <c r="DZQ169" s="51"/>
      <c r="DZR169" s="51"/>
      <c r="DZS169" s="51"/>
      <c r="DZT169" s="51"/>
      <c r="DZU169" s="51"/>
      <c r="DZV169" s="51"/>
      <c r="DZW169" s="51"/>
      <c r="DZX169" s="51"/>
      <c r="DZY169" s="51"/>
      <c r="DZZ169" s="51"/>
      <c r="EAA169" s="51"/>
      <c r="EAB169" s="51"/>
      <c r="EAC169" s="51"/>
      <c r="EAD169" s="51"/>
      <c r="EAE169" s="51"/>
      <c r="EAF169" s="51"/>
      <c r="EAG169" s="51"/>
      <c r="EAH169" s="51"/>
      <c r="EAI169" s="51"/>
      <c r="EAJ169" s="51"/>
      <c r="EAK169" s="51"/>
      <c r="EAL169" s="51"/>
      <c r="EAM169" s="51"/>
      <c r="EAN169" s="51"/>
      <c r="EAO169" s="51"/>
      <c r="EAP169" s="51"/>
      <c r="EAQ169" s="51"/>
      <c r="EAR169" s="51"/>
      <c r="EAS169" s="51"/>
      <c r="EAT169" s="51"/>
      <c r="EAU169" s="51"/>
      <c r="EAV169" s="51"/>
      <c r="EAW169" s="51"/>
      <c r="EAX169" s="51"/>
      <c r="EAY169" s="51"/>
      <c r="EAZ169" s="51"/>
      <c r="EBA169" s="51"/>
      <c r="EBB169" s="51"/>
      <c r="EBC169" s="51"/>
      <c r="EBD169" s="51"/>
      <c r="EBE169" s="51"/>
      <c r="EBF169" s="51"/>
      <c r="EBG169" s="51"/>
      <c r="EBH169" s="51"/>
      <c r="EBI169" s="51"/>
      <c r="EBJ169" s="51"/>
      <c r="EBK169" s="51"/>
      <c r="EBL169" s="51"/>
      <c r="EBM169" s="51"/>
      <c r="EBN169" s="51"/>
      <c r="EBO169" s="51"/>
      <c r="EBP169" s="51"/>
      <c r="EBQ169" s="51"/>
      <c r="EBR169" s="51"/>
      <c r="EBS169" s="51"/>
      <c r="EBT169" s="51"/>
      <c r="EBU169" s="51"/>
      <c r="EBV169" s="51"/>
      <c r="EBW169" s="51"/>
      <c r="EBX169" s="51"/>
      <c r="EBY169" s="51"/>
      <c r="EBZ169" s="51"/>
      <c r="ECA169" s="51"/>
      <c r="ECB169" s="51"/>
      <c r="ECC169" s="51"/>
      <c r="ECD169" s="51"/>
      <c r="ECE169" s="51"/>
      <c r="ECF169" s="51"/>
      <c r="ECG169" s="51"/>
      <c r="ECH169" s="51"/>
      <c r="ECI169" s="51"/>
      <c r="ECJ169" s="51"/>
      <c r="ECK169" s="51"/>
      <c r="ECL169" s="51"/>
      <c r="ECM169" s="51"/>
      <c r="ECN169" s="51"/>
      <c r="ECO169" s="51"/>
      <c r="ECP169" s="51"/>
      <c r="ECQ169" s="51"/>
      <c r="ECR169" s="51"/>
      <c r="ECS169" s="51"/>
      <c r="ECT169" s="51"/>
      <c r="ECU169" s="51"/>
      <c r="ECV169" s="51"/>
      <c r="ECW169" s="51"/>
      <c r="ECX169" s="51"/>
      <c r="ECY169" s="51"/>
      <c r="ECZ169" s="51"/>
      <c r="EDA169" s="51"/>
      <c r="EDB169" s="51"/>
      <c r="EDC169" s="51"/>
      <c r="EDD169" s="51"/>
      <c r="EDE169" s="51"/>
      <c r="EDF169" s="51"/>
      <c r="EDG169" s="51"/>
      <c r="EDH169" s="51"/>
      <c r="EDI169" s="51"/>
      <c r="EDJ169" s="51"/>
      <c r="EDK169" s="51"/>
      <c r="EDL169" s="51"/>
      <c r="EDM169" s="51"/>
      <c r="EDN169" s="51"/>
      <c r="EDO169" s="51"/>
      <c r="EDP169" s="51"/>
      <c r="EDQ169" s="51"/>
      <c r="EDR169" s="51"/>
      <c r="EDS169" s="51"/>
      <c r="EDT169" s="51"/>
      <c r="EDU169" s="51"/>
      <c r="EDV169" s="51"/>
      <c r="EDW169" s="51"/>
      <c r="EDX169" s="51"/>
      <c r="EDY169" s="51"/>
      <c r="EDZ169" s="51"/>
      <c r="EEA169" s="51"/>
      <c r="EEB169" s="51"/>
      <c r="EEC169" s="51"/>
      <c r="EED169" s="51"/>
      <c r="EEE169" s="51"/>
      <c r="EEF169" s="51"/>
      <c r="EEG169" s="51"/>
      <c r="EEH169" s="51"/>
      <c r="EEI169" s="51"/>
      <c r="EEJ169" s="51"/>
      <c r="EEK169" s="51"/>
      <c r="EEL169" s="51"/>
      <c r="EEM169" s="51"/>
      <c r="EEN169" s="51"/>
      <c r="EEO169" s="51"/>
      <c r="EEP169" s="51"/>
      <c r="EEQ169" s="51"/>
      <c r="EER169" s="51"/>
      <c r="EES169" s="51"/>
      <c r="EET169" s="51"/>
      <c r="EEU169" s="51"/>
      <c r="EEV169" s="51"/>
      <c r="EEW169" s="51"/>
      <c r="EEX169" s="51"/>
      <c r="EEY169" s="51"/>
      <c r="EEZ169" s="51"/>
      <c r="EFA169" s="51"/>
      <c r="EFB169" s="51"/>
      <c r="EFC169" s="51"/>
      <c r="EFD169" s="51"/>
      <c r="EFE169" s="51"/>
      <c r="EFF169" s="51"/>
      <c r="EFG169" s="51"/>
      <c r="EFH169" s="51"/>
      <c r="EFI169" s="51"/>
      <c r="EFJ169" s="51"/>
      <c r="EFK169" s="51"/>
      <c r="EFL169" s="51"/>
      <c r="EFM169" s="51"/>
      <c r="EFN169" s="51"/>
      <c r="EFO169" s="51"/>
      <c r="EFP169" s="51"/>
      <c r="EFQ169" s="51"/>
      <c r="EFR169" s="51"/>
      <c r="EFS169" s="51"/>
      <c r="EFT169" s="51"/>
      <c r="EFU169" s="51"/>
      <c r="EFV169" s="51"/>
      <c r="EFW169" s="51"/>
      <c r="EFX169" s="51"/>
      <c r="EFY169" s="51"/>
      <c r="EFZ169" s="51"/>
      <c r="EGA169" s="51"/>
      <c r="EGB169" s="51"/>
      <c r="EGC169" s="51"/>
      <c r="EGD169" s="51"/>
      <c r="EGE169" s="51"/>
      <c r="EGF169" s="51"/>
      <c r="EGG169" s="51"/>
      <c r="EGH169" s="51"/>
      <c r="EGI169" s="51"/>
      <c r="EGJ169" s="51"/>
      <c r="EGK169" s="51"/>
      <c r="EGL169" s="51"/>
      <c r="EGM169" s="51"/>
      <c r="EGN169" s="51"/>
      <c r="EGO169" s="51"/>
      <c r="EGP169" s="51"/>
      <c r="EGQ169" s="51"/>
      <c r="EGR169" s="51"/>
      <c r="EGS169" s="51"/>
      <c r="EGT169" s="51"/>
      <c r="EGU169" s="51"/>
      <c r="EGV169" s="51"/>
      <c r="EGW169" s="51"/>
      <c r="EGX169" s="51"/>
      <c r="EGY169" s="51"/>
      <c r="EGZ169" s="51"/>
      <c r="EHA169" s="51"/>
      <c r="EHB169" s="51"/>
      <c r="EHC169" s="51"/>
      <c r="EHD169" s="51"/>
      <c r="EHE169" s="51"/>
      <c r="EHF169" s="51"/>
      <c r="EHG169" s="51"/>
      <c r="EHH169" s="51"/>
      <c r="EHI169" s="51"/>
      <c r="EHJ169" s="51"/>
      <c r="EHK169" s="51"/>
      <c r="EHL169" s="51"/>
      <c r="EHM169" s="51"/>
      <c r="EHN169" s="51"/>
      <c r="EHO169" s="51"/>
      <c r="EHP169" s="51"/>
      <c r="EHQ169" s="51"/>
      <c r="EHR169" s="51"/>
      <c r="EHS169" s="51"/>
      <c r="EHT169" s="51"/>
      <c r="EHU169" s="51"/>
      <c r="EHV169" s="51"/>
      <c r="EHW169" s="51"/>
      <c r="EHX169" s="51"/>
      <c r="EHY169" s="51"/>
      <c r="EHZ169" s="51"/>
      <c r="EIA169" s="51"/>
      <c r="EIB169" s="51"/>
      <c r="EIC169" s="51"/>
      <c r="EID169" s="51"/>
      <c r="EIE169" s="51"/>
      <c r="EIF169" s="51"/>
      <c r="EIG169" s="51"/>
      <c r="EIH169" s="51"/>
      <c r="EII169" s="51"/>
      <c r="EIJ169" s="51"/>
      <c r="EIK169" s="51"/>
      <c r="EIL169" s="51"/>
      <c r="EIM169" s="51"/>
      <c r="EIN169" s="51"/>
      <c r="EIO169" s="51"/>
      <c r="EIP169" s="51"/>
      <c r="EIQ169" s="51"/>
      <c r="EIR169" s="51"/>
      <c r="EIS169" s="51"/>
      <c r="EIT169" s="51"/>
      <c r="EIU169" s="51"/>
      <c r="EIV169" s="51"/>
      <c r="EIW169" s="51"/>
      <c r="EIX169" s="51"/>
      <c r="EIY169" s="51"/>
      <c r="EIZ169" s="51"/>
      <c r="EJA169" s="51"/>
      <c r="EJB169" s="51"/>
      <c r="EJC169" s="51"/>
      <c r="EJD169" s="51"/>
      <c r="EJE169" s="51"/>
      <c r="EJF169" s="51"/>
      <c r="EJG169" s="51"/>
      <c r="EJH169" s="51"/>
      <c r="EJI169" s="51"/>
      <c r="EJJ169" s="51"/>
      <c r="EJK169" s="51"/>
      <c r="EJL169" s="51"/>
      <c r="EJM169" s="51"/>
      <c r="EJN169" s="51"/>
      <c r="EJO169" s="51"/>
      <c r="EJP169" s="51"/>
      <c r="EJQ169" s="51"/>
      <c r="EJR169" s="51"/>
      <c r="EJS169" s="51"/>
      <c r="EJT169" s="51"/>
      <c r="EJU169" s="51"/>
      <c r="EJV169" s="51"/>
      <c r="EJW169" s="51"/>
      <c r="EJX169" s="51"/>
      <c r="EJY169" s="51"/>
      <c r="EJZ169" s="51"/>
      <c r="EKA169" s="51"/>
      <c r="EKB169" s="51"/>
      <c r="EKC169" s="51"/>
      <c r="EKD169" s="51"/>
      <c r="EKE169" s="51"/>
      <c r="EKF169" s="51"/>
      <c r="EKG169" s="51"/>
      <c r="EKH169" s="51"/>
      <c r="EKI169" s="51"/>
      <c r="EKJ169" s="51"/>
      <c r="EKK169" s="51"/>
      <c r="EKL169" s="51"/>
      <c r="EKM169" s="51"/>
      <c r="EKN169" s="51"/>
      <c r="EKO169" s="51"/>
      <c r="EKP169" s="51"/>
      <c r="EKQ169" s="51"/>
      <c r="EKR169" s="51"/>
      <c r="EKS169" s="51"/>
      <c r="EKT169" s="51"/>
      <c r="EKU169" s="51"/>
      <c r="EKV169" s="51"/>
      <c r="EKW169" s="51"/>
      <c r="EKX169" s="51"/>
      <c r="EKY169" s="51"/>
      <c r="EKZ169" s="51"/>
      <c r="ELA169" s="51"/>
      <c r="ELB169" s="51"/>
      <c r="ELC169" s="51"/>
      <c r="ELD169" s="51"/>
      <c r="ELE169" s="51"/>
      <c r="ELF169" s="51"/>
      <c r="ELG169" s="51"/>
      <c r="ELH169" s="51"/>
      <c r="ELI169" s="51"/>
      <c r="ELJ169" s="51"/>
      <c r="ELK169" s="51"/>
      <c r="ELL169" s="51"/>
      <c r="ELM169" s="51"/>
      <c r="ELN169" s="51"/>
      <c r="ELO169" s="51"/>
      <c r="ELP169" s="51"/>
      <c r="ELQ169" s="51"/>
      <c r="ELR169" s="51"/>
      <c r="ELS169" s="51"/>
      <c r="ELT169" s="51"/>
      <c r="ELU169" s="51"/>
      <c r="ELV169" s="51"/>
      <c r="ELW169" s="51"/>
      <c r="ELX169" s="51"/>
      <c r="ELY169" s="51"/>
      <c r="ELZ169" s="51"/>
      <c r="EMA169" s="51"/>
      <c r="EMB169" s="51"/>
      <c r="EMC169" s="51"/>
      <c r="EMD169" s="51"/>
      <c r="EME169" s="51"/>
      <c r="EMF169" s="51"/>
      <c r="EMG169" s="51"/>
      <c r="EMH169" s="51"/>
      <c r="EMI169" s="51"/>
      <c r="EMJ169" s="51"/>
      <c r="EMK169" s="51"/>
      <c r="EML169" s="51"/>
      <c r="EMM169" s="51"/>
      <c r="EMN169" s="51"/>
      <c r="EMO169" s="51"/>
      <c r="EMP169" s="51"/>
      <c r="EMQ169" s="51"/>
      <c r="EMR169" s="51"/>
      <c r="EMS169" s="51"/>
      <c r="EMT169" s="51"/>
      <c r="EMU169" s="51"/>
      <c r="EMV169" s="51"/>
      <c r="EMW169" s="51"/>
      <c r="EMX169" s="51"/>
      <c r="EMY169" s="51"/>
      <c r="EMZ169" s="51"/>
      <c r="ENA169" s="51"/>
      <c r="ENB169" s="51"/>
      <c r="ENC169" s="51"/>
      <c r="END169" s="51"/>
      <c r="ENE169" s="51"/>
      <c r="ENF169" s="51"/>
      <c r="ENG169" s="51"/>
      <c r="ENH169" s="51"/>
      <c r="ENI169" s="51"/>
      <c r="ENJ169" s="51"/>
      <c r="ENK169" s="51"/>
      <c r="ENL169" s="51"/>
      <c r="ENM169" s="51"/>
      <c r="ENN169" s="51"/>
      <c r="ENO169" s="51"/>
      <c r="ENP169" s="51"/>
      <c r="ENQ169" s="51"/>
      <c r="ENR169" s="51"/>
      <c r="ENS169" s="51"/>
      <c r="ENT169" s="51"/>
      <c r="ENU169" s="51"/>
      <c r="ENV169" s="51"/>
      <c r="ENW169" s="51"/>
      <c r="ENX169" s="51"/>
      <c r="ENY169" s="51"/>
      <c r="ENZ169" s="51"/>
      <c r="EOA169" s="51"/>
      <c r="EOB169" s="51"/>
      <c r="EOC169" s="51"/>
      <c r="EOD169" s="51"/>
      <c r="EOE169" s="51"/>
      <c r="EOF169" s="51"/>
      <c r="EOG169" s="51"/>
      <c r="EOH169" s="51"/>
      <c r="EOI169" s="51"/>
      <c r="EOJ169" s="51"/>
      <c r="EOK169" s="51"/>
      <c r="EOL169" s="51"/>
      <c r="EOM169" s="51"/>
      <c r="EON169" s="51"/>
      <c r="EOO169" s="51"/>
      <c r="EOP169" s="51"/>
      <c r="EOQ169" s="51"/>
      <c r="EOR169" s="51"/>
      <c r="EOS169" s="51"/>
      <c r="EOT169" s="51"/>
      <c r="EOU169" s="51"/>
      <c r="EOV169" s="51"/>
      <c r="EOW169" s="51"/>
      <c r="EOX169" s="51"/>
      <c r="EOY169" s="51"/>
      <c r="EOZ169" s="51"/>
      <c r="EPA169" s="51"/>
      <c r="EPB169" s="51"/>
      <c r="EPC169" s="51"/>
      <c r="EPD169" s="51"/>
      <c r="EPE169" s="51"/>
      <c r="EPF169" s="51"/>
      <c r="EPG169" s="51"/>
      <c r="EPH169" s="51"/>
      <c r="EPI169" s="51"/>
      <c r="EPJ169" s="51"/>
      <c r="EPK169" s="51"/>
      <c r="EPL169" s="51"/>
      <c r="EPM169" s="51"/>
      <c r="EPN169" s="51"/>
      <c r="EPO169" s="51"/>
      <c r="EPP169" s="51"/>
      <c r="EPQ169" s="51"/>
      <c r="EPR169" s="51"/>
      <c r="EPS169" s="51"/>
      <c r="EPT169" s="51"/>
      <c r="EPU169" s="51"/>
      <c r="EPV169" s="51"/>
      <c r="EPW169" s="51"/>
      <c r="EPX169" s="51"/>
      <c r="EPY169" s="51"/>
      <c r="EPZ169" s="51"/>
      <c r="EQA169" s="51"/>
      <c r="EQB169" s="51"/>
      <c r="EQC169" s="51"/>
      <c r="EQD169" s="51"/>
      <c r="EQE169" s="51"/>
      <c r="EQF169" s="51"/>
      <c r="EQG169" s="51"/>
      <c r="EQH169" s="51"/>
      <c r="EQI169" s="51"/>
      <c r="EQJ169" s="51"/>
      <c r="EQK169" s="51"/>
      <c r="EQL169" s="51"/>
      <c r="EQM169" s="51"/>
      <c r="EQN169" s="51"/>
      <c r="EQO169" s="51"/>
      <c r="EQP169" s="51"/>
      <c r="EQQ169" s="51"/>
      <c r="EQR169" s="51"/>
      <c r="EQS169" s="51"/>
      <c r="EQT169" s="51"/>
      <c r="EQU169" s="51"/>
      <c r="EQV169" s="51"/>
      <c r="EQW169" s="51"/>
      <c r="EQX169" s="51"/>
      <c r="EQY169" s="51"/>
      <c r="EQZ169" s="51"/>
      <c r="ERA169" s="51"/>
      <c r="ERB169" s="51"/>
      <c r="ERC169" s="51"/>
      <c r="ERD169" s="51"/>
      <c r="ERE169" s="51"/>
      <c r="ERF169" s="51"/>
      <c r="ERG169" s="51"/>
      <c r="ERH169" s="51"/>
      <c r="ERI169" s="51"/>
      <c r="ERJ169" s="51"/>
      <c r="ERK169" s="51"/>
      <c r="ERL169" s="51"/>
      <c r="ERM169" s="51"/>
      <c r="ERN169" s="51"/>
      <c r="ERO169" s="51"/>
      <c r="ERP169" s="51"/>
      <c r="ERQ169" s="51"/>
      <c r="ERR169" s="51"/>
      <c r="ERS169" s="51"/>
      <c r="ERT169" s="51"/>
      <c r="ERU169" s="51"/>
      <c r="ERV169" s="51"/>
      <c r="ERW169" s="51"/>
      <c r="ERX169" s="51"/>
      <c r="ERY169" s="51"/>
      <c r="ERZ169" s="51"/>
      <c r="ESA169" s="51"/>
      <c r="ESB169" s="51"/>
      <c r="ESC169" s="51"/>
      <c r="ESD169" s="51"/>
      <c r="ESE169" s="51"/>
      <c r="ESF169" s="51"/>
      <c r="ESG169" s="51"/>
      <c r="ESH169" s="51"/>
      <c r="ESI169" s="51"/>
      <c r="ESJ169" s="51"/>
      <c r="ESK169" s="51"/>
      <c r="ESL169" s="51"/>
      <c r="ESM169" s="51"/>
      <c r="ESN169" s="51"/>
      <c r="ESO169" s="51"/>
      <c r="ESP169" s="51"/>
      <c r="ESQ169" s="51"/>
      <c r="ESR169" s="51"/>
      <c r="ESS169" s="51"/>
      <c r="EST169" s="51"/>
      <c r="ESU169" s="51"/>
      <c r="ESV169" s="51"/>
      <c r="ESW169" s="51"/>
      <c r="ESX169" s="51"/>
      <c r="ESY169" s="51"/>
      <c r="ESZ169" s="51"/>
      <c r="ETA169" s="51"/>
      <c r="ETB169" s="51"/>
      <c r="ETC169" s="51"/>
      <c r="ETD169" s="51"/>
      <c r="ETE169" s="51"/>
      <c r="ETF169" s="51"/>
      <c r="ETG169" s="51"/>
      <c r="ETH169" s="51"/>
      <c r="ETI169" s="51"/>
      <c r="ETJ169" s="51"/>
      <c r="ETK169" s="51"/>
      <c r="ETL169" s="51"/>
      <c r="ETM169" s="51"/>
      <c r="ETN169" s="51"/>
      <c r="ETO169" s="51"/>
      <c r="ETP169" s="51"/>
      <c r="ETQ169" s="51"/>
      <c r="ETR169" s="51"/>
      <c r="ETS169" s="51"/>
      <c r="ETT169" s="51"/>
      <c r="ETU169" s="51"/>
      <c r="ETV169" s="51"/>
      <c r="ETW169" s="51"/>
      <c r="ETX169" s="51"/>
      <c r="ETY169" s="51"/>
      <c r="ETZ169" s="51"/>
      <c r="EUA169" s="51"/>
      <c r="EUB169" s="51"/>
      <c r="EUC169" s="51"/>
      <c r="EUD169" s="51"/>
      <c r="EUE169" s="51"/>
      <c r="EUF169" s="51"/>
      <c r="EUG169" s="51"/>
      <c r="EUH169" s="51"/>
      <c r="EUI169" s="51"/>
      <c r="EUJ169" s="51"/>
      <c r="EUK169" s="51"/>
      <c r="EUL169" s="51"/>
      <c r="EUM169" s="51"/>
      <c r="EUN169" s="51"/>
      <c r="EUO169" s="51"/>
      <c r="EUP169" s="51"/>
      <c r="EUQ169" s="51"/>
      <c r="EUR169" s="51"/>
      <c r="EUS169" s="51"/>
      <c r="EUT169" s="51"/>
      <c r="EUU169" s="51"/>
      <c r="EUV169" s="51"/>
      <c r="EUW169" s="51"/>
      <c r="EUX169" s="51"/>
      <c r="EUY169" s="51"/>
      <c r="EUZ169" s="51"/>
      <c r="EVA169" s="51"/>
      <c r="EVB169" s="51"/>
      <c r="EVC169" s="51"/>
      <c r="EVD169" s="51"/>
      <c r="EVE169" s="51"/>
      <c r="EVF169" s="51"/>
      <c r="EVG169" s="51"/>
      <c r="EVH169" s="51"/>
      <c r="EVI169" s="51"/>
      <c r="EVJ169" s="51"/>
      <c r="EVK169" s="51"/>
      <c r="EVL169" s="51"/>
      <c r="EVM169" s="51"/>
      <c r="EVN169" s="51"/>
      <c r="EVO169" s="51"/>
      <c r="EVP169" s="51"/>
      <c r="EVQ169" s="51"/>
      <c r="EVR169" s="51"/>
      <c r="EVS169" s="51"/>
      <c r="EVT169" s="51"/>
      <c r="EVU169" s="51"/>
      <c r="EVV169" s="51"/>
      <c r="EVW169" s="51"/>
      <c r="EVX169" s="51"/>
      <c r="EVY169" s="51"/>
      <c r="EVZ169" s="51"/>
      <c r="EWA169" s="51"/>
      <c r="EWB169" s="51"/>
      <c r="EWC169" s="51"/>
      <c r="EWD169" s="51"/>
      <c r="EWE169" s="51"/>
      <c r="EWF169" s="51"/>
      <c r="EWG169" s="51"/>
      <c r="EWH169" s="51"/>
      <c r="EWI169" s="51"/>
      <c r="EWJ169" s="51"/>
      <c r="EWK169" s="51"/>
      <c r="EWL169" s="51"/>
      <c r="EWM169" s="51"/>
      <c r="EWN169" s="51"/>
      <c r="EWO169" s="51"/>
      <c r="EWP169" s="51"/>
      <c r="EWQ169" s="51"/>
      <c r="EWR169" s="51"/>
      <c r="EWS169" s="51"/>
      <c r="EWT169" s="51"/>
      <c r="EWU169" s="51"/>
      <c r="EWV169" s="51"/>
      <c r="EWW169" s="51"/>
      <c r="EWX169" s="51"/>
      <c r="EWY169" s="51"/>
      <c r="EWZ169" s="51"/>
      <c r="EXA169" s="51"/>
      <c r="EXB169" s="51"/>
      <c r="EXC169" s="51"/>
      <c r="EXD169" s="51"/>
      <c r="EXE169" s="51"/>
      <c r="EXF169" s="51"/>
      <c r="EXG169" s="51"/>
      <c r="EXH169" s="51"/>
      <c r="EXI169" s="51"/>
      <c r="EXJ169" s="51"/>
      <c r="EXK169" s="51"/>
      <c r="EXL169" s="51"/>
      <c r="EXM169" s="51"/>
      <c r="EXN169" s="51"/>
      <c r="EXO169" s="51"/>
      <c r="EXP169" s="51"/>
      <c r="EXQ169" s="51"/>
      <c r="EXR169" s="51"/>
      <c r="EXS169" s="51"/>
      <c r="EXT169" s="51"/>
      <c r="EXU169" s="51"/>
      <c r="EXV169" s="51"/>
      <c r="EXW169" s="51"/>
      <c r="EXX169" s="51"/>
      <c r="EXY169" s="51"/>
      <c r="EXZ169" s="51"/>
      <c r="EYA169" s="51"/>
      <c r="EYB169" s="51"/>
      <c r="EYC169" s="51"/>
      <c r="EYD169" s="51"/>
      <c r="EYE169" s="51"/>
      <c r="EYF169" s="51"/>
      <c r="EYG169" s="51"/>
      <c r="EYH169" s="51"/>
      <c r="EYI169" s="51"/>
      <c r="EYJ169" s="51"/>
      <c r="EYK169" s="51"/>
      <c r="EYL169" s="51"/>
      <c r="EYM169" s="51"/>
      <c r="EYN169" s="51"/>
      <c r="EYO169" s="51"/>
      <c r="EYP169" s="51"/>
      <c r="EYQ169" s="51"/>
      <c r="EYR169" s="51"/>
      <c r="EYS169" s="51"/>
      <c r="EYT169" s="51"/>
      <c r="EYU169" s="51"/>
      <c r="EYV169" s="51"/>
      <c r="EYW169" s="51"/>
      <c r="EYX169" s="51"/>
      <c r="EYY169" s="51"/>
      <c r="EYZ169" s="51"/>
      <c r="EZA169" s="51"/>
      <c r="EZB169" s="51"/>
      <c r="EZC169" s="51"/>
      <c r="EZD169" s="51"/>
      <c r="EZE169" s="51"/>
      <c r="EZF169" s="51"/>
      <c r="EZG169" s="51"/>
      <c r="EZH169" s="51"/>
      <c r="EZI169" s="51"/>
      <c r="EZJ169" s="51"/>
      <c r="EZK169" s="51"/>
      <c r="EZL169" s="51"/>
      <c r="EZM169" s="51"/>
      <c r="EZN169" s="51"/>
      <c r="EZO169" s="51"/>
      <c r="EZP169" s="51"/>
      <c r="EZQ169" s="51"/>
      <c r="EZR169" s="51"/>
      <c r="EZS169" s="51"/>
      <c r="EZT169" s="51"/>
      <c r="EZU169" s="51"/>
      <c r="EZV169" s="51"/>
      <c r="EZW169" s="51"/>
      <c r="EZX169" s="51"/>
      <c r="EZY169" s="51"/>
      <c r="EZZ169" s="51"/>
      <c r="FAA169" s="51"/>
      <c r="FAB169" s="51"/>
      <c r="FAC169" s="51"/>
      <c r="FAD169" s="51"/>
      <c r="FAE169" s="51"/>
      <c r="FAF169" s="51"/>
      <c r="FAG169" s="51"/>
      <c r="FAH169" s="51"/>
      <c r="FAI169" s="51"/>
      <c r="FAJ169" s="51"/>
      <c r="FAK169" s="51"/>
      <c r="FAL169" s="51"/>
      <c r="FAM169" s="51"/>
      <c r="FAN169" s="51"/>
      <c r="FAO169" s="51"/>
      <c r="FAP169" s="51"/>
      <c r="FAQ169" s="51"/>
      <c r="FAR169" s="51"/>
      <c r="FAS169" s="51"/>
      <c r="FAT169" s="51"/>
      <c r="FAU169" s="51"/>
      <c r="FAV169" s="51"/>
      <c r="FAW169" s="51"/>
      <c r="FAX169" s="51"/>
      <c r="FAY169" s="51"/>
      <c r="FAZ169" s="51"/>
      <c r="FBA169" s="51"/>
      <c r="FBB169" s="51"/>
      <c r="FBC169" s="51"/>
      <c r="FBD169" s="51"/>
      <c r="FBE169" s="51"/>
      <c r="FBF169" s="51"/>
      <c r="FBG169" s="51"/>
      <c r="FBH169" s="51"/>
      <c r="FBI169" s="51"/>
      <c r="FBJ169" s="51"/>
      <c r="FBK169" s="51"/>
      <c r="FBL169" s="51"/>
      <c r="FBM169" s="51"/>
      <c r="FBN169" s="51"/>
      <c r="FBO169" s="51"/>
      <c r="FBP169" s="51"/>
      <c r="FBQ169" s="51"/>
      <c r="FBR169" s="51"/>
      <c r="FBS169" s="51"/>
      <c r="FBT169" s="51"/>
      <c r="FBU169" s="51"/>
      <c r="FBV169" s="51"/>
      <c r="FBW169" s="51"/>
      <c r="FBX169" s="51"/>
      <c r="FBY169" s="51"/>
      <c r="FBZ169" s="51"/>
      <c r="FCA169" s="51"/>
      <c r="FCB169" s="51"/>
      <c r="FCC169" s="51"/>
      <c r="FCD169" s="51"/>
      <c r="FCE169" s="51"/>
      <c r="FCF169" s="51"/>
      <c r="FCG169" s="51"/>
      <c r="FCH169" s="51"/>
      <c r="FCI169" s="51"/>
      <c r="FCJ169" s="51"/>
      <c r="FCK169" s="51"/>
      <c r="FCL169" s="51"/>
      <c r="FCM169" s="51"/>
      <c r="FCN169" s="51"/>
      <c r="FCO169" s="51"/>
      <c r="FCP169" s="51"/>
      <c r="FCQ169" s="51"/>
      <c r="FCR169" s="51"/>
      <c r="FCS169" s="51"/>
      <c r="FCT169" s="51"/>
      <c r="FCU169" s="51"/>
      <c r="FCV169" s="51"/>
      <c r="FCW169" s="51"/>
      <c r="FCX169" s="51"/>
      <c r="FCY169" s="51"/>
      <c r="FCZ169" s="51"/>
      <c r="FDA169" s="51"/>
      <c r="FDB169" s="51"/>
      <c r="FDC169" s="51"/>
      <c r="FDD169" s="51"/>
      <c r="FDE169" s="51"/>
      <c r="FDF169" s="51"/>
      <c r="FDG169" s="51"/>
      <c r="FDH169" s="51"/>
      <c r="FDI169" s="51"/>
      <c r="FDJ169" s="51"/>
      <c r="FDK169" s="51"/>
      <c r="FDL169" s="51"/>
      <c r="FDM169" s="51"/>
      <c r="FDN169" s="51"/>
      <c r="FDO169" s="51"/>
      <c r="FDP169" s="51"/>
      <c r="FDQ169" s="51"/>
      <c r="FDR169" s="51"/>
      <c r="FDS169" s="51"/>
      <c r="FDT169" s="51"/>
      <c r="FDU169" s="51"/>
      <c r="FDV169" s="51"/>
      <c r="FDW169" s="51"/>
      <c r="FDX169" s="51"/>
      <c r="FDY169" s="51"/>
      <c r="FDZ169" s="51"/>
      <c r="FEA169" s="51"/>
      <c r="FEB169" s="51"/>
      <c r="FEC169" s="51"/>
      <c r="FED169" s="51"/>
      <c r="FEE169" s="51"/>
      <c r="FEF169" s="51"/>
      <c r="FEG169" s="51"/>
      <c r="FEH169" s="51"/>
      <c r="FEI169" s="51"/>
      <c r="FEJ169" s="51"/>
      <c r="FEK169" s="51"/>
      <c r="FEL169" s="51"/>
      <c r="FEM169" s="51"/>
      <c r="FEN169" s="51"/>
      <c r="FEO169" s="51"/>
      <c r="FEP169" s="51"/>
      <c r="FEQ169" s="51"/>
      <c r="FER169" s="51"/>
      <c r="FES169" s="51"/>
      <c r="FET169" s="51"/>
      <c r="FEU169" s="51"/>
      <c r="FEV169" s="51"/>
      <c r="FEW169" s="51"/>
      <c r="FEX169" s="51"/>
      <c r="FEY169" s="51"/>
      <c r="FEZ169" s="51"/>
      <c r="FFA169" s="51"/>
      <c r="FFB169" s="51"/>
      <c r="FFC169" s="51"/>
      <c r="FFD169" s="51"/>
      <c r="FFE169" s="51"/>
      <c r="FFF169" s="51"/>
      <c r="FFG169" s="51"/>
      <c r="FFH169" s="51"/>
      <c r="FFI169" s="51"/>
      <c r="FFJ169" s="51"/>
      <c r="FFK169" s="51"/>
      <c r="FFL169" s="51"/>
      <c r="FFM169" s="51"/>
      <c r="FFN169" s="51"/>
      <c r="FFO169" s="51"/>
      <c r="FFP169" s="51"/>
      <c r="FFQ169" s="51"/>
      <c r="FFR169" s="51"/>
      <c r="FFS169" s="51"/>
      <c r="FFT169" s="51"/>
      <c r="FFU169" s="51"/>
      <c r="FFV169" s="51"/>
      <c r="FFW169" s="51"/>
      <c r="FFX169" s="51"/>
      <c r="FFY169" s="51"/>
      <c r="FFZ169" s="51"/>
      <c r="FGA169" s="51"/>
      <c r="FGB169" s="51"/>
      <c r="FGC169" s="51"/>
      <c r="FGD169" s="51"/>
      <c r="FGE169" s="51"/>
      <c r="FGF169" s="51"/>
      <c r="FGG169" s="51"/>
      <c r="FGH169" s="51"/>
      <c r="FGI169" s="51"/>
      <c r="FGJ169" s="51"/>
      <c r="FGK169" s="51"/>
      <c r="FGL169" s="51"/>
      <c r="FGM169" s="51"/>
      <c r="FGN169" s="51"/>
      <c r="FGO169" s="51"/>
      <c r="FGP169" s="51"/>
      <c r="FGQ169" s="51"/>
      <c r="FGR169" s="51"/>
      <c r="FGS169" s="51"/>
      <c r="FGT169" s="51"/>
      <c r="FGU169" s="51"/>
      <c r="FGV169" s="51"/>
      <c r="FGW169" s="51"/>
      <c r="FGX169" s="51"/>
      <c r="FGY169" s="51"/>
      <c r="FGZ169" s="51"/>
      <c r="FHA169" s="51"/>
      <c r="FHB169" s="51"/>
      <c r="FHC169" s="51"/>
      <c r="FHD169" s="51"/>
      <c r="FHE169" s="51"/>
      <c r="FHF169" s="51"/>
      <c r="FHG169" s="51"/>
      <c r="FHH169" s="51"/>
      <c r="FHI169" s="51"/>
      <c r="FHJ169" s="51"/>
      <c r="FHK169" s="51"/>
      <c r="FHL169" s="51"/>
      <c r="FHM169" s="51"/>
      <c r="FHN169" s="51"/>
      <c r="FHO169" s="51"/>
      <c r="FHP169" s="51"/>
      <c r="FHQ169" s="51"/>
      <c r="FHR169" s="51"/>
      <c r="FHS169" s="51"/>
      <c r="FHT169" s="51"/>
      <c r="FHU169" s="51"/>
      <c r="FHV169" s="51"/>
      <c r="FHW169" s="51"/>
      <c r="FHX169" s="51"/>
      <c r="FHY169" s="51"/>
      <c r="FHZ169" s="51"/>
      <c r="FIA169" s="51"/>
      <c r="FIB169" s="51"/>
      <c r="FIC169" s="51"/>
      <c r="FID169" s="51"/>
      <c r="FIE169" s="51"/>
      <c r="FIF169" s="51"/>
      <c r="FIG169" s="51"/>
      <c r="FIH169" s="51"/>
      <c r="FII169" s="51"/>
      <c r="FIJ169" s="51"/>
      <c r="FIK169" s="51"/>
      <c r="FIL169" s="51"/>
      <c r="FIM169" s="51"/>
      <c r="FIN169" s="51"/>
      <c r="FIO169" s="51"/>
      <c r="FIP169" s="51"/>
      <c r="FIQ169" s="51"/>
      <c r="FIR169" s="51"/>
      <c r="FIS169" s="51"/>
      <c r="FIT169" s="51"/>
      <c r="FIU169" s="51"/>
      <c r="FIV169" s="51"/>
      <c r="FIW169" s="51"/>
      <c r="FIX169" s="51"/>
      <c r="FIY169" s="51"/>
      <c r="FIZ169" s="51"/>
      <c r="FJA169" s="51"/>
      <c r="FJB169" s="51"/>
      <c r="FJC169" s="51"/>
      <c r="FJD169" s="51"/>
      <c r="FJE169" s="51"/>
      <c r="FJF169" s="51"/>
      <c r="FJG169" s="51"/>
      <c r="FJH169" s="51"/>
      <c r="FJI169" s="51"/>
      <c r="FJJ169" s="51"/>
      <c r="FJK169" s="51"/>
      <c r="FJL169" s="51"/>
      <c r="FJM169" s="51"/>
      <c r="FJN169" s="51"/>
      <c r="FJO169" s="51"/>
      <c r="FJP169" s="51"/>
      <c r="FJQ169" s="51"/>
      <c r="FJR169" s="51"/>
      <c r="FJS169" s="51"/>
      <c r="FJT169" s="51"/>
      <c r="FJU169" s="51"/>
      <c r="FJV169" s="51"/>
      <c r="FJW169" s="51"/>
      <c r="FJX169" s="51"/>
      <c r="FJY169" s="51"/>
      <c r="FJZ169" s="51"/>
      <c r="FKA169" s="51"/>
      <c r="FKB169" s="51"/>
      <c r="FKC169" s="51"/>
      <c r="FKD169" s="51"/>
      <c r="FKE169" s="51"/>
      <c r="FKF169" s="51"/>
      <c r="FKG169" s="51"/>
      <c r="FKH169" s="51"/>
      <c r="FKI169" s="51"/>
      <c r="FKJ169" s="51"/>
      <c r="FKK169" s="51"/>
      <c r="FKL169" s="51"/>
      <c r="FKM169" s="51"/>
      <c r="FKN169" s="51"/>
      <c r="FKO169" s="51"/>
      <c r="FKP169" s="51"/>
      <c r="FKQ169" s="51"/>
      <c r="FKR169" s="51"/>
      <c r="FKS169" s="51"/>
      <c r="FKT169" s="51"/>
      <c r="FKU169" s="51"/>
      <c r="FKV169" s="51"/>
      <c r="FKW169" s="51"/>
      <c r="FKX169" s="51"/>
      <c r="FKY169" s="51"/>
      <c r="FKZ169" s="51"/>
      <c r="FLA169" s="51"/>
      <c r="FLB169" s="51"/>
      <c r="FLC169" s="51"/>
      <c r="FLD169" s="51"/>
      <c r="FLE169" s="51"/>
      <c r="FLF169" s="51"/>
      <c r="FLG169" s="51"/>
      <c r="FLH169" s="51"/>
      <c r="FLI169" s="51"/>
      <c r="FLJ169" s="51"/>
      <c r="FLK169" s="51"/>
      <c r="FLL169" s="51"/>
      <c r="FLM169" s="51"/>
      <c r="FLN169" s="51"/>
      <c r="FLO169" s="51"/>
      <c r="FLP169" s="51"/>
      <c r="FLQ169" s="51"/>
      <c r="FLR169" s="51"/>
      <c r="FLS169" s="51"/>
      <c r="FLT169" s="51"/>
      <c r="FLU169" s="51"/>
      <c r="FLV169" s="51"/>
      <c r="FLW169" s="51"/>
      <c r="FLX169" s="51"/>
      <c r="FLY169" s="51"/>
      <c r="FLZ169" s="51"/>
      <c r="FMA169" s="51"/>
      <c r="FMB169" s="51"/>
      <c r="FMC169" s="51"/>
      <c r="FMD169" s="51"/>
      <c r="FME169" s="51"/>
      <c r="FMF169" s="51"/>
      <c r="FMG169" s="51"/>
      <c r="FMH169" s="51"/>
      <c r="FMI169" s="51"/>
      <c r="FMJ169" s="51"/>
      <c r="FMK169" s="51"/>
      <c r="FML169" s="51"/>
      <c r="FMM169" s="51"/>
      <c r="FMN169" s="51"/>
      <c r="FMO169" s="51"/>
      <c r="FMP169" s="51"/>
      <c r="FMQ169" s="51"/>
      <c r="FMR169" s="51"/>
      <c r="FMS169" s="51"/>
      <c r="FMT169" s="51"/>
      <c r="FMU169" s="51"/>
      <c r="FMV169" s="51"/>
      <c r="FMW169" s="51"/>
      <c r="FMX169" s="51"/>
      <c r="FMY169" s="51"/>
      <c r="FMZ169" s="51"/>
      <c r="FNA169" s="51"/>
      <c r="FNB169" s="51"/>
      <c r="FNC169" s="51"/>
      <c r="FND169" s="51"/>
      <c r="FNE169" s="51"/>
      <c r="FNF169" s="51"/>
      <c r="FNG169" s="51"/>
      <c r="FNH169" s="51"/>
      <c r="FNI169" s="51"/>
      <c r="FNJ169" s="51"/>
      <c r="FNK169" s="51"/>
      <c r="FNL169" s="51"/>
      <c r="FNM169" s="51"/>
      <c r="FNN169" s="51"/>
      <c r="FNO169" s="51"/>
      <c r="FNP169" s="51"/>
      <c r="FNQ169" s="51"/>
      <c r="FNR169" s="51"/>
      <c r="FNS169" s="51"/>
      <c r="FNT169" s="51"/>
      <c r="FNU169" s="51"/>
      <c r="FNV169" s="51"/>
      <c r="FNW169" s="51"/>
      <c r="FNX169" s="51"/>
      <c r="FNY169" s="51"/>
      <c r="FNZ169" s="51"/>
      <c r="FOA169" s="51"/>
      <c r="FOB169" s="51"/>
      <c r="FOC169" s="51"/>
      <c r="FOD169" s="51"/>
      <c r="FOE169" s="51"/>
      <c r="FOF169" s="51"/>
      <c r="FOG169" s="51"/>
      <c r="FOH169" s="51"/>
      <c r="FOI169" s="51"/>
      <c r="FOJ169" s="51"/>
      <c r="FOK169" s="51"/>
      <c r="FOL169" s="51"/>
      <c r="FOM169" s="51"/>
      <c r="FON169" s="51"/>
      <c r="FOO169" s="51"/>
      <c r="FOP169" s="51"/>
      <c r="FOQ169" s="51"/>
      <c r="FOR169" s="51"/>
      <c r="FOS169" s="51"/>
      <c r="FOT169" s="51"/>
      <c r="FOU169" s="51"/>
      <c r="FOV169" s="51"/>
      <c r="FOW169" s="51"/>
      <c r="FOX169" s="51"/>
      <c r="FOY169" s="51"/>
      <c r="FOZ169" s="51"/>
      <c r="FPA169" s="51"/>
      <c r="FPB169" s="51"/>
      <c r="FPC169" s="51"/>
      <c r="FPD169" s="51"/>
      <c r="FPE169" s="51"/>
      <c r="FPF169" s="51"/>
      <c r="FPG169" s="51"/>
      <c r="FPH169" s="51"/>
      <c r="FPI169" s="51"/>
      <c r="FPJ169" s="51"/>
      <c r="FPK169" s="51"/>
      <c r="FPL169" s="51"/>
      <c r="FPM169" s="51"/>
      <c r="FPN169" s="51"/>
      <c r="FPO169" s="51"/>
      <c r="FPP169" s="51"/>
      <c r="FPQ169" s="51"/>
      <c r="FPR169" s="51"/>
      <c r="FPS169" s="51"/>
      <c r="FPT169" s="51"/>
      <c r="FPU169" s="51"/>
      <c r="FPV169" s="51"/>
      <c r="FPW169" s="51"/>
      <c r="FPX169" s="51"/>
      <c r="FPY169" s="51"/>
      <c r="FPZ169" s="51"/>
      <c r="FQA169" s="51"/>
      <c r="FQB169" s="51"/>
      <c r="FQC169" s="51"/>
      <c r="FQD169" s="51"/>
      <c r="FQE169" s="51"/>
      <c r="FQF169" s="51"/>
      <c r="FQG169" s="51"/>
      <c r="FQH169" s="51"/>
      <c r="FQI169" s="51"/>
      <c r="FQJ169" s="51"/>
      <c r="FQK169" s="51"/>
      <c r="FQL169" s="51"/>
      <c r="FQM169" s="51"/>
      <c r="FQN169" s="51"/>
      <c r="FQO169" s="51"/>
      <c r="FQP169" s="51"/>
      <c r="FQQ169" s="51"/>
      <c r="FQR169" s="51"/>
      <c r="FQS169" s="51"/>
      <c r="FQT169" s="51"/>
      <c r="FQU169" s="51"/>
      <c r="FQV169" s="51"/>
      <c r="FQW169" s="51"/>
      <c r="FQX169" s="51"/>
      <c r="FQY169" s="51"/>
      <c r="FQZ169" s="51"/>
      <c r="FRA169" s="51"/>
      <c r="FRB169" s="51"/>
      <c r="FRC169" s="51"/>
      <c r="FRD169" s="51"/>
      <c r="FRE169" s="51"/>
      <c r="FRF169" s="51"/>
      <c r="FRG169" s="51"/>
      <c r="FRH169" s="51"/>
      <c r="FRI169" s="51"/>
      <c r="FRJ169" s="51"/>
      <c r="FRK169" s="51"/>
      <c r="FRL169" s="51"/>
      <c r="FRM169" s="51"/>
      <c r="FRN169" s="51"/>
      <c r="FRO169" s="51"/>
      <c r="FRP169" s="51"/>
      <c r="FRQ169" s="51"/>
      <c r="FRR169" s="51"/>
      <c r="FRS169" s="51"/>
      <c r="FRT169" s="51"/>
      <c r="FRU169" s="51"/>
      <c r="FRV169" s="51"/>
      <c r="FRW169" s="51"/>
      <c r="FRX169" s="51"/>
      <c r="FRY169" s="51"/>
      <c r="FRZ169" s="51"/>
      <c r="FSA169" s="51"/>
      <c r="FSB169" s="51"/>
      <c r="FSC169" s="51"/>
      <c r="FSD169" s="51"/>
      <c r="FSE169" s="51"/>
      <c r="FSF169" s="51"/>
      <c r="FSG169" s="51"/>
      <c r="FSH169" s="51"/>
      <c r="FSI169" s="51"/>
      <c r="FSJ169" s="51"/>
      <c r="FSK169" s="51"/>
      <c r="FSL169" s="51"/>
      <c r="FSM169" s="51"/>
      <c r="FSN169" s="51"/>
      <c r="FSO169" s="51"/>
      <c r="FSP169" s="51"/>
      <c r="FSQ169" s="51"/>
      <c r="FSR169" s="51"/>
      <c r="FSS169" s="51"/>
      <c r="FST169" s="51"/>
      <c r="FSU169" s="51"/>
      <c r="FSV169" s="51"/>
      <c r="FSW169" s="51"/>
      <c r="FSX169" s="51"/>
      <c r="FSY169" s="51"/>
      <c r="FSZ169" s="51"/>
      <c r="FTA169" s="51"/>
      <c r="FTB169" s="51"/>
      <c r="FTC169" s="51"/>
      <c r="FTD169" s="51"/>
      <c r="FTE169" s="51"/>
      <c r="FTF169" s="51"/>
      <c r="FTG169" s="51"/>
      <c r="FTH169" s="51"/>
      <c r="FTI169" s="51"/>
      <c r="FTJ169" s="51"/>
      <c r="FTK169" s="51"/>
      <c r="FTL169" s="51"/>
      <c r="FTM169" s="51"/>
      <c r="FTN169" s="51"/>
      <c r="FTO169" s="51"/>
      <c r="FTP169" s="51"/>
      <c r="FTQ169" s="51"/>
      <c r="FTR169" s="51"/>
      <c r="FTS169" s="51"/>
      <c r="FTT169" s="51"/>
      <c r="FTU169" s="51"/>
      <c r="FTV169" s="51"/>
      <c r="FTW169" s="51"/>
      <c r="FTX169" s="51"/>
      <c r="FTY169" s="51"/>
      <c r="FTZ169" s="51"/>
      <c r="FUA169" s="51"/>
      <c r="FUB169" s="51"/>
      <c r="FUC169" s="51"/>
      <c r="FUD169" s="51"/>
      <c r="FUE169" s="51"/>
      <c r="FUF169" s="51"/>
      <c r="FUG169" s="51"/>
      <c r="FUH169" s="51"/>
      <c r="FUI169" s="51"/>
      <c r="FUJ169" s="51"/>
      <c r="FUK169" s="51"/>
      <c r="FUL169" s="51"/>
      <c r="FUM169" s="51"/>
      <c r="FUN169" s="51"/>
      <c r="FUO169" s="51"/>
      <c r="FUP169" s="51"/>
      <c r="FUQ169" s="51"/>
      <c r="FUR169" s="51"/>
      <c r="FUS169" s="51"/>
      <c r="FUT169" s="51"/>
      <c r="FUU169" s="51"/>
      <c r="FUV169" s="51"/>
      <c r="FUW169" s="51"/>
      <c r="FUX169" s="51"/>
      <c r="FUY169" s="51"/>
      <c r="FUZ169" s="51"/>
      <c r="FVA169" s="51"/>
      <c r="FVB169" s="51"/>
      <c r="FVC169" s="51"/>
      <c r="FVD169" s="51"/>
      <c r="FVE169" s="51"/>
      <c r="FVF169" s="51"/>
      <c r="FVG169" s="51"/>
      <c r="FVH169" s="51"/>
      <c r="FVI169" s="51"/>
      <c r="FVJ169" s="51"/>
      <c r="FVK169" s="51"/>
      <c r="FVL169" s="51"/>
      <c r="FVM169" s="51"/>
      <c r="FVN169" s="51"/>
      <c r="FVO169" s="51"/>
      <c r="FVP169" s="51"/>
      <c r="FVQ169" s="51"/>
      <c r="FVR169" s="51"/>
      <c r="FVS169" s="51"/>
      <c r="FVT169" s="51"/>
      <c r="FVU169" s="51"/>
      <c r="FVV169" s="51"/>
      <c r="FVW169" s="51"/>
      <c r="FVX169" s="51"/>
      <c r="FVY169" s="51"/>
      <c r="FVZ169" s="51"/>
      <c r="FWA169" s="51"/>
      <c r="FWB169" s="51"/>
      <c r="FWC169" s="51"/>
      <c r="FWD169" s="51"/>
      <c r="FWE169" s="51"/>
      <c r="FWF169" s="51"/>
      <c r="FWG169" s="51"/>
      <c r="FWH169" s="51"/>
      <c r="FWI169" s="51"/>
      <c r="FWJ169" s="51"/>
      <c r="FWK169" s="51"/>
      <c r="FWL169" s="51"/>
      <c r="FWM169" s="51"/>
      <c r="FWN169" s="51"/>
      <c r="FWO169" s="51"/>
      <c r="FWP169" s="51"/>
      <c r="FWQ169" s="51"/>
      <c r="FWR169" s="51"/>
      <c r="FWS169" s="51"/>
      <c r="FWT169" s="51"/>
      <c r="FWU169" s="51"/>
      <c r="FWV169" s="51"/>
      <c r="FWW169" s="51"/>
      <c r="FWX169" s="51"/>
      <c r="FWY169" s="51"/>
      <c r="FWZ169" s="51"/>
      <c r="FXA169" s="51"/>
      <c r="FXB169" s="51"/>
      <c r="FXC169" s="51"/>
      <c r="FXD169" s="51"/>
      <c r="FXE169" s="51"/>
      <c r="FXF169" s="51"/>
      <c r="FXG169" s="51"/>
      <c r="FXH169" s="51"/>
      <c r="FXI169" s="51"/>
      <c r="FXJ169" s="51"/>
      <c r="FXK169" s="51"/>
      <c r="FXL169" s="51"/>
      <c r="FXM169" s="51"/>
      <c r="FXN169" s="51"/>
      <c r="FXO169" s="51"/>
      <c r="FXP169" s="51"/>
      <c r="FXQ169" s="51"/>
      <c r="FXR169" s="51"/>
      <c r="FXS169" s="51"/>
      <c r="FXT169" s="51"/>
      <c r="FXU169" s="51"/>
      <c r="FXV169" s="51"/>
      <c r="FXW169" s="51"/>
      <c r="FXX169" s="51"/>
      <c r="FXY169" s="51"/>
      <c r="FXZ169" s="51"/>
      <c r="FYA169" s="51"/>
      <c r="FYB169" s="51"/>
      <c r="FYC169" s="51"/>
      <c r="FYD169" s="51"/>
      <c r="FYE169" s="51"/>
      <c r="FYF169" s="51"/>
      <c r="FYG169" s="51"/>
      <c r="FYH169" s="51"/>
      <c r="FYI169" s="51"/>
      <c r="FYJ169" s="51"/>
      <c r="FYK169" s="51"/>
      <c r="FYL169" s="51"/>
      <c r="FYM169" s="51"/>
      <c r="FYN169" s="51"/>
      <c r="FYO169" s="51"/>
      <c r="FYP169" s="51"/>
      <c r="FYQ169" s="51"/>
      <c r="FYR169" s="51"/>
      <c r="FYS169" s="51"/>
      <c r="FYT169" s="51"/>
      <c r="FYU169" s="51"/>
      <c r="FYV169" s="51"/>
      <c r="FYW169" s="51"/>
      <c r="FYX169" s="51"/>
      <c r="FYY169" s="51"/>
      <c r="FYZ169" s="51"/>
      <c r="FZA169" s="51"/>
      <c r="FZB169" s="51"/>
      <c r="FZC169" s="51"/>
      <c r="FZD169" s="51"/>
      <c r="FZE169" s="51"/>
      <c r="FZF169" s="51"/>
      <c r="FZG169" s="51"/>
      <c r="FZH169" s="51"/>
      <c r="FZI169" s="51"/>
      <c r="FZJ169" s="51"/>
      <c r="FZK169" s="51"/>
      <c r="FZL169" s="51"/>
      <c r="FZM169" s="51"/>
      <c r="FZN169" s="51"/>
      <c r="FZO169" s="51"/>
      <c r="FZP169" s="51"/>
      <c r="FZQ169" s="51"/>
      <c r="FZR169" s="51"/>
      <c r="FZS169" s="51"/>
      <c r="FZT169" s="51"/>
      <c r="FZU169" s="51"/>
      <c r="FZV169" s="51"/>
      <c r="FZW169" s="51"/>
      <c r="FZX169" s="51"/>
      <c r="FZY169" s="51"/>
      <c r="FZZ169" s="51"/>
      <c r="GAA169" s="51"/>
      <c r="GAB169" s="51"/>
      <c r="GAC169" s="51"/>
      <c r="GAD169" s="51"/>
      <c r="GAE169" s="51"/>
      <c r="GAF169" s="51"/>
      <c r="GAG169" s="51"/>
      <c r="GAH169" s="51"/>
      <c r="GAI169" s="51"/>
      <c r="GAJ169" s="51"/>
      <c r="GAK169" s="51"/>
      <c r="GAL169" s="51"/>
      <c r="GAM169" s="51"/>
      <c r="GAN169" s="51"/>
      <c r="GAO169" s="51"/>
      <c r="GAP169" s="51"/>
      <c r="GAQ169" s="51"/>
      <c r="GAR169" s="51"/>
      <c r="GAS169" s="51"/>
      <c r="GAT169" s="51"/>
      <c r="GAU169" s="51"/>
      <c r="GAV169" s="51"/>
      <c r="GAW169" s="51"/>
      <c r="GAX169" s="51"/>
      <c r="GAY169" s="51"/>
      <c r="GAZ169" s="51"/>
      <c r="GBA169" s="51"/>
      <c r="GBB169" s="51"/>
      <c r="GBC169" s="51"/>
      <c r="GBD169" s="51"/>
      <c r="GBE169" s="51"/>
      <c r="GBF169" s="51"/>
      <c r="GBG169" s="51"/>
      <c r="GBH169" s="51"/>
      <c r="GBI169" s="51"/>
      <c r="GBJ169" s="51"/>
      <c r="GBK169" s="51"/>
      <c r="GBL169" s="51"/>
      <c r="GBM169" s="51"/>
      <c r="GBN169" s="51"/>
      <c r="GBO169" s="51"/>
      <c r="GBP169" s="51"/>
      <c r="GBQ169" s="51"/>
      <c r="GBR169" s="51"/>
      <c r="GBS169" s="51"/>
      <c r="GBT169" s="51"/>
      <c r="GBU169" s="51"/>
      <c r="GBV169" s="51"/>
      <c r="GBW169" s="51"/>
      <c r="GBX169" s="51"/>
      <c r="GBY169" s="51"/>
      <c r="GBZ169" s="51"/>
      <c r="GCA169" s="51"/>
      <c r="GCB169" s="51"/>
      <c r="GCC169" s="51"/>
      <c r="GCD169" s="51"/>
      <c r="GCE169" s="51"/>
      <c r="GCF169" s="51"/>
      <c r="GCG169" s="51"/>
      <c r="GCH169" s="51"/>
      <c r="GCI169" s="51"/>
      <c r="GCJ169" s="51"/>
      <c r="GCK169" s="51"/>
      <c r="GCL169" s="51"/>
      <c r="GCM169" s="51"/>
      <c r="GCN169" s="51"/>
      <c r="GCO169" s="51"/>
      <c r="GCP169" s="51"/>
      <c r="GCQ169" s="51"/>
      <c r="GCR169" s="51"/>
      <c r="GCS169" s="51"/>
      <c r="GCT169" s="51"/>
      <c r="GCU169" s="51"/>
      <c r="GCV169" s="51"/>
      <c r="GCW169" s="51"/>
      <c r="GCX169" s="51"/>
      <c r="GCY169" s="51"/>
      <c r="GCZ169" s="51"/>
      <c r="GDA169" s="51"/>
      <c r="GDB169" s="51"/>
      <c r="GDC169" s="51"/>
      <c r="GDD169" s="51"/>
      <c r="GDE169" s="51"/>
      <c r="GDF169" s="51"/>
      <c r="GDG169" s="51"/>
      <c r="GDH169" s="51"/>
      <c r="GDI169" s="51"/>
      <c r="GDJ169" s="51"/>
      <c r="GDK169" s="51"/>
      <c r="GDL169" s="51"/>
      <c r="GDM169" s="51"/>
      <c r="GDN169" s="51"/>
      <c r="GDO169" s="51"/>
      <c r="GDP169" s="51"/>
      <c r="GDQ169" s="51"/>
      <c r="GDR169" s="51"/>
      <c r="GDS169" s="51"/>
      <c r="GDT169" s="51"/>
      <c r="GDU169" s="51"/>
      <c r="GDV169" s="51"/>
      <c r="GDW169" s="51"/>
      <c r="GDX169" s="51"/>
      <c r="GDY169" s="51"/>
      <c r="GDZ169" s="51"/>
      <c r="GEA169" s="51"/>
      <c r="GEB169" s="51"/>
      <c r="GEC169" s="51"/>
      <c r="GED169" s="51"/>
      <c r="GEE169" s="51"/>
      <c r="GEF169" s="51"/>
      <c r="GEG169" s="51"/>
      <c r="GEH169" s="51"/>
      <c r="GEI169" s="51"/>
      <c r="GEJ169" s="51"/>
      <c r="GEK169" s="51"/>
      <c r="GEL169" s="51"/>
      <c r="GEM169" s="51"/>
      <c r="GEN169" s="51"/>
      <c r="GEO169" s="51"/>
      <c r="GEP169" s="51"/>
      <c r="GEQ169" s="51"/>
      <c r="GER169" s="51"/>
      <c r="GES169" s="51"/>
      <c r="GET169" s="51"/>
      <c r="GEU169" s="51"/>
      <c r="GEV169" s="51"/>
      <c r="GEW169" s="51"/>
      <c r="GEX169" s="51"/>
      <c r="GEY169" s="51"/>
      <c r="GEZ169" s="51"/>
      <c r="GFA169" s="51"/>
      <c r="GFB169" s="51"/>
      <c r="GFC169" s="51"/>
      <c r="GFD169" s="51"/>
      <c r="GFE169" s="51"/>
      <c r="GFF169" s="51"/>
      <c r="GFG169" s="51"/>
      <c r="GFH169" s="51"/>
      <c r="GFI169" s="51"/>
      <c r="GFJ169" s="51"/>
      <c r="GFK169" s="51"/>
      <c r="GFL169" s="51"/>
      <c r="GFM169" s="51"/>
      <c r="GFN169" s="51"/>
      <c r="GFO169" s="51"/>
      <c r="GFP169" s="51"/>
      <c r="GFQ169" s="51"/>
      <c r="GFR169" s="51"/>
      <c r="GFS169" s="51"/>
      <c r="GFT169" s="51"/>
      <c r="GFU169" s="51"/>
      <c r="GFV169" s="51"/>
      <c r="GFW169" s="51"/>
      <c r="GFX169" s="51"/>
      <c r="GFY169" s="51"/>
      <c r="GFZ169" s="51"/>
      <c r="GGA169" s="51"/>
      <c r="GGB169" s="51"/>
      <c r="GGC169" s="51"/>
      <c r="GGD169" s="51"/>
      <c r="GGE169" s="51"/>
      <c r="GGF169" s="51"/>
      <c r="GGG169" s="51"/>
      <c r="GGH169" s="51"/>
      <c r="GGI169" s="51"/>
      <c r="GGJ169" s="51"/>
      <c r="GGK169" s="51"/>
      <c r="GGL169" s="51"/>
      <c r="GGM169" s="51"/>
      <c r="GGN169" s="51"/>
      <c r="GGO169" s="51"/>
      <c r="GGP169" s="51"/>
      <c r="GGQ169" s="51"/>
      <c r="GGR169" s="51"/>
      <c r="GGS169" s="51"/>
      <c r="GGT169" s="51"/>
      <c r="GGU169" s="51"/>
      <c r="GGV169" s="51"/>
      <c r="GGW169" s="51"/>
      <c r="GGX169" s="51"/>
      <c r="GGY169" s="51"/>
      <c r="GGZ169" s="51"/>
      <c r="GHA169" s="51"/>
      <c r="GHB169" s="51"/>
      <c r="GHC169" s="51"/>
      <c r="GHD169" s="51"/>
      <c r="GHE169" s="51"/>
      <c r="GHF169" s="51"/>
      <c r="GHG169" s="51"/>
      <c r="GHH169" s="51"/>
      <c r="GHI169" s="51"/>
      <c r="GHJ169" s="51"/>
      <c r="GHK169" s="51"/>
      <c r="GHL169" s="51"/>
      <c r="GHM169" s="51"/>
      <c r="GHN169" s="51"/>
      <c r="GHO169" s="51"/>
      <c r="GHP169" s="51"/>
      <c r="GHQ169" s="51"/>
      <c r="GHR169" s="51"/>
      <c r="GHS169" s="51"/>
      <c r="GHT169" s="51"/>
      <c r="GHU169" s="51"/>
      <c r="GHV169" s="51"/>
      <c r="GHW169" s="51"/>
      <c r="GHX169" s="51"/>
      <c r="GHY169" s="51"/>
      <c r="GHZ169" s="51"/>
      <c r="GIA169" s="51"/>
      <c r="GIB169" s="51"/>
      <c r="GIC169" s="51"/>
      <c r="GID169" s="51"/>
      <c r="GIE169" s="51"/>
      <c r="GIF169" s="51"/>
      <c r="GIG169" s="51"/>
      <c r="GIH169" s="51"/>
      <c r="GII169" s="51"/>
      <c r="GIJ169" s="51"/>
      <c r="GIK169" s="51"/>
      <c r="GIL169" s="51"/>
      <c r="GIM169" s="51"/>
      <c r="GIN169" s="51"/>
      <c r="GIO169" s="51"/>
      <c r="GIP169" s="51"/>
      <c r="GIQ169" s="51"/>
      <c r="GIR169" s="51"/>
      <c r="GIS169" s="51"/>
      <c r="GIT169" s="51"/>
      <c r="GIU169" s="51"/>
      <c r="GIV169" s="51"/>
      <c r="GIW169" s="51"/>
      <c r="GIX169" s="51"/>
      <c r="GIY169" s="51"/>
      <c r="GIZ169" s="51"/>
      <c r="GJA169" s="51"/>
      <c r="GJB169" s="51"/>
      <c r="GJC169" s="51"/>
      <c r="GJD169" s="51"/>
      <c r="GJE169" s="51"/>
      <c r="GJF169" s="51"/>
      <c r="GJG169" s="51"/>
      <c r="GJH169" s="51"/>
      <c r="GJI169" s="51"/>
      <c r="GJJ169" s="51"/>
      <c r="GJK169" s="51"/>
      <c r="GJL169" s="51"/>
      <c r="GJM169" s="51"/>
      <c r="GJN169" s="51"/>
      <c r="GJO169" s="51"/>
      <c r="GJP169" s="51"/>
      <c r="GJQ169" s="51"/>
      <c r="GJR169" s="51"/>
      <c r="GJS169" s="51"/>
      <c r="GJT169" s="51"/>
      <c r="GJU169" s="51"/>
      <c r="GJV169" s="51"/>
      <c r="GJW169" s="51"/>
      <c r="GJX169" s="51"/>
      <c r="GJY169" s="51"/>
      <c r="GJZ169" s="51"/>
      <c r="GKA169" s="51"/>
      <c r="GKB169" s="51"/>
      <c r="GKC169" s="51"/>
      <c r="GKD169" s="51"/>
      <c r="GKE169" s="51"/>
      <c r="GKF169" s="51"/>
      <c r="GKG169" s="51"/>
      <c r="GKH169" s="51"/>
      <c r="GKI169" s="51"/>
      <c r="GKJ169" s="51"/>
      <c r="GKK169" s="51"/>
      <c r="GKL169" s="51"/>
      <c r="GKM169" s="51"/>
      <c r="GKN169" s="51"/>
      <c r="GKO169" s="51"/>
      <c r="GKP169" s="51"/>
      <c r="GKQ169" s="51"/>
      <c r="GKR169" s="51"/>
      <c r="GKS169" s="51"/>
      <c r="GKT169" s="51"/>
      <c r="GKU169" s="51"/>
      <c r="GKV169" s="51"/>
      <c r="GKW169" s="51"/>
      <c r="GKX169" s="51"/>
      <c r="GKY169" s="51"/>
      <c r="GKZ169" s="51"/>
      <c r="GLA169" s="51"/>
      <c r="GLB169" s="51"/>
      <c r="GLC169" s="51"/>
      <c r="GLD169" s="51"/>
      <c r="GLE169" s="51"/>
      <c r="GLF169" s="51"/>
      <c r="GLG169" s="51"/>
      <c r="GLH169" s="51"/>
      <c r="GLI169" s="51"/>
      <c r="GLJ169" s="51"/>
      <c r="GLK169" s="51"/>
      <c r="GLL169" s="51"/>
      <c r="GLM169" s="51"/>
      <c r="GLN169" s="51"/>
      <c r="GLO169" s="51"/>
      <c r="GLP169" s="51"/>
      <c r="GLQ169" s="51"/>
      <c r="GLR169" s="51"/>
      <c r="GLS169" s="51"/>
      <c r="GLT169" s="51"/>
      <c r="GLU169" s="51"/>
      <c r="GLV169" s="51"/>
      <c r="GLW169" s="51"/>
      <c r="GLX169" s="51"/>
      <c r="GLY169" s="51"/>
      <c r="GLZ169" s="51"/>
      <c r="GMA169" s="51"/>
      <c r="GMB169" s="51"/>
      <c r="GMC169" s="51"/>
      <c r="GMD169" s="51"/>
      <c r="GME169" s="51"/>
      <c r="GMF169" s="51"/>
      <c r="GMG169" s="51"/>
      <c r="GMH169" s="51"/>
      <c r="GMI169" s="51"/>
      <c r="GMJ169" s="51"/>
      <c r="GMK169" s="51"/>
      <c r="GML169" s="51"/>
      <c r="GMM169" s="51"/>
      <c r="GMN169" s="51"/>
      <c r="GMO169" s="51"/>
      <c r="GMP169" s="51"/>
      <c r="GMQ169" s="51"/>
      <c r="GMR169" s="51"/>
      <c r="GMS169" s="51"/>
      <c r="GMT169" s="51"/>
      <c r="GMU169" s="51"/>
      <c r="GMV169" s="51"/>
      <c r="GMW169" s="51"/>
      <c r="GMX169" s="51"/>
      <c r="GMY169" s="51"/>
      <c r="GMZ169" s="51"/>
      <c r="GNA169" s="51"/>
      <c r="GNB169" s="51"/>
      <c r="GNC169" s="51"/>
      <c r="GND169" s="51"/>
      <c r="GNE169" s="51"/>
      <c r="GNF169" s="51"/>
      <c r="GNG169" s="51"/>
      <c r="GNH169" s="51"/>
      <c r="GNI169" s="51"/>
      <c r="GNJ169" s="51"/>
      <c r="GNK169" s="51"/>
      <c r="GNL169" s="51"/>
      <c r="GNM169" s="51"/>
      <c r="GNN169" s="51"/>
      <c r="GNO169" s="51"/>
      <c r="GNP169" s="51"/>
      <c r="GNQ169" s="51"/>
      <c r="GNR169" s="51"/>
      <c r="GNS169" s="51"/>
      <c r="GNT169" s="51"/>
      <c r="GNU169" s="51"/>
      <c r="GNV169" s="51"/>
      <c r="GNW169" s="51"/>
      <c r="GNX169" s="51"/>
      <c r="GNY169" s="51"/>
      <c r="GNZ169" s="51"/>
      <c r="GOA169" s="51"/>
      <c r="GOB169" s="51"/>
      <c r="GOC169" s="51"/>
      <c r="GOD169" s="51"/>
      <c r="GOE169" s="51"/>
      <c r="GOF169" s="51"/>
      <c r="GOG169" s="51"/>
      <c r="GOH169" s="51"/>
      <c r="GOI169" s="51"/>
      <c r="GOJ169" s="51"/>
      <c r="GOK169" s="51"/>
      <c r="GOL169" s="51"/>
      <c r="GOM169" s="51"/>
      <c r="GON169" s="51"/>
      <c r="GOO169" s="51"/>
      <c r="GOP169" s="51"/>
      <c r="GOQ169" s="51"/>
      <c r="GOR169" s="51"/>
      <c r="GOS169" s="51"/>
      <c r="GOT169" s="51"/>
      <c r="GOU169" s="51"/>
      <c r="GOV169" s="51"/>
      <c r="GOW169" s="51"/>
      <c r="GOX169" s="51"/>
      <c r="GOY169" s="51"/>
      <c r="GOZ169" s="51"/>
      <c r="GPA169" s="51"/>
      <c r="GPB169" s="51"/>
      <c r="GPC169" s="51"/>
      <c r="GPD169" s="51"/>
      <c r="GPE169" s="51"/>
      <c r="GPF169" s="51"/>
      <c r="GPG169" s="51"/>
      <c r="GPH169" s="51"/>
      <c r="GPI169" s="51"/>
      <c r="GPJ169" s="51"/>
      <c r="GPK169" s="51"/>
      <c r="GPL169" s="51"/>
      <c r="GPM169" s="51"/>
      <c r="GPN169" s="51"/>
      <c r="GPO169" s="51"/>
      <c r="GPP169" s="51"/>
      <c r="GPQ169" s="51"/>
      <c r="GPR169" s="51"/>
      <c r="GPS169" s="51"/>
      <c r="GPT169" s="51"/>
      <c r="GPU169" s="51"/>
      <c r="GPV169" s="51"/>
      <c r="GPW169" s="51"/>
      <c r="GPX169" s="51"/>
      <c r="GPY169" s="51"/>
      <c r="GPZ169" s="51"/>
      <c r="GQA169" s="51"/>
      <c r="GQB169" s="51"/>
      <c r="GQC169" s="51"/>
      <c r="GQD169" s="51"/>
      <c r="GQE169" s="51"/>
      <c r="GQF169" s="51"/>
      <c r="GQG169" s="51"/>
      <c r="GQH169" s="51"/>
      <c r="GQI169" s="51"/>
      <c r="GQJ169" s="51"/>
      <c r="GQK169" s="51"/>
      <c r="GQL169" s="51"/>
      <c r="GQM169" s="51"/>
      <c r="GQN169" s="51"/>
      <c r="GQO169" s="51"/>
      <c r="GQP169" s="51"/>
      <c r="GQQ169" s="51"/>
      <c r="GQR169" s="51"/>
      <c r="GQS169" s="51"/>
      <c r="GQT169" s="51"/>
      <c r="GQU169" s="51"/>
      <c r="GQV169" s="51"/>
      <c r="GQW169" s="51"/>
      <c r="GQX169" s="51"/>
      <c r="GQY169" s="51"/>
      <c r="GQZ169" s="51"/>
      <c r="GRA169" s="51"/>
      <c r="GRB169" s="51"/>
      <c r="GRC169" s="51"/>
      <c r="GRD169" s="51"/>
      <c r="GRE169" s="51"/>
      <c r="GRF169" s="51"/>
      <c r="GRG169" s="51"/>
      <c r="GRH169" s="51"/>
      <c r="GRI169" s="51"/>
      <c r="GRJ169" s="51"/>
      <c r="GRK169" s="51"/>
      <c r="GRL169" s="51"/>
      <c r="GRM169" s="51"/>
      <c r="GRN169" s="51"/>
      <c r="GRO169" s="51"/>
      <c r="GRP169" s="51"/>
      <c r="GRQ169" s="51"/>
      <c r="GRR169" s="51"/>
      <c r="GRS169" s="51"/>
      <c r="GRT169" s="51"/>
      <c r="GRU169" s="51"/>
      <c r="GRV169" s="51"/>
      <c r="GRW169" s="51"/>
      <c r="GRX169" s="51"/>
      <c r="GRY169" s="51"/>
      <c r="GRZ169" s="51"/>
      <c r="GSA169" s="51"/>
      <c r="GSB169" s="51"/>
      <c r="GSC169" s="51"/>
      <c r="GSD169" s="51"/>
      <c r="GSE169" s="51"/>
      <c r="GSF169" s="51"/>
      <c r="GSG169" s="51"/>
      <c r="GSH169" s="51"/>
      <c r="GSI169" s="51"/>
      <c r="GSJ169" s="51"/>
      <c r="GSK169" s="51"/>
      <c r="GSL169" s="51"/>
      <c r="GSM169" s="51"/>
      <c r="GSN169" s="51"/>
      <c r="GSO169" s="51"/>
      <c r="GSP169" s="51"/>
      <c r="GSQ169" s="51"/>
      <c r="GSR169" s="51"/>
      <c r="GSS169" s="51"/>
      <c r="GST169" s="51"/>
      <c r="GSU169" s="51"/>
      <c r="GSV169" s="51"/>
      <c r="GSW169" s="51"/>
      <c r="GSX169" s="51"/>
      <c r="GSY169" s="51"/>
      <c r="GSZ169" s="51"/>
      <c r="GTA169" s="51"/>
      <c r="GTB169" s="51"/>
      <c r="GTC169" s="51"/>
      <c r="GTD169" s="51"/>
      <c r="GTE169" s="51"/>
      <c r="GTF169" s="51"/>
      <c r="GTG169" s="51"/>
      <c r="GTH169" s="51"/>
      <c r="GTI169" s="51"/>
      <c r="GTJ169" s="51"/>
      <c r="GTK169" s="51"/>
      <c r="GTL169" s="51"/>
      <c r="GTM169" s="51"/>
      <c r="GTN169" s="51"/>
      <c r="GTO169" s="51"/>
      <c r="GTP169" s="51"/>
      <c r="GTQ169" s="51"/>
      <c r="GTR169" s="51"/>
      <c r="GTS169" s="51"/>
      <c r="GTT169" s="51"/>
      <c r="GTU169" s="51"/>
      <c r="GTV169" s="51"/>
      <c r="GTW169" s="51"/>
      <c r="GTX169" s="51"/>
      <c r="GTY169" s="51"/>
      <c r="GTZ169" s="51"/>
      <c r="GUA169" s="51"/>
      <c r="GUB169" s="51"/>
      <c r="GUC169" s="51"/>
      <c r="GUD169" s="51"/>
      <c r="GUE169" s="51"/>
      <c r="GUF169" s="51"/>
      <c r="GUG169" s="51"/>
      <c r="GUH169" s="51"/>
      <c r="GUI169" s="51"/>
      <c r="GUJ169" s="51"/>
      <c r="GUK169" s="51"/>
      <c r="GUL169" s="51"/>
      <c r="GUM169" s="51"/>
      <c r="GUN169" s="51"/>
      <c r="GUO169" s="51"/>
      <c r="GUP169" s="51"/>
      <c r="GUQ169" s="51"/>
      <c r="GUR169" s="51"/>
      <c r="GUS169" s="51"/>
      <c r="GUT169" s="51"/>
      <c r="GUU169" s="51"/>
      <c r="GUV169" s="51"/>
      <c r="GUW169" s="51"/>
      <c r="GUX169" s="51"/>
      <c r="GUY169" s="51"/>
      <c r="GUZ169" s="51"/>
      <c r="GVA169" s="51"/>
      <c r="GVB169" s="51"/>
      <c r="GVC169" s="51"/>
      <c r="GVD169" s="51"/>
      <c r="GVE169" s="51"/>
      <c r="GVF169" s="51"/>
      <c r="GVG169" s="51"/>
      <c r="GVH169" s="51"/>
      <c r="GVI169" s="51"/>
      <c r="GVJ169" s="51"/>
      <c r="GVK169" s="51"/>
      <c r="GVL169" s="51"/>
      <c r="GVM169" s="51"/>
      <c r="GVN169" s="51"/>
      <c r="GVO169" s="51"/>
      <c r="GVP169" s="51"/>
      <c r="GVQ169" s="51"/>
      <c r="GVR169" s="51"/>
      <c r="GVS169" s="51"/>
      <c r="GVT169" s="51"/>
      <c r="GVU169" s="51"/>
      <c r="GVV169" s="51"/>
      <c r="GVW169" s="51"/>
      <c r="GVX169" s="51"/>
      <c r="GVY169" s="51"/>
      <c r="GVZ169" s="51"/>
      <c r="GWA169" s="51"/>
      <c r="GWB169" s="51"/>
      <c r="GWC169" s="51"/>
      <c r="GWD169" s="51"/>
      <c r="GWE169" s="51"/>
      <c r="GWF169" s="51"/>
      <c r="GWG169" s="51"/>
      <c r="GWH169" s="51"/>
      <c r="GWI169" s="51"/>
      <c r="GWJ169" s="51"/>
      <c r="GWK169" s="51"/>
      <c r="GWL169" s="51"/>
      <c r="GWM169" s="51"/>
      <c r="GWN169" s="51"/>
      <c r="GWO169" s="51"/>
      <c r="GWP169" s="51"/>
      <c r="GWQ169" s="51"/>
      <c r="GWR169" s="51"/>
      <c r="GWS169" s="51"/>
      <c r="GWT169" s="51"/>
      <c r="GWU169" s="51"/>
      <c r="GWV169" s="51"/>
      <c r="GWW169" s="51"/>
      <c r="GWX169" s="51"/>
      <c r="GWY169" s="51"/>
      <c r="GWZ169" s="51"/>
      <c r="GXA169" s="51"/>
      <c r="GXB169" s="51"/>
      <c r="GXC169" s="51"/>
      <c r="GXD169" s="51"/>
      <c r="GXE169" s="51"/>
      <c r="GXF169" s="51"/>
      <c r="GXG169" s="51"/>
      <c r="GXH169" s="51"/>
      <c r="GXI169" s="51"/>
      <c r="GXJ169" s="51"/>
      <c r="GXK169" s="51"/>
      <c r="GXL169" s="51"/>
      <c r="GXM169" s="51"/>
      <c r="GXN169" s="51"/>
      <c r="GXO169" s="51"/>
      <c r="GXP169" s="51"/>
      <c r="GXQ169" s="51"/>
      <c r="GXR169" s="51"/>
      <c r="GXS169" s="51"/>
      <c r="GXT169" s="51"/>
      <c r="GXU169" s="51"/>
      <c r="GXV169" s="51"/>
      <c r="GXW169" s="51"/>
      <c r="GXX169" s="51"/>
      <c r="GXY169" s="51"/>
      <c r="GXZ169" s="51"/>
      <c r="GYA169" s="51"/>
      <c r="GYB169" s="51"/>
      <c r="GYC169" s="51"/>
      <c r="GYD169" s="51"/>
      <c r="GYE169" s="51"/>
      <c r="GYF169" s="51"/>
      <c r="GYG169" s="51"/>
      <c r="GYH169" s="51"/>
      <c r="GYI169" s="51"/>
      <c r="GYJ169" s="51"/>
      <c r="GYK169" s="51"/>
      <c r="GYL169" s="51"/>
      <c r="GYM169" s="51"/>
      <c r="GYN169" s="51"/>
      <c r="GYO169" s="51"/>
      <c r="GYP169" s="51"/>
      <c r="GYQ169" s="51"/>
      <c r="GYR169" s="51"/>
      <c r="GYS169" s="51"/>
      <c r="GYT169" s="51"/>
      <c r="GYU169" s="51"/>
      <c r="GYV169" s="51"/>
      <c r="GYW169" s="51"/>
      <c r="GYX169" s="51"/>
      <c r="GYY169" s="51"/>
      <c r="GYZ169" s="51"/>
      <c r="GZA169" s="51"/>
      <c r="GZB169" s="51"/>
      <c r="GZC169" s="51"/>
      <c r="GZD169" s="51"/>
      <c r="GZE169" s="51"/>
      <c r="GZF169" s="51"/>
      <c r="GZG169" s="51"/>
      <c r="GZH169" s="51"/>
      <c r="GZI169" s="51"/>
      <c r="GZJ169" s="51"/>
      <c r="GZK169" s="51"/>
      <c r="GZL169" s="51"/>
      <c r="GZM169" s="51"/>
      <c r="GZN169" s="51"/>
      <c r="GZO169" s="51"/>
      <c r="GZP169" s="51"/>
      <c r="GZQ169" s="51"/>
      <c r="GZR169" s="51"/>
      <c r="GZS169" s="51"/>
      <c r="GZT169" s="51"/>
      <c r="GZU169" s="51"/>
      <c r="GZV169" s="51"/>
      <c r="GZW169" s="51"/>
      <c r="GZX169" s="51"/>
      <c r="GZY169" s="51"/>
      <c r="GZZ169" s="51"/>
      <c r="HAA169" s="51"/>
      <c r="HAB169" s="51"/>
      <c r="HAC169" s="51"/>
      <c r="HAD169" s="51"/>
      <c r="HAE169" s="51"/>
      <c r="HAF169" s="51"/>
      <c r="HAG169" s="51"/>
      <c r="HAH169" s="51"/>
      <c r="HAI169" s="51"/>
      <c r="HAJ169" s="51"/>
      <c r="HAK169" s="51"/>
      <c r="HAL169" s="51"/>
      <c r="HAM169" s="51"/>
      <c r="HAN169" s="51"/>
      <c r="HAO169" s="51"/>
      <c r="HAP169" s="51"/>
      <c r="HAQ169" s="51"/>
      <c r="HAR169" s="51"/>
      <c r="HAS169" s="51"/>
      <c r="HAT169" s="51"/>
      <c r="HAU169" s="51"/>
      <c r="HAV169" s="51"/>
      <c r="HAW169" s="51"/>
      <c r="HAX169" s="51"/>
      <c r="HAY169" s="51"/>
      <c r="HAZ169" s="51"/>
      <c r="HBA169" s="51"/>
      <c r="HBB169" s="51"/>
      <c r="HBC169" s="51"/>
      <c r="HBD169" s="51"/>
      <c r="HBE169" s="51"/>
      <c r="HBF169" s="51"/>
      <c r="HBG169" s="51"/>
      <c r="HBH169" s="51"/>
      <c r="HBI169" s="51"/>
      <c r="HBJ169" s="51"/>
      <c r="HBK169" s="51"/>
      <c r="HBL169" s="51"/>
      <c r="HBM169" s="51"/>
      <c r="HBN169" s="51"/>
      <c r="HBO169" s="51"/>
      <c r="HBP169" s="51"/>
      <c r="HBQ169" s="51"/>
      <c r="HBR169" s="51"/>
      <c r="HBS169" s="51"/>
      <c r="HBT169" s="51"/>
      <c r="HBU169" s="51"/>
      <c r="HBV169" s="51"/>
      <c r="HBW169" s="51"/>
      <c r="HBX169" s="51"/>
      <c r="HBY169" s="51"/>
      <c r="HBZ169" s="51"/>
      <c r="HCA169" s="51"/>
      <c r="HCB169" s="51"/>
      <c r="HCC169" s="51"/>
      <c r="HCD169" s="51"/>
      <c r="HCE169" s="51"/>
      <c r="HCF169" s="51"/>
      <c r="HCG169" s="51"/>
      <c r="HCH169" s="51"/>
      <c r="HCI169" s="51"/>
      <c r="HCJ169" s="51"/>
      <c r="HCK169" s="51"/>
      <c r="HCL169" s="51"/>
      <c r="HCM169" s="51"/>
      <c r="HCN169" s="51"/>
      <c r="HCO169" s="51"/>
      <c r="HCP169" s="51"/>
      <c r="HCQ169" s="51"/>
      <c r="HCR169" s="51"/>
      <c r="HCS169" s="51"/>
      <c r="HCT169" s="51"/>
      <c r="HCU169" s="51"/>
      <c r="HCV169" s="51"/>
      <c r="HCW169" s="51"/>
      <c r="HCX169" s="51"/>
      <c r="HCY169" s="51"/>
      <c r="HCZ169" s="51"/>
      <c r="HDA169" s="51"/>
      <c r="HDB169" s="51"/>
      <c r="HDC169" s="51"/>
      <c r="HDD169" s="51"/>
      <c r="HDE169" s="51"/>
      <c r="HDF169" s="51"/>
      <c r="HDG169" s="51"/>
      <c r="HDH169" s="51"/>
      <c r="HDI169" s="51"/>
      <c r="HDJ169" s="51"/>
      <c r="HDK169" s="51"/>
      <c r="HDL169" s="51"/>
      <c r="HDM169" s="51"/>
      <c r="HDN169" s="51"/>
      <c r="HDO169" s="51"/>
      <c r="HDP169" s="51"/>
      <c r="HDQ169" s="51"/>
      <c r="HDR169" s="51"/>
      <c r="HDS169" s="51"/>
      <c r="HDT169" s="51"/>
      <c r="HDU169" s="51"/>
      <c r="HDV169" s="51"/>
      <c r="HDW169" s="51"/>
      <c r="HDX169" s="51"/>
      <c r="HDY169" s="51"/>
      <c r="HDZ169" s="51"/>
      <c r="HEA169" s="51"/>
      <c r="HEB169" s="51"/>
      <c r="HEC169" s="51"/>
      <c r="HED169" s="51"/>
      <c r="HEE169" s="51"/>
      <c r="HEF169" s="51"/>
      <c r="HEG169" s="51"/>
      <c r="HEH169" s="51"/>
      <c r="HEI169" s="51"/>
      <c r="HEJ169" s="51"/>
      <c r="HEK169" s="51"/>
      <c r="HEL169" s="51"/>
      <c r="HEM169" s="51"/>
      <c r="HEN169" s="51"/>
      <c r="HEO169" s="51"/>
      <c r="HEP169" s="51"/>
      <c r="HEQ169" s="51"/>
      <c r="HER169" s="51"/>
      <c r="HES169" s="51"/>
      <c r="HET169" s="51"/>
      <c r="HEU169" s="51"/>
      <c r="HEV169" s="51"/>
      <c r="HEW169" s="51"/>
      <c r="HEX169" s="51"/>
      <c r="HEY169" s="51"/>
      <c r="HEZ169" s="51"/>
      <c r="HFA169" s="51"/>
      <c r="HFB169" s="51"/>
      <c r="HFC169" s="51"/>
      <c r="HFD169" s="51"/>
      <c r="HFE169" s="51"/>
      <c r="HFF169" s="51"/>
      <c r="HFG169" s="51"/>
      <c r="HFH169" s="51"/>
      <c r="HFI169" s="51"/>
      <c r="HFJ169" s="51"/>
      <c r="HFK169" s="51"/>
      <c r="HFL169" s="51"/>
      <c r="HFM169" s="51"/>
      <c r="HFN169" s="51"/>
      <c r="HFO169" s="51"/>
      <c r="HFP169" s="51"/>
      <c r="HFQ169" s="51"/>
      <c r="HFR169" s="51"/>
      <c r="HFS169" s="51"/>
      <c r="HFT169" s="51"/>
      <c r="HFU169" s="51"/>
      <c r="HFV169" s="51"/>
      <c r="HFW169" s="51"/>
      <c r="HFX169" s="51"/>
      <c r="HFY169" s="51"/>
      <c r="HFZ169" s="51"/>
      <c r="HGA169" s="51"/>
      <c r="HGB169" s="51"/>
      <c r="HGC169" s="51"/>
      <c r="HGD169" s="51"/>
      <c r="HGE169" s="51"/>
      <c r="HGF169" s="51"/>
      <c r="HGG169" s="51"/>
      <c r="HGH169" s="51"/>
      <c r="HGI169" s="51"/>
      <c r="HGJ169" s="51"/>
      <c r="HGK169" s="51"/>
      <c r="HGL169" s="51"/>
      <c r="HGM169" s="51"/>
      <c r="HGN169" s="51"/>
      <c r="HGO169" s="51"/>
      <c r="HGP169" s="51"/>
      <c r="HGQ169" s="51"/>
      <c r="HGR169" s="51"/>
      <c r="HGS169" s="51"/>
      <c r="HGT169" s="51"/>
      <c r="HGU169" s="51"/>
      <c r="HGV169" s="51"/>
      <c r="HGW169" s="51"/>
      <c r="HGX169" s="51"/>
      <c r="HGY169" s="51"/>
      <c r="HGZ169" s="51"/>
      <c r="HHA169" s="51"/>
      <c r="HHB169" s="51"/>
      <c r="HHC169" s="51"/>
      <c r="HHD169" s="51"/>
      <c r="HHE169" s="51"/>
      <c r="HHF169" s="51"/>
      <c r="HHG169" s="51"/>
      <c r="HHH169" s="51"/>
      <c r="HHI169" s="51"/>
      <c r="HHJ169" s="51"/>
      <c r="HHK169" s="51"/>
      <c r="HHL169" s="51"/>
      <c r="HHM169" s="51"/>
      <c r="HHN169" s="51"/>
      <c r="HHO169" s="51"/>
      <c r="HHP169" s="51"/>
      <c r="HHQ169" s="51"/>
      <c r="HHR169" s="51"/>
      <c r="HHS169" s="51"/>
      <c r="HHT169" s="51"/>
      <c r="HHU169" s="51"/>
      <c r="HHV169" s="51"/>
      <c r="HHW169" s="51"/>
      <c r="HHX169" s="51"/>
      <c r="HHY169" s="51"/>
      <c r="HHZ169" s="51"/>
      <c r="HIA169" s="51"/>
      <c r="HIB169" s="51"/>
      <c r="HIC169" s="51"/>
      <c r="HID169" s="51"/>
      <c r="HIE169" s="51"/>
      <c r="HIF169" s="51"/>
      <c r="HIG169" s="51"/>
      <c r="HIH169" s="51"/>
      <c r="HII169" s="51"/>
      <c r="HIJ169" s="51"/>
      <c r="HIK169" s="51"/>
      <c r="HIL169" s="51"/>
      <c r="HIM169" s="51"/>
      <c r="HIN169" s="51"/>
      <c r="HIO169" s="51"/>
      <c r="HIP169" s="51"/>
      <c r="HIQ169" s="51"/>
      <c r="HIR169" s="51"/>
      <c r="HIS169" s="51"/>
      <c r="HIT169" s="51"/>
      <c r="HIU169" s="51"/>
      <c r="HIV169" s="51"/>
      <c r="HIW169" s="51"/>
      <c r="HIX169" s="51"/>
      <c r="HIY169" s="51"/>
      <c r="HIZ169" s="51"/>
      <c r="HJA169" s="51"/>
      <c r="HJB169" s="51"/>
      <c r="HJC169" s="51"/>
      <c r="HJD169" s="51"/>
      <c r="HJE169" s="51"/>
      <c r="HJF169" s="51"/>
      <c r="HJG169" s="51"/>
      <c r="HJH169" s="51"/>
      <c r="HJI169" s="51"/>
      <c r="HJJ169" s="51"/>
      <c r="HJK169" s="51"/>
      <c r="HJL169" s="51"/>
      <c r="HJM169" s="51"/>
      <c r="HJN169" s="51"/>
      <c r="HJO169" s="51"/>
      <c r="HJP169" s="51"/>
      <c r="HJQ169" s="51"/>
      <c r="HJR169" s="51"/>
      <c r="HJS169" s="51"/>
      <c r="HJT169" s="51"/>
      <c r="HJU169" s="51"/>
      <c r="HJV169" s="51"/>
      <c r="HJW169" s="51"/>
      <c r="HJX169" s="51"/>
      <c r="HJY169" s="51"/>
      <c r="HJZ169" s="51"/>
      <c r="HKA169" s="51"/>
      <c r="HKB169" s="51"/>
      <c r="HKC169" s="51"/>
      <c r="HKD169" s="51"/>
      <c r="HKE169" s="51"/>
      <c r="HKF169" s="51"/>
      <c r="HKG169" s="51"/>
      <c r="HKH169" s="51"/>
      <c r="HKI169" s="51"/>
      <c r="HKJ169" s="51"/>
      <c r="HKK169" s="51"/>
      <c r="HKL169" s="51"/>
      <c r="HKM169" s="51"/>
      <c r="HKN169" s="51"/>
      <c r="HKO169" s="51"/>
      <c r="HKP169" s="51"/>
      <c r="HKQ169" s="51"/>
      <c r="HKR169" s="51"/>
      <c r="HKS169" s="51"/>
      <c r="HKT169" s="51"/>
      <c r="HKU169" s="51"/>
      <c r="HKV169" s="51"/>
      <c r="HKW169" s="51"/>
      <c r="HKX169" s="51"/>
      <c r="HKY169" s="51"/>
      <c r="HKZ169" s="51"/>
      <c r="HLA169" s="51"/>
      <c r="HLB169" s="51"/>
      <c r="HLC169" s="51"/>
      <c r="HLD169" s="51"/>
      <c r="HLE169" s="51"/>
      <c r="HLF169" s="51"/>
      <c r="HLG169" s="51"/>
      <c r="HLH169" s="51"/>
      <c r="HLI169" s="51"/>
      <c r="HLJ169" s="51"/>
      <c r="HLK169" s="51"/>
      <c r="HLL169" s="51"/>
      <c r="HLM169" s="51"/>
      <c r="HLN169" s="51"/>
      <c r="HLO169" s="51"/>
      <c r="HLP169" s="51"/>
      <c r="HLQ169" s="51"/>
      <c r="HLR169" s="51"/>
      <c r="HLS169" s="51"/>
      <c r="HLT169" s="51"/>
      <c r="HLU169" s="51"/>
      <c r="HLV169" s="51"/>
      <c r="HLW169" s="51"/>
      <c r="HLX169" s="51"/>
      <c r="HLY169" s="51"/>
      <c r="HLZ169" s="51"/>
      <c r="HMA169" s="51"/>
      <c r="HMB169" s="51"/>
      <c r="HMC169" s="51"/>
      <c r="HMD169" s="51"/>
      <c r="HME169" s="51"/>
      <c r="HMF169" s="51"/>
      <c r="HMG169" s="51"/>
      <c r="HMH169" s="51"/>
      <c r="HMI169" s="51"/>
      <c r="HMJ169" s="51"/>
      <c r="HMK169" s="51"/>
      <c r="HML169" s="51"/>
      <c r="HMM169" s="51"/>
      <c r="HMN169" s="51"/>
      <c r="HMO169" s="51"/>
      <c r="HMP169" s="51"/>
      <c r="HMQ169" s="51"/>
      <c r="HMR169" s="51"/>
      <c r="HMS169" s="51"/>
      <c r="HMT169" s="51"/>
      <c r="HMU169" s="51"/>
      <c r="HMV169" s="51"/>
      <c r="HMW169" s="51"/>
      <c r="HMX169" s="51"/>
      <c r="HMY169" s="51"/>
      <c r="HMZ169" s="51"/>
      <c r="HNA169" s="51"/>
      <c r="HNB169" s="51"/>
      <c r="HNC169" s="51"/>
      <c r="HND169" s="51"/>
      <c r="HNE169" s="51"/>
      <c r="HNF169" s="51"/>
      <c r="HNG169" s="51"/>
      <c r="HNH169" s="51"/>
      <c r="HNI169" s="51"/>
      <c r="HNJ169" s="51"/>
      <c r="HNK169" s="51"/>
      <c r="HNL169" s="51"/>
      <c r="HNM169" s="51"/>
      <c r="HNN169" s="51"/>
      <c r="HNO169" s="51"/>
      <c r="HNP169" s="51"/>
      <c r="HNQ169" s="51"/>
      <c r="HNR169" s="51"/>
      <c r="HNS169" s="51"/>
      <c r="HNT169" s="51"/>
      <c r="HNU169" s="51"/>
      <c r="HNV169" s="51"/>
      <c r="HNW169" s="51"/>
      <c r="HNX169" s="51"/>
      <c r="HNY169" s="51"/>
      <c r="HNZ169" s="51"/>
      <c r="HOA169" s="51"/>
      <c r="HOB169" s="51"/>
      <c r="HOC169" s="51"/>
      <c r="HOD169" s="51"/>
      <c r="HOE169" s="51"/>
      <c r="HOF169" s="51"/>
      <c r="HOG169" s="51"/>
      <c r="HOH169" s="51"/>
      <c r="HOI169" s="51"/>
      <c r="HOJ169" s="51"/>
      <c r="HOK169" s="51"/>
      <c r="HOL169" s="51"/>
      <c r="HOM169" s="51"/>
      <c r="HON169" s="51"/>
      <c r="HOO169" s="51"/>
      <c r="HOP169" s="51"/>
      <c r="HOQ169" s="51"/>
      <c r="HOR169" s="51"/>
      <c r="HOS169" s="51"/>
      <c r="HOT169" s="51"/>
      <c r="HOU169" s="51"/>
      <c r="HOV169" s="51"/>
      <c r="HOW169" s="51"/>
      <c r="HOX169" s="51"/>
      <c r="HOY169" s="51"/>
      <c r="HOZ169" s="51"/>
      <c r="HPA169" s="51"/>
      <c r="HPB169" s="51"/>
      <c r="HPC169" s="51"/>
      <c r="HPD169" s="51"/>
      <c r="HPE169" s="51"/>
      <c r="HPF169" s="51"/>
      <c r="HPG169" s="51"/>
      <c r="HPH169" s="51"/>
      <c r="HPI169" s="51"/>
      <c r="HPJ169" s="51"/>
      <c r="HPK169" s="51"/>
      <c r="HPL169" s="51"/>
      <c r="HPM169" s="51"/>
      <c r="HPN169" s="51"/>
      <c r="HPO169" s="51"/>
      <c r="HPP169" s="51"/>
      <c r="HPQ169" s="51"/>
      <c r="HPR169" s="51"/>
      <c r="HPS169" s="51"/>
      <c r="HPT169" s="51"/>
      <c r="HPU169" s="51"/>
      <c r="HPV169" s="51"/>
      <c r="HPW169" s="51"/>
      <c r="HPX169" s="51"/>
      <c r="HPY169" s="51"/>
      <c r="HPZ169" s="51"/>
      <c r="HQA169" s="51"/>
      <c r="HQB169" s="51"/>
      <c r="HQC169" s="51"/>
      <c r="HQD169" s="51"/>
      <c r="HQE169" s="51"/>
      <c r="HQF169" s="51"/>
      <c r="HQG169" s="51"/>
      <c r="HQH169" s="51"/>
      <c r="HQI169" s="51"/>
      <c r="HQJ169" s="51"/>
      <c r="HQK169" s="51"/>
      <c r="HQL169" s="51"/>
      <c r="HQM169" s="51"/>
      <c r="HQN169" s="51"/>
      <c r="HQO169" s="51"/>
      <c r="HQP169" s="51"/>
      <c r="HQQ169" s="51"/>
      <c r="HQR169" s="51"/>
      <c r="HQS169" s="51"/>
      <c r="HQT169" s="51"/>
      <c r="HQU169" s="51"/>
      <c r="HQV169" s="51"/>
      <c r="HQW169" s="51"/>
      <c r="HQX169" s="51"/>
      <c r="HQY169" s="51"/>
      <c r="HQZ169" s="51"/>
      <c r="HRA169" s="51"/>
      <c r="HRB169" s="51"/>
      <c r="HRC169" s="51"/>
      <c r="HRD169" s="51"/>
      <c r="HRE169" s="51"/>
      <c r="HRF169" s="51"/>
      <c r="HRG169" s="51"/>
      <c r="HRH169" s="51"/>
      <c r="HRI169" s="51"/>
      <c r="HRJ169" s="51"/>
      <c r="HRK169" s="51"/>
      <c r="HRL169" s="51"/>
      <c r="HRM169" s="51"/>
      <c r="HRN169" s="51"/>
      <c r="HRO169" s="51"/>
      <c r="HRP169" s="51"/>
      <c r="HRQ169" s="51"/>
      <c r="HRR169" s="51"/>
      <c r="HRS169" s="51"/>
      <c r="HRT169" s="51"/>
      <c r="HRU169" s="51"/>
      <c r="HRV169" s="51"/>
      <c r="HRW169" s="51"/>
      <c r="HRX169" s="51"/>
      <c r="HRY169" s="51"/>
      <c r="HRZ169" s="51"/>
      <c r="HSA169" s="51"/>
      <c r="HSB169" s="51"/>
      <c r="HSC169" s="51"/>
      <c r="HSD169" s="51"/>
      <c r="HSE169" s="51"/>
      <c r="HSF169" s="51"/>
      <c r="HSG169" s="51"/>
      <c r="HSH169" s="51"/>
      <c r="HSI169" s="51"/>
      <c r="HSJ169" s="51"/>
      <c r="HSK169" s="51"/>
      <c r="HSL169" s="51"/>
      <c r="HSM169" s="51"/>
      <c r="HSN169" s="51"/>
      <c r="HSO169" s="51"/>
      <c r="HSP169" s="51"/>
      <c r="HSQ169" s="51"/>
      <c r="HSR169" s="51"/>
      <c r="HSS169" s="51"/>
      <c r="HST169" s="51"/>
      <c r="HSU169" s="51"/>
      <c r="HSV169" s="51"/>
      <c r="HSW169" s="51"/>
      <c r="HSX169" s="51"/>
      <c r="HSY169" s="51"/>
      <c r="HSZ169" s="51"/>
      <c r="HTA169" s="51"/>
      <c r="HTB169" s="51"/>
      <c r="HTC169" s="51"/>
      <c r="HTD169" s="51"/>
      <c r="HTE169" s="51"/>
      <c r="HTF169" s="51"/>
      <c r="HTG169" s="51"/>
      <c r="HTH169" s="51"/>
      <c r="HTI169" s="51"/>
      <c r="HTJ169" s="51"/>
      <c r="HTK169" s="51"/>
      <c r="HTL169" s="51"/>
      <c r="HTM169" s="51"/>
      <c r="HTN169" s="51"/>
      <c r="HTO169" s="51"/>
      <c r="HTP169" s="51"/>
      <c r="HTQ169" s="51"/>
      <c r="HTR169" s="51"/>
      <c r="HTS169" s="51"/>
      <c r="HTT169" s="51"/>
      <c r="HTU169" s="51"/>
      <c r="HTV169" s="51"/>
      <c r="HTW169" s="51"/>
      <c r="HTX169" s="51"/>
      <c r="HTY169" s="51"/>
      <c r="HTZ169" s="51"/>
      <c r="HUA169" s="51"/>
      <c r="HUB169" s="51"/>
      <c r="HUC169" s="51"/>
      <c r="HUD169" s="51"/>
      <c r="HUE169" s="51"/>
      <c r="HUF169" s="51"/>
      <c r="HUG169" s="51"/>
      <c r="HUH169" s="51"/>
      <c r="HUI169" s="51"/>
      <c r="HUJ169" s="51"/>
      <c r="HUK169" s="51"/>
      <c r="HUL169" s="51"/>
      <c r="HUM169" s="51"/>
      <c r="HUN169" s="51"/>
      <c r="HUO169" s="51"/>
      <c r="HUP169" s="51"/>
      <c r="HUQ169" s="51"/>
      <c r="HUR169" s="51"/>
      <c r="HUS169" s="51"/>
      <c r="HUT169" s="51"/>
      <c r="HUU169" s="51"/>
      <c r="HUV169" s="51"/>
      <c r="HUW169" s="51"/>
      <c r="HUX169" s="51"/>
      <c r="HUY169" s="51"/>
      <c r="HUZ169" s="51"/>
      <c r="HVA169" s="51"/>
      <c r="HVB169" s="51"/>
      <c r="HVC169" s="51"/>
      <c r="HVD169" s="51"/>
      <c r="HVE169" s="51"/>
      <c r="HVF169" s="51"/>
      <c r="HVG169" s="51"/>
      <c r="HVH169" s="51"/>
      <c r="HVI169" s="51"/>
      <c r="HVJ169" s="51"/>
      <c r="HVK169" s="51"/>
      <c r="HVL169" s="51"/>
      <c r="HVM169" s="51"/>
      <c r="HVN169" s="51"/>
      <c r="HVO169" s="51"/>
      <c r="HVP169" s="51"/>
      <c r="HVQ169" s="51"/>
      <c r="HVR169" s="51"/>
      <c r="HVS169" s="51"/>
      <c r="HVT169" s="51"/>
      <c r="HVU169" s="51"/>
      <c r="HVV169" s="51"/>
      <c r="HVW169" s="51"/>
      <c r="HVX169" s="51"/>
      <c r="HVY169" s="51"/>
      <c r="HVZ169" s="51"/>
      <c r="HWA169" s="51"/>
      <c r="HWB169" s="51"/>
      <c r="HWC169" s="51"/>
      <c r="HWD169" s="51"/>
      <c r="HWE169" s="51"/>
      <c r="HWF169" s="51"/>
      <c r="HWG169" s="51"/>
      <c r="HWH169" s="51"/>
      <c r="HWI169" s="51"/>
      <c r="HWJ169" s="51"/>
      <c r="HWK169" s="51"/>
      <c r="HWL169" s="51"/>
      <c r="HWM169" s="51"/>
      <c r="HWN169" s="51"/>
      <c r="HWO169" s="51"/>
      <c r="HWP169" s="51"/>
      <c r="HWQ169" s="51"/>
      <c r="HWR169" s="51"/>
      <c r="HWS169" s="51"/>
      <c r="HWT169" s="51"/>
      <c r="HWU169" s="51"/>
      <c r="HWV169" s="51"/>
      <c r="HWW169" s="51"/>
      <c r="HWX169" s="51"/>
      <c r="HWY169" s="51"/>
      <c r="HWZ169" s="51"/>
      <c r="HXA169" s="51"/>
      <c r="HXB169" s="51"/>
      <c r="HXC169" s="51"/>
      <c r="HXD169" s="51"/>
      <c r="HXE169" s="51"/>
      <c r="HXF169" s="51"/>
      <c r="HXG169" s="51"/>
      <c r="HXH169" s="51"/>
      <c r="HXI169" s="51"/>
      <c r="HXJ169" s="51"/>
      <c r="HXK169" s="51"/>
      <c r="HXL169" s="51"/>
      <c r="HXM169" s="51"/>
      <c r="HXN169" s="51"/>
      <c r="HXO169" s="51"/>
      <c r="HXP169" s="51"/>
      <c r="HXQ169" s="51"/>
      <c r="HXR169" s="51"/>
      <c r="HXS169" s="51"/>
      <c r="HXT169" s="51"/>
      <c r="HXU169" s="51"/>
      <c r="HXV169" s="51"/>
      <c r="HXW169" s="51"/>
      <c r="HXX169" s="51"/>
      <c r="HXY169" s="51"/>
      <c r="HXZ169" s="51"/>
      <c r="HYA169" s="51"/>
      <c r="HYB169" s="51"/>
      <c r="HYC169" s="51"/>
      <c r="HYD169" s="51"/>
      <c r="HYE169" s="51"/>
      <c r="HYF169" s="51"/>
      <c r="HYG169" s="51"/>
      <c r="HYH169" s="51"/>
      <c r="HYI169" s="51"/>
      <c r="HYJ169" s="51"/>
      <c r="HYK169" s="51"/>
      <c r="HYL169" s="51"/>
      <c r="HYM169" s="51"/>
      <c r="HYN169" s="51"/>
      <c r="HYO169" s="51"/>
      <c r="HYP169" s="51"/>
      <c r="HYQ169" s="51"/>
      <c r="HYR169" s="51"/>
      <c r="HYS169" s="51"/>
      <c r="HYT169" s="51"/>
      <c r="HYU169" s="51"/>
      <c r="HYV169" s="51"/>
      <c r="HYW169" s="51"/>
      <c r="HYX169" s="51"/>
      <c r="HYY169" s="51"/>
      <c r="HYZ169" s="51"/>
      <c r="HZA169" s="51"/>
      <c r="HZB169" s="51"/>
      <c r="HZC169" s="51"/>
      <c r="HZD169" s="51"/>
      <c r="HZE169" s="51"/>
      <c r="HZF169" s="51"/>
      <c r="HZG169" s="51"/>
      <c r="HZH169" s="51"/>
      <c r="HZI169" s="51"/>
      <c r="HZJ169" s="51"/>
      <c r="HZK169" s="51"/>
      <c r="HZL169" s="51"/>
      <c r="HZM169" s="51"/>
      <c r="HZN169" s="51"/>
      <c r="HZO169" s="51"/>
      <c r="HZP169" s="51"/>
      <c r="HZQ169" s="51"/>
      <c r="HZR169" s="51"/>
      <c r="HZS169" s="51"/>
      <c r="HZT169" s="51"/>
      <c r="HZU169" s="51"/>
      <c r="HZV169" s="51"/>
      <c r="HZW169" s="51"/>
      <c r="HZX169" s="51"/>
      <c r="HZY169" s="51"/>
      <c r="HZZ169" s="51"/>
      <c r="IAA169" s="51"/>
      <c r="IAB169" s="51"/>
      <c r="IAC169" s="51"/>
      <c r="IAD169" s="51"/>
      <c r="IAE169" s="51"/>
      <c r="IAF169" s="51"/>
      <c r="IAG169" s="51"/>
      <c r="IAH169" s="51"/>
      <c r="IAI169" s="51"/>
      <c r="IAJ169" s="51"/>
      <c r="IAK169" s="51"/>
      <c r="IAL169" s="51"/>
      <c r="IAM169" s="51"/>
      <c r="IAN169" s="51"/>
      <c r="IAO169" s="51"/>
      <c r="IAP169" s="51"/>
      <c r="IAQ169" s="51"/>
      <c r="IAR169" s="51"/>
      <c r="IAS169" s="51"/>
      <c r="IAT169" s="51"/>
      <c r="IAU169" s="51"/>
      <c r="IAV169" s="51"/>
      <c r="IAW169" s="51"/>
      <c r="IAX169" s="51"/>
      <c r="IAY169" s="51"/>
      <c r="IAZ169" s="51"/>
      <c r="IBA169" s="51"/>
      <c r="IBB169" s="51"/>
      <c r="IBC169" s="51"/>
      <c r="IBD169" s="51"/>
      <c r="IBE169" s="51"/>
      <c r="IBF169" s="51"/>
      <c r="IBG169" s="51"/>
      <c r="IBH169" s="51"/>
      <c r="IBI169" s="51"/>
      <c r="IBJ169" s="51"/>
      <c r="IBK169" s="51"/>
      <c r="IBL169" s="51"/>
      <c r="IBM169" s="51"/>
      <c r="IBN169" s="51"/>
      <c r="IBO169" s="51"/>
      <c r="IBP169" s="51"/>
      <c r="IBQ169" s="51"/>
      <c r="IBR169" s="51"/>
      <c r="IBS169" s="51"/>
      <c r="IBT169" s="51"/>
      <c r="IBU169" s="51"/>
      <c r="IBV169" s="51"/>
      <c r="IBW169" s="51"/>
      <c r="IBX169" s="51"/>
      <c r="IBY169" s="51"/>
      <c r="IBZ169" s="51"/>
      <c r="ICA169" s="51"/>
      <c r="ICB169" s="51"/>
      <c r="ICC169" s="51"/>
      <c r="ICD169" s="51"/>
      <c r="ICE169" s="51"/>
      <c r="ICF169" s="51"/>
      <c r="ICG169" s="51"/>
      <c r="ICH169" s="51"/>
      <c r="ICI169" s="51"/>
      <c r="ICJ169" s="51"/>
      <c r="ICK169" s="51"/>
      <c r="ICL169" s="51"/>
      <c r="ICM169" s="51"/>
      <c r="ICN169" s="51"/>
      <c r="ICO169" s="51"/>
      <c r="ICP169" s="51"/>
      <c r="ICQ169" s="51"/>
      <c r="ICR169" s="51"/>
      <c r="ICS169" s="51"/>
      <c r="ICT169" s="51"/>
      <c r="ICU169" s="51"/>
      <c r="ICV169" s="51"/>
      <c r="ICW169" s="51"/>
      <c r="ICX169" s="51"/>
      <c r="ICY169" s="51"/>
      <c r="ICZ169" s="51"/>
      <c r="IDA169" s="51"/>
      <c r="IDB169" s="51"/>
      <c r="IDC169" s="51"/>
      <c r="IDD169" s="51"/>
      <c r="IDE169" s="51"/>
      <c r="IDF169" s="51"/>
      <c r="IDG169" s="51"/>
      <c r="IDH169" s="51"/>
      <c r="IDI169" s="51"/>
      <c r="IDJ169" s="51"/>
      <c r="IDK169" s="51"/>
      <c r="IDL169" s="51"/>
      <c r="IDM169" s="51"/>
      <c r="IDN169" s="51"/>
      <c r="IDO169" s="51"/>
      <c r="IDP169" s="51"/>
      <c r="IDQ169" s="51"/>
      <c r="IDR169" s="51"/>
      <c r="IDS169" s="51"/>
      <c r="IDT169" s="51"/>
      <c r="IDU169" s="51"/>
      <c r="IDV169" s="51"/>
      <c r="IDW169" s="51"/>
      <c r="IDX169" s="51"/>
      <c r="IDY169" s="51"/>
      <c r="IDZ169" s="51"/>
      <c r="IEA169" s="51"/>
      <c r="IEB169" s="51"/>
      <c r="IEC169" s="51"/>
      <c r="IED169" s="51"/>
      <c r="IEE169" s="51"/>
      <c r="IEF169" s="51"/>
      <c r="IEG169" s="51"/>
      <c r="IEH169" s="51"/>
      <c r="IEI169" s="51"/>
      <c r="IEJ169" s="51"/>
      <c r="IEK169" s="51"/>
      <c r="IEL169" s="51"/>
      <c r="IEM169" s="51"/>
      <c r="IEN169" s="51"/>
      <c r="IEO169" s="51"/>
      <c r="IEP169" s="51"/>
      <c r="IEQ169" s="51"/>
      <c r="IER169" s="51"/>
      <c r="IES169" s="51"/>
      <c r="IET169" s="51"/>
      <c r="IEU169" s="51"/>
      <c r="IEV169" s="51"/>
      <c r="IEW169" s="51"/>
      <c r="IEX169" s="51"/>
      <c r="IEY169" s="51"/>
      <c r="IEZ169" s="51"/>
      <c r="IFA169" s="51"/>
      <c r="IFB169" s="51"/>
      <c r="IFC169" s="51"/>
      <c r="IFD169" s="51"/>
      <c r="IFE169" s="51"/>
      <c r="IFF169" s="51"/>
      <c r="IFG169" s="51"/>
      <c r="IFH169" s="51"/>
      <c r="IFI169" s="51"/>
      <c r="IFJ169" s="51"/>
      <c r="IFK169" s="51"/>
      <c r="IFL169" s="51"/>
      <c r="IFM169" s="51"/>
      <c r="IFN169" s="51"/>
      <c r="IFO169" s="51"/>
      <c r="IFP169" s="51"/>
      <c r="IFQ169" s="51"/>
      <c r="IFR169" s="51"/>
      <c r="IFS169" s="51"/>
      <c r="IFT169" s="51"/>
      <c r="IFU169" s="51"/>
      <c r="IFV169" s="51"/>
      <c r="IFW169" s="51"/>
      <c r="IFX169" s="51"/>
      <c r="IFY169" s="51"/>
      <c r="IFZ169" s="51"/>
      <c r="IGA169" s="51"/>
      <c r="IGB169" s="51"/>
      <c r="IGC169" s="51"/>
      <c r="IGD169" s="51"/>
      <c r="IGE169" s="51"/>
      <c r="IGF169" s="51"/>
      <c r="IGG169" s="51"/>
      <c r="IGH169" s="51"/>
      <c r="IGI169" s="51"/>
      <c r="IGJ169" s="51"/>
      <c r="IGK169" s="51"/>
      <c r="IGL169" s="51"/>
      <c r="IGM169" s="51"/>
      <c r="IGN169" s="51"/>
      <c r="IGO169" s="51"/>
      <c r="IGP169" s="51"/>
      <c r="IGQ169" s="51"/>
      <c r="IGR169" s="51"/>
      <c r="IGS169" s="51"/>
      <c r="IGT169" s="51"/>
      <c r="IGU169" s="51"/>
      <c r="IGV169" s="51"/>
      <c r="IGW169" s="51"/>
      <c r="IGX169" s="51"/>
      <c r="IGY169" s="51"/>
      <c r="IGZ169" s="51"/>
      <c r="IHA169" s="51"/>
      <c r="IHB169" s="51"/>
      <c r="IHC169" s="51"/>
      <c r="IHD169" s="51"/>
      <c r="IHE169" s="51"/>
      <c r="IHF169" s="51"/>
      <c r="IHG169" s="51"/>
      <c r="IHH169" s="51"/>
      <c r="IHI169" s="51"/>
      <c r="IHJ169" s="51"/>
      <c r="IHK169" s="51"/>
      <c r="IHL169" s="51"/>
      <c r="IHM169" s="51"/>
      <c r="IHN169" s="51"/>
      <c r="IHO169" s="51"/>
      <c r="IHP169" s="51"/>
      <c r="IHQ169" s="51"/>
      <c r="IHR169" s="51"/>
      <c r="IHS169" s="51"/>
      <c r="IHT169" s="51"/>
      <c r="IHU169" s="51"/>
      <c r="IHV169" s="51"/>
      <c r="IHW169" s="51"/>
      <c r="IHX169" s="51"/>
      <c r="IHY169" s="51"/>
      <c r="IHZ169" s="51"/>
      <c r="IIA169" s="51"/>
      <c r="IIB169" s="51"/>
      <c r="IIC169" s="51"/>
      <c r="IID169" s="51"/>
      <c r="IIE169" s="51"/>
      <c r="IIF169" s="51"/>
      <c r="IIG169" s="51"/>
      <c r="IIH169" s="51"/>
      <c r="III169" s="51"/>
      <c r="IIJ169" s="51"/>
      <c r="IIK169" s="51"/>
      <c r="IIL169" s="51"/>
      <c r="IIM169" s="51"/>
      <c r="IIN169" s="51"/>
      <c r="IIO169" s="51"/>
      <c r="IIP169" s="51"/>
      <c r="IIQ169" s="51"/>
      <c r="IIR169" s="51"/>
      <c r="IIS169" s="51"/>
      <c r="IIT169" s="51"/>
      <c r="IIU169" s="51"/>
      <c r="IIV169" s="51"/>
      <c r="IIW169" s="51"/>
      <c r="IIX169" s="51"/>
      <c r="IIY169" s="51"/>
      <c r="IIZ169" s="51"/>
      <c r="IJA169" s="51"/>
      <c r="IJB169" s="51"/>
      <c r="IJC169" s="51"/>
      <c r="IJD169" s="51"/>
      <c r="IJE169" s="51"/>
      <c r="IJF169" s="51"/>
      <c r="IJG169" s="51"/>
      <c r="IJH169" s="51"/>
      <c r="IJI169" s="51"/>
      <c r="IJJ169" s="51"/>
      <c r="IJK169" s="51"/>
      <c r="IJL169" s="51"/>
      <c r="IJM169" s="51"/>
      <c r="IJN169" s="51"/>
      <c r="IJO169" s="51"/>
      <c r="IJP169" s="51"/>
      <c r="IJQ169" s="51"/>
      <c r="IJR169" s="51"/>
      <c r="IJS169" s="51"/>
      <c r="IJT169" s="51"/>
      <c r="IJU169" s="51"/>
      <c r="IJV169" s="51"/>
      <c r="IJW169" s="51"/>
      <c r="IJX169" s="51"/>
      <c r="IJY169" s="51"/>
      <c r="IJZ169" s="51"/>
      <c r="IKA169" s="51"/>
      <c r="IKB169" s="51"/>
      <c r="IKC169" s="51"/>
      <c r="IKD169" s="51"/>
      <c r="IKE169" s="51"/>
      <c r="IKF169" s="51"/>
      <c r="IKG169" s="51"/>
      <c r="IKH169" s="51"/>
      <c r="IKI169" s="51"/>
      <c r="IKJ169" s="51"/>
      <c r="IKK169" s="51"/>
      <c r="IKL169" s="51"/>
      <c r="IKM169" s="51"/>
      <c r="IKN169" s="51"/>
      <c r="IKO169" s="51"/>
      <c r="IKP169" s="51"/>
      <c r="IKQ169" s="51"/>
      <c r="IKR169" s="51"/>
      <c r="IKS169" s="51"/>
      <c r="IKT169" s="51"/>
      <c r="IKU169" s="51"/>
      <c r="IKV169" s="51"/>
      <c r="IKW169" s="51"/>
      <c r="IKX169" s="51"/>
      <c r="IKY169" s="51"/>
      <c r="IKZ169" s="51"/>
      <c r="ILA169" s="51"/>
      <c r="ILB169" s="51"/>
      <c r="ILC169" s="51"/>
      <c r="ILD169" s="51"/>
      <c r="ILE169" s="51"/>
      <c r="ILF169" s="51"/>
      <c r="ILG169" s="51"/>
      <c r="ILH169" s="51"/>
      <c r="ILI169" s="51"/>
      <c r="ILJ169" s="51"/>
      <c r="ILK169" s="51"/>
      <c r="ILL169" s="51"/>
      <c r="ILM169" s="51"/>
      <c r="ILN169" s="51"/>
      <c r="ILO169" s="51"/>
      <c r="ILP169" s="51"/>
      <c r="ILQ169" s="51"/>
      <c r="ILR169" s="51"/>
      <c r="ILS169" s="51"/>
      <c r="ILT169" s="51"/>
      <c r="ILU169" s="51"/>
      <c r="ILV169" s="51"/>
      <c r="ILW169" s="51"/>
      <c r="ILX169" s="51"/>
      <c r="ILY169" s="51"/>
      <c r="ILZ169" s="51"/>
      <c r="IMA169" s="51"/>
      <c r="IMB169" s="51"/>
      <c r="IMC169" s="51"/>
      <c r="IMD169" s="51"/>
      <c r="IME169" s="51"/>
      <c r="IMF169" s="51"/>
      <c r="IMG169" s="51"/>
      <c r="IMH169" s="51"/>
      <c r="IMI169" s="51"/>
      <c r="IMJ169" s="51"/>
      <c r="IMK169" s="51"/>
      <c r="IML169" s="51"/>
      <c r="IMM169" s="51"/>
      <c r="IMN169" s="51"/>
      <c r="IMO169" s="51"/>
      <c r="IMP169" s="51"/>
      <c r="IMQ169" s="51"/>
      <c r="IMR169" s="51"/>
      <c r="IMS169" s="51"/>
      <c r="IMT169" s="51"/>
      <c r="IMU169" s="51"/>
      <c r="IMV169" s="51"/>
      <c r="IMW169" s="51"/>
      <c r="IMX169" s="51"/>
      <c r="IMY169" s="51"/>
      <c r="IMZ169" s="51"/>
      <c r="INA169" s="51"/>
      <c r="INB169" s="51"/>
      <c r="INC169" s="51"/>
      <c r="IND169" s="51"/>
      <c r="INE169" s="51"/>
      <c r="INF169" s="51"/>
      <c r="ING169" s="51"/>
      <c r="INH169" s="51"/>
      <c r="INI169" s="51"/>
      <c r="INJ169" s="51"/>
      <c r="INK169" s="51"/>
      <c r="INL169" s="51"/>
      <c r="INM169" s="51"/>
      <c r="INN169" s="51"/>
      <c r="INO169" s="51"/>
      <c r="INP169" s="51"/>
      <c r="INQ169" s="51"/>
      <c r="INR169" s="51"/>
      <c r="INS169" s="51"/>
      <c r="INT169" s="51"/>
      <c r="INU169" s="51"/>
      <c r="INV169" s="51"/>
      <c r="INW169" s="51"/>
      <c r="INX169" s="51"/>
      <c r="INY169" s="51"/>
      <c r="INZ169" s="51"/>
      <c r="IOA169" s="51"/>
      <c r="IOB169" s="51"/>
      <c r="IOC169" s="51"/>
      <c r="IOD169" s="51"/>
      <c r="IOE169" s="51"/>
      <c r="IOF169" s="51"/>
      <c r="IOG169" s="51"/>
      <c r="IOH169" s="51"/>
      <c r="IOI169" s="51"/>
      <c r="IOJ169" s="51"/>
      <c r="IOK169" s="51"/>
      <c r="IOL169" s="51"/>
      <c r="IOM169" s="51"/>
      <c r="ION169" s="51"/>
      <c r="IOO169" s="51"/>
      <c r="IOP169" s="51"/>
      <c r="IOQ169" s="51"/>
      <c r="IOR169" s="51"/>
      <c r="IOS169" s="51"/>
      <c r="IOT169" s="51"/>
      <c r="IOU169" s="51"/>
      <c r="IOV169" s="51"/>
      <c r="IOW169" s="51"/>
      <c r="IOX169" s="51"/>
      <c r="IOY169" s="51"/>
      <c r="IOZ169" s="51"/>
      <c r="IPA169" s="51"/>
      <c r="IPB169" s="51"/>
      <c r="IPC169" s="51"/>
      <c r="IPD169" s="51"/>
      <c r="IPE169" s="51"/>
      <c r="IPF169" s="51"/>
      <c r="IPG169" s="51"/>
      <c r="IPH169" s="51"/>
      <c r="IPI169" s="51"/>
      <c r="IPJ169" s="51"/>
      <c r="IPK169" s="51"/>
      <c r="IPL169" s="51"/>
      <c r="IPM169" s="51"/>
      <c r="IPN169" s="51"/>
      <c r="IPO169" s="51"/>
      <c r="IPP169" s="51"/>
      <c r="IPQ169" s="51"/>
      <c r="IPR169" s="51"/>
      <c r="IPS169" s="51"/>
      <c r="IPT169" s="51"/>
      <c r="IPU169" s="51"/>
      <c r="IPV169" s="51"/>
      <c r="IPW169" s="51"/>
      <c r="IPX169" s="51"/>
      <c r="IPY169" s="51"/>
      <c r="IPZ169" s="51"/>
      <c r="IQA169" s="51"/>
      <c r="IQB169" s="51"/>
      <c r="IQC169" s="51"/>
      <c r="IQD169" s="51"/>
      <c r="IQE169" s="51"/>
      <c r="IQF169" s="51"/>
      <c r="IQG169" s="51"/>
      <c r="IQH169" s="51"/>
      <c r="IQI169" s="51"/>
      <c r="IQJ169" s="51"/>
      <c r="IQK169" s="51"/>
      <c r="IQL169" s="51"/>
      <c r="IQM169" s="51"/>
      <c r="IQN169" s="51"/>
      <c r="IQO169" s="51"/>
      <c r="IQP169" s="51"/>
      <c r="IQQ169" s="51"/>
      <c r="IQR169" s="51"/>
      <c r="IQS169" s="51"/>
      <c r="IQT169" s="51"/>
      <c r="IQU169" s="51"/>
      <c r="IQV169" s="51"/>
      <c r="IQW169" s="51"/>
      <c r="IQX169" s="51"/>
      <c r="IQY169" s="51"/>
      <c r="IQZ169" s="51"/>
      <c r="IRA169" s="51"/>
      <c r="IRB169" s="51"/>
      <c r="IRC169" s="51"/>
      <c r="IRD169" s="51"/>
      <c r="IRE169" s="51"/>
      <c r="IRF169" s="51"/>
      <c r="IRG169" s="51"/>
      <c r="IRH169" s="51"/>
      <c r="IRI169" s="51"/>
      <c r="IRJ169" s="51"/>
      <c r="IRK169" s="51"/>
      <c r="IRL169" s="51"/>
      <c r="IRM169" s="51"/>
      <c r="IRN169" s="51"/>
      <c r="IRO169" s="51"/>
      <c r="IRP169" s="51"/>
      <c r="IRQ169" s="51"/>
      <c r="IRR169" s="51"/>
      <c r="IRS169" s="51"/>
      <c r="IRT169" s="51"/>
      <c r="IRU169" s="51"/>
      <c r="IRV169" s="51"/>
      <c r="IRW169" s="51"/>
      <c r="IRX169" s="51"/>
      <c r="IRY169" s="51"/>
      <c r="IRZ169" s="51"/>
      <c r="ISA169" s="51"/>
      <c r="ISB169" s="51"/>
      <c r="ISC169" s="51"/>
      <c r="ISD169" s="51"/>
      <c r="ISE169" s="51"/>
      <c r="ISF169" s="51"/>
      <c r="ISG169" s="51"/>
      <c r="ISH169" s="51"/>
      <c r="ISI169" s="51"/>
      <c r="ISJ169" s="51"/>
      <c r="ISK169" s="51"/>
      <c r="ISL169" s="51"/>
      <c r="ISM169" s="51"/>
      <c r="ISN169" s="51"/>
      <c r="ISO169" s="51"/>
      <c r="ISP169" s="51"/>
      <c r="ISQ169" s="51"/>
      <c r="ISR169" s="51"/>
      <c r="ISS169" s="51"/>
      <c r="IST169" s="51"/>
      <c r="ISU169" s="51"/>
      <c r="ISV169" s="51"/>
      <c r="ISW169" s="51"/>
      <c r="ISX169" s="51"/>
      <c r="ISY169" s="51"/>
      <c r="ISZ169" s="51"/>
      <c r="ITA169" s="51"/>
      <c r="ITB169" s="51"/>
      <c r="ITC169" s="51"/>
      <c r="ITD169" s="51"/>
      <c r="ITE169" s="51"/>
      <c r="ITF169" s="51"/>
      <c r="ITG169" s="51"/>
      <c r="ITH169" s="51"/>
      <c r="ITI169" s="51"/>
      <c r="ITJ169" s="51"/>
      <c r="ITK169" s="51"/>
      <c r="ITL169" s="51"/>
      <c r="ITM169" s="51"/>
      <c r="ITN169" s="51"/>
      <c r="ITO169" s="51"/>
      <c r="ITP169" s="51"/>
      <c r="ITQ169" s="51"/>
      <c r="ITR169" s="51"/>
      <c r="ITS169" s="51"/>
      <c r="ITT169" s="51"/>
      <c r="ITU169" s="51"/>
      <c r="ITV169" s="51"/>
      <c r="ITW169" s="51"/>
      <c r="ITX169" s="51"/>
      <c r="ITY169" s="51"/>
      <c r="ITZ169" s="51"/>
      <c r="IUA169" s="51"/>
      <c r="IUB169" s="51"/>
      <c r="IUC169" s="51"/>
      <c r="IUD169" s="51"/>
      <c r="IUE169" s="51"/>
      <c r="IUF169" s="51"/>
      <c r="IUG169" s="51"/>
      <c r="IUH169" s="51"/>
      <c r="IUI169" s="51"/>
      <c r="IUJ169" s="51"/>
      <c r="IUK169" s="51"/>
      <c r="IUL169" s="51"/>
      <c r="IUM169" s="51"/>
      <c r="IUN169" s="51"/>
      <c r="IUO169" s="51"/>
      <c r="IUP169" s="51"/>
      <c r="IUQ169" s="51"/>
      <c r="IUR169" s="51"/>
      <c r="IUS169" s="51"/>
      <c r="IUT169" s="51"/>
      <c r="IUU169" s="51"/>
      <c r="IUV169" s="51"/>
      <c r="IUW169" s="51"/>
      <c r="IUX169" s="51"/>
      <c r="IUY169" s="51"/>
      <c r="IUZ169" s="51"/>
      <c r="IVA169" s="51"/>
      <c r="IVB169" s="51"/>
      <c r="IVC169" s="51"/>
      <c r="IVD169" s="51"/>
      <c r="IVE169" s="51"/>
      <c r="IVF169" s="51"/>
      <c r="IVG169" s="51"/>
      <c r="IVH169" s="51"/>
      <c r="IVI169" s="51"/>
      <c r="IVJ169" s="51"/>
      <c r="IVK169" s="51"/>
      <c r="IVL169" s="51"/>
      <c r="IVM169" s="51"/>
      <c r="IVN169" s="51"/>
      <c r="IVO169" s="51"/>
      <c r="IVP169" s="51"/>
      <c r="IVQ169" s="51"/>
      <c r="IVR169" s="51"/>
      <c r="IVS169" s="51"/>
      <c r="IVT169" s="51"/>
      <c r="IVU169" s="51"/>
      <c r="IVV169" s="51"/>
      <c r="IVW169" s="51"/>
      <c r="IVX169" s="51"/>
      <c r="IVY169" s="51"/>
      <c r="IVZ169" s="51"/>
      <c r="IWA169" s="51"/>
      <c r="IWB169" s="51"/>
      <c r="IWC169" s="51"/>
      <c r="IWD169" s="51"/>
      <c r="IWE169" s="51"/>
      <c r="IWF169" s="51"/>
      <c r="IWG169" s="51"/>
      <c r="IWH169" s="51"/>
      <c r="IWI169" s="51"/>
      <c r="IWJ169" s="51"/>
      <c r="IWK169" s="51"/>
      <c r="IWL169" s="51"/>
      <c r="IWM169" s="51"/>
      <c r="IWN169" s="51"/>
      <c r="IWO169" s="51"/>
      <c r="IWP169" s="51"/>
      <c r="IWQ169" s="51"/>
      <c r="IWR169" s="51"/>
      <c r="IWS169" s="51"/>
      <c r="IWT169" s="51"/>
      <c r="IWU169" s="51"/>
      <c r="IWV169" s="51"/>
      <c r="IWW169" s="51"/>
      <c r="IWX169" s="51"/>
      <c r="IWY169" s="51"/>
      <c r="IWZ169" s="51"/>
      <c r="IXA169" s="51"/>
      <c r="IXB169" s="51"/>
      <c r="IXC169" s="51"/>
      <c r="IXD169" s="51"/>
      <c r="IXE169" s="51"/>
      <c r="IXF169" s="51"/>
      <c r="IXG169" s="51"/>
      <c r="IXH169" s="51"/>
      <c r="IXI169" s="51"/>
      <c r="IXJ169" s="51"/>
      <c r="IXK169" s="51"/>
      <c r="IXL169" s="51"/>
      <c r="IXM169" s="51"/>
      <c r="IXN169" s="51"/>
      <c r="IXO169" s="51"/>
      <c r="IXP169" s="51"/>
      <c r="IXQ169" s="51"/>
      <c r="IXR169" s="51"/>
      <c r="IXS169" s="51"/>
      <c r="IXT169" s="51"/>
      <c r="IXU169" s="51"/>
      <c r="IXV169" s="51"/>
      <c r="IXW169" s="51"/>
      <c r="IXX169" s="51"/>
      <c r="IXY169" s="51"/>
      <c r="IXZ169" s="51"/>
      <c r="IYA169" s="51"/>
      <c r="IYB169" s="51"/>
      <c r="IYC169" s="51"/>
      <c r="IYD169" s="51"/>
      <c r="IYE169" s="51"/>
      <c r="IYF169" s="51"/>
      <c r="IYG169" s="51"/>
      <c r="IYH169" s="51"/>
      <c r="IYI169" s="51"/>
      <c r="IYJ169" s="51"/>
      <c r="IYK169" s="51"/>
      <c r="IYL169" s="51"/>
      <c r="IYM169" s="51"/>
      <c r="IYN169" s="51"/>
      <c r="IYO169" s="51"/>
      <c r="IYP169" s="51"/>
      <c r="IYQ169" s="51"/>
      <c r="IYR169" s="51"/>
      <c r="IYS169" s="51"/>
      <c r="IYT169" s="51"/>
      <c r="IYU169" s="51"/>
      <c r="IYV169" s="51"/>
      <c r="IYW169" s="51"/>
      <c r="IYX169" s="51"/>
      <c r="IYY169" s="51"/>
      <c r="IYZ169" s="51"/>
      <c r="IZA169" s="51"/>
      <c r="IZB169" s="51"/>
      <c r="IZC169" s="51"/>
      <c r="IZD169" s="51"/>
      <c r="IZE169" s="51"/>
      <c r="IZF169" s="51"/>
      <c r="IZG169" s="51"/>
      <c r="IZH169" s="51"/>
      <c r="IZI169" s="51"/>
      <c r="IZJ169" s="51"/>
      <c r="IZK169" s="51"/>
      <c r="IZL169" s="51"/>
      <c r="IZM169" s="51"/>
      <c r="IZN169" s="51"/>
      <c r="IZO169" s="51"/>
      <c r="IZP169" s="51"/>
      <c r="IZQ169" s="51"/>
      <c r="IZR169" s="51"/>
      <c r="IZS169" s="51"/>
      <c r="IZT169" s="51"/>
      <c r="IZU169" s="51"/>
      <c r="IZV169" s="51"/>
      <c r="IZW169" s="51"/>
      <c r="IZX169" s="51"/>
      <c r="IZY169" s="51"/>
      <c r="IZZ169" s="51"/>
      <c r="JAA169" s="51"/>
      <c r="JAB169" s="51"/>
      <c r="JAC169" s="51"/>
      <c r="JAD169" s="51"/>
      <c r="JAE169" s="51"/>
      <c r="JAF169" s="51"/>
      <c r="JAG169" s="51"/>
      <c r="JAH169" s="51"/>
      <c r="JAI169" s="51"/>
      <c r="JAJ169" s="51"/>
      <c r="JAK169" s="51"/>
      <c r="JAL169" s="51"/>
      <c r="JAM169" s="51"/>
      <c r="JAN169" s="51"/>
      <c r="JAO169" s="51"/>
      <c r="JAP169" s="51"/>
      <c r="JAQ169" s="51"/>
      <c r="JAR169" s="51"/>
      <c r="JAS169" s="51"/>
      <c r="JAT169" s="51"/>
      <c r="JAU169" s="51"/>
      <c r="JAV169" s="51"/>
      <c r="JAW169" s="51"/>
      <c r="JAX169" s="51"/>
      <c r="JAY169" s="51"/>
      <c r="JAZ169" s="51"/>
      <c r="JBA169" s="51"/>
      <c r="JBB169" s="51"/>
      <c r="JBC169" s="51"/>
      <c r="JBD169" s="51"/>
      <c r="JBE169" s="51"/>
      <c r="JBF169" s="51"/>
      <c r="JBG169" s="51"/>
      <c r="JBH169" s="51"/>
      <c r="JBI169" s="51"/>
      <c r="JBJ169" s="51"/>
      <c r="JBK169" s="51"/>
      <c r="JBL169" s="51"/>
      <c r="JBM169" s="51"/>
      <c r="JBN169" s="51"/>
      <c r="JBO169" s="51"/>
      <c r="JBP169" s="51"/>
      <c r="JBQ169" s="51"/>
      <c r="JBR169" s="51"/>
      <c r="JBS169" s="51"/>
      <c r="JBT169" s="51"/>
      <c r="JBU169" s="51"/>
      <c r="JBV169" s="51"/>
      <c r="JBW169" s="51"/>
      <c r="JBX169" s="51"/>
      <c r="JBY169" s="51"/>
      <c r="JBZ169" s="51"/>
      <c r="JCA169" s="51"/>
      <c r="JCB169" s="51"/>
      <c r="JCC169" s="51"/>
      <c r="JCD169" s="51"/>
      <c r="JCE169" s="51"/>
      <c r="JCF169" s="51"/>
      <c r="JCG169" s="51"/>
      <c r="JCH169" s="51"/>
      <c r="JCI169" s="51"/>
      <c r="JCJ169" s="51"/>
      <c r="JCK169" s="51"/>
      <c r="JCL169" s="51"/>
      <c r="JCM169" s="51"/>
      <c r="JCN169" s="51"/>
      <c r="JCO169" s="51"/>
      <c r="JCP169" s="51"/>
      <c r="JCQ169" s="51"/>
      <c r="JCR169" s="51"/>
      <c r="JCS169" s="51"/>
      <c r="JCT169" s="51"/>
      <c r="JCU169" s="51"/>
      <c r="JCV169" s="51"/>
      <c r="JCW169" s="51"/>
      <c r="JCX169" s="51"/>
      <c r="JCY169" s="51"/>
      <c r="JCZ169" s="51"/>
      <c r="JDA169" s="51"/>
      <c r="JDB169" s="51"/>
      <c r="JDC169" s="51"/>
      <c r="JDD169" s="51"/>
      <c r="JDE169" s="51"/>
      <c r="JDF169" s="51"/>
      <c r="JDG169" s="51"/>
      <c r="JDH169" s="51"/>
      <c r="JDI169" s="51"/>
      <c r="JDJ169" s="51"/>
      <c r="JDK169" s="51"/>
      <c r="JDL169" s="51"/>
      <c r="JDM169" s="51"/>
      <c r="JDN169" s="51"/>
      <c r="JDO169" s="51"/>
      <c r="JDP169" s="51"/>
      <c r="JDQ169" s="51"/>
      <c r="JDR169" s="51"/>
      <c r="JDS169" s="51"/>
      <c r="JDT169" s="51"/>
      <c r="JDU169" s="51"/>
      <c r="JDV169" s="51"/>
      <c r="JDW169" s="51"/>
      <c r="JDX169" s="51"/>
      <c r="JDY169" s="51"/>
      <c r="JDZ169" s="51"/>
      <c r="JEA169" s="51"/>
      <c r="JEB169" s="51"/>
      <c r="JEC169" s="51"/>
      <c r="JED169" s="51"/>
      <c r="JEE169" s="51"/>
      <c r="JEF169" s="51"/>
      <c r="JEG169" s="51"/>
      <c r="JEH169" s="51"/>
      <c r="JEI169" s="51"/>
      <c r="JEJ169" s="51"/>
      <c r="JEK169" s="51"/>
      <c r="JEL169" s="51"/>
      <c r="JEM169" s="51"/>
      <c r="JEN169" s="51"/>
      <c r="JEO169" s="51"/>
      <c r="JEP169" s="51"/>
      <c r="JEQ169" s="51"/>
      <c r="JER169" s="51"/>
      <c r="JES169" s="51"/>
      <c r="JET169" s="51"/>
      <c r="JEU169" s="51"/>
      <c r="JEV169" s="51"/>
      <c r="JEW169" s="51"/>
      <c r="JEX169" s="51"/>
      <c r="JEY169" s="51"/>
      <c r="JEZ169" s="51"/>
      <c r="JFA169" s="51"/>
      <c r="JFB169" s="51"/>
      <c r="JFC169" s="51"/>
      <c r="JFD169" s="51"/>
      <c r="JFE169" s="51"/>
      <c r="JFF169" s="51"/>
      <c r="JFG169" s="51"/>
      <c r="JFH169" s="51"/>
      <c r="JFI169" s="51"/>
      <c r="JFJ169" s="51"/>
      <c r="JFK169" s="51"/>
      <c r="JFL169" s="51"/>
      <c r="JFM169" s="51"/>
      <c r="JFN169" s="51"/>
      <c r="JFO169" s="51"/>
      <c r="JFP169" s="51"/>
      <c r="JFQ169" s="51"/>
      <c r="JFR169" s="51"/>
      <c r="JFS169" s="51"/>
      <c r="JFT169" s="51"/>
      <c r="JFU169" s="51"/>
      <c r="JFV169" s="51"/>
      <c r="JFW169" s="51"/>
      <c r="JFX169" s="51"/>
      <c r="JFY169" s="51"/>
      <c r="JFZ169" s="51"/>
      <c r="JGA169" s="51"/>
      <c r="JGB169" s="51"/>
      <c r="JGC169" s="51"/>
      <c r="JGD169" s="51"/>
      <c r="JGE169" s="51"/>
      <c r="JGF169" s="51"/>
      <c r="JGG169" s="51"/>
      <c r="JGH169" s="51"/>
      <c r="JGI169" s="51"/>
      <c r="JGJ169" s="51"/>
      <c r="JGK169" s="51"/>
      <c r="JGL169" s="51"/>
      <c r="JGM169" s="51"/>
      <c r="JGN169" s="51"/>
      <c r="JGO169" s="51"/>
      <c r="JGP169" s="51"/>
      <c r="JGQ169" s="51"/>
      <c r="JGR169" s="51"/>
      <c r="JGS169" s="51"/>
      <c r="JGT169" s="51"/>
      <c r="JGU169" s="51"/>
      <c r="JGV169" s="51"/>
      <c r="JGW169" s="51"/>
      <c r="JGX169" s="51"/>
      <c r="JGY169" s="51"/>
      <c r="JGZ169" s="51"/>
      <c r="JHA169" s="51"/>
      <c r="JHB169" s="51"/>
      <c r="JHC169" s="51"/>
      <c r="JHD169" s="51"/>
      <c r="JHE169" s="51"/>
      <c r="JHF169" s="51"/>
      <c r="JHG169" s="51"/>
      <c r="JHH169" s="51"/>
      <c r="JHI169" s="51"/>
      <c r="JHJ169" s="51"/>
      <c r="JHK169" s="51"/>
      <c r="JHL169" s="51"/>
      <c r="JHM169" s="51"/>
      <c r="JHN169" s="51"/>
      <c r="JHO169" s="51"/>
      <c r="JHP169" s="51"/>
      <c r="JHQ169" s="51"/>
      <c r="JHR169" s="51"/>
      <c r="JHS169" s="51"/>
      <c r="JHT169" s="51"/>
      <c r="JHU169" s="51"/>
      <c r="JHV169" s="51"/>
      <c r="JHW169" s="51"/>
      <c r="JHX169" s="51"/>
      <c r="JHY169" s="51"/>
      <c r="JHZ169" s="51"/>
      <c r="JIA169" s="51"/>
      <c r="JIB169" s="51"/>
      <c r="JIC169" s="51"/>
      <c r="JID169" s="51"/>
      <c r="JIE169" s="51"/>
      <c r="JIF169" s="51"/>
      <c r="JIG169" s="51"/>
      <c r="JIH169" s="51"/>
      <c r="JII169" s="51"/>
      <c r="JIJ169" s="51"/>
      <c r="JIK169" s="51"/>
      <c r="JIL169" s="51"/>
      <c r="JIM169" s="51"/>
      <c r="JIN169" s="51"/>
      <c r="JIO169" s="51"/>
      <c r="JIP169" s="51"/>
      <c r="JIQ169" s="51"/>
      <c r="JIR169" s="51"/>
      <c r="JIS169" s="51"/>
      <c r="JIT169" s="51"/>
      <c r="JIU169" s="51"/>
      <c r="JIV169" s="51"/>
      <c r="JIW169" s="51"/>
      <c r="JIX169" s="51"/>
      <c r="JIY169" s="51"/>
      <c r="JIZ169" s="51"/>
      <c r="JJA169" s="51"/>
      <c r="JJB169" s="51"/>
      <c r="JJC169" s="51"/>
      <c r="JJD169" s="51"/>
      <c r="JJE169" s="51"/>
      <c r="JJF169" s="51"/>
      <c r="JJG169" s="51"/>
      <c r="JJH169" s="51"/>
      <c r="JJI169" s="51"/>
      <c r="JJJ169" s="51"/>
      <c r="JJK169" s="51"/>
      <c r="JJL169" s="51"/>
      <c r="JJM169" s="51"/>
      <c r="JJN169" s="51"/>
      <c r="JJO169" s="51"/>
      <c r="JJP169" s="51"/>
      <c r="JJQ169" s="51"/>
      <c r="JJR169" s="51"/>
      <c r="JJS169" s="51"/>
      <c r="JJT169" s="51"/>
      <c r="JJU169" s="51"/>
      <c r="JJV169" s="51"/>
      <c r="JJW169" s="51"/>
      <c r="JJX169" s="51"/>
      <c r="JJY169" s="51"/>
      <c r="JJZ169" s="51"/>
      <c r="JKA169" s="51"/>
      <c r="JKB169" s="51"/>
      <c r="JKC169" s="51"/>
      <c r="JKD169" s="51"/>
      <c r="JKE169" s="51"/>
      <c r="JKF169" s="51"/>
      <c r="JKG169" s="51"/>
      <c r="JKH169" s="51"/>
      <c r="JKI169" s="51"/>
      <c r="JKJ169" s="51"/>
      <c r="JKK169" s="51"/>
      <c r="JKL169" s="51"/>
      <c r="JKM169" s="51"/>
      <c r="JKN169" s="51"/>
      <c r="JKO169" s="51"/>
      <c r="JKP169" s="51"/>
      <c r="JKQ169" s="51"/>
      <c r="JKR169" s="51"/>
      <c r="JKS169" s="51"/>
      <c r="JKT169" s="51"/>
      <c r="JKU169" s="51"/>
      <c r="JKV169" s="51"/>
      <c r="JKW169" s="51"/>
      <c r="JKX169" s="51"/>
      <c r="JKY169" s="51"/>
      <c r="JKZ169" s="51"/>
      <c r="JLA169" s="51"/>
      <c r="JLB169" s="51"/>
      <c r="JLC169" s="51"/>
      <c r="JLD169" s="51"/>
      <c r="JLE169" s="51"/>
      <c r="JLF169" s="51"/>
      <c r="JLG169" s="51"/>
      <c r="JLH169" s="51"/>
      <c r="JLI169" s="51"/>
      <c r="JLJ169" s="51"/>
      <c r="JLK169" s="51"/>
      <c r="JLL169" s="51"/>
      <c r="JLM169" s="51"/>
      <c r="JLN169" s="51"/>
      <c r="JLO169" s="51"/>
      <c r="JLP169" s="51"/>
      <c r="JLQ169" s="51"/>
      <c r="JLR169" s="51"/>
      <c r="JLS169" s="51"/>
      <c r="JLT169" s="51"/>
      <c r="JLU169" s="51"/>
      <c r="JLV169" s="51"/>
      <c r="JLW169" s="51"/>
      <c r="JLX169" s="51"/>
      <c r="JLY169" s="51"/>
      <c r="JLZ169" s="51"/>
      <c r="JMA169" s="51"/>
      <c r="JMB169" s="51"/>
      <c r="JMC169" s="51"/>
      <c r="JMD169" s="51"/>
      <c r="JME169" s="51"/>
      <c r="JMF169" s="51"/>
      <c r="JMG169" s="51"/>
      <c r="JMH169" s="51"/>
      <c r="JMI169" s="51"/>
      <c r="JMJ169" s="51"/>
      <c r="JMK169" s="51"/>
      <c r="JML169" s="51"/>
      <c r="JMM169" s="51"/>
      <c r="JMN169" s="51"/>
      <c r="JMO169" s="51"/>
      <c r="JMP169" s="51"/>
      <c r="JMQ169" s="51"/>
      <c r="JMR169" s="51"/>
      <c r="JMS169" s="51"/>
      <c r="JMT169" s="51"/>
      <c r="JMU169" s="51"/>
      <c r="JMV169" s="51"/>
      <c r="JMW169" s="51"/>
      <c r="JMX169" s="51"/>
      <c r="JMY169" s="51"/>
      <c r="JMZ169" s="51"/>
      <c r="JNA169" s="51"/>
      <c r="JNB169" s="51"/>
      <c r="JNC169" s="51"/>
      <c r="JND169" s="51"/>
      <c r="JNE169" s="51"/>
      <c r="JNF169" s="51"/>
      <c r="JNG169" s="51"/>
      <c r="JNH169" s="51"/>
      <c r="JNI169" s="51"/>
      <c r="JNJ169" s="51"/>
      <c r="JNK169" s="51"/>
      <c r="JNL169" s="51"/>
      <c r="JNM169" s="51"/>
      <c r="JNN169" s="51"/>
      <c r="JNO169" s="51"/>
      <c r="JNP169" s="51"/>
      <c r="JNQ169" s="51"/>
      <c r="JNR169" s="51"/>
      <c r="JNS169" s="51"/>
      <c r="JNT169" s="51"/>
      <c r="JNU169" s="51"/>
      <c r="JNV169" s="51"/>
      <c r="JNW169" s="51"/>
      <c r="JNX169" s="51"/>
      <c r="JNY169" s="51"/>
      <c r="JNZ169" s="51"/>
      <c r="JOA169" s="51"/>
      <c r="JOB169" s="51"/>
      <c r="JOC169" s="51"/>
      <c r="JOD169" s="51"/>
      <c r="JOE169" s="51"/>
      <c r="JOF169" s="51"/>
      <c r="JOG169" s="51"/>
      <c r="JOH169" s="51"/>
      <c r="JOI169" s="51"/>
      <c r="JOJ169" s="51"/>
      <c r="JOK169" s="51"/>
      <c r="JOL169" s="51"/>
      <c r="JOM169" s="51"/>
      <c r="JON169" s="51"/>
      <c r="JOO169" s="51"/>
      <c r="JOP169" s="51"/>
      <c r="JOQ169" s="51"/>
      <c r="JOR169" s="51"/>
      <c r="JOS169" s="51"/>
      <c r="JOT169" s="51"/>
      <c r="JOU169" s="51"/>
      <c r="JOV169" s="51"/>
      <c r="JOW169" s="51"/>
      <c r="JOX169" s="51"/>
      <c r="JOY169" s="51"/>
      <c r="JOZ169" s="51"/>
      <c r="JPA169" s="51"/>
      <c r="JPB169" s="51"/>
      <c r="JPC169" s="51"/>
      <c r="JPD169" s="51"/>
      <c r="JPE169" s="51"/>
      <c r="JPF169" s="51"/>
      <c r="JPG169" s="51"/>
      <c r="JPH169" s="51"/>
      <c r="JPI169" s="51"/>
      <c r="JPJ169" s="51"/>
      <c r="JPK169" s="51"/>
      <c r="JPL169" s="51"/>
      <c r="JPM169" s="51"/>
      <c r="JPN169" s="51"/>
      <c r="JPO169" s="51"/>
      <c r="JPP169" s="51"/>
      <c r="JPQ169" s="51"/>
      <c r="JPR169" s="51"/>
      <c r="JPS169" s="51"/>
      <c r="JPT169" s="51"/>
      <c r="JPU169" s="51"/>
      <c r="JPV169" s="51"/>
      <c r="JPW169" s="51"/>
      <c r="JPX169" s="51"/>
      <c r="JPY169" s="51"/>
      <c r="JPZ169" s="51"/>
      <c r="JQA169" s="51"/>
      <c r="JQB169" s="51"/>
      <c r="JQC169" s="51"/>
      <c r="JQD169" s="51"/>
      <c r="JQE169" s="51"/>
      <c r="JQF169" s="51"/>
      <c r="JQG169" s="51"/>
      <c r="JQH169" s="51"/>
      <c r="JQI169" s="51"/>
      <c r="JQJ169" s="51"/>
      <c r="JQK169" s="51"/>
      <c r="JQL169" s="51"/>
      <c r="JQM169" s="51"/>
      <c r="JQN169" s="51"/>
      <c r="JQO169" s="51"/>
      <c r="JQP169" s="51"/>
      <c r="JQQ169" s="51"/>
      <c r="JQR169" s="51"/>
      <c r="JQS169" s="51"/>
      <c r="JQT169" s="51"/>
      <c r="JQU169" s="51"/>
      <c r="JQV169" s="51"/>
      <c r="JQW169" s="51"/>
      <c r="JQX169" s="51"/>
      <c r="JQY169" s="51"/>
      <c r="JQZ169" s="51"/>
      <c r="JRA169" s="51"/>
      <c r="JRB169" s="51"/>
      <c r="JRC169" s="51"/>
      <c r="JRD169" s="51"/>
      <c r="JRE169" s="51"/>
      <c r="JRF169" s="51"/>
      <c r="JRG169" s="51"/>
      <c r="JRH169" s="51"/>
      <c r="JRI169" s="51"/>
      <c r="JRJ169" s="51"/>
      <c r="JRK169" s="51"/>
      <c r="JRL169" s="51"/>
      <c r="JRM169" s="51"/>
      <c r="JRN169" s="51"/>
      <c r="JRO169" s="51"/>
      <c r="JRP169" s="51"/>
      <c r="JRQ169" s="51"/>
      <c r="JRR169" s="51"/>
      <c r="JRS169" s="51"/>
      <c r="JRT169" s="51"/>
      <c r="JRU169" s="51"/>
      <c r="JRV169" s="51"/>
      <c r="JRW169" s="51"/>
      <c r="JRX169" s="51"/>
      <c r="JRY169" s="51"/>
      <c r="JRZ169" s="51"/>
      <c r="JSA169" s="51"/>
      <c r="JSB169" s="51"/>
      <c r="JSC169" s="51"/>
      <c r="JSD169" s="51"/>
      <c r="JSE169" s="51"/>
      <c r="JSF169" s="51"/>
      <c r="JSG169" s="51"/>
      <c r="JSH169" s="51"/>
      <c r="JSI169" s="51"/>
      <c r="JSJ169" s="51"/>
      <c r="JSK169" s="51"/>
      <c r="JSL169" s="51"/>
      <c r="JSM169" s="51"/>
      <c r="JSN169" s="51"/>
      <c r="JSO169" s="51"/>
      <c r="JSP169" s="51"/>
      <c r="JSQ169" s="51"/>
      <c r="JSR169" s="51"/>
      <c r="JSS169" s="51"/>
      <c r="JST169" s="51"/>
      <c r="JSU169" s="51"/>
      <c r="JSV169" s="51"/>
      <c r="JSW169" s="51"/>
      <c r="JSX169" s="51"/>
      <c r="JSY169" s="51"/>
      <c r="JSZ169" s="51"/>
      <c r="JTA169" s="51"/>
      <c r="JTB169" s="51"/>
      <c r="JTC169" s="51"/>
      <c r="JTD169" s="51"/>
      <c r="JTE169" s="51"/>
      <c r="JTF169" s="51"/>
      <c r="JTG169" s="51"/>
      <c r="JTH169" s="51"/>
      <c r="JTI169" s="51"/>
      <c r="JTJ169" s="51"/>
      <c r="JTK169" s="51"/>
      <c r="JTL169" s="51"/>
      <c r="JTM169" s="51"/>
      <c r="JTN169" s="51"/>
      <c r="JTO169" s="51"/>
      <c r="JTP169" s="51"/>
      <c r="JTQ169" s="51"/>
      <c r="JTR169" s="51"/>
      <c r="JTS169" s="51"/>
      <c r="JTT169" s="51"/>
      <c r="JTU169" s="51"/>
      <c r="JTV169" s="51"/>
      <c r="JTW169" s="51"/>
      <c r="JTX169" s="51"/>
      <c r="JTY169" s="51"/>
      <c r="JTZ169" s="51"/>
      <c r="JUA169" s="51"/>
      <c r="JUB169" s="51"/>
      <c r="JUC169" s="51"/>
      <c r="JUD169" s="51"/>
      <c r="JUE169" s="51"/>
      <c r="JUF169" s="51"/>
      <c r="JUG169" s="51"/>
      <c r="JUH169" s="51"/>
      <c r="JUI169" s="51"/>
      <c r="JUJ169" s="51"/>
      <c r="JUK169" s="51"/>
      <c r="JUL169" s="51"/>
      <c r="JUM169" s="51"/>
      <c r="JUN169" s="51"/>
      <c r="JUO169" s="51"/>
      <c r="JUP169" s="51"/>
      <c r="JUQ169" s="51"/>
      <c r="JUR169" s="51"/>
      <c r="JUS169" s="51"/>
      <c r="JUT169" s="51"/>
      <c r="JUU169" s="51"/>
      <c r="JUV169" s="51"/>
      <c r="JUW169" s="51"/>
      <c r="JUX169" s="51"/>
      <c r="JUY169" s="51"/>
      <c r="JUZ169" s="51"/>
      <c r="JVA169" s="51"/>
      <c r="JVB169" s="51"/>
      <c r="JVC169" s="51"/>
      <c r="JVD169" s="51"/>
      <c r="JVE169" s="51"/>
      <c r="JVF169" s="51"/>
      <c r="JVG169" s="51"/>
      <c r="JVH169" s="51"/>
      <c r="JVI169" s="51"/>
      <c r="JVJ169" s="51"/>
      <c r="JVK169" s="51"/>
      <c r="JVL169" s="51"/>
      <c r="JVM169" s="51"/>
      <c r="JVN169" s="51"/>
      <c r="JVO169" s="51"/>
      <c r="JVP169" s="51"/>
      <c r="JVQ169" s="51"/>
      <c r="JVR169" s="51"/>
      <c r="JVS169" s="51"/>
      <c r="JVT169" s="51"/>
      <c r="JVU169" s="51"/>
      <c r="JVV169" s="51"/>
      <c r="JVW169" s="51"/>
      <c r="JVX169" s="51"/>
      <c r="JVY169" s="51"/>
      <c r="JVZ169" s="51"/>
      <c r="JWA169" s="51"/>
      <c r="JWB169" s="51"/>
      <c r="JWC169" s="51"/>
      <c r="JWD169" s="51"/>
      <c r="JWE169" s="51"/>
      <c r="JWF169" s="51"/>
      <c r="JWG169" s="51"/>
      <c r="JWH169" s="51"/>
      <c r="JWI169" s="51"/>
      <c r="JWJ169" s="51"/>
      <c r="JWK169" s="51"/>
      <c r="JWL169" s="51"/>
      <c r="JWM169" s="51"/>
      <c r="JWN169" s="51"/>
      <c r="JWO169" s="51"/>
      <c r="JWP169" s="51"/>
      <c r="JWQ169" s="51"/>
      <c r="JWR169" s="51"/>
      <c r="JWS169" s="51"/>
      <c r="JWT169" s="51"/>
      <c r="JWU169" s="51"/>
      <c r="JWV169" s="51"/>
      <c r="JWW169" s="51"/>
      <c r="JWX169" s="51"/>
      <c r="JWY169" s="51"/>
      <c r="JWZ169" s="51"/>
      <c r="JXA169" s="51"/>
      <c r="JXB169" s="51"/>
      <c r="JXC169" s="51"/>
      <c r="JXD169" s="51"/>
      <c r="JXE169" s="51"/>
      <c r="JXF169" s="51"/>
      <c r="JXG169" s="51"/>
      <c r="JXH169" s="51"/>
      <c r="JXI169" s="51"/>
      <c r="JXJ169" s="51"/>
      <c r="JXK169" s="51"/>
      <c r="JXL169" s="51"/>
      <c r="JXM169" s="51"/>
      <c r="JXN169" s="51"/>
      <c r="JXO169" s="51"/>
      <c r="JXP169" s="51"/>
      <c r="JXQ169" s="51"/>
      <c r="JXR169" s="51"/>
      <c r="JXS169" s="51"/>
      <c r="JXT169" s="51"/>
      <c r="JXU169" s="51"/>
      <c r="JXV169" s="51"/>
      <c r="JXW169" s="51"/>
      <c r="JXX169" s="51"/>
      <c r="JXY169" s="51"/>
      <c r="JXZ169" s="51"/>
      <c r="JYA169" s="51"/>
      <c r="JYB169" s="51"/>
      <c r="JYC169" s="51"/>
      <c r="JYD169" s="51"/>
      <c r="JYE169" s="51"/>
      <c r="JYF169" s="51"/>
      <c r="JYG169" s="51"/>
      <c r="JYH169" s="51"/>
      <c r="JYI169" s="51"/>
      <c r="JYJ169" s="51"/>
      <c r="JYK169" s="51"/>
      <c r="JYL169" s="51"/>
      <c r="JYM169" s="51"/>
      <c r="JYN169" s="51"/>
      <c r="JYO169" s="51"/>
      <c r="JYP169" s="51"/>
      <c r="JYQ169" s="51"/>
      <c r="JYR169" s="51"/>
      <c r="JYS169" s="51"/>
      <c r="JYT169" s="51"/>
      <c r="JYU169" s="51"/>
      <c r="JYV169" s="51"/>
      <c r="JYW169" s="51"/>
      <c r="JYX169" s="51"/>
      <c r="JYY169" s="51"/>
      <c r="JYZ169" s="51"/>
      <c r="JZA169" s="51"/>
      <c r="JZB169" s="51"/>
      <c r="JZC169" s="51"/>
      <c r="JZD169" s="51"/>
      <c r="JZE169" s="51"/>
      <c r="JZF169" s="51"/>
      <c r="JZG169" s="51"/>
      <c r="JZH169" s="51"/>
      <c r="JZI169" s="51"/>
      <c r="JZJ169" s="51"/>
      <c r="JZK169" s="51"/>
      <c r="JZL169" s="51"/>
      <c r="JZM169" s="51"/>
      <c r="JZN169" s="51"/>
      <c r="JZO169" s="51"/>
      <c r="JZP169" s="51"/>
      <c r="JZQ169" s="51"/>
      <c r="JZR169" s="51"/>
      <c r="JZS169" s="51"/>
      <c r="JZT169" s="51"/>
      <c r="JZU169" s="51"/>
      <c r="JZV169" s="51"/>
      <c r="JZW169" s="51"/>
      <c r="JZX169" s="51"/>
      <c r="JZY169" s="51"/>
      <c r="JZZ169" s="51"/>
      <c r="KAA169" s="51"/>
      <c r="KAB169" s="51"/>
      <c r="KAC169" s="51"/>
      <c r="KAD169" s="51"/>
      <c r="KAE169" s="51"/>
      <c r="KAF169" s="51"/>
      <c r="KAG169" s="51"/>
      <c r="KAH169" s="51"/>
      <c r="KAI169" s="51"/>
      <c r="KAJ169" s="51"/>
      <c r="KAK169" s="51"/>
      <c r="KAL169" s="51"/>
      <c r="KAM169" s="51"/>
      <c r="KAN169" s="51"/>
      <c r="KAO169" s="51"/>
      <c r="KAP169" s="51"/>
      <c r="KAQ169" s="51"/>
      <c r="KAR169" s="51"/>
      <c r="KAS169" s="51"/>
      <c r="KAT169" s="51"/>
      <c r="KAU169" s="51"/>
      <c r="KAV169" s="51"/>
      <c r="KAW169" s="51"/>
      <c r="KAX169" s="51"/>
      <c r="KAY169" s="51"/>
      <c r="KAZ169" s="51"/>
      <c r="KBA169" s="51"/>
      <c r="KBB169" s="51"/>
      <c r="KBC169" s="51"/>
      <c r="KBD169" s="51"/>
      <c r="KBE169" s="51"/>
      <c r="KBF169" s="51"/>
      <c r="KBG169" s="51"/>
      <c r="KBH169" s="51"/>
      <c r="KBI169" s="51"/>
      <c r="KBJ169" s="51"/>
      <c r="KBK169" s="51"/>
      <c r="KBL169" s="51"/>
      <c r="KBM169" s="51"/>
      <c r="KBN169" s="51"/>
      <c r="KBO169" s="51"/>
      <c r="KBP169" s="51"/>
      <c r="KBQ169" s="51"/>
      <c r="KBR169" s="51"/>
      <c r="KBS169" s="51"/>
      <c r="KBT169" s="51"/>
      <c r="KBU169" s="51"/>
      <c r="KBV169" s="51"/>
      <c r="KBW169" s="51"/>
      <c r="KBX169" s="51"/>
      <c r="KBY169" s="51"/>
      <c r="KBZ169" s="51"/>
      <c r="KCA169" s="51"/>
      <c r="KCB169" s="51"/>
      <c r="KCC169" s="51"/>
      <c r="KCD169" s="51"/>
      <c r="KCE169" s="51"/>
      <c r="KCF169" s="51"/>
      <c r="KCG169" s="51"/>
      <c r="KCH169" s="51"/>
      <c r="KCI169" s="51"/>
      <c r="KCJ169" s="51"/>
      <c r="KCK169" s="51"/>
      <c r="KCL169" s="51"/>
      <c r="KCM169" s="51"/>
      <c r="KCN169" s="51"/>
      <c r="KCO169" s="51"/>
      <c r="KCP169" s="51"/>
      <c r="KCQ169" s="51"/>
      <c r="KCR169" s="51"/>
      <c r="KCS169" s="51"/>
      <c r="KCT169" s="51"/>
      <c r="KCU169" s="51"/>
      <c r="KCV169" s="51"/>
      <c r="KCW169" s="51"/>
      <c r="KCX169" s="51"/>
      <c r="KCY169" s="51"/>
      <c r="KCZ169" s="51"/>
      <c r="KDA169" s="51"/>
      <c r="KDB169" s="51"/>
      <c r="KDC169" s="51"/>
      <c r="KDD169" s="51"/>
      <c r="KDE169" s="51"/>
      <c r="KDF169" s="51"/>
      <c r="KDG169" s="51"/>
      <c r="KDH169" s="51"/>
      <c r="KDI169" s="51"/>
      <c r="KDJ169" s="51"/>
      <c r="KDK169" s="51"/>
      <c r="KDL169" s="51"/>
      <c r="KDM169" s="51"/>
      <c r="KDN169" s="51"/>
      <c r="KDO169" s="51"/>
      <c r="KDP169" s="51"/>
      <c r="KDQ169" s="51"/>
      <c r="KDR169" s="51"/>
      <c r="KDS169" s="51"/>
      <c r="KDT169" s="51"/>
      <c r="KDU169" s="51"/>
      <c r="KDV169" s="51"/>
      <c r="KDW169" s="51"/>
      <c r="KDX169" s="51"/>
      <c r="KDY169" s="51"/>
      <c r="KDZ169" s="51"/>
      <c r="KEA169" s="51"/>
      <c r="KEB169" s="51"/>
      <c r="KEC169" s="51"/>
      <c r="KED169" s="51"/>
      <c r="KEE169" s="51"/>
      <c r="KEF169" s="51"/>
      <c r="KEG169" s="51"/>
      <c r="KEH169" s="51"/>
      <c r="KEI169" s="51"/>
      <c r="KEJ169" s="51"/>
      <c r="KEK169" s="51"/>
      <c r="KEL169" s="51"/>
      <c r="KEM169" s="51"/>
      <c r="KEN169" s="51"/>
      <c r="KEO169" s="51"/>
      <c r="KEP169" s="51"/>
      <c r="KEQ169" s="51"/>
      <c r="KER169" s="51"/>
      <c r="KES169" s="51"/>
      <c r="KET169" s="51"/>
      <c r="KEU169" s="51"/>
      <c r="KEV169" s="51"/>
      <c r="KEW169" s="51"/>
      <c r="KEX169" s="51"/>
      <c r="KEY169" s="51"/>
      <c r="KEZ169" s="51"/>
      <c r="KFA169" s="51"/>
      <c r="KFB169" s="51"/>
      <c r="KFC169" s="51"/>
      <c r="KFD169" s="51"/>
      <c r="KFE169" s="51"/>
      <c r="KFF169" s="51"/>
      <c r="KFG169" s="51"/>
      <c r="KFH169" s="51"/>
      <c r="KFI169" s="51"/>
      <c r="KFJ169" s="51"/>
      <c r="KFK169" s="51"/>
      <c r="KFL169" s="51"/>
      <c r="KFM169" s="51"/>
      <c r="KFN169" s="51"/>
      <c r="KFO169" s="51"/>
      <c r="KFP169" s="51"/>
      <c r="KFQ169" s="51"/>
      <c r="KFR169" s="51"/>
      <c r="KFS169" s="51"/>
      <c r="KFT169" s="51"/>
      <c r="KFU169" s="51"/>
      <c r="KFV169" s="51"/>
      <c r="KFW169" s="51"/>
      <c r="KFX169" s="51"/>
      <c r="KFY169" s="51"/>
      <c r="KFZ169" s="51"/>
      <c r="KGA169" s="51"/>
      <c r="KGB169" s="51"/>
      <c r="KGC169" s="51"/>
      <c r="KGD169" s="51"/>
      <c r="KGE169" s="51"/>
      <c r="KGF169" s="51"/>
      <c r="KGG169" s="51"/>
      <c r="KGH169" s="51"/>
      <c r="KGI169" s="51"/>
      <c r="KGJ169" s="51"/>
      <c r="KGK169" s="51"/>
      <c r="KGL169" s="51"/>
      <c r="KGM169" s="51"/>
      <c r="KGN169" s="51"/>
      <c r="KGO169" s="51"/>
      <c r="KGP169" s="51"/>
      <c r="KGQ169" s="51"/>
      <c r="KGR169" s="51"/>
      <c r="KGS169" s="51"/>
      <c r="KGT169" s="51"/>
      <c r="KGU169" s="51"/>
      <c r="KGV169" s="51"/>
      <c r="KGW169" s="51"/>
      <c r="KGX169" s="51"/>
      <c r="KGY169" s="51"/>
      <c r="KGZ169" s="51"/>
      <c r="KHA169" s="51"/>
      <c r="KHB169" s="51"/>
      <c r="KHC169" s="51"/>
      <c r="KHD169" s="51"/>
      <c r="KHE169" s="51"/>
      <c r="KHF169" s="51"/>
      <c r="KHG169" s="51"/>
      <c r="KHH169" s="51"/>
      <c r="KHI169" s="51"/>
      <c r="KHJ169" s="51"/>
      <c r="KHK169" s="51"/>
      <c r="KHL169" s="51"/>
      <c r="KHM169" s="51"/>
      <c r="KHN169" s="51"/>
      <c r="KHO169" s="51"/>
      <c r="KHP169" s="51"/>
      <c r="KHQ169" s="51"/>
      <c r="KHR169" s="51"/>
      <c r="KHS169" s="51"/>
      <c r="KHT169" s="51"/>
      <c r="KHU169" s="51"/>
      <c r="KHV169" s="51"/>
      <c r="KHW169" s="51"/>
      <c r="KHX169" s="51"/>
      <c r="KHY169" s="51"/>
      <c r="KHZ169" s="51"/>
      <c r="KIA169" s="51"/>
      <c r="KIB169" s="51"/>
      <c r="KIC169" s="51"/>
      <c r="KID169" s="51"/>
      <c r="KIE169" s="51"/>
      <c r="KIF169" s="51"/>
      <c r="KIG169" s="51"/>
      <c r="KIH169" s="51"/>
      <c r="KII169" s="51"/>
      <c r="KIJ169" s="51"/>
      <c r="KIK169" s="51"/>
      <c r="KIL169" s="51"/>
      <c r="KIM169" s="51"/>
      <c r="KIN169" s="51"/>
      <c r="KIO169" s="51"/>
      <c r="KIP169" s="51"/>
      <c r="KIQ169" s="51"/>
      <c r="KIR169" s="51"/>
      <c r="KIS169" s="51"/>
      <c r="KIT169" s="51"/>
      <c r="KIU169" s="51"/>
      <c r="KIV169" s="51"/>
      <c r="KIW169" s="51"/>
      <c r="KIX169" s="51"/>
      <c r="KIY169" s="51"/>
      <c r="KIZ169" s="51"/>
      <c r="KJA169" s="51"/>
      <c r="KJB169" s="51"/>
      <c r="KJC169" s="51"/>
      <c r="KJD169" s="51"/>
      <c r="KJE169" s="51"/>
      <c r="KJF169" s="51"/>
      <c r="KJG169" s="51"/>
      <c r="KJH169" s="51"/>
      <c r="KJI169" s="51"/>
      <c r="KJJ169" s="51"/>
      <c r="KJK169" s="51"/>
      <c r="KJL169" s="51"/>
      <c r="KJM169" s="51"/>
      <c r="KJN169" s="51"/>
      <c r="KJO169" s="51"/>
      <c r="KJP169" s="51"/>
      <c r="KJQ169" s="51"/>
      <c r="KJR169" s="51"/>
      <c r="KJS169" s="51"/>
      <c r="KJT169" s="51"/>
      <c r="KJU169" s="51"/>
      <c r="KJV169" s="51"/>
      <c r="KJW169" s="51"/>
      <c r="KJX169" s="51"/>
      <c r="KJY169" s="51"/>
      <c r="KJZ169" s="51"/>
      <c r="KKA169" s="51"/>
      <c r="KKB169" s="51"/>
      <c r="KKC169" s="51"/>
      <c r="KKD169" s="51"/>
      <c r="KKE169" s="51"/>
      <c r="KKF169" s="51"/>
      <c r="KKG169" s="51"/>
      <c r="KKH169" s="51"/>
      <c r="KKI169" s="51"/>
      <c r="KKJ169" s="51"/>
      <c r="KKK169" s="51"/>
      <c r="KKL169" s="51"/>
      <c r="KKM169" s="51"/>
      <c r="KKN169" s="51"/>
      <c r="KKO169" s="51"/>
      <c r="KKP169" s="51"/>
      <c r="KKQ169" s="51"/>
      <c r="KKR169" s="51"/>
      <c r="KKS169" s="51"/>
      <c r="KKT169" s="51"/>
      <c r="KKU169" s="51"/>
      <c r="KKV169" s="51"/>
      <c r="KKW169" s="51"/>
      <c r="KKX169" s="51"/>
      <c r="KKY169" s="51"/>
      <c r="KKZ169" s="51"/>
      <c r="KLA169" s="51"/>
      <c r="KLB169" s="51"/>
      <c r="KLC169" s="51"/>
      <c r="KLD169" s="51"/>
      <c r="KLE169" s="51"/>
      <c r="KLF169" s="51"/>
      <c r="KLG169" s="51"/>
      <c r="KLH169" s="51"/>
      <c r="KLI169" s="51"/>
      <c r="KLJ169" s="51"/>
      <c r="KLK169" s="51"/>
      <c r="KLL169" s="51"/>
      <c r="KLM169" s="51"/>
      <c r="KLN169" s="51"/>
      <c r="KLO169" s="51"/>
      <c r="KLP169" s="51"/>
      <c r="KLQ169" s="51"/>
      <c r="KLR169" s="51"/>
      <c r="KLS169" s="51"/>
      <c r="KLT169" s="51"/>
      <c r="KLU169" s="51"/>
      <c r="KLV169" s="51"/>
      <c r="KLW169" s="51"/>
      <c r="KLX169" s="51"/>
      <c r="KLY169" s="51"/>
      <c r="KLZ169" s="51"/>
      <c r="KMA169" s="51"/>
      <c r="KMB169" s="51"/>
      <c r="KMC169" s="51"/>
      <c r="KMD169" s="51"/>
      <c r="KME169" s="51"/>
      <c r="KMF169" s="51"/>
      <c r="KMG169" s="51"/>
      <c r="KMH169" s="51"/>
      <c r="KMI169" s="51"/>
      <c r="KMJ169" s="51"/>
      <c r="KMK169" s="51"/>
      <c r="KML169" s="51"/>
      <c r="KMM169" s="51"/>
      <c r="KMN169" s="51"/>
      <c r="KMO169" s="51"/>
      <c r="KMP169" s="51"/>
      <c r="KMQ169" s="51"/>
      <c r="KMR169" s="51"/>
      <c r="KMS169" s="51"/>
      <c r="KMT169" s="51"/>
      <c r="KMU169" s="51"/>
      <c r="KMV169" s="51"/>
      <c r="KMW169" s="51"/>
      <c r="KMX169" s="51"/>
      <c r="KMY169" s="51"/>
      <c r="KMZ169" s="51"/>
      <c r="KNA169" s="51"/>
      <c r="KNB169" s="51"/>
      <c r="KNC169" s="51"/>
      <c r="KND169" s="51"/>
      <c r="KNE169" s="51"/>
      <c r="KNF169" s="51"/>
      <c r="KNG169" s="51"/>
      <c r="KNH169" s="51"/>
      <c r="KNI169" s="51"/>
      <c r="KNJ169" s="51"/>
      <c r="KNK169" s="51"/>
      <c r="KNL169" s="51"/>
      <c r="KNM169" s="51"/>
      <c r="KNN169" s="51"/>
      <c r="KNO169" s="51"/>
      <c r="KNP169" s="51"/>
      <c r="KNQ169" s="51"/>
      <c r="KNR169" s="51"/>
      <c r="KNS169" s="51"/>
      <c r="KNT169" s="51"/>
      <c r="KNU169" s="51"/>
      <c r="KNV169" s="51"/>
      <c r="KNW169" s="51"/>
      <c r="KNX169" s="51"/>
      <c r="KNY169" s="51"/>
      <c r="KNZ169" s="51"/>
      <c r="KOA169" s="51"/>
      <c r="KOB169" s="51"/>
      <c r="KOC169" s="51"/>
      <c r="KOD169" s="51"/>
      <c r="KOE169" s="51"/>
      <c r="KOF169" s="51"/>
      <c r="KOG169" s="51"/>
      <c r="KOH169" s="51"/>
      <c r="KOI169" s="51"/>
      <c r="KOJ169" s="51"/>
      <c r="KOK169" s="51"/>
      <c r="KOL169" s="51"/>
      <c r="KOM169" s="51"/>
      <c r="KON169" s="51"/>
      <c r="KOO169" s="51"/>
      <c r="KOP169" s="51"/>
      <c r="KOQ169" s="51"/>
      <c r="KOR169" s="51"/>
      <c r="KOS169" s="51"/>
      <c r="KOT169" s="51"/>
      <c r="KOU169" s="51"/>
      <c r="KOV169" s="51"/>
      <c r="KOW169" s="51"/>
      <c r="KOX169" s="51"/>
      <c r="KOY169" s="51"/>
      <c r="KOZ169" s="51"/>
      <c r="KPA169" s="51"/>
      <c r="KPB169" s="51"/>
      <c r="KPC169" s="51"/>
      <c r="KPD169" s="51"/>
      <c r="KPE169" s="51"/>
      <c r="KPF169" s="51"/>
      <c r="KPG169" s="51"/>
      <c r="KPH169" s="51"/>
      <c r="KPI169" s="51"/>
      <c r="KPJ169" s="51"/>
      <c r="KPK169" s="51"/>
      <c r="KPL169" s="51"/>
      <c r="KPM169" s="51"/>
      <c r="KPN169" s="51"/>
      <c r="KPO169" s="51"/>
      <c r="KPP169" s="51"/>
      <c r="KPQ169" s="51"/>
      <c r="KPR169" s="51"/>
      <c r="KPS169" s="51"/>
      <c r="KPT169" s="51"/>
      <c r="KPU169" s="51"/>
      <c r="KPV169" s="51"/>
      <c r="KPW169" s="51"/>
      <c r="KPX169" s="51"/>
      <c r="KPY169" s="51"/>
      <c r="KPZ169" s="51"/>
      <c r="KQA169" s="51"/>
      <c r="KQB169" s="51"/>
      <c r="KQC169" s="51"/>
      <c r="KQD169" s="51"/>
      <c r="KQE169" s="51"/>
      <c r="KQF169" s="51"/>
      <c r="KQG169" s="51"/>
      <c r="KQH169" s="51"/>
      <c r="KQI169" s="51"/>
      <c r="KQJ169" s="51"/>
      <c r="KQK169" s="51"/>
      <c r="KQL169" s="51"/>
      <c r="KQM169" s="51"/>
      <c r="KQN169" s="51"/>
      <c r="KQO169" s="51"/>
      <c r="KQP169" s="51"/>
      <c r="KQQ169" s="51"/>
      <c r="KQR169" s="51"/>
      <c r="KQS169" s="51"/>
      <c r="KQT169" s="51"/>
      <c r="KQU169" s="51"/>
      <c r="KQV169" s="51"/>
      <c r="KQW169" s="51"/>
      <c r="KQX169" s="51"/>
      <c r="KQY169" s="51"/>
      <c r="KQZ169" s="51"/>
      <c r="KRA169" s="51"/>
      <c r="KRB169" s="51"/>
      <c r="KRC169" s="51"/>
      <c r="KRD169" s="51"/>
      <c r="KRE169" s="51"/>
      <c r="KRF169" s="51"/>
      <c r="KRG169" s="51"/>
      <c r="KRH169" s="51"/>
      <c r="KRI169" s="51"/>
      <c r="KRJ169" s="51"/>
      <c r="KRK169" s="51"/>
      <c r="KRL169" s="51"/>
      <c r="KRM169" s="51"/>
      <c r="KRN169" s="51"/>
      <c r="KRO169" s="51"/>
      <c r="KRP169" s="51"/>
      <c r="KRQ169" s="51"/>
      <c r="KRR169" s="51"/>
      <c r="KRS169" s="51"/>
      <c r="KRT169" s="51"/>
      <c r="KRU169" s="51"/>
      <c r="KRV169" s="51"/>
      <c r="KRW169" s="51"/>
      <c r="KRX169" s="51"/>
      <c r="KRY169" s="51"/>
      <c r="KRZ169" s="51"/>
      <c r="KSA169" s="51"/>
      <c r="KSB169" s="51"/>
      <c r="KSC169" s="51"/>
      <c r="KSD169" s="51"/>
      <c r="KSE169" s="51"/>
      <c r="KSF169" s="51"/>
      <c r="KSG169" s="51"/>
      <c r="KSH169" s="51"/>
      <c r="KSI169" s="51"/>
      <c r="KSJ169" s="51"/>
      <c r="KSK169" s="51"/>
      <c r="KSL169" s="51"/>
      <c r="KSM169" s="51"/>
      <c r="KSN169" s="51"/>
      <c r="KSO169" s="51"/>
      <c r="KSP169" s="51"/>
      <c r="KSQ169" s="51"/>
      <c r="KSR169" s="51"/>
      <c r="KSS169" s="51"/>
      <c r="KST169" s="51"/>
      <c r="KSU169" s="51"/>
      <c r="KSV169" s="51"/>
      <c r="KSW169" s="51"/>
      <c r="KSX169" s="51"/>
      <c r="KSY169" s="51"/>
      <c r="KSZ169" s="51"/>
      <c r="KTA169" s="51"/>
      <c r="KTB169" s="51"/>
      <c r="KTC169" s="51"/>
      <c r="KTD169" s="51"/>
      <c r="KTE169" s="51"/>
      <c r="KTF169" s="51"/>
      <c r="KTG169" s="51"/>
      <c r="KTH169" s="51"/>
      <c r="KTI169" s="51"/>
      <c r="KTJ169" s="51"/>
      <c r="KTK169" s="51"/>
      <c r="KTL169" s="51"/>
      <c r="KTM169" s="51"/>
      <c r="KTN169" s="51"/>
      <c r="KTO169" s="51"/>
      <c r="KTP169" s="51"/>
      <c r="KTQ169" s="51"/>
      <c r="KTR169" s="51"/>
      <c r="KTS169" s="51"/>
      <c r="KTT169" s="51"/>
      <c r="KTU169" s="51"/>
      <c r="KTV169" s="51"/>
      <c r="KTW169" s="51"/>
      <c r="KTX169" s="51"/>
      <c r="KTY169" s="51"/>
      <c r="KTZ169" s="51"/>
      <c r="KUA169" s="51"/>
      <c r="KUB169" s="51"/>
      <c r="KUC169" s="51"/>
      <c r="KUD169" s="51"/>
      <c r="KUE169" s="51"/>
      <c r="KUF169" s="51"/>
      <c r="KUG169" s="51"/>
      <c r="KUH169" s="51"/>
      <c r="KUI169" s="51"/>
      <c r="KUJ169" s="51"/>
      <c r="KUK169" s="51"/>
      <c r="KUL169" s="51"/>
      <c r="KUM169" s="51"/>
      <c r="KUN169" s="51"/>
      <c r="KUO169" s="51"/>
      <c r="KUP169" s="51"/>
      <c r="KUQ169" s="51"/>
      <c r="KUR169" s="51"/>
      <c r="KUS169" s="51"/>
      <c r="KUT169" s="51"/>
      <c r="KUU169" s="51"/>
      <c r="KUV169" s="51"/>
      <c r="KUW169" s="51"/>
      <c r="KUX169" s="51"/>
      <c r="KUY169" s="51"/>
      <c r="KUZ169" s="51"/>
      <c r="KVA169" s="51"/>
      <c r="KVB169" s="51"/>
      <c r="KVC169" s="51"/>
      <c r="KVD169" s="51"/>
      <c r="KVE169" s="51"/>
      <c r="KVF169" s="51"/>
      <c r="KVG169" s="51"/>
      <c r="KVH169" s="51"/>
      <c r="KVI169" s="51"/>
      <c r="KVJ169" s="51"/>
      <c r="KVK169" s="51"/>
      <c r="KVL169" s="51"/>
      <c r="KVM169" s="51"/>
      <c r="KVN169" s="51"/>
      <c r="KVO169" s="51"/>
      <c r="KVP169" s="51"/>
      <c r="KVQ169" s="51"/>
      <c r="KVR169" s="51"/>
      <c r="KVS169" s="51"/>
      <c r="KVT169" s="51"/>
      <c r="KVU169" s="51"/>
      <c r="KVV169" s="51"/>
      <c r="KVW169" s="51"/>
      <c r="KVX169" s="51"/>
      <c r="KVY169" s="51"/>
      <c r="KVZ169" s="51"/>
      <c r="KWA169" s="51"/>
      <c r="KWB169" s="51"/>
      <c r="KWC169" s="51"/>
      <c r="KWD169" s="51"/>
      <c r="KWE169" s="51"/>
      <c r="KWF169" s="51"/>
      <c r="KWG169" s="51"/>
      <c r="KWH169" s="51"/>
      <c r="KWI169" s="51"/>
      <c r="KWJ169" s="51"/>
      <c r="KWK169" s="51"/>
      <c r="KWL169" s="51"/>
      <c r="KWM169" s="51"/>
      <c r="KWN169" s="51"/>
      <c r="KWO169" s="51"/>
      <c r="KWP169" s="51"/>
      <c r="KWQ169" s="51"/>
      <c r="KWR169" s="51"/>
      <c r="KWS169" s="51"/>
      <c r="KWT169" s="51"/>
      <c r="KWU169" s="51"/>
      <c r="KWV169" s="51"/>
      <c r="KWW169" s="51"/>
      <c r="KWX169" s="51"/>
      <c r="KWY169" s="51"/>
      <c r="KWZ169" s="51"/>
      <c r="KXA169" s="51"/>
      <c r="KXB169" s="51"/>
      <c r="KXC169" s="51"/>
      <c r="KXD169" s="51"/>
      <c r="KXE169" s="51"/>
      <c r="KXF169" s="51"/>
      <c r="KXG169" s="51"/>
      <c r="KXH169" s="51"/>
      <c r="KXI169" s="51"/>
      <c r="KXJ169" s="51"/>
      <c r="KXK169" s="51"/>
      <c r="KXL169" s="51"/>
      <c r="KXM169" s="51"/>
      <c r="KXN169" s="51"/>
      <c r="KXO169" s="51"/>
      <c r="KXP169" s="51"/>
      <c r="KXQ169" s="51"/>
      <c r="KXR169" s="51"/>
      <c r="KXS169" s="51"/>
      <c r="KXT169" s="51"/>
      <c r="KXU169" s="51"/>
      <c r="KXV169" s="51"/>
      <c r="KXW169" s="51"/>
      <c r="KXX169" s="51"/>
      <c r="KXY169" s="51"/>
      <c r="KXZ169" s="51"/>
      <c r="KYA169" s="51"/>
      <c r="KYB169" s="51"/>
      <c r="KYC169" s="51"/>
      <c r="KYD169" s="51"/>
      <c r="KYE169" s="51"/>
      <c r="KYF169" s="51"/>
      <c r="KYG169" s="51"/>
      <c r="KYH169" s="51"/>
      <c r="KYI169" s="51"/>
      <c r="KYJ169" s="51"/>
      <c r="KYK169" s="51"/>
      <c r="KYL169" s="51"/>
      <c r="KYM169" s="51"/>
      <c r="KYN169" s="51"/>
      <c r="KYO169" s="51"/>
      <c r="KYP169" s="51"/>
      <c r="KYQ169" s="51"/>
      <c r="KYR169" s="51"/>
      <c r="KYS169" s="51"/>
      <c r="KYT169" s="51"/>
      <c r="KYU169" s="51"/>
      <c r="KYV169" s="51"/>
      <c r="KYW169" s="51"/>
      <c r="KYX169" s="51"/>
      <c r="KYY169" s="51"/>
      <c r="KYZ169" s="51"/>
      <c r="KZA169" s="51"/>
      <c r="KZB169" s="51"/>
      <c r="KZC169" s="51"/>
      <c r="KZD169" s="51"/>
      <c r="KZE169" s="51"/>
      <c r="KZF169" s="51"/>
      <c r="KZG169" s="51"/>
      <c r="KZH169" s="51"/>
      <c r="KZI169" s="51"/>
      <c r="KZJ169" s="51"/>
      <c r="KZK169" s="51"/>
      <c r="KZL169" s="51"/>
      <c r="KZM169" s="51"/>
      <c r="KZN169" s="51"/>
      <c r="KZO169" s="51"/>
      <c r="KZP169" s="51"/>
      <c r="KZQ169" s="51"/>
      <c r="KZR169" s="51"/>
      <c r="KZS169" s="51"/>
      <c r="KZT169" s="51"/>
      <c r="KZU169" s="51"/>
      <c r="KZV169" s="51"/>
      <c r="KZW169" s="51"/>
      <c r="KZX169" s="51"/>
      <c r="KZY169" s="51"/>
      <c r="KZZ169" s="51"/>
      <c r="LAA169" s="51"/>
      <c r="LAB169" s="51"/>
      <c r="LAC169" s="51"/>
      <c r="LAD169" s="51"/>
      <c r="LAE169" s="51"/>
      <c r="LAF169" s="51"/>
      <c r="LAG169" s="51"/>
      <c r="LAH169" s="51"/>
      <c r="LAI169" s="51"/>
      <c r="LAJ169" s="51"/>
      <c r="LAK169" s="51"/>
      <c r="LAL169" s="51"/>
      <c r="LAM169" s="51"/>
      <c r="LAN169" s="51"/>
      <c r="LAO169" s="51"/>
      <c r="LAP169" s="51"/>
      <c r="LAQ169" s="51"/>
      <c r="LAR169" s="51"/>
      <c r="LAS169" s="51"/>
      <c r="LAT169" s="51"/>
      <c r="LAU169" s="51"/>
      <c r="LAV169" s="51"/>
      <c r="LAW169" s="51"/>
      <c r="LAX169" s="51"/>
      <c r="LAY169" s="51"/>
      <c r="LAZ169" s="51"/>
      <c r="LBA169" s="51"/>
      <c r="LBB169" s="51"/>
      <c r="LBC169" s="51"/>
      <c r="LBD169" s="51"/>
      <c r="LBE169" s="51"/>
      <c r="LBF169" s="51"/>
      <c r="LBG169" s="51"/>
      <c r="LBH169" s="51"/>
      <c r="LBI169" s="51"/>
      <c r="LBJ169" s="51"/>
      <c r="LBK169" s="51"/>
      <c r="LBL169" s="51"/>
      <c r="LBM169" s="51"/>
      <c r="LBN169" s="51"/>
      <c r="LBO169" s="51"/>
      <c r="LBP169" s="51"/>
      <c r="LBQ169" s="51"/>
      <c r="LBR169" s="51"/>
      <c r="LBS169" s="51"/>
      <c r="LBT169" s="51"/>
      <c r="LBU169" s="51"/>
      <c r="LBV169" s="51"/>
      <c r="LBW169" s="51"/>
      <c r="LBX169" s="51"/>
      <c r="LBY169" s="51"/>
      <c r="LBZ169" s="51"/>
      <c r="LCA169" s="51"/>
      <c r="LCB169" s="51"/>
      <c r="LCC169" s="51"/>
      <c r="LCD169" s="51"/>
      <c r="LCE169" s="51"/>
      <c r="LCF169" s="51"/>
      <c r="LCG169" s="51"/>
      <c r="LCH169" s="51"/>
      <c r="LCI169" s="51"/>
      <c r="LCJ169" s="51"/>
      <c r="LCK169" s="51"/>
      <c r="LCL169" s="51"/>
      <c r="LCM169" s="51"/>
      <c r="LCN169" s="51"/>
      <c r="LCO169" s="51"/>
      <c r="LCP169" s="51"/>
      <c r="LCQ169" s="51"/>
      <c r="LCR169" s="51"/>
      <c r="LCS169" s="51"/>
      <c r="LCT169" s="51"/>
      <c r="LCU169" s="51"/>
      <c r="LCV169" s="51"/>
      <c r="LCW169" s="51"/>
      <c r="LCX169" s="51"/>
      <c r="LCY169" s="51"/>
      <c r="LCZ169" s="51"/>
      <c r="LDA169" s="51"/>
      <c r="LDB169" s="51"/>
      <c r="LDC169" s="51"/>
      <c r="LDD169" s="51"/>
      <c r="LDE169" s="51"/>
      <c r="LDF169" s="51"/>
      <c r="LDG169" s="51"/>
      <c r="LDH169" s="51"/>
      <c r="LDI169" s="51"/>
      <c r="LDJ169" s="51"/>
      <c r="LDK169" s="51"/>
      <c r="LDL169" s="51"/>
      <c r="LDM169" s="51"/>
      <c r="LDN169" s="51"/>
      <c r="LDO169" s="51"/>
      <c r="LDP169" s="51"/>
      <c r="LDQ169" s="51"/>
      <c r="LDR169" s="51"/>
      <c r="LDS169" s="51"/>
      <c r="LDT169" s="51"/>
      <c r="LDU169" s="51"/>
      <c r="LDV169" s="51"/>
      <c r="LDW169" s="51"/>
      <c r="LDX169" s="51"/>
      <c r="LDY169" s="51"/>
      <c r="LDZ169" s="51"/>
      <c r="LEA169" s="51"/>
      <c r="LEB169" s="51"/>
      <c r="LEC169" s="51"/>
      <c r="LED169" s="51"/>
      <c r="LEE169" s="51"/>
      <c r="LEF169" s="51"/>
      <c r="LEG169" s="51"/>
      <c r="LEH169" s="51"/>
      <c r="LEI169" s="51"/>
      <c r="LEJ169" s="51"/>
      <c r="LEK169" s="51"/>
      <c r="LEL169" s="51"/>
      <c r="LEM169" s="51"/>
      <c r="LEN169" s="51"/>
      <c r="LEO169" s="51"/>
      <c r="LEP169" s="51"/>
      <c r="LEQ169" s="51"/>
      <c r="LER169" s="51"/>
      <c r="LES169" s="51"/>
      <c r="LET169" s="51"/>
      <c r="LEU169" s="51"/>
      <c r="LEV169" s="51"/>
      <c r="LEW169" s="51"/>
      <c r="LEX169" s="51"/>
      <c r="LEY169" s="51"/>
      <c r="LEZ169" s="51"/>
      <c r="LFA169" s="51"/>
      <c r="LFB169" s="51"/>
      <c r="LFC169" s="51"/>
      <c r="LFD169" s="51"/>
      <c r="LFE169" s="51"/>
      <c r="LFF169" s="51"/>
      <c r="LFG169" s="51"/>
      <c r="LFH169" s="51"/>
      <c r="LFI169" s="51"/>
      <c r="LFJ169" s="51"/>
      <c r="LFK169" s="51"/>
      <c r="LFL169" s="51"/>
      <c r="LFM169" s="51"/>
      <c r="LFN169" s="51"/>
      <c r="LFO169" s="51"/>
      <c r="LFP169" s="51"/>
      <c r="LFQ169" s="51"/>
      <c r="LFR169" s="51"/>
      <c r="LFS169" s="51"/>
      <c r="LFT169" s="51"/>
      <c r="LFU169" s="51"/>
      <c r="LFV169" s="51"/>
      <c r="LFW169" s="51"/>
      <c r="LFX169" s="51"/>
      <c r="LFY169" s="51"/>
      <c r="LFZ169" s="51"/>
      <c r="LGA169" s="51"/>
      <c r="LGB169" s="51"/>
      <c r="LGC169" s="51"/>
      <c r="LGD169" s="51"/>
      <c r="LGE169" s="51"/>
      <c r="LGF169" s="51"/>
      <c r="LGG169" s="51"/>
      <c r="LGH169" s="51"/>
      <c r="LGI169" s="51"/>
      <c r="LGJ169" s="51"/>
      <c r="LGK169" s="51"/>
      <c r="LGL169" s="51"/>
      <c r="LGM169" s="51"/>
      <c r="LGN169" s="51"/>
      <c r="LGO169" s="51"/>
      <c r="LGP169" s="51"/>
      <c r="LGQ169" s="51"/>
      <c r="LGR169" s="51"/>
      <c r="LGS169" s="51"/>
      <c r="LGT169" s="51"/>
      <c r="LGU169" s="51"/>
      <c r="LGV169" s="51"/>
      <c r="LGW169" s="51"/>
      <c r="LGX169" s="51"/>
      <c r="LGY169" s="51"/>
      <c r="LGZ169" s="51"/>
      <c r="LHA169" s="51"/>
      <c r="LHB169" s="51"/>
      <c r="LHC169" s="51"/>
      <c r="LHD169" s="51"/>
      <c r="LHE169" s="51"/>
      <c r="LHF169" s="51"/>
      <c r="LHG169" s="51"/>
      <c r="LHH169" s="51"/>
      <c r="LHI169" s="51"/>
      <c r="LHJ169" s="51"/>
      <c r="LHK169" s="51"/>
      <c r="LHL169" s="51"/>
      <c r="LHM169" s="51"/>
      <c r="LHN169" s="51"/>
      <c r="LHO169" s="51"/>
      <c r="LHP169" s="51"/>
      <c r="LHQ169" s="51"/>
      <c r="LHR169" s="51"/>
      <c r="LHS169" s="51"/>
      <c r="LHT169" s="51"/>
      <c r="LHU169" s="51"/>
      <c r="LHV169" s="51"/>
      <c r="LHW169" s="51"/>
      <c r="LHX169" s="51"/>
      <c r="LHY169" s="51"/>
      <c r="LHZ169" s="51"/>
      <c r="LIA169" s="51"/>
      <c r="LIB169" s="51"/>
      <c r="LIC169" s="51"/>
      <c r="LID169" s="51"/>
      <c r="LIE169" s="51"/>
      <c r="LIF169" s="51"/>
      <c r="LIG169" s="51"/>
      <c r="LIH169" s="51"/>
      <c r="LII169" s="51"/>
      <c r="LIJ169" s="51"/>
      <c r="LIK169" s="51"/>
      <c r="LIL169" s="51"/>
      <c r="LIM169" s="51"/>
      <c r="LIN169" s="51"/>
      <c r="LIO169" s="51"/>
      <c r="LIP169" s="51"/>
      <c r="LIQ169" s="51"/>
      <c r="LIR169" s="51"/>
      <c r="LIS169" s="51"/>
      <c r="LIT169" s="51"/>
      <c r="LIU169" s="51"/>
      <c r="LIV169" s="51"/>
      <c r="LIW169" s="51"/>
      <c r="LIX169" s="51"/>
      <c r="LIY169" s="51"/>
      <c r="LIZ169" s="51"/>
      <c r="LJA169" s="51"/>
      <c r="LJB169" s="51"/>
      <c r="LJC169" s="51"/>
      <c r="LJD169" s="51"/>
      <c r="LJE169" s="51"/>
      <c r="LJF169" s="51"/>
      <c r="LJG169" s="51"/>
      <c r="LJH169" s="51"/>
      <c r="LJI169" s="51"/>
      <c r="LJJ169" s="51"/>
      <c r="LJK169" s="51"/>
      <c r="LJL169" s="51"/>
      <c r="LJM169" s="51"/>
      <c r="LJN169" s="51"/>
      <c r="LJO169" s="51"/>
      <c r="LJP169" s="51"/>
      <c r="LJQ169" s="51"/>
      <c r="LJR169" s="51"/>
      <c r="LJS169" s="51"/>
      <c r="LJT169" s="51"/>
      <c r="LJU169" s="51"/>
      <c r="LJV169" s="51"/>
      <c r="LJW169" s="51"/>
      <c r="LJX169" s="51"/>
      <c r="LJY169" s="51"/>
      <c r="LJZ169" s="51"/>
      <c r="LKA169" s="51"/>
      <c r="LKB169" s="51"/>
      <c r="LKC169" s="51"/>
      <c r="LKD169" s="51"/>
      <c r="LKE169" s="51"/>
      <c r="LKF169" s="51"/>
      <c r="LKG169" s="51"/>
      <c r="LKH169" s="51"/>
      <c r="LKI169" s="51"/>
      <c r="LKJ169" s="51"/>
      <c r="LKK169" s="51"/>
      <c r="LKL169" s="51"/>
      <c r="LKM169" s="51"/>
      <c r="LKN169" s="51"/>
      <c r="LKO169" s="51"/>
      <c r="LKP169" s="51"/>
      <c r="LKQ169" s="51"/>
      <c r="LKR169" s="51"/>
      <c r="LKS169" s="51"/>
      <c r="LKT169" s="51"/>
      <c r="LKU169" s="51"/>
      <c r="LKV169" s="51"/>
      <c r="LKW169" s="51"/>
      <c r="LKX169" s="51"/>
      <c r="LKY169" s="51"/>
      <c r="LKZ169" s="51"/>
      <c r="LLA169" s="51"/>
      <c r="LLB169" s="51"/>
      <c r="LLC169" s="51"/>
      <c r="LLD169" s="51"/>
      <c r="LLE169" s="51"/>
      <c r="LLF169" s="51"/>
      <c r="LLG169" s="51"/>
      <c r="LLH169" s="51"/>
      <c r="LLI169" s="51"/>
      <c r="LLJ169" s="51"/>
      <c r="LLK169" s="51"/>
      <c r="LLL169" s="51"/>
      <c r="LLM169" s="51"/>
      <c r="LLN169" s="51"/>
      <c r="LLO169" s="51"/>
      <c r="LLP169" s="51"/>
      <c r="LLQ169" s="51"/>
      <c r="LLR169" s="51"/>
      <c r="LLS169" s="51"/>
      <c r="LLT169" s="51"/>
      <c r="LLU169" s="51"/>
      <c r="LLV169" s="51"/>
      <c r="LLW169" s="51"/>
      <c r="LLX169" s="51"/>
      <c r="LLY169" s="51"/>
      <c r="LLZ169" s="51"/>
      <c r="LMA169" s="51"/>
      <c r="LMB169" s="51"/>
      <c r="LMC169" s="51"/>
      <c r="LMD169" s="51"/>
      <c r="LME169" s="51"/>
      <c r="LMF169" s="51"/>
      <c r="LMG169" s="51"/>
      <c r="LMH169" s="51"/>
      <c r="LMI169" s="51"/>
      <c r="LMJ169" s="51"/>
      <c r="LMK169" s="51"/>
      <c r="LML169" s="51"/>
      <c r="LMM169" s="51"/>
      <c r="LMN169" s="51"/>
      <c r="LMO169" s="51"/>
      <c r="LMP169" s="51"/>
      <c r="LMQ169" s="51"/>
      <c r="LMR169" s="51"/>
      <c r="LMS169" s="51"/>
      <c r="LMT169" s="51"/>
      <c r="LMU169" s="51"/>
      <c r="LMV169" s="51"/>
      <c r="LMW169" s="51"/>
      <c r="LMX169" s="51"/>
      <c r="LMY169" s="51"/>
      <c r="LMZ169" s="51"/>
      <c r="LNA169" s="51"/>
      <c r="LNB169" s="51"/>
      <c r="LNC169" s="51"/>
      <c r="LND169" s="51"/>
      <c r="LNE169" s="51"/>
      <c r="LNF169" s="51"/>
      <c r="LNG169" s="51"/>
      <c r="LNH169" s="51"/>
      <c r="LNI169" s="51"/>
      <c r="LNJ169" s="51"/>
      <c r="LNK169" s="51"/>
      <c r="LNL169" s="51"/>
      <c r="LNM169" s="51"/>
      <c r="LNN169" s="51"/>
      <c r="LNO169" s="51"/>
      <c r="LNP169" s="51"/>
      <c r="LNQ169" s="51"/>
      <c r="LNR169" s="51"/>
      <c r="LNS169" s="51"/>
      <c r="LNT169" s="51"/>
      <c r="LNU169" s="51"/>
      <c r="LNV169" s="51"/>
      <c r="LNW169" s="51"/>
      <c r="LNX169" s="51"/>
      <c r="LNY169" s="51"/>
      <c r="LNZ169" s="51"/>
      <c r="LOA169" s="51"/>
      <c r="LOB169" s="51"/>
      <c r="LOC169" s="51"/>
      <c r="LOD169" s="51"/>
      <c r="LOE169" s="51"/>
      <c r="LOF169" s="51"/>
      <c r="LOG169" s="51"/>
      <c r="LOH169" s="51"/>
      <c r="LOI169" s="51"/>
      <c r="LOJ169" s="51"/>
      <c r="LOK169" s="51"/>
      <c r="LOL169" s="51"/>
      <c r="LOM169" s="51"/>
      <c r="LON169" s="51"/>
      <c r="LOO169" s="51"/>
      <c r="LOP169" s="51"/>
      <c r="LOQ169" s="51"/>
      <c r="LOR169" s="51"/>
      <c r="LOS169" s="51"/>
      <c r="LOT169" s="51"/>
      <c r="LOU169" s="51"/>
      <c r="LOV169" s="51"/>
      <c r="LOW169" s="51"/>
      <c r="LOX169" s="51"/>
      <c r="LOY169" s="51"/>
      <c r="LOZ169" s="51"/>
      <c r="LPA169" s="51"/>
      <c r="LPB169" s="51"/>
      <c r="LPC169" s="51"/>
      <c r="LPD169" s="51"/>
      <c r="LPE169" s="51"/>
      <c r="LPF169" s="51"/>
      <c r="LPG169" s="51"/>
      <c r="LPH169" s="51"/>
      <c r="LPI169" s="51"/>
      <c r="LPJ169" s="51"/>
      <c r="LPK169" s="51"/>
      <c r="LPL169" s="51"/>
      <c r="LPM169" s="51"/>
      <c r="LPN169" s="51"/>
      <c r="LPO169" s="51"/>
      <c r="LPP169" s="51"/>
      <c r="LPQ169" s="51"/>
      <c r="LPR169" s="51"/>
      <c r="LPS169" s="51"/>
      <c r="LPT169" s="51"/>
      <c r="LPU169" s="51"/>
      <c r="LPV169" s="51"/>
      <c r="LPW169" s="51"/>
      <c r="LPX169" s="51"/>
      <c r="LPY169" s="51"/>
      <c r="LPZ169" s="51"/>
      <c r="LQA169" s="51"/>
      <c r="LQB169" s="51"/>
      <c r="LQC169" s="51"/>
      <c r="LQD169" s="51"/>
      <c r="LQE169" s="51"/>
      <c r="LQF169" s="51"/>
      <c r="LQG169" s="51"/>
      <c r="LQH169" s="51"/>
      <c r="LQI169" s="51"/>
      <c r="LQJ169" s="51"/>
      <c r="LQK169" s="51"/>
      <c r="LQL169" s="51"/>
      <c r="LQM169" s="51"/>
      <c r="LQN169" s="51"/>
      <c r="LQO169" s="51"/>
      <c r="LQP169" s="51"/>
      <c r="LQQ169" s="51"/>
      <c r="LQR169" s="51"/>
      <c r="LQS169" s="51"/>
      <c r="LQT169" s="51"/>
      <c r="LQU169" s="51"/>
      <c r="LQV169" s="51"/>
      <c r="LQW169" s="51"/>
      <c r="LQX169" s="51"/>
      <c r="LQY169" s="51"/>
      <c r="LQZ169" s="51"/>
      <c r="LRA169" s="51"/>
      <c r="LRB169" s="51"/>
      <c r="LRC169" s="51"/>
      <c r="LRD169" s="51"/>
      <c r="LRE169" s="51"/>
      <c r="LRF169" s="51"/>
      <c r="LRG169" s="51"/>
      <c r="LRH169" s="51"/>
      <c r="LRI169" s="51"/>
      <c r="LRJ169" s="51"/>
      <c r="LRK169" s="51"/>
      <c r="LRL169" s="51"/>
      <c r="LRM169" s="51"/>
      <c r="LRN169" s="51"/>
      <c r="LRO169" s="51"/>
      <c r="LRP169" s="51"/>
      <c r="LRQ169" s="51"/>
      <c r="LRR169" s="51"/>
      <c r="LRS169" s="51"/>
      <c r="LRT169" s="51"/>
      <c r="LRU169" s="51"/>
      <c r="LRV169" s="51"/>
      <c r="LRW169" s="51"/>
      <c r="LRX169" s="51"/>
      <c r="LRY169" s="51"/>
      <c r="LRZ169" s="51"/>
      <c r="LSA169" s="51"/>
      <c r="LSB169" s="51"/>
      <c r="LSC169" s="51"/>
      <c r="LSD169" s="51"/>
      <c r="LSE169" s="51"/>
      <c r="LSF169" s="51"/>
      <c r="LSG169" s="51"/>
      <c r="LSH169" s="51"/>
      <c r="LSI169" s="51"/>
      <c r="LSJ169" s="51"/>
      <c r="LSK169" s="51"/>
      <c r="LSL169" s="51"/>
      <c r="LSM169" s="51"/>
      <c r="LSN169" s="51"/>
      <c r="LSO169" s="51"/>
      <c r="LSP169" s="51"/>
      <c r="LSQ169" s="51"/>
      <c r="LSR169" s="51"/>
      <c r="LSS169" s="51"/>
      <c r="LST169" s="51"/>
      <c r="LSU169" s="51"/>
      <c r="LSV169" s="51"/>
      <c r="LSW169" s="51"/>
      <c r="LSX169" s="51"/>
      <c r="LSY169" s="51"/>
      <c r="LSZ169" s="51"/>
      <c r="LTA169" s="51"/>
      <c r="LTB169" s="51"/>
      <c r="LTC169" s="51"/>
      <c r="LTD169" s="51"/>
      <c r="LTE169" s="51"/>
      <c r="LTF169" s="51"/>
      <c r="LTG169" s="51"/>
      <c r="LTH169" s="51"/>
      <c r="LTI169" s="51"/>
      <c r="LTJ169" s="51"/>
      <c r="LTK169" s="51"/>
      <c r="LTL169" s="51"/>
      <c r="LTM169" s="51"/>
      <c r="LTN169" s="51"/>
      <c r="LTO169" s="51"/>
      <c r="LTP169" s="51"/>
      <c r="LTQ169" s="51"/>
      <c r="LTR169" s="51"/>
      <c r="LTS169" s="51"/>
      <c r="LTT169" s="51"/>
      <c r="LTU169" s="51"/>
      <c r="LTV169" s="51"/>
      <c r="LTW169" s="51"/>
      <c r="LTX169" s="51"/>
      <c r="LTY169" s="51"/>
      <c r="LTZ169" s="51"/>
      <c r="LUA169" s="51"/>
      <c r="LUB169" s="51"/>
      <c r="LUC169" s="51"/>
      <c r="LUD169" s="51"/>
      <c r="LUE169" s="51"/>
      <c r="LUF169" s="51"/>
      <c r="LUG169" s="51"/>
      <c r="LUH169" s="51"/>
      <c r="LUI169" s="51"/>
      <c r="LUJ169" s="51"/>
      <c r="LUK169" s="51"/>
      <c r="LUL169" s="51"/>
      <c r="LUM169" s="51"/>
      <c r="LUN169" s="51"/>
      <c r="LUO169" s="51"/>
      <c r="LUP169" s="51"/>
      <c r="LUQ169" s="51"/>
      <c r="LUR169" s="51"/>
      <c r="LUS169" s="51"/>
      <c r="LUT169" s="51"/>
      <c r="LUU169" s="51"/>
      <c r="LUV169" s="51"/>
      <c r="LUW169" s="51"/>
      <c r="LUX169" s="51"/>
      <c r="LUY169" s="51"/>
      <c r="LUZ169" s="51"/>
      <c r="LVA169" s="51"/>
      <c r="LVB169" s="51"/>
      <c r="LVC169" s="51"/>
      <c r="LVD169" s="51"/>
      <c r="LVE169" s="51"/>
      <c r="LVF169" s="51"/>
      <c r="LVG169" s="51"/>
      <c r="LVH169" s="51"/>
      <c r="LVI169" s="51"/>
      <c r="LVJ169" s="51"/>
      <c r="LVK169" s="51"/>
      <c r="LVL169" s="51"/>
      <c r="LVM169" s="51"/>
      <c r="LVN169" s="51"/>
      <c r="LVO169" s="51"/>
      <c r="LVP169" s="51"/>
      <c r="LVQ169" s="51"/>
      <c r="LVR169" s="51"/>
      <c r="LVS169" s="51"/>
      <c r="LVT169" s="51"/>
      <c r="LVU169" s="51"/>
      <c r="LVV169" s="51"/>
      <c r="LVW169" s="51"/>
      <c r="LVX169" s="51"/>
      <c r="LVY169" s="51"/>
      <c r="LVZ169" s="51"/>
      <c r="LWA169" s="51"/>
      <c r="LWB169" s="51"/>
      <c r="LWC169" s="51"/>
      <c r="LWD169" s="51"/>
      <c r="LWE169" s="51"/>
      <c r="LWF169" s="51"/>
      <c r="LWG169" s="51"/>
      <c r="LWH169" s="51"/>
      <c r="LWI169" s="51"/>
      <c r="LWJ169" s="51"/>
      <c r="LWK169" s="51"/>
      <c r="LWL169" s="51"/>
      <c r="LWM169" s="51"/>
      <c r="LWN169" s="51"/>
      <c r="LWO169" s="51"/>
      <c r="LWP169" s="51"/>
      <c r="LWQ169" s="51"/>
      <c r="LWR169" s="51"/>
      <c r="LWS169" s="51"/>
      <c r="LWT169" s="51"/>
      <c r="LWU169" s="51"/>
      <c r="LWV169" s="51"/>
      <c r="LWW169" s="51"/>
      <c r="LWX169" s="51"/>
      <c r="LWY169" s="51"/>
      <c r="LWZ169" s="51"/>
      <c r="LXA169" s="51"/>
      <c r="LXB169" s="51"/>
      <c r="LXC169" s="51"/>
      <c r="LXD169" s="51"/>
      <c r="LXE169" s="51"/>
      <c r="LXF169" s="51"/>
      <c r="LXG169" s="51"/>
      <c r="LXH169" s="51"/>
      <c r="LXI169" s="51"/>
      <c r="LXJ169" s="51"/>
      <c r="LXK169" s="51"/>
      <c r="LXL169" s="51"/>
      <c r="LXM169" s="51"/>
      <c r="LXN169" s="51"/>
      <c r="LXO169" s="51"/>
      <c r="LXP169" s="51"/>
      <c r="LXQ169" s="51"/>
      <c r="LXR169" s="51"/>
      <c r="LXS169" s="51"/>
      <c r="LXT169" s="51"/>
      <c r="LXU169" s="51"/>
      <c r="LXV169" s="51"/>
      <c r="LXW169" s="51"/>
      <c r="LXX169" s="51"/>
      <c r="LXY169" s="51"/>
      <c r="LXZ169" s="51"/>
      <c r="LYA169" s="51"/>
      <c r="LYB169" s="51"/>
      <c r="LYC169" s="51"/>
      <c r="LYD169" s="51"/>
      <c r="LYE169" s="51"/>
      <c r="LYF169" s="51"/>
      <c r="LYG169" s="51"/>
      <c r="LYH169" s="51"/>
      <c r="LYI169" s="51"/>
      <c r="LYJ169" s="51"/>
      <c r="LYK169" s="51"/>
      <c r="LYL169" s="51"/>
      <c r="LYM169" s="51"/>
      <c r="LYN169" s="51"/>
      <c r="LYO169" s="51"/>
      <c r="LYP169" s="51"/>
      <c r="LYQ169" s="51"/>
      <c r="LYR169" s="51"/>
      <c r="LYS169" s="51"/>
      <c r="LYT169" s="51"/>
      <c r="LYU169" s="51"/>
      <c r="LYV169" s="51"/>
      <c r="LYW169" s="51"/>
      <c r="LYX169" s="51"/>
      <c r="LYY169" s="51"/>
      <c r="LYZ169" s="51"/>
      <c r="LZA169" s="51"/>
      <c r="LZB169" s="51"/>
      <c r="LZC169" s="51"/>
      <c r="LZD169" s="51"/>
      <c r="LZE169" s="51"/>
      <c r="LZF169" s="51"/>
      <c r="LZG169" s="51"/>
      <c r="LZH169" s="51"/>
      <c r="LZI169" s="51"/>
      <c r="LZJ169" s="51"/>
      <c r="LZK169" s="51"/>
      <c r="LZL169" s="51"/>
      <c r="LZM169" s="51"/>
      <c r="LZN169" s="51"/>
      <c r="LZO169" s="51"/>
      <c r="LZP169" s="51"/>
      <c r="LZQ169" s="51"/>
      <c r="LZR169" s="51"/>
      <c r="LZS169" s="51"/>
      <c r="LZT169" s="51"/>
      <c r="LZU169" s="51"/>
      <c r="LZV169" s="51"/>
      <c r="LZW169" s="51"/>
      <c r="LZX169" s="51"/>
      <c r="LZY169" s="51"/>
      <c r="LZZ169" s="51"/>
      <c r="MAA169" s="51"/>
      <c r="MAB169" s="51"/>
      <c r="MAC169" s="51"/>
      <c r="MAD169" s="51"/>
      <c r="MAE169" s="51"/>
      <c r="MAF169" s="51"/>
      <c r="MAG169" s="51"/>
      <c r="MAH169" s="51"/>
      <c r="MAI169" s="51"/>
      <c r="MAJ169" s="51"/>
      <c r="MAK169" s="51"/>
      <c r="MAL169" s="51"/>
      <c r="MAM169" s="51"/>
      <c r="MAN169" s="51"/>
      <c r="MAO169" s="51"/>
      <c r="MAP169" s="51"/>
      <c r="MAQ169" s="51"/>
      <c r="MAR169" s="51"/>
      <c r="MAS169" s="51"/>
      <c r="MAT169" s="51"/>
      <c r="MAU169" s="51"/>
      <c r="MAV169" s="51"/>
      <c r="MAW169" s="51"/>
      <c r="MAX169" s="51"/>
      <c r="MAY169" s="51"/>
      <c r="MAZ169" s="51"/>
      <c r="MBA169" s="51"/>
      <c r="MBB169" s="51"/>
      <c r="MBC169" s="51"/>
      <c r="MBD169" s="51"/>
      <c r="MBE169" s="51"/>
      <c r="MBF169" s="51"/>
      <c r="MBG169" s="51"/>
      <c r="MBH169" s="51"/>
      <c r="MBI169" s="51"/>
      <c r="MBJ169" s="51"/>
      <c r="MBK169" s="51"/>
      <c r="MBL169" s="51"/>
      <c r="MBM169" s="51"/>
      <c r="MBN169" s="51"/>
      <c r="MBO169" s="51"/>
      <c r="MBP169" s="51"/>
      <c r="MBQ169" s="51"/>
      <c r="MBR169" s="51"/>
      <c r="MBS169" s="51"/>
      <c r="MBT169" s="51"/>
      <c r="MBU169" s="51"/>
      <c r="MBV169" s="51"/>
      <c r="MBW169" s="51"/>
      <c r="MBX169" s="51"/>
      <c r="MBY169" s="51"/>
      <c r="MBZ169" s="51"/>
      <c r="MCA169" s="51"/>
      <c r="MCB169" s="51"/>
      <c r="MCC169" s="51"/>
      <c r="MCD169" s="51"/>
      <c r="MCE169" s="51"/>
      <c r="MCF169" s="51"/>
      <c r="MCG169" s="51"/>
      <c r="MCH169" s="51"/>
      <c r="MCI169" s="51"/>
      <c r="MCJ169" s="51"/>
      <c r="MCK169" s="51"/>
      <c r="MCL169" s="51"/>
      <c r="MCM169" s="51"/>
      <c r="MCN169" s="51"/>
      <c r="MCO169" s="51"/>
      <c r="MCP169" s="51"/>
      <c r="MCQ169" s="51"/>
      <c r="MCR169" s="51"/>
      <c r="MCS169" s="51"/>
      <c r="MCT169" s="51"/>
      <c r="MCU169" s="51"/>
      <c r="MCV169" s="51"/>
      <c r="MCW169" s="51"/>
      <c r="MCX169" s="51"/>
      <c r="MCY169" s="51"/>
      <c r="MCZ169" s="51"/>
      <c r="MDA169" s="51"/>
      <c r="MDB169" s="51"/>
      <c r="MDC169" s="51"/>
      <c r="MDD169" s="51"/>
      <c r="MDE169" s="51"/>
      <c r="MDF169" s="51"/>
      <c r="MDG169" s="51"/>
      <c r="MDH169" s="51"/>
      <c r="MDI169" s="51"/>
      <c r="MDJ169" s="51"/>
      <c r="MDK169" s="51"/>
      <c r="MDL169" s="51"/>
      <c r="MDM169" s="51"/>
      <c r="MDN169" s="51"/>
      <c r="MDO169" s="51"/>
      <c r="MDP169" s="51"/>
      <c r="MDQ169" s="51"/>
      <c r="MDR169" s="51"/>
      <c r="MDS169" s="51"/>
      <c r="MDT169" s="51"/>
      <c r="MDU169" s="51"/>
      <c r="MDV169" s="51"/>
      <c r="MDW169" s="51"/>
      <c r="MDX169" s="51"/>
      <c r="MDY169" s="51"/>
      <c r="MDZ169" s="51"/>
      <c r="MEA169" s="51"/>
      <c r="MEB169" s="51"/>
      <c r="MEC169" s="51"/>
      <c r="MED169" s="51"/>
      <c r="MEE169" s="51"/>
      <c r="MEF169" s="51"/>
      <c r="MEG169" s="51"/>
      <c r="MEH169" s="51"/>
      <c r="MEI169" s="51"/>
      <c r="MEJ169" s="51"/>
      <c r="MEK169" s="51"/>
      <c r="MEL169" s="51"/>
      <c r="MEM169" s="51"/>
      <c r="MEN169" s="51"/>
      <c r="MEO169" s="51"/>
      <c r="MEP169" s="51"/>
      <c r="MEQ169" s="51"/>
      <c r="MER169" s="51"/>
      <c r="MES169" s="51"/>
      <c r="MET169" s="51"/>
      <c r="MEU169" s="51"/>
      <c r="MEV169" s="51"/>
      <c r="MEW169" s="51"/>
      <c r="MEX169" s="51"/>
      <c r="MEY169" s="51"/>
      <c r="MEZ169" s="51"/>
      <c r="MFA169" s="51"/>
      <c r="MFB169" s="51"/>
      <c r="MFC169" s="51"/>
      <c r="MFD169" s="51"/>
      <c r="MFE169" s="51"/>
      <c r="MFF169" s="51"/>
      <c r="MFG169" s="51"/>
      <c r="MFH169" s="51"/>
      <c r="MFI169" s="51"/>
      <c r="MFJ169" s="51"/>
      <c r="MFK169" s="51"/>
      <c r="MFL169" s="51"/>
      <c r="MFM169" s="51"/>
      <c r="MFN169" s="51"/>
      <c r="MFO169" s="51"/>
      <c r="MFP169" s="51"/>
      <c r="MFQ169" s="51"/>
      <c r="MFR169" s="51"/>
      <c r="MFS169" s="51"/>
      <c r="MFT169" s="51"/>
      <c r="MFU169" s="51"/>
      <c r="MFV169" s="51"/>
      <c r="MFW169" s="51"/>
      <c r="MFX169" s="51"/>
      <c r="MFY169" s="51"/>
      <c r="MFZ169" s="51"/>
      <c r="MGA169" s="51"/>
      <c r="MGB169" s="51"/>
      <c r="MGC169" s="51"/>
      <c r="MGD169" s="51"/>
      <c r="MGE169" s="51"/>
      <c r="MGF169" s="51"/>
      <c r="MGG169" s="51"/>
      <c r="MGH169" s="51"/>
      <c r="MGI169" s="51"/>
      <c r="MGJ169" s="51"/>
      <c r="MGK169" s="51"/>
      <c r="MGL169" s="51"/>
      <c r="MGM169" s="51"/>
      <c r="MGN169" s="51"/>
      <c r="MGO169" s="51"/>
      <c r="MGP169" s="51"/>
      <c r="MGQ169" s="51"/>
      <c r="MGR169" s="51"/>
      <c r="MGS169" s="51"/>
      <c r="MGT169" s="51"/>
      <c r="MGU169" s="51"/>
      <c r="MGV169" s="51"/>
      <c r="MGW169" s="51"/>
      <c r="MGX169" s="51"/>
      <c r="MGY169" s="51"/>
      <c r="MGZ169" s="51"/>
      <c r="MHA169" s="51"/>
      <c r="MHB169" s="51"/>
      <c r="MHC169" s="51"/>
      <c r="MHD169" s="51"/>
      <c r="MHE169" s="51"/>
      <c r="MHF169" s="51"/>
      <c r="MHG169" s="51"/>
      <c r="MHH169" s="51"/>
      <c r="MHI169" s="51"/>
      <c r="MHJ169" s="51"/>
      <c r="MHK169" s="51"/>
      <c r="MHL169" s="51"/>
      <c r="MHM169" s="51"/>
      <c r="MHN169" s="51"/>
      <c r="MHO169" s="51"/>
      <c r="MHP169" s="51"/>
      <c r="MHQ169" s="51"/>
      <c r="MHR169" s="51"/>
      <c r="MHS169" s="51"/>
      <c r="MHT169" s="51"/>
      <c r="MHU169" s="51"/>
      <c r="MHV169" s="51"/>
      <c r="MHW169" s="51"/>
      <c r="MHX169" s="51"/>
      <c r="MHY169" s="51"/>
      <c r="MHZ169" s="51"/>
      <c r="MIA169" s="51"/>
      <c r="MIB169" s="51"/>
      <c r="MIC169" s="51"/>
      <c r="MID169" s="51"/>
      <c r="MIE169" s="51"/>
      <c r="MIF169" s="51"/>
      <c r="MIG169" s="51"/>
      <c r="MIH169" s="51"/>
      <c r="MII169" s="51"/>
      <c r="MIJ169" s="51"/>
      <c r="MIK169" s="51"/>
      <c r="MIL169" s="51"/>
      <c r="MIM169" s="51"/>
      <c r="MIN169" s="51"/>
      <c r="MIO169" s="51"/>
      <c r="MIP169" s="51"/>
      <c r="MIQ169" s="51"/>
      <c r="MIR169" s="51"/>
      <c r="MIS169" s="51"/>
      <c r="MIT169" s="51"/>
      <c r="MIU169" s="51"/>
      <c r="MIV169" s="51"/>
      <c r="MIW169" s="51"/>
      <c r="MIX169" s="51"/>
      <c r="MIY169" s="51"/>
      <c r="MIZ169" s="51"/>
      <c r="MJA169" s="51"/>
      <c r="MJB169" s="51"/>
      <c r="MJC169" s="51"/>
      <c r="MJD169" s="51"/>
      <c r="MJE169" s="51"/>
      <c r="MJF169" s="51"/>
      <c r="MJG169" s="51"/>
      <c r="MJH169" s="51"/>
      <c r="MJI169" s="51"/>
      <c r="MJJ169" s="51"/>
      <c r="MJK169" s="51"/>
      <c r="MJL169" s="51"/>
      <c r="MJM169" s="51"/>
      <c r="MJN169" s="51"/>
      <c r="MJO169" s="51"/>
      <c r="MJP169" s="51"/>
      <c r="MJQ169" s="51"/>
      <c r="MJR169" s="51"/>
      <c r="MJS169" s="51"/>
      <c r="MJT169" s="51"/>
      <c r="MJU169" s="51"/>
      <c r="MJV169" s="51"/>
      <c r="MJW169" s="51"/>
      <c r="MJX169" s="51"/>
      <c r="MJY169" s="51"/>
      <c r="MJZ169" s="51"/>
      <c r="MKA169" s="51"/>
      <c r="MKB169" s="51"/>
      <c r="MKC169" s="51"/>
      <c r="MKD169" s="51"/>
      <c r="MKE169" s="51"/>
      <c r="MKF169" s="51"/>
      <c r="MKG169" s="51"/>
      <c r="MKH169" s="51"/>
      <c r="MKI169" s="51"/>
      <c r="MKJ169" s="51"/>
      <c r="MKK169" s="51"/>
      <c r="MKL169" s="51"/>
      <c r="MKM169" s="51"/>
      <c r="MKN169" s="51"/>
      <c r="MKO169" s="51"/>
      <c r="MKP169" s="51"/>
      <c r="MKQ169" s="51"/>
      <c r="MKR169" s="51"/>
      <c r="MKS169" s="51"/>
      <c r="MKT169" s="51"/>
      <c r="MKU169" s="51"/>
      <c r="MKV169" s="51"/>
      <c r="MKW169" s="51"/>
      <c r="MKX169" s="51"/>
      <c r="MKY169" s="51"/>
      <c r="MKZ169" s="51"/>
      <c r="MLA169" s="51"/>
      <c r="MLB169" s="51"/>
      <c r="MLC169" s="51"/>
      <c r="MLD169" s="51"/>
      <c r="MLE169" s="51"/>
      <c r="MLF169" s="51"/>
      <c r="MLG169" s="51"/>
      <c r="MLH169" s="51"/>
      <c r="MLI169" s="51"/>
      <c r="MLJ169" s="51"/>
      <c r="MLK169" s="51"/>
      <c r="MLL169" s="51"/>
      <c r="MLM169" s="51"/>
      <c r="MLN169" s="51"/>
      <c r="MLO169" s="51"/>
      <c r="MLP169" s="51"/>
      <c r="MLQ169" s="51"/>
      <c r="MLR169" s="51"/>
      <c r="MLS169" s="51"/>
      <c r="MLT169" s="51"/>
      <c r="MLU169" s="51"/>
      <c r="MLV169" s="51"/>
      <c r="MLW169" s="51"/>
      <c r="MLX169" s="51"/>
      <c r="MLY169" s="51"/>
      <c r="MLZ169" s="51"/>
      <c r="MMA169" s="51"/>
      <c r="MMB169" s="51"/>
      <c r="MMC169" s="51"/>
      <c r="MMD169" s="51"/>
      <c r="MME169" s="51"/>
      <c r="MMF169" s="51"/>
      <c r="MMG169" s="51"/>
      <c r="MMH169" s="51"/>
      <c r="MMI169" s="51"/>
      <c r="MMJ169" s="51"/>
      <c r="MMK169" s="51"/>
      <c r="MML169" s="51"/>
      <c r="MMM169" s="51"/>
      <c r="MMN169" s="51"/>
      <c r="MMO169" s="51"/>
      <c r="MMP169" s="51"/>
      <c r="MMQ169" s="51"/>
      <c r="MMR169" s="51"/>
      <c r="MMS169" s="51"/>
      <c r="MMT169" s="51"/>
      <c r="MMU169" s="51"/>
      <c r="MMV169" s="51"/>
      <c r="MMW169" s="51"/>
      <c r="MMX169" s="51"/>
      <c r="MMY169" s="51"/>
      <c r="MMZ169" s="51"/>
      <c r="MNA169" s="51"/>
      <c r="MNB169" s="51"/>
      <c r="MNC169" s="51"/>
      <c r="MND169" s="51"/>
      <c r="MNE169" s="51"/>
      <c r="MNF169" s="51"/>
      <c r="MNG169" s="51"/>
      <c r="MNH169" s="51"/>
      <c r="MNI169" s="51"/>
      <c r="MNJ169" s="51"/>
      <c r="MNK169" s="51"/>
      <c r="MNL169" s="51"/>
      <c r="MNM169" s="51"/>
      <c r="MNN169" s="51"/>
      <c r="MNO169" s="51"/>
      <c r="MNP169" s="51"/>
      <c r="MNQ169" s="51"/>
      <c r="MNR169" s="51"/>
      <c r="MNS169" s="51"/>
      <c r="MNT169" s="51"/>
      <c r="MNU169" s="51"/>
      <c r="MNV169" s="51"/>
      <c r="MNW169" s="51"/>
      <c r="MNX169" s="51"/>
      <c r="MNY169" s="51"/>
      <c r="MNZ169" s="51"/>
      <c r="MOA169" s="51"/>
      <c r="MOB169" s="51"/>
      <c r="MOC169" s="51"/>
      <c r="MOD169" s="51"/>
      <c r="MOE169" s="51"/>
      <c r="MOF169" s="51"/>
      <c r="MOG169" s="51"/>
      <c r="MOH169" s="51"/>
      <c r="MOI169" s="51"/>
      <c r="MOJ169" s="51"/>
      <c r="MOK169" s="51"/>
      <c r="MOL169" s="51"/>
      <c r="MOM169" s="51"/>
      <c r="MON169" s="51"/>
      <c r="MOO169" s="51"/>
      <c r="MOP169" s="51"/>
      <c r="MOQ169" s="51"/>
      <c r="MOR169" s="51"/>
      <c r="MOS169" s="51"/>
      <c r="MOT169" s="51"/>
      <c r="MOU169" s="51"/>
      <c r="MOV169" s="51"/>
      <c r="MOW169" s="51"/>
      <c r="MOX169" s="51"/>
      <c r="MOY169" s="51"/>
      <c r="MOZ169" s="51"/>
      <c r="MPA169" s="51"/>
      <c r="MPB169" s="51"/>
      <c r="MPC169" s="51"/>
      <c r="MPD169" s="51"/>
      <c r="MPE169" s="51"/>
      <c r="MPF169" s="51"/>
      <c r="MPG169" s="51"/>
      <c r="MPH169" s="51"/>
      <c r="MPI169" s="51"/>
      <c r="MPJ169" s="51"/>
      <c r="MPK169" s="51"/>
      <c r="MPL169" s="51"/>
      <c r="MPM169" s="51"/>
      <c r="MPN169" s="51"/>
      <c r="MPO169" s="51"/>
      <c r="MPP169" s="51"/>
      <c r="MPQ169" s="51"/>
      <c r="MPR169" s="51"/>
      <c r="MPS169" s="51"/>
      <c r="MPT169" s="51"/>
      <c r="MPU169" s="51"/>
      <c r="MPV169" s="51"/>
      <c r="MPW169" s="51"/>
      <c r="MPX169" s="51"/>
      <c r="MPY169" s="51"/>
      <c r="MPZ169" s="51"/>
      <c r="MQA169" s="51"/>
      <c r="MQB169" s="51"/>
      <c r="MQC169" s="51"/>
      <c r="MQD169" s="51"/>
      <c r="MQE169" s="51"/>
      <c r="MQF169" s="51"/>
      <c r="MQG169" s="51"/>
      <c r="MQH169" s="51"/>
      <c r="MQI169" s="51"/>
      <c r="MQJ169" s="51"/>
      <c r="MQK169" s="51"/>
      <c r="MQL169" s="51"/>
      <c r="MQM169" s="51"/>
      <c r="MQN169" s="51"/>
      <c r="MQO169" s="51"/>
      <c r="MQP169" s="51"/>
      <c r="MQQ169" s="51"/>
      <c r="MQR169" s="51"/>
      <c r="MQS169" s="51"/>
      <c r="MQT169" s="51"/>
      <c r="MQU169" s="51"/>
      <c r="MQV169" s="51"/>
      <c r="MQW169" s="51"/>
      <c r="MQX169" s="51"/>
      <c r="MQY169" s="51"/>
      <c r="MQZ169" s="51"/>
      <c r="MRA169" s="51"/>
      <c r="MRB169" s="51"/>
      <c r="MRC169" s="51"/>
      <c r="MRD169" s="51"/>
      <c r="MRE169" s="51"/>
      <c r="MRF169" s="51"/>
      <c r="MRG169" s="51"/>
      <c r="MRH169" s="51"/>
      <c r="MRI169" s="51"/>
      <c r="MRJ169" s="51"/>
      <c r="MRK169" s="51"/>
      <c r="MRL169" s="51"/>
      <c r="MRM169" s="51"/>
      <c r="MRN169" s="51"/>
      <c r="MRO169" s="51"/>
      <c r="MRP169" s="51"/>
      <c r="MRQ169" s="51"/>
      <c r="MRR169" s="51"/>
      <c r="MRS169" s="51"/>
      <c r="MRT169" s="51"/>
      <c r="MRU169" s="51"/>
      <c r="MRV169" s="51"/>
      <c r="MRW169" s="51"/>
      <c r="MRX169" s="51"/>
      <c r="MRY169" s="51"/>
      <c r="MRZ169" s="51"/>
      <c r="MSA169" s="51"/>
      <c r="MSB169" s="51"/>
      <c r="MSC169" s="51"/>
      <c r="MSD169" s="51"/>
      <c r="MSE169" s="51"/>
      <c r="MSF169" s="51"/>
      <c r="MSG169" s="51"/>
      <c r="MSH169" s="51"/>
      <c r="MSI169" s="51"/>
      <c r="MSJ169" s="51"/>
      <c r="MSK169" s="51"/>
      <c r="MSL169" s="51"/>
      <c r="MSM169" s="51"/>
      <c r="MSN169" s="51"/>
      <c r="MSO169" s="51"/>
      <c r="MSP169" s="51"/>
      <c r="MSQ169" s="51"/>
      <c r="MSR169" s="51"/>
      <c r="MSS169" s="51"/>
      <c r="MST169" s="51"/>
      <c r="MSU169" s="51"/>
      <c r="MSV169" s="51"/>
      <c r="MSW169" s="51"/>
      <c r="MSX169" s="51"/>
      <c r="MSY169" s="51"/>
      <c r="MSZ169" s="51"/>
      <c r="MTA169" s="51"/>
      <c r="MTB169" s="51"/>
      <c r="MTC169" s="51"/>
      <c r="MTD169" s="51"/>
      <c r="MTE169" s="51"/>
      <c r="MTF169" s="51"/>
      <c r="MTG169" s="51"/>
      <c r="MTH169" s="51"/>
      <c r="MTI169" s="51"/>
      <c r="MTJ169" s="51"/>
      <c r="MTK169" s="51"/>
      <c r="MTL169" s="51"/>
      <c r="MTM169" s="51"/>
      <c r="MTN169" s="51"/>
      <c r="MTO169" s="51"/>
      <c r="MTP169" s="51"/>
      <c r="MTQ169" s="51"/>
      <c r="MTR169" s="51"/>
      <c r="MTS169" s="51"/>
      <c r="MTT169" s="51"/>
      <c r="MTU169" s="51"/>
      <c r="MTV169" s="51"/>
      <c r="MTW169" s="51"/>
      <c r="MTX169" s="51"/>
      <c r="MTY169" s="51"/>
      <c r="MTZ169" s="51"/>
      <c r="MUA169" s="51"/>
      <c r="MUB169" s="51"/>
      <c r="MUC169" s="51"/>
      <c r="MUD169" s="51"/>
      <c r="MUE169" s="51"/>
      <c r="MUF169" s="51"/>
      <c r="MUG169" s="51"/>
      <c r="MUH169" s="51"/>
      <c r="MUI169" s="51"/>
      <c r="MUJ169" s="51"/>
      <c r="MUK169" s="51"/>
      <c r="MUL169" s="51"/>
      <c r="MUM169" s="51"/>
      <c r="MUN169" s="51"/>
      <c r="MUO169" s="51"/>
      <c r="MUP169" s="51"/>
      <c r="MUQ169" s="51"/>
      <c r="MUR169" s="51"/>
      <c r="MUS169" s="51"/>
      <c r="MUT169" s="51"/>
      <c r="MUU169" s="51"/>
      <c r="MUV169" s="51"/>
      <c r="MUW169" s="51"/>
      <c r="MUX169" s="51"/>
      <c r="MUY169" s="51"/>
      <c r="MUZ169" s="51"/>
      <c r="MVA169" s="51"/>
      <c r="MVB169" s="51"/>
      <c r="MVC169" s="51"/>
      <c r="MVD169" s="51"/>
      <c r="MVE169" s="51"/>
      <c r="MVF169" s="51"/>
      <c r="MVG169" s="51"/>
      <c r="MVH169" s="51"/>
      <c r="MVI169" s="51"/>
      <c r="MVJ169" s="51"/>
      <c r="MVK169" s="51"/>
      <c r="MVL169" s="51"/>
      <c r="MVM169" s="51"/>
      <c r="MVN169" s="51"/>
      <c r="MVO169" s="51"/>
      <c r="MVP169" s="51"/>
      <c r="MVQ169" s="51"/>
      <c r="MVR169" s="51"/>
      <c r="MVS169" s="51"/>
      <c r="MVT169" s="51"/>
      <c r="MVU169" s="51"/>
      <c r="MVV169" s="51"/>
      <c r="MVW169" s="51"/>
      <c r="MVX169" s="51"/>
      <c r="MVY169" s="51"/>
      <c r="MVZ169" s="51"/>
      <c r="MWA169" s="51"/>
      <c r="MWB169" s="51"/>
      <c r="MWC169" s="51"/>
      <c r="MWD169" s="51"/>
      <c r="MWE169" s="51"/>
      <c r="MWF169" s="51"/>
      <c r="MWG169" s="51"/>
      <c r="MWH169" s="51"/>
      <c r="MWI169" s="51"/>
      <c r="MWJ169" s="51"/>
      <c r="MWK169" s="51"/>
      <c r="MWL169" s="51"/>
      <c r="MWM169" s="51"/>
      <c r="MWN169" s="51"/>
      <c r="MWO169" s="51"/>
      <c r="MWP169" s="51"/>
      <c r="MWQ169" s="51"/>
      <c r="MWR169" s="51"/>
      <c r="MWS169" s="51"/>
      <c r="MWT169" s="51"/>
      <c r="MWU169" s="51"/>
      <c r="MWV169" s="51"/>
      <c r="MWW169" s="51"/>
      <c r="MWX169" s="51"/>
      <c r="MWY169" s="51"/>
      <c r="MWZ169" s="51"/>
      <c r="MXA169" s="51"/>
      <c r="MXB169" s="51"/>
      <c r="MXC169" s="51"/>
      <c r="MXD169" s="51"/>
      <c r="MXE169" s="51"/>
      <c r="MXF169" s="51"/>
      <c r="MXG169" s="51"/>
      <c r="MXH169" s="51"/>
      <c r="MXI169" s="51"/>
      <c r="MXJ169" s="51"/>
      <c r="MXK169" s="51"/>
      <c r="MXL169" s="51"/>
      <c r="MXM169" s="51"/>
      <c r="MXN169" s="51"/>
      <c r="MXO169" s="51"/>
      <c r="MXP169" s="51"/>
      <c r="MXQ169" s="51"/>
      <c r="MXR169" s="51"/>
      <c r="MXS169" s="51"/>
      <c r="MXT169" s="51"/>
      <c r="MXU169" s="51"/>
      <c r="MXV169" s="51"/>
      <c r="MXW169" s="51"/>
      <c r="MXX169" s="51"/>
      <c r="MXY169" s="51"/>
      <c r="MXZ169" s="51"/>
      <c r="MYA169" s="51"/>
      <c r="MYB169" s="51"/>
      <c r="MYC169" s="51"/>
      <c r="MYD169" s="51"/>
      <c r="MYE169" s="51"/>
      <c r="MYF169" s="51"/>
      <c r="MYG169" s="51"/>
      <c r="MYH169" s="51"/>
      <c r="MYI169" s="51"/>
      <c r="MYJ169" s="51"/>
      <c r="MYK169" s="51"/>
      <c r="MYL169" s="51"/>
      <c r="MYM169" s="51"/>
      <c r="MYN169" s="51"/>
      <c r="MYO169" s="51"/>
      <c r="MYP169" s="51"/>
      <c r="MYQ169" s="51"/>
      <c r="MYR169" s="51"/>
      <c r="MYS169" s="51"/>
      <c r="MYT169" s="51"/>
      <c r="MYU169" s="51"/>
      <c r="MYV169" s="51"/>
      <c r="MYW169" s="51"/>
      <c r="MYX169" s="51"/>
      <c r="MYY169" s="51"/>
      <c r="MYZ169" s="51"/>
      <c r="MZA169" s="51"/>
      <c r="MZB169" s="51"/>
      <c r="MZC169" s="51"/>
      <c r="MZD169" s="51"/>
      <c r="MZE169" s="51"/>
      <c r="MZF169" s="51"/>
      <c r="MZG169" s="51"/>
      <c r="MZH169" s="51"/>
      <c r="MZI169" s="51"/>
      <c r="MZJ169" s="51"/>
      <c r="MZK169" s="51"/>
      <c r="MZL169" s="51"/>
      <c r="MZM169" s="51"/>
      <c r="MZN169" s="51"/>
      <c r="MZO169" s="51"/>
      <c r="MZP169" s="51"/>
      <c r="MZQ169" s="51"/>
      <c r="MZR169" s="51"/>
      <c r="MZS169" s="51"/>
      <c r="MZT169" s="51"/>
      <c r="MZU169" s="51"/>
      <c r="MZV169" s="51"/>
      <c r="MZW169" s="51"/>
      <c r="MZX169" s="51"/>
      <c r="MZY169" s="51"/>
      <c r="MZZ169" s="51"/>
      <c r="NAA169" s="51"/>
      <c r="NAB169" s="51"/>
      <c r="NAC169" s="51"/>
      <c r="NAD169" s="51"/>
      <c r="NAE169" s="51"/>
      <c r="NAF169" s="51"/>
      <c r="NAG169" s="51"/>
      <c r="NAH169" s="51"/>
      <c r="NAI169" s="51"/>
      <c r="NAJ169" s="51"/>
      <c r="NAK169" s="51"/>
      <c r="NAL169" s="51"/>
      <c r="NAM169" s="51"/>
      <c r="NAN169" s="51"/>
      <c r="NAO169" s="51"/>
      <c r="NAP169" s="51"/>
      <c r="NAQ169" s="51"/>
      <c r="NAR169" s="51"/>
      <c r="NAS169" s="51"/>
      <c r="NAT169" s="51"/>
      <c r="NAU169" s="51"/>
      <c r="NAV169" s="51"/>
      <c r="NAW169" s="51"/>
      <c r="NAX169" s="51"/>
      <c r="NAY169" s="51"/>
      <c r="NAZ169" s="51"/>
      <c r="NBA169" s="51"/>
      <c r="NBB169" s="51"/>
      <c r="NBC169" s="51"/>
      <c r="NBD169" s="51"/>
      <c r="NBE169" s="51"/>
      <c r="NBF169" s="51"/>
      <c r="NBG169" s="51"/>
      <c r="NBH169" s="51"/>
      <c r="NBI169" s="51"/>
      <c r="NBJ169" s="51"/>
      <c r="NBK169" s="51"/>
      <c r="NBL169" s="51"/>
      <c r="NBM169" s="51"/>
      <c r="NBN169" s="51"/>
      <c r="NBO169" s="51"/>
      <c r="NBP169" s="51"/>
      <c r="NBQ169" s="51"/>
      <c r="NBR169" s="51"/>
      <c r="NBS169" s="51"/>
      <c r="NBT169" s="51"/>
      <c r="NBU169" s="51"/>
      <c r="NBV169" s="51"/>
      <c r="NBW169" s="51"/>
      <c r="NBX169" s="51"/>
      <c r="NBY169" s="51"/>
      <c r="NBZ169" s="51"/>
      <c r="NCA169" s="51"/>
      <c r="NCB169" s="51"/>
      <c r="NCC169" s="51"/>
      <c r="NCD169" s="51"/>
      <c r="NCE169" s="51"/>
      <c r="NCF169" s="51"/>
      <c r="NCG169" s="51"/>
      <c r="NCH169" s="51"/>
      <c r="NCI169" s="51"/>
      <c r="NCJ169" s="51"/>
      <c r="NCK169" s="51"/>
      <c r="NCL169" s="51"/>
      <c r="NCM169" s="51"/>
      <c r="NCN169" s="51"/>
      <c r="NCO169" s="51"/>
      <c r="NCP169" s="51"/>
      <c r="NCQ169" s="51"/>
      <c r="NCR169" s="51"/>
      <c r="NCS169" s="51"/>
      <c r="NCT169" s="51"/>
      <c r="NCU169" s="51"/>
      <c r="NCV169" s="51"/>
      <c r="NCW169" s="51"/>
      <c r="NCX169" s="51"/>
      <c r="NCY169" s="51"/>
      <c r="NCZ169" s="51"/>
      <c r="NDA169" s="51"/>
      <c r="NDB169" s="51"/>
      <c r="NDC169" s="51"/>
      <c r="NDD169" s="51"/>
      <c r="NDE169" s="51"/>
      <c r="NDF169" s="51"/>
      <c r="NDG169" s="51"/>
      <c r="NDH169" s="51"/>
      <c r="NDI169" s="51"/>
      <c r="NDJ169" s="51"/>
      <c r="NDK169" s="51"/>
      <c r="NDL169" s="51"/>
      <c r="NDM169" s="51"/>
      <c r="NDN169" s="51"/>
      <c r="NDO169" s="51"/>
      <c r="NDP169" s="51"/>
      <c r="NDQ169" s="51"/>
      <c r="NDR169" s="51"/>
      <c r="NDS169" s="51"/>
      <c r="NDT169" s="51"/>
      <c r="NDU169" s="51"/>
      <c r="NDV169" s="51"/>
      <c r="NDW169" s="51"/>
      <c r="NDX169" s="51"/>
      <c r="NDY169" s="51"/>
      <c r="NDZ169" s="51"/>
      <c r="NEA169" s="51"/>
      <c r="NEB169" s="51"/>
      <c r="NEC169" s="51"/>
      <c r="NED169" s="51"/>
      <c r="NEE169" s="51"/>
      <c r="NEF169" s="51"/>
      <c r="NEG169" s="51"/>
      <c r="NEH169" s="51"/>
      <c r="NEI169" s="51"/>
      <c r="NEJ169" s="51"/>
      <c r="NEK169" s="51"/>
      <c r="NEL169" s="51"/>
      <c r="NEM169" s="51"/>
      <c r="NEN169" s="51"/>
      <c r="NEO169" s="51"/>
      <c r="NEP169" s="51"/>
      <c r="NEQ169" s="51"/>
      <c r="NER169" s="51"/>
      <c r="NES169" s="51"/>
      <c r="NET169" s="51"/>
      <c r="NEU169" s="51"/>
      <c r="NEV169" s="51"/>
      <c r="NEW169" s="51"/>
      <c r="NEX169" s="51"/>
      <c r="NEY169" s="51"/>
      <c r="NEZ169" s="51"/>
      <c r="NFA169" s="51"/>
      <c r="NFB169" s="51"/>
      <c r="NFC169" s="51"/>
      <c r="NFD169" s="51"/>
      <c r="NFE169" s="51"/>
      <c r="NFF169" s="51"/>
      <c r="NFG169" s="51"/>
      <c r="NFH169" s="51"/>
      <c r="NFI169" s="51"/>
      <c r="NFJ169" s="51"/>
      <c r="NFK169" s="51"/>
      <c r="NFL169" s="51"/>
      <c r="NFM169" s="51"/>
      <c r="NFN169" s="51"/>
      <c r="NFO169" s="51"/>
      <c r="NFP169" s="51"/>
      <c r="NFQ169" s="51"/>
      <c r="NFR169" s="51"/>
      <c r="NFS169" s="51"/>
      <c r="NFT169" s="51"/>
      <c r="NFU169" s="51"/>
      <c r="NFV169" s="51"/>
      <c r="NFW169" s="51"/>
      <c r="NFX169" s="51"/>
      <c r="NFY169" s="51"/>
      <c r="NFZ169" s="51"/>
      <c r="NGA169" s="51"/>
      <c r="NGB169" s="51"/>
      <c r="NGC169" s="51"/>
      <c r="NGD169" s="51"/>
      <c r="NGE169" s="51"/>
      <c r="NGF169" s="51"/>
      <c r="NGG169" s="51"/>
      <c r="NGH169" s="51"/>
      <c r="NGI169" s="51"/>
      <c r="NGJ169" s="51"/>
      <c r="NGK169" s="51"/>
      <c r="NGL169" s="51"/>
      <c r="NGM169" s="51"/>
      <c r="NGN169" s="51"/>
      <c r="NGO169" s="51"/>
      <c r="NGP169" s="51"/>
      <c r="NGQ169" s="51"/>
      <c r="NGR169" s="51"/>
      <c r="NGS169" s="51"/>
      <c r="NGT169" s="51"/>
      <c r="NGU169" s="51"/>
      <c r="NGV169" s="51"/>
      <c r="NGW169" s="51"/>
      <c r="NGX169" s="51"/>
      <c r="NGY169" s="51"/>
      <c r="NGZ169" s="51"/>
      <c r="NHA169" s="51"/>
      <c r="NHB169" s="51"/>
      <c r="NHC169" s="51"/>
      <c r="NHD169" s="51"/>
      <c r="NHE169" s="51"/>
      <c r="NHF169" s="51"/>
      <c r="NHG169" s="51"/>
      <c r="NHH169" s="51"/>
      <c r="NHI169" s="51"/>
      <c r="NHJ169" s="51"/>
      <c r="NHK169" s="51"/>
      <c r="NHL169" s="51"/>
      <c r="NHM169" s="51"/>
      <c r="NHN169" s="51"/>
      <c r="NHO169" s="51"/>
      <c r="NHP169" s="51"/>
      <c r="NHQ169" s="51"/>
      <c r="NHR169" s="51"/>
      <c r="NHS169" s="51"/>
      <c r="NHT169" s="51"/>
      <c r="NHU169" s="51"/>
      <c r="NHV169" s="51"/>
      <c r="NHW169" s="51"/>
      <c r="NHX169" s="51"/>
      <c r="NHY169" s="51"/>
      <c r="NHZ169" s="51"/>
      <c r="NIA169" s="51"/>
      <c r="NIB169" s="51"/>
      <c r="NIC169" s="51"/>
      <c r="NID169" s="51"/>
      <c r="NIE169" s="51"/>
      <c r="NIF169" s="51"/>
      <c r="NIG169" s="51"/>
      <c r="NIH169" s="51"/>
      <c r="NII169" s="51"/>
      <c r="NIJ169" s="51"/>
      <c r="NIK169" s="51"/>
      <c r="NIL169" s="51"/>
      <c r="NIM169" s="51"/>
      <c r="NIN169" s="51"/>
      <c r="NIO169" s="51"/>
      <c r="NIP169" s="51"/>
      <c r="NIQ169" s="51"/>
      <c r="NIR169" s="51"/>
      <c r="NIS169" s="51"/>
      <c r="NIT169" s="51"/>
      <c r="NIU169" s="51"/>
      <c r="NIV169" s="51"/>
      <c r="NIW169" s="51"/>
      <c r="NIX169" s="51"/>
      <c r="NIY169" s="51"/>
      <c r="NIZ169" s="51"/>
      <c r="NJA169" s="51"/>
      <c r="NJB169" s="51"/>
      <c r="NJC169" s="51"/>
      <c r="NJD169" s="51"/>
      <c r="NJE169" s="51"/>
      <c r="NJF169" s="51"/>
      <c r="NJG169" s="51"/>
      <c r="NJH169" s="51"/>
      <c r="NJI169" s="51"/>
      <c r="NJJ169" s="51"/>
      <c r="NJK169" s="51"/>
      <c r="NJL169" s="51"/>
      <c r="NJM169" s="51"/>
      <c r="NJN169" s="51"/>
      <c r="NJO169" s="51"/>
      <c r="NJP169" s="51"/>
      <c r="NJQ169" s="51"/>
      <c r="NJR169" s="51"/>
      <c r="NJS169" s="51"/>
      <c r="NJT169" s="51"/>
      <c r="NJU169" s="51"/>
      <c r="NJV169" s="51"/>
      <c r="NJW169" s="51"/>
      <c r="NJX169" s="51"/>
      <c r="NJY169" s="51"/>
      <c r="NJZ169" s="51"/>
      <c r="NKA169" s="51"/>
      <c r="NKB169" s="51"/>
      <c r="NKC169" s="51"/>
      <c r="NKD169" s="51"/>
      <c r="NKE169" s="51"/>
      <c r="NKF169" s="51"/>
      <c r="NKG169" s="51"/>
      <c r="NKH169" s="51"/>
      <c r="NKI169" s="51"/>
      <c r="NKJ169" s="51"/>
      <c r="NKK169" s="51"/>
      <c r="NKL169" s="51"/>
      <c r="NKM169" s="51"/>
      <c r="NKN169" s="51"/>
      <c r="NKO169" s="51"/>
      <c r="NKP169" s="51"/>
      <c r="NKQ169" s="51"/>
      <c r="NKR169" s="51"/>
      <c r="NKS169" s="51"/>
      <c r="NKT169" s="51"/>
      <c r="NKU169" s="51"/>
      <c r="NKV169" s="51"/>
      <c r="NKW169" s="51"/>
      <c r="NKX169" s="51"/>
      <c r="NKY169" s="51"/>
      <c r="NKZ169" s="51"/>
      <c r="NLA169" s="51"/>
      <c r="NLB169" s="51"/>
      <c r="NLC169" s="51"/>
      <c r="NLD169" s="51"/>
      <c r="NLE169" s="51"/>
      <c r="NLF169" s="51"/>
      <c r="NLG169" s="51"/>
      <c r="NLH169" s="51"/>
      <c r="NLI169" s="51"/>
      <c r="NLJ169" s="51"/>
      <c r="NLK169" s="51"/>
      <c r="NLL169" s="51"/>
      <c r="NLM169" s="51"/>
      <c r="NLN169" s="51"/>
      <c r="NLO169" s="51"/>
      <c r="NLP169" s="51"/>
      <c r="NLQ169" s="51"/>
      <c r="NLR169" s="51"/>
      <c r="NLS169" s="51"/>
      <c r="NLT169" s="51"/>
      <c r="NLU169" s="51"/>
      <c r="NLV169" s="51"/>
      <c r="NLW169" s="51"/>
      <c r="NLX169" s="51"/>
      <c r="NLY169" s="51"/>
      <c r="NLZ169" s="51"/>
      <c r="NMA169" s="51"/>
      <c r="NMB169" s="51"/>
      <c r="NMC169" s="51"/>
      <c r="NMD169" s="51"/>
      <c r="NME169" s="51"/>
      <c r="NMF169" s="51"/>
      <c r="NMG169" s="51"/>
      <c r="NMH169" s="51"/>
      <c r="NMI169" s="51"/>
      <c r="NMJ169" s="51"/>
      <c r="NMK169" s="51"/>
      <c r="NML169" s="51"/>
      <c r="NMM169" s="51"/>
      <c r="NMN169" s="51"/>
      <c r="NMO169" s="51"/>
      <c r="NMP169" s="51"/>
      <c r="NMQ169" s="51"/>
      <c r="NMR169" s="51"/>
      <c r="NMS169" s="51"/>
      <c r="NMT169" s="51"/>
      <c r="NMU169" s="51"/>
      <c r="NMV169" s="51"/>
      <c r="NMW169" s="51"/>
      <c r="NMX169" s="51"/>
      <c r="NMY169" s="51"/>
      <c r="NMZ169" s="51"/>
      <c r="NNA169" s="51"/>
      <c r="NNB169" s="51"/>
      <c r="NNC169" s="51"/>
      <c r="NND169" s="51"/>
      <c r="NNE169" s="51"/>
      <c r="NNF169" s="51"/>
      <c r="NNG169" s="51"/>
      <c r="NNH169" s="51"/>
      <c r="NNI169" s="51"/>
      <c r="NNJ169" s="51"/>
      <c r="NNK169" s="51"/>
      <c r="NNL169" s="51"/>
      <c r="NNM169" s="51"/>
      <c r="NNN169" s="51"/>
      <c r="NNO169" s="51"/>
      <c r="NNP169" s="51"/>
      <c r="NNQ169" s="51"/>
      <c r="NNR169" s="51"/>
      <c r="NNS169" s="51"/>
      <c r="NNT169" s="51"/>
      <c r="NNU169" s="51"/>
      <c r="NNV169" s="51"/>
      <c r="NNW169" s="51"/>
      <c r="NNX169" s="51"/>
      <c r="NNY169" s="51"/>
      <c r="NNZ169" s="51"/>
      <c r="NOA169" s="51"/>
      <c r="NOB169" s="51"/>
      <c r="NOC169" s="51"/>
      <c r="NOD169" s="51"/>
      <c r="NOE169" s="51"/>
      <c r="NOF169" s="51"/>
      <c r="NOG169" s="51"/>
      <c r="NOH169" s="51"/>
      <c r="NOI169" s="51"/>
      <c r="NOJ169" s="51"/>
      <c r="NOK169" s="51"/>
      <c r="NOL169" s="51"/>
      <c r="NOM169" s="51"/>
      <c r="NON169" s="51"/>
      <c r="NOO169" s="51"/>
      <c r="NOP169" s="51"/>
      <c r="NOQ169" s="51"/>
      <c r="NOR169" s="51"/>
      <c r="NOS169" s="51"/>
      <c r="NOT169" s="51"/>
      <c r="NOU169" s="51"/>
      <c r="NOV169" s="51"/>
      <c r="NOW169" s="51"/>
      <c r="NOX169" s="51"/>
      <c r="NOY169" s="51"/>
      <c r="NOZ169" s="51"/>
      <c r="NPA169" s="51"/>
      <c r="NPB169" s="51"/>
      <c r="NPC169" s="51"/>
      <c r="NPD169" s="51"/>
      <c r="NPE169" s="51"/>
      <c r="NPF169" s="51"/>
      <c r="NPG169" s="51"/>
      <c r="NPH169" s="51"/>
      <c r="NPI169" s="51"/>
      <c r="NPJ169" s="51"/>
      <c r="NPK169" s="51"/>
      <c r="NPL169" s="51"/>
      <c r="NPM169" s="51"/>
      <c r="NPN169" s="51"/>
      <c r="NPO169" s="51"/>
      <c r="NPP169" s="51"/>
      <c r="NPQ169" s="51"/>
      <c r="NPR169" s="51"/>
      <c r="NPS169" s="51"/>
      <c r="NPT169" s="51"/>
      <c r="NPU169" s="51"/>
      <c r="NPV169" s="51"/>
      <c r="NPW169" s="51"/>
      <c r="NPX169" s="51"/>
      <c r="NPY169" s="51"/>
      <c r="NPZ169" s="51"/>
      <c r="NQA169" s="51"/>
      <c r="NQB169" s="51"/>
      <c r="NQC169" s="51"/>
      <c r="NQD169" s="51"/>
      <c r="NQE169" s="51"/>
      <c r="NQF169" s="51"/>
      <c r="NQG169" s="51"/>
      <c r="NQH169" s="51"/>
      <c r="NQI169" s="51"/>
      <c r="NQJ169" s="51"/>
      <c r="NQK169" s="51"/>
      <c r="NQL169" s="51"/>
      <c r="NQM169" s="51"/>
      <c r="NQN169" s="51"/>
      <c r="NQO169" s="51"/>
      <c r="NQP169" s="51"/>
      <c r="NQQ169" s="51"/>
      <c r="NQR169" s="51"/>
      <c r="NQS169" s="51"/>
      <c r="NQT169" s="51"/>
      <c r="NQU169" s="51"/>
      <c r="NQV169" s="51"/>
      <c r="NQW169" s="51"/>
      <c r="NQX169" s="51"/>
      <c r="NQY169" s="51"/>
      <c r="NQZ169" s="51"/>
      <c r="NRA169" s="51"/>
      <c r="NRB169" s="51"/>
      <c r="NRC169" s="51"/>
      <c r="NRD169" s="51"/>
      <c r="NRE169" s="51"/>
      <c r="NRF169" s="51"/>
      <c r="NRG169" s="51"/>
      <c r="NRH169" s="51"/>
      <c r="NRI169" s="51"/>
      <c r="NRJ169" s="51"/>
      <c r="NRK169" s="51"/>
      <c r="NRL169" s="51"/>
      <c r="NRM169" s="51"/>
      <c r="NRN169" s="51"/>
      <c r="NRO169" s="51"/>
      <c r="NRP169" s="51"/>
      <c r="NRQ169" s="51"/>
      <c r="NRR169" s="51"/>
      <c r="NRS169" s="51"/>
      <c r="NRT169" s="51"/>
      <c r="NRU169" s="51"/>
      <c r="NRV169" s="51"/>
      <c r="NRW169" s="51"/>
      <c r="NRX169" s="51"/>
      <c r="NRY169" s="51"/>
      <c r="NRZ169" s="51"/>
      <c r="NSA169" s="51"/>
      <c r="NSB169" s="51"/>
      <c r="NSC169" s="51"/>
      <c r="NSD169" s="51"/>
      <c r="NSE169" s="51"/>
      <c r="NSF169" s="51"/>
      <c r="NSG169" s="51"/>
      <c r="NSH169" s="51"/>
      <c r="NSI169" s="51"/>
      <c r="NSJ169" s="51"/>
      <c r="NSK169" s="51"/>
      <c r="NSL169" s="51"/>
      <c r="NSM169" s="51"/>
      <c r="NSN169" s="51"/>
      <c r="NSO169" s="51"/>
      <c r="NSP169" s="51"/>
      <c r="NSQ169" s="51"/>
      <c r="NSR169" s="51"/>
      <c r="NSS169" s="51"/>
      <c r="NST169" s="51"/>
      <c r="NSU169" s="51"/>
      <c r="NSV169" s="51"/>
      <c r="NSW169" s="51"/>
      <c r="NSX169" s="51"/>
      <c r="NSY169" s="51"/>
      <c r="NSZ169" s="51"/>
      <c r="NTA169" s="51"/>
      <c r="NTB169" s="51"/>
      <c r="NTC169" s="51"/>
      <c r="NTD169" s="51"/>
      <c r="NTE169" s="51"/>
      <c r="NTF169" s="51"/>
      <c r="NTG169" s="51"/>
      <c r="NTH169" s="51"/>
      <c r="NTI169" s="51"/>
      <c r="NTJ169" s="51"/>
      <c r="NTK169" s="51"/>
      <c r="NTL169" s="51"/>
      <c r="NTM169" s="51"/>
      <c r="NTN169" s="51"/>
      <c r="NTO169" s="51"/>
      <c r="NTP169" s="51"/>
      <c r="NTQ169" s="51"/>
      <c r="NTR169" s="51"/>
      <c r="NTS169" s="51"/>
      <c r="NTT169" s="51"/>
      <c r="NTU169" s="51"/>
      <c r="NTV169" s="51"/>
      <c r="NTW169" s="51"/>
      <c r="NTX169" s="51"/>
      <c r="NTY169" s="51"/>
      <c r="NTZ169" s="51"/>
      <c r="NUA169" s="51"/>
      <c r="NUB169" s="51"/>
      <c r="NUC169" s="51"/>
      <c r="NUD169" s="51"/>
      <c r="NUE169" s="51"/>
      <c r="NUF169" s="51"/>
      <c r="NUG169" s="51"/>
      <c r="NUH169" s="51"/>
      <c r="NUI169" s="51"/>
      <c r="NUJ169" s="51"/>
      <c r="NUK169" s="51"/>
      <c r="NUL169" s="51"/>
      <c r="NUM169" s="51"/>
      <c r="NUN169" s="51"/>
      <c r="NUO169" s="51"/>
      <c r="NUP169" s="51"/>
      <c r="NUQ169" s="51"/>
      <c r="NUR169" s="51"/>
      <c r="NUS169" s="51"/>
      <c r="NUT169" s="51"/>
      <c r="NUU169" s="51"/>
      <c r="NUV169" s="51"/>
      <c r="NUW169" s="51"/>
      <c r="NUX169" s="51"/>
      <c r="NUY169" s="51"/>
      <c r="NUZ169" s="51"/>
      <c r="NVA169" s="51"/>
      <c r="NVB169" s="51"/>
      <c r="NVC169" s="51"/>
      <c r="NVD169" s="51"/>
      <c r="NVE169" s="51"/>
      <c r="NVF169" s="51"/>
      <c r="NVG169" s="51"/>
      <c r="NVH169" s="51"/>
      <c r="NVI169" s="51"/>
      <c r="NVJ169" s="51"/>
      <c r="NVK169" s="51"/>
      <c r="NVL169" s="51"/>
      <c r="NVM169" s="51"/>
      <c r="NVN169" s="51"/>
      <c r="NVO169" s="51"/>
      <c r="NVP169" s="51"/>
      <c r="NVQ169" s="51"/>
      <c r="NVR169" s="51"/>
      <c r="NVS169" s="51"/>
      <c r="NVT169" s="51"/>
      <c r="NVU169" s="51"/>
      <c r="NVV169" s="51"/>
      <c r="NVW169" s="51"/>
      <c r="NVX169" s="51"/>
      <c r="NVY169" s="51"/>
      <c r="NVZ169" s="51"/>
      <c r="NWA169" s="51"/>
      <c r="NWB169" s="51"/>
      <c r="NWC169" s="51"/>
      <c r="NWD169" s="51"/>
      <c r="NWE169" s="51"/>
      <c r="NWF169" s="51"/>
      <c r="NWG169" s="51"/>
      <c r="NWH169" s="51"/>
      <c r="NWI169" s="51"/>
      <c r="NWJ169" s="51"/>
      <c r="NWK169" s="51"/>
      <c r="NWL169" s="51"/>
      <c r="NWM169" s="51"/>
      <c r="NWN169" s="51"/>
      <c r="NWO169" s="51"/>
      <c r="NWP169" s="51"/>
      <c r="NWQ169" s="51"/>
      <c r="NWR169" s="51"/>
      <c r="NWS169" s="51"/>
      <c r="NWT169" s="51"/>
      <c r="NWU169" s="51"/>
      <c r="NWV169" s="51"/>
      <c r="NWW169" s="51"/>
      <c r="NWX169" s="51"/>
      <c r="NWY169" s="51"/>
      <c r="NWZ169" s="51"/>
      <c r="NXA169" s="51"/>
      <c r="NXB169" s="51"/>
      <c r="NXC169" s="51"/>
      <c r="NXD169" s="51"/>
      <c r="NXE169" s="51"/>
      <c r="NXF169" s="51"/>
      <c r="NXG169" s="51"/>
      <c r="NXH169" s="51"/>
      <c r="NXI169" s="51"/>
      <c r="NXJ169" s="51"/>
      <c r="NXK169" s="51"/>
      <c r="NXL169" s="51"/>
      <c r="NXM169" s="51"/>
      <c r="NXN169" s="51"/>
      <c r="NXO169" s="51"/>
      <c r="NXP169" s="51"/>
      <c r="NXQ169" s="51"/>
      <c r="NXR169" s="51"/>
      <c r="NXS169" s="51"/>
      <c r="NXT169" s="51"/>
      <c r="NXU169" s="51"/>
      <c r="NXV169" s="51"/>
      <c r="NXW169" s="51"/>
      <c r="NXX169" s="51"/>
      <c r="NXY169" s="51"/>
      <c r="NXZ169" s="51"/>
      <c r="NYA169" s="51"/>
      <c r="NYB169" s="51"/>
      <c r="NYC169" s="51"/>
      <c r="NYD169" s="51"/>
      <c r="NYE169" s="51"/>
      <c r="NYF169" s="51"/>
      <c r="NYG169" s="51"/>
      <c r="NYH169" s="51"/>
      <c r="NYI169" s="51"/>
      <c r="NYJ169" s="51"/>
      <c r="NYK169" s="51"/>
      <c r="NYL169" s="51"/>
      <c r="NYM169" s="51"/>
      <c r="NYN169" s="51"/>
      <c r="NYO169" s="51"/>
      <c r="NYP169" s="51"/>
      <c r="NYQ169" s="51"/>
      <c r="NYR169" s="51"/>
      <c r="NYS169" s="51"/>
      <c r="NYT169" s="51"/>
      <c r="NYU169" s="51"/>
      <c r="NYV169" s="51"/>
      <c r="NYW169" s="51"/>
      <c r="NYX169" s="51"/>
      <c r="NYY169" s="51"/>
      <c r="NYZ169" s="51"/>
      <c r="NZA169" s="51"/>
      <c r="NZB169" s="51"/>
      <c r="NZC169" s="51"/>
      <c r="NZD169" s="51"/>
      <c r="NZE169" s="51"/>
      <c r="NZF169" s="51"/>
      <c r="NZG169" s="51"/>
      <c r="NZH169" s="51"/>
      <c r="NZI169" s="51"/>
      <c r="NZJ169" s="51"/>
      <c r="NZK169" s="51"/>
      <c r="NZL169" s="51"/>
      <c r="NZM169" s="51"/>
      <c r="NZN169" s="51"/>
      <c r="NZO169" s="51"/>
      <c r="NZP169" s="51"/>
      <c r="NZQ169" s="51"/>
      <c r="NZR169" s="51"/>
      <c r="NZS169" s="51"/>
      <c r="NZT169" s="51"/>
      <c r="NZU169" s="51"/>
      <c r="NZV169" s="51"/>
      <c r="NZW169" s="51"/>
      <c r="NZX169" s="51"/>
      <c r="NZY169" s="51"/>
      <c r="NZZ169" s="51"/>
      <c r="OAA169" s="51"/>
      <c r="OAB169" s="51"/>
      <c r="OAC169" s="51"/>
      <c r="OAD169" s="51"/>
      <c r="OAE169" s="51"/>
      <c r="OAF169" s="51"/>
      <c r="OAG169" s="51"/>
      <c r="OAH169" s="51"/>
      <c r="OAI169" s="51"/>
      <c r="OAJ169" s="51"/>
      <c r="OAK169" s="51"/>
      <c r="OAL169" s="51"/>
      <c r="OAM169" s="51"/>
      <c r="OAN169" s="51"/>
      <c r="OAO169" s="51"/>
      <c r="OAP169" s="51"/>
      <c r="OAQ169" s="51"/>
      <c r="OAR169" s="51"/>
      <c r="OAS169" s="51"/>
      <c r="OAT169" s="51"/>
      <c r="OAU169" s="51"/>
      <c r="OAV169" s="51"/>
      <c r="OAW169" s="51"/>
      <c r="OAX169" s="51"/>
      <c r="OAY169" s="51"/>
      <c r="OAZ169" s="51"/>
      <c r="OBA169" s="51"/>
      <c r="OBB169" s="51"/>
      <c r="OBC169" s="51"/>
      <c r="OBD169" s="51"/>
      <c r="OBE169" s="51"/>
      <c r="OBF169" s="51"/>
      <c r="OBG169" s="51"/>
      <c r="OBH169" s="51"/>
      <c r="OBI169" s="51"/>
      <c r="OBJ169" s="51"/>
      <c r="OBK169" s="51"/>
      <c r="OBL169" s="51"/>
      <c r="OBM169" s="51"/>
      <c r="OBN169" s="51"/>
      <c r="OBO169" s="51"/>
      <c r="OBP169" s="51"/>
      <c r="OBQ169" s="51"/>
      <c r="OBR169" s="51"/>
      <c r="OBS169" s="51"/>
      <c r="OBT169" s="51"/>
      <c r="OBU169" s="51"/>
      <c r="OBV169" s="51"/>
      <c r="OBW169" s="51"/>
      <c r="OBX169" s="51"/>
      <c r="OBY169" s="51"/>
      <c r="OBZ169" s="51"/>
      <c r="OCA169" s="51"/>
      <c r="OCB169" s="51"/>
      <c r="OCC169" s="51"/>
      <c r="OCD169" s="51"/>
      <c r="OCE169" s="51"/>
      <c r="OCF169" s="51"/>
      <c r="OCG169" s="51"/>
      <c r="OCH169" s="51"/>
      <c r="OCI169" s="51"/>
      <c r="OCJ169" s="51"/>
      <c r="OCK169" s="51"/>
      <c r="OCL169" s="51"/>
      <c r="OCM169" s="51"/>
      <c r="OCN169" s="51"/>
      <c r="OCO169" s="51"/>
      <c r="OCP169" s="51"/>
      <c r="OCQ169" s="51"/>
      <c r="OCR169" s="51"/>
      <c r="OCS169" s="51"/>
      <c r="OCT169" s="51"/>
      <c r="OCU169" s="51"/>
      <c r="OCV169" s="51"/>
      <c r="OCW169" s="51"/>
      <c r="OCX169" s="51"/>
      <c r="OCY169" s="51"/>
      <c r="OCZ169" s="51"/>
      <c r="ODA169" s="51"/>
      <c r="ODB169" s="51"/>
      <c r="ODC169" s="51"/>
      <c r="ODD169" s="51"/>
      <c r="ODE169" s="51"/>
      <c r="ODF169" s="51"/>
      <c r="ODG169" s="51"/>
      <c r="ODH169" s="51"/>
      <c r="ODI169" s="51"/>
      <c r="ODJ169" s="51"/>
      <c r="ODK169" s="51"/>
      <c r="ODL169" s="51"/>
      <c r="ODM169" s="51"/>
      <c r="ODN169" s="51"/>
      <c r="ODO169" s="51"/>
      <c r="ODP169" s="51"/>
      <c r="ODQ169" s="51"/>
      <c r="ODR169" s="51"/>
      <c r="ODS169" s="51"/>
      <c r="ODT169" s="51"/>
      <c r="ODU169" s="51"/>
      <c r="ODV169" s="51"/>
      <c r="ODW169" s="51"/>
      <c r="ODX169" s="51"/>
      <c r="ODY169" s="51"/>
      <c r="ODZ169" s="51"/>
      <c r="OEA169" s="51"/>
      <c r="OEB169" s="51"/>
      <c r="OEC169" s="51"/>
      <c r="OED169" s="51"/>
      <c r="OEE169" s="51"/>
      <c r="OEF169" s="51"/>
      <c r="OEG169" s="51"/>
      <c r="OEH169" s="51"/>
      <c r="OEI169" s="51"/>
      <c r="OEJ169" s="51"/>
      <c r="OEK169" s="51"/>
      <c r="OEL169" s="51"/>
      <c r="OEM169" s="51"/>
      <c r="OEN169" s="51"/>
      <c r="OEO169" s="51"/>
      <c r="OEP169" s="51"/>
      <c r="OEQ169" s="51"/>
      <c r="OER169" s="51"/>
      <c r="OES169" s="51"/>
      <c r="OET169" s="51"/>
      <c r="OEU169" s="51"/>
      <c r="OEV169" s="51"/>
      <c r="OEW169" s="51"/>
      <c r="OEX169" s="51"/>
      <c r="OEY169" s="51"/>
      <c r="OEZ169" s="51"/>
      <c r="OFA169" s="51"/>
      <c r="OFB169" s="51"/>
      <c r="OFC169" s="51"/>
      <c r="OFD169" s="51"/>
      <c r="OFE169" s="51"/>
      <c r="OFF169" s="51"/>
      <c r="OFG169" s="51"/>
      <c r="OFH169" s="51"/>
      <c r="OFI169" s="51"/>
      <c r="OFJ169" s="51"/>
      <c r="OFK169" s="51"/>
      <c r="OFL169" s="51"/>
      <c r="OFM169" s="51"/>
      <c r="OFN169" s="51"/>
      <c r="OFO169" s="51"/>
      <c r="OFP169" s="51"/>
      <c r="OFQ169" s="51"/>
      <c r="OFR169" s="51"/>
      <c r="OFS169" s="51"/>
      <c r="OFT169" s="51"/>
      <c r="OFU169" s="51"/>
      <c r="OFV169" s="51"/>
      <c r="OFW169" s="51"/>
      <c r="OFX169" s="51"/>
      <c r="OFY169" s="51"/>
      <c r="OFZ169" s="51"/>
      <c r="OGA169" s="51"/>
      <c r="OGB169" s="51"/>
      <c r="OGC169" s="51"/>
      <c r="OGD169" s="51"/>
      <c r="OGE169" s="51"/>
      <c r="OGF169" s="51"/>
      <c r="OGG169" s="51"/>
      <c r="OGH169" s="51"/>
      <c r="OGI169" s="51"/>
      <c r="OGJ169" s="51"/>
      <c r="OGK169" s="51"/>
      <c r="OGL169" s="51"/>
      <c r="OGM169" s="51"/>
      <c r="OGN169" s="51"/>
      <c r="OGO169" s="51"/>
      <c r="OGP169" s="51"/>
      <c r="OGQ169" s="51"/>
      <c r="OGR169" s="51"/>
      <c r="OGS169" s="51"/>
      <c r="OGT169" s="51"/>
      <c r="OGU169" s="51"/>
      <c r="OGV169" s="51"/>
      <c r="OGW169" s="51"/>
      <c r="OGX169" s="51"/>
      <c r="OGY169" s="51"/>
      <c r="OGZ169" s="51"/>
      <c r="OHA169" s="51"/>
      <c r="OHB169" s="51"/>
      <c r="OHC169" s="51"/>
      <c r="OHD169" s="51"/>
      <c r="OHE169" s="51"/>
      <c r="OHF169" s="51"/>
      <c r="OHG169" s="51"/>
      <c r="OHH169" s="51"/>
      <c r="OHI169" s="51"/>
      <c r="OHJ169" s="51"/>
      <c r="OHK169" s="51"/>
      <c r="OHL169" s="51"/>
      <c r="OHM169" s="51"/>
      <c r="OHN169" s="51"/>
      <c r="OHO169" s="51"/>
      <c r="OHP169" s="51"/>
      <c r="OHQ169" s="51"/>
      <c r="OHR169" s="51"/>
      <c r="OHS169" s="51"/>
      <c r="OHT169" s="51"/>
      <c r="OHU169" s="51"/>
      <c r="OHV169" s="51"/>
      <c r="OHW169" s="51"/>
      <c r="OHX169" s="51"/>
      <c r="OHY169" s="51"/>
      <c r="OHZ169" s="51"/>
      <c r="OIA169" s="51"/>
      <c r="OIB169" s="51"/>
      <c r="OIC169" s="51"/>
      <c r="OID169" s="51"/>
      <c r="OIE169" s="51"/>
      <c r="OIF169" s="51"/>
      <c r="OIG169" s="51"/>
      <c r="OIH169" s="51"/>
      <c r="OII169" s="51"/>
      <c r="OIJ169" s="51"/>
      <c r="OIK169" s="51"/>
      <c r="OIL169" s="51"/>
      <c r="OIM169" s="51"/>
      <c r="OIN169" s="51"/>
      <c r="OIO169" s="51"/>
      <c r="OIP169" s="51"/>
      <c r="OIQ169" s="51"/>
      <c r="OIR169" s="51"/>
      <c r="OIS169" s="51"/>
      <c r="OIT169" s="51"/>
      <c r="OIU169" s="51"/>
      <c r="OIV169" s="51"/>
      <c r="OIW169" s="51"/>
      <c r="OIX169" s="51"/>
      <c r="OIY169" s="51"/>
      <c r="OIZ169" s="51"/>
      <c r="OJA169" s="51"/>
      <c r="OJB169" s="51"/>
      <c r="OJC169" s="51"/>
      <c r="OJD169" s="51"/>
      <c r="OJE169" s="51"/>
      <c r="OJF169" s="51"/>
      <c r="OJG169" s="51"/>
      <c r="OJH169" s="51"/>
      <c r="OJI169" s="51"/>
      <c r="OJJ169" s="51"/>
      <c r="OJK169" s="51"/>
      <c r="OJL169" s="51"/>
      <c r="OJM169" s="51"/>
      <c r="OJN169" s="51"/>
      <c r="OJO169" s="51"/>
      <c r="OJP169" s="51"/>
      <c r="OJQ169" s="51"/>
      <c r="OJR169" s="51"/>
      <c r="OJS169" s="51"/>
      <c r="OJT169" s="51"/>
      <c r="OJU169" s="51"/>
      <c r="OJV169" s="51"/>
      <c r="OJW169" s="51"/>
      <c r="OJX169" s="51"/>
      <c r="OJY169" s="51"/>
      <c r="OJZ169" s="51"/>
      <c r="OKA169" s="51"/>
      <c r="OKB169" s="51"/>
      <c r="OKC169" s="51"/>
      <c r="OKD169" s="51"/>
      <c r="OKE169" s="51"/>
      <c r="OKF169" s="51"/>
      <c r="OKG169" s="51"/>
      <c r="OKH169" s="51"/>
      <c r="OKI169" s="51"/>
      <c r="OKJ169" s="51"/>
      <c r="OKK169" s="51"/>
      <c r="OKL169" s="51"/>
      <c r="OKM169" s="51"/>
      <c r="OKN169" s="51"/>
      <c r="OKO169" s="51"/>
      <c r="OKP169" s="51"/>
      <c r="OKQ169" s="51"/>
      <c r="OKR169" s="51"/>
      <c r="OKS169" s="51"/>
      <c r="OKT169" s="51"/>
      <c r="OKU169" s="51"/>
      <c r="OKV169" s="51"/>
      <c r="OKW169" s="51"/>
      <c r="OKX169" s="51"/>
      <c r="OKY169" s="51"/>
      <c r="OKZ169" s="51"/>
      <c r="OLA169" s="51"/>
      <c r="OLB169" s="51"/>
      <c r="OLC169" s="51"/>
      <c r="OLD169" s="51"/>
      <c r="OLE169" s="51"/>
      <c r="OLF169" s="51"/>
      <c r="OLG169" s="51"/>
      <c r="OLH169" s="51"/>
      <c r="OLI169" s="51"/>
      <c r="OLJ169" s="51"/>
      <c r="OLK169" s="51"/>
      <c r="OLL169" s="51"/>
      <c r="OLM169" s="51"/>
      <c r="OLN169" s="51"/>
      <c r="OLO169" s="51"/>
      <c r="OLP169" s="51"/>
      <c r="OLQ169" s="51"/>
      <c r="OLR169" s="51"/>
      <c r="OLS169" s="51"/>
      <c r="OLT169" s="51"/>
      <c r="OLU169" s="51"/>
      <c r="OLV169" s="51"/>
      <c r="OLW169" s="51"/>
      <c r="OLX169" s="51"/>
      <c r="OLY169" s="51"/>
      <c r="OLZ169" s="51"/>
      <c r="OMA169" s="51"/>
      <c r="OMB169" s="51"/>
      <c r="OMC169" s="51"/>
      <c r="OMD169" s="51"/>
      <c r="OME169" s="51"/>
      <c r="OMF169" s="51"/>
      <c r="OMG169" s="51"/>
      <c r="OMH169" s="51"/>
      <c r="OMI169" s="51"/>
      <c r="OMJ169" s="51"/>
      <c r="OMK169" s="51"/>
      <c r="OML169" s="51"/>
      <c r="OMM169" s="51"/>
      <c r="OMN169" s="51"/>
      <c r="OMO169" s="51"/>
      <c r="OMP169" s="51"/>
      <c r="OMQ169" s="51"/>
      <c r="OMR169" s="51"/>
      <c r="OMS169" s="51"/>
      <c r="OMT169" s="51"/>
      <c r="OMU169" s="51"/>
      <c r="OMV169" s="51"/>
      <c r="OMW169" s="51"/>
      <c r="OMX169" s="51"/>
      <c r="OMY169" s="51"/>
      <c r="OMZ169" s="51"/>
      <c r="ONA169" s="51"/>
      <c r="ONB169" s="51"/>
      <c r="ONC169" s="51"/>
      <c r="OND169" s="51"/>
      <c r="ONE169" s="51"/>
      <c r="ONF169" s="51"/>
      <c r="ONG169" s="51"/>
      <c r="ONH169" s="51"/>
      <c r="ONI169" s="51"/>
      <c r="ONJ169" s="51"/>
      <c r="ONK169" s="51"/>
      <c r="ONL169" s="51"/>
      <c r="ONM169" s="51"/>
      <c r="ONN169" s="51"/>
      <c r="ONO169" s="51"/>
      <c r="ONP169" s="51"/>
      <c r="ONQ169" s="51"/>
      <c r="ONR169" s="51"/>
      <c r="ONS169" s="51"/>
      <c r="ONT169" s="51"/>
      <c r="ONU169" s="51"/>
      <c r="ONV169" s="51"/>
      <c r="ONW169" s="51"/>
      <c r="ONX169" s="51"/>
      <c r="ONY169" s="51"/>
      <c r="ONZ169" s="51"/>
      <c r="OOA169" s="51"/>
      <c r="OOB169" s="51"/>
      <c r="OOC169" s="51"/>
      <c r="OOD169" s="51"/>
      <c r="OOE169" s="51"/>
      <c r="OOF169" s="51"/>
      <c r="OOG169" s="51"/>
      <c r="OOH169" s="51"/>
      <c r="OOI169" s="51"/>
      <c r="OOJ169" s="51"/>
      <c r="OOK169" s="51"/>
      <c r="OOL169" s="51"/>
      <c r="OOM169" s="51"/>
      <c r="OON169" s="51"/>
      <c r="OOO169" s="51"/>
      <c r="OOP169" s="51"/>
      <c r="OOQ169" s="51"/>
      <c r="OOR169" s="51"/>
      <c r="OOS169" s="51"/>
      <c r="OOT169" s="51"/>
      <c r="OOU169" s="51"/>
      <c r="OOV169" s="51"/>
      <c r="OOW169" s="51"/>
      <c r="OOX169" s="51"/>
      <c r="OOY169" s="51"/>
      <c r="OOZ169" s="51"/>
      <c r="OPA169" s="51"/>
      <c r="OPB169" s="51"/>
      <c r="OPC169" s="51"/>
      <c r="OPD169" s="51"/>
      <c r="OPE169" s="51"/>
      <c r="OPF169" s="51"/>
      <c r="OPG169" s="51"/>
      <c r="OPH169" s="51"/>
      <c r="OPI169" s="51"/>
      <c r="OPJ169" s="51"/>
      <c r="OPK169" s="51"/>
      <c r="OPL169" s="51"/>
      <c r="OPM169" s="51"/>
      <c r="OPN169" s="51"/>
      <c r="OPO169" s="51"/>
      <c r="OPP169" s="51"/>
      <c r="OPQ169" s="51"/>
      <c r="OPR169" s="51"/>
      <c r="OPS169" s="51"/>
      <c r="OPT169" s="51"/>
      <c r="OPU169" s="51"/>
      <c r="OPV169" s="51"/>
      <c r="OPW169" s="51"/>
      <c r="OPX169" s="51"/>
      <c r="OPY169" s="51"/>
      <c r="OPZ169" s="51"/>
      <c r="OQA169" s="51"/>
      <c r="OQB169" s="51"/>
      <c r="OQC169" s="51"/>
      <c r="OQD169" s="51"/>
      <c r="OQE169" s="51"/>
      <c r="OQF169" s="51"/>
      <c r="OQG169" s="51"/>
      <c r="OQH169" s="51"/>
      <c r="OQI169" s="51"/>
      <c r="OQJ169" s="51"/>
      <c r="OQK169" s="51"/>
      <c r="OQL169" s="51"/>
      <c r="OQM169" s="51"/>
      <c r="OQN169" s="51"/>
      <c r="OQO169" s="51"/>
      <c r="OQP169" s="51"/>
      <c r="OQQ169" s="51"/>
      <c r="OQR169" s="51"/>
      <c r="OQS169" s="51"/>
      <c r="OQT169" s="51"/>
      <c r="OQU169" s="51"/>
      <c r="OQV169" s="51"/>
      <c r="OQW169" s="51"/>
      <c r="OQX169" s="51"/>
      <c r="OQY169" s="51"/>
      <c r="OQZ169" s="51"/>
      <c r="ORA169" s="51"/>
      <c r="ORB169" s="51"/>
      <c r="ORC169" s="51"/>
      <c r="ORD169" s="51"/>
      <c r="ORE169" s="51"/>
      <c r="ORF169" s="51"/>
      <c r="ORG169" s="51"/>
      <c r="ORH169" s="51"/>
      <c r="ORI169" s="51"/>
      <c r="ORJ169" s="51"/>
      <c r="ORK169" s="51"/>
      <c r="ORL169" s="51"/>
      <c r="ORM169" s="51"/>
      <c r="ORN169" s="51"/>
      <c r="ORO169" s="51"/>
      <c r="ORP169" s="51"/>
      <c r="ORQ169" s="51"/>
      <c r="ORR169" s="51"/>
      <c r="ORS169" s="51"/>
      <c r="ORT169" s="51"/>
      <c r="ORU169" s="51"/>
      <c r="ORV169" s="51"/>
      <c r="ORW169" s="51"/>
      <c r="ORX169" s="51"/>
      <c r="ORY169" s="51"/>
      <c r="ORZ169" s="51"/>
      <c r="OSA169" s="51"/>
      <c r="OSB169" s="51"/>
      <c r="OSC169" s="51"/>
      <c r="OSD169" s="51"/>
      <c r="OSE169" s="51"/>
      <c r="OSF169" s="51"/>
      <c r="OSG169" s="51"/>
      <c r="OSH169" s="51"/>
      <c r="OSI169" s="51"/>
      <c r="OSJ169" s="51"/>
      <c r="OSK169" s="51"/>
      <c r="OSL169" s="51"/>
      <c r="OSM169" s="51"/>
      <c r="OSN169" s="51"/>
      <c r="OSO169" s="51"/>
      <c r="OSP169" s="51"/>
      <c r="OSQ169" s="51"/>
      <c r="OSR169" s="51"/>
      <c r="OSS169" s="51"/>
      <c r="OST169" s="51"/>
      <c r="OSU169" s="51"/>
      <c r="OSV169" s="51"/>
      <c r="OSW169" s="51"/>
      <c r="OSX169" s="51"/>
      <c r="OSY169" s="51"/>
      <c r="OSZ169" s="51"/>
      <c r="OTA169" s="51"/>
      <c r="OTB169" s="51"/>
      <c r="OTC169" s="51"/>
      <c r="OTD169" s="51"/>
      <c r="OTE169" s="51"/>
      <c r="OTF169" s="51"/>
      <c r="OTG169" s="51"/>
      <c r="OTH169" s="51"/>
      <c r="OTI169" s="51"/>
      <c r="OTJ169" s="51"/>
      <c r="OTK169" s="51"/>
      <c r="OTL169" s="51"/>
      <c r="OTM169" s="51"/>
      <c r="OTN169" s="51"/>
      <c r="OTO169" s="51"/>
      <c r="OTP169" s="51"/>
      <c r="OTQ169" s="51"/>
      <c r="OTR169" s="51"/>
      <c r="OTS169" s="51"/>
      <c r="OTT169" s="51"/>
      <c r="OTU169" s="51"/>
      <c r="OTV169" s="51"/>
      <c r="OTW169" s="51"/>
      <c r="OTX169" s="51"/>
      <c r="OTY169" s="51"/>
      <c r="OTZ169" s="51"/>
      <c r="OUA169" s="51"/>
      <c r="OUB169" s="51"/>
      <c r="OUC169" s="51"/>
      <c r="OUD169" s="51"/>
      <c r="OUE169" s="51"/>
      <c r="OUF169" s="51"/>
      <c r="OUG169" s="51"/>
      <c r="OUH169" s="51"/>
      <c r="OUI169" s="51"/>
      <c r="OUJ169" s="51"/>
      <c r="OUK169" s="51"/>
      <c r="OUL169" s="51"/>
      <c r="OUM169" s="51"/>
      <c r="OUN169" s="51"/>
      <c r="OUO169" s="51"/>
      <c r="OUP169" s="51"/>
      <c r="OUQ169" s="51"/>
      <c r="OUR169" s="51"/>
      <c r="OUS169" s="51"/>
      <c r="OUT169" s="51"/>
      <c r="OUU169" s="51"/>
      <c r="OUV169" s="51"/>
      <c r="OUW169" s="51"/>
      <c r="OUX169" s="51"/>
      <c r="OUY169" s="51"/>
      <c r="OUZ169" s="51"/>
      <c r="OVA169" s="51"/>
      <c r="OVB169" s="51"/>
      <c r="OVC169" s="51"/>
      <c r="OVD169" s="51"/>
      <c r="OVE169" s="51"/>
      <c r="OVF169" s="51"/>
      <c r="OVG169" s="51"/>
      <c r="OVH169" s="51"/>
      <c r="OVI169" s="51"/>
      <c r="OVJ169" s="51"/>
      <c r="OVK169" s="51"/>
      <c r="OVL169" s="51"/>
      <c r="OVM169" s="51"/>
      <c r="OVN169" s="51"/>
      <c r="OVO169" s="51"/>
      <c r="OVP169" s="51"/>
      <c r="OVQ169" s="51"/>
      <c r="OVR169" s="51"/>
      <c r="OVS169" s="51"/>
      <c r="OVT169" s="51"/>
      <c r="OVU169" s="51"/>
      <c r="OVV169" s="51"/>
      <c r="OVW169" s="51"/>
      <c r="OVX169" s="51"/>
      <c r="OVY169" s="51"/>
      <c r="OVZ169" s="51"/>
      <c r="OWA169" s="51"/>
      <c r="OWB169" s="51"/>
      <c r="OWC169" s="51"/>
      <c r="OWD169" s="51"/>
      <c r="OWE169" s="51"/>
      <c r="OWF169" s="51"/>
      <c r="OWG169" s="51"/>
      <c r="OWH169" s="51"/>
      <c r="OWI169" s="51"/>
      <c r="OWJ169" s="51"/>
      <c r="OWK169" s="51"/>
      <c r="OWL169" s="51"/>
      <c r="OWM169" s="51"/>
      <c r="OWN169" s="51"/>
      <c r="OWO169" s="51"/>
      <c r="OWP169" s="51"/>
      <c r="OWQ169" s="51"/>
      <c r="OWR169" s="51"/>
      <c r="OWS169" s="51"/>
      <c r="OWT169" s="51"/>
      <c r="OWU169" s="51"/>
      <c r="OWV169" s="51"/>
      <c r="OWW169" s="51"/>
      <c r="OWX169" s="51"/>
      <c r="OWY169" s="51"/>
      <c r="OWZ169" s="51"/>
      <c r="OXA169" s="51"/>
      <c r="OXB169" s="51"/>
      <c r="OXC169" s="51"/>
      <c r="OXD169" s="51"/>
      <c r="OXE169" s="51"/>
      <c r="OXF169" s="51"/>
      <c r="OXG169" s="51"/>
      <c r="OXH169" s="51"/>
      <c r="OXI169" s="51"/>
      <c r="OXJ169" s="51"/>
      <c r="OXK169" s="51"/>
      <c r="OXL169" s="51"/>
      <c r="OXM169" s="51"/>
      <c r="OXN169" s="51"/>
      <c r="OXO169" s="51"/>
      <c r="OXP169" s="51"/>
      <c r="OXQ169" s="51"/>
      <c r="OXR169" s="51"/>
      <c r="OXS169" s="51"/>
      <c r="OXT169" s="51"/>
      <c r="OXU169" s="51"/>
      <c r="OXV169" s="51"/>
      <c r="OXW169" s="51"/>
      <c r="OXX169" s="51"/>
      <c r="OXY169" s="51"/>
      <c r="OXZ169" s="51"/>
      <c r="OYA169" s="51"/>
      <c r="OYB169" s="51"/>
      <c r="OYC169" s="51"/>
      <c r="OYD169" s="51"/>
      <c r="OYE169" s="51"/>
      <c r="OYF169" s="51"/>
      <c r="OYG169" s="51"/>
      <c r="OYH169" s="51"/>
      <c r="OYI169" s="51"/>
      <c r="OYJ169" s="51"/>
      <c r="OYK169" s="51"/>
      <c r="OYL169" s="51"/>
      <c r="OYM169" s="51"/>
      <c r="OYN169" s="51"/>
      <c r="OYO169" s="51"/>
      <c r="OYP169" s="51"/>
      <c r="OYQ169" s="51"/>
      <c r="OYR169" s="51"/>
      <c r="OYS169" s="51"/>
      <c r="OYT169" s="51"/>
      <c r="OYU169" s="51"/>
      <c r="OYV169" s="51"/>
      <c r="OYW169" s="51"/>
      <c r="OYX169" s="51"/>
      <c r="OYY169" s="51"/>
      <c r="OYZ169" s="51"/>
      <c r="OZA169" s="51"/>
      <c r="OZB169" s="51"/>
      <c r="OZC169" s="51"/>
      <c r="OZD169" s="51"/>
      <c r="OZE169" s="51"/>
      <c r="OZF169" s="51"/>
      <c r="OZG169" s="51"/>
      <c r="OZH169" s="51"/>
      <c r="OZI169" s="51"/>
      <c r="OZJ169" s="51"/>
      <c r="OZK169" s="51"/>
      <c r="OZL169" s="51"/>
      <c r="OZM169" s="51"/>
      <c r="OZN169" s="51"/>
      <c r="OZO169" s="51"/>
      <c r="OZP169" s="51"/>
      <c r="OZQ169" s="51"/>
      <c r="OZR169" s="51"/>
      <c r="OZS169" s="51"/>
      <c r="OZT169" s="51"/>
      <c r="OZU169" s="51"/>
      <c r="OZV169" s="51"/>
      <c r="OZW169" s="51"/>
      <c r="OZX169" s="51"/>
      <c r="OZY169" s="51"/>
      <c r="OZZ169" s="51"/>
      <c r="PAA169" s="51"/>
      <c r="PAB169" s="51"/>
      <c r="PAC169" s="51"/>
      <c r="PAD169" s="51"/>
      <c r="PAE169" s="51"/>
      <c r="PAF169" s="51"/>
      <c r="PAG169" s="51"/>
      <c r="PAH169" s="51"/>
      <c r="PAI169" s="51"/>
      <c r="PAJ169" s="51"/>
      <c r="PAK169" s="51"/>
      <c r="PAL169" s="51"/>
      <c r="PAM169" s="51"/>
      <c r="PAN169" s="51"/>
      <c r="PAO169" s="51"/>
      <c r="PAP169" s="51"/>
      <c r="PAQ169" s="51"/>
      <c r="PAR169" s="51"/>
      <c r="PAS169" s="51"/>
      <c r="PAT169" s="51"/>
      <c r="PAU169" s="51"/>
      <c r="PAV169" s="51"/>
      <c r="PAW169" s="51"/>
      <c r="PAX169" s="51"/>
      <c r="PAY169" s="51"/>
      <c r="PAZ169" s="51"/>
      <c r="PBA169" s="51"/>
      <c r="PBB169" s="51"/>
      <c r="PBC169" s="51"/>
      <c r="PBD169" s="51"/>
      <c r="PBE169" s="51"/>
      <c r="PBF169" s="51"/>
      <c r="PBG169" s="51"/>
      <c r="PBH169" s="51"/>
      <c r="PBI169" s="51"/>
      <c r="PBJ169" s="51"/>
      <c r="PBK169" s="51"/>
      <c r="PBL169" s="51"/>
      <c r="PBM169" s="51"/>
      <c r="PBN169" s="51"/>
      <c r="PBO169" s="51"/>
      <c r="PBP169" s="51"/>
      <c r="PBQ169" s="51"/>
      <c r="PBR169" s="51"/>
      <c r="PBS169" s="51"/>
      <c r="PBT169" s="51"/>
      <c r="PBU169" s="51"/>
      <c r="PBV169" s="51"/>
      <c r="PBW169" s="51"/>
      <c r="PBX169" s="51"/>
      <c r="PBY169" s="51"/>
      <c r="PBZ169" s="51"/>
      <c r="PCA169" s="51"/>
      <c r="PCB169" s="51"/>
      <c r="PCC169" s="51"/>
      <c r="PCD169" s="51"/>
      <c r="PCE169" s="51"/>
      <c r="PCF169" s="51"/>
      <c r="PCG169" s="51"/>
      <c r="PCH169" s="51"/>
      <c r="PCI169" s="51"/>
      <c r="PCJ169" s="51"/>
      <c r="PCK169" s="51"/>
      <c r="PCL169" s="51"/>
      <c r="PCM169" s="51"/>
      <c r="PCN169" s="51"/>
      <c r="PCO169" s="51"/>
      <c r="PCP169" s="51"/>
      <c r="PCQ169" s="51"/>
      <c r="PCR169" s="51"/>
      <c r="PCS169" s="51"/>
      <c r="PCT169" s="51"/>
      <c r="PCU169" s="51"/>
      <c r="PCV169" s="51"/>
      <c r="PCW169" s="51"/>
      <c r="PCX169" s="51"/>
      <c r="PCY169" s="51"/>
      <c r="PCZ169" s="51"/>
      <c r="PDA169" s="51"/>
      <c r="PDB169" s="51"/>
      <c r="PDC169" s="51"/>
      <c r="PDD169" s="51"/>
      <c r="PDE169" s="51"/>
      <c r="PDF169" s="51"/>
      <c r="PDG169" s="51"/>
      <c r="PDH169" s="51"/>
      <c r="PDI169" s="51"/>
      <c r="PDJ169" s="51"/>
      <c r="PDK169" s="51"/>
      <c r="PDL169" s="51"/>
      <c r="PDM169" s="51"/>
      <c r="PDN169" s="51"/>
      <c r="PDO169" s="51"/>
      <c r="PDP169" s="51"/>
      <c r="PDQ169" s="51"/>
      <c r="PDR169" s="51"/>
      <c r="PDS169" s="51"/>
      <c r="PDT169" s="51"/>
      <c r="PDU169" s="51"/>
      <c r="PDV169" s="51"/>
      <c r="PDW169" s="51"/>
      <c r="PDX169" s="51"/>
      <c r="PDY169" s="51"/>
      <c r="PDZ169" s="51"/>
      <c r="PEA169" s="51"/>
      <c r="PEB169" s="51"/>
      <c r="PEC169" s="51"/>
      <c r="PED169" s="51"/>
      <c r="PEE169" s="51"/>
      <c r="PEF169" s="51"/>
      <c r="PEG169" s="51"/>
      <c r="PEH169" s="51"/>
      <c r="PEI169" s="51"/>
      <c r="PEJ169" s="51"/>
      <c r="PEK169" s="51"/>
      <c r="PEL169" s="51"/>
      <c r="PEM169" s="51"/>
      <c r="PEN169" s="51"/>
      <c r="PEO169" s="51"/>
      <c r="PEP169" s="51"/>
      <c r="PEQ169" s="51"/>
      <c r="PER169" s="51"/>
      <c r="PES169" s="51"/>
      <c r="PET169" s="51"/>
      <c r="PEU169" s="51"/>
      <c r="PEV169" s="51"/>
      <c r="PEW169" s="51"/>
      <c r="PEX169" s="51"/>
      <c r="PEY169" s="51"/>
      <c r="PEZ169" s="51"/>
      <c r="PFA169" s="51"/>
      <c r="PFB169" s="51"/>
      <c r="PFC169" s="51"/>
      <c r="PFD169" s="51"/>
      <c r="PFE169" s="51"/>
      <c r="PFF169" s="51"/>
      <c r="PFG169" s="51"/>
      <c r="PFH169" s="51"/>
      <c r="PFI169" s="51"/>
      <c r="PFJ169" s="51"/>
      <c r="PFK169" s="51"/>
      <c r="PFL169" s="51"/>
      <c r="PFM169" s="51"/>
      <c r="PFN169" s="51"/>
      <c r="PFO169" s="51"/>
      <c r="PFP169" s="51"/>
      <c r="PFQ169" s="51"/>
      <c r="PFR169" s="51"/>
      <c r="PFS169" s="51"/>
      <c r="PFT169" s="51"/>
      <c r="PFU169" s="51"/>
      <c r="PFV169" s="51"/>
      <c r="PFW169" s="51"/>
      <c r="PFX169" s="51"/>
      <c r="PFY169" s="51"/>
      <c r="PFZ169" s="51"/>
      <c r="PGA169" s="51"/>
      <c r="PGB169" s="51"/>
      <c r="PGC169" s="51"/>
      <c r="PGD169" s="51"/>
      <c r="PGE169" s="51"/>
      <c r="PGF169" s="51"/>
      <c r="PGG169" s="51"/>
      <c r="PGH169" s="51"/>
      <c r="PGI169" s="51"/>
      <c r="PGJ169" s="51"/>
      <c r="PGK169" s="51"/>
      <c r="PGL169" s="51"/>
      <c r="PGM169" s="51"/>
      <c r="PGN169" s="51"/>
      <c r="PGO169" s="51"/>
      <c r="PGP169" s="51"/>
      <c r="PGQ169" s="51"/>
      <c r="PGR169" s="51"/>
      <c r="PGS169" s="51"/>
      <c r="PGT169" s="51"/>
      <c r="PGU169" s="51"/>
      <c r="PGV169" s="51"/>
      <c r="PGW169" s="51"/>
      <c r="PGX169" s="51"/>
      <c r="PGY169" s="51"/>
      <c r="PGZ169" s="51"/>
      <c r="PHA169" s="51"/>
      <c r="PHB169" s="51"/>
      <c r="PHC169" s="51"/>
      <c r="PHD169" s="51"/>
      <c r="PHE169" s="51"/>
      <c r="PHF169" s="51"/>
      <c r="PHG169" s="51"/>
      <c r="PHH169" s="51"/>
      <c r="PHI169" s="51"/>
      <c r="PHJ169" s="51"/>
      <c r="PHK169" s="51"/>
      <c r="PHL169" s="51"/>
      <c r="PHM169" s="51"/>
      <c r="PHN169" s="51"/>
      <c r="PHO169" s="51"/>
      <c r="PHP169" s="51"/>
      <c r="PHQ169" s="51"/>
      <c r="PHR169" s="51"/>
      <c r="PHS169" s="51"/>
      <c r="PHT169" s="51"/>
      <c r="PHU169" s="51"/>
      <c r="PHV169" s="51"/>
      <c r="PHW169" s="51"/>
      <c r="PHX169" s="51"/>
      <c r="PHY169" s="51"/>
      <c r="PHZ169" s="51"/>
      <c r="PIA169" s="51"/>
      <c r="PIB169" s="51"/>
      <c r="PIC169" s="51"/>
      <c r="PID169" s="51"/>
      <c r="PIE169" s="51"/>
      <c r="PIF169" s="51"/>
      <c r="PIG169" s="51"/>
      <c r="PIH169" s="51"/>
      <c r="PII169" s="51"/>
      <c r="PIJ169" s="51"/>
      <c r="PIK169" s="51"/>
      <c r="PIL169" s="51"/>
      <c r="PIM169" s="51"/>
      <c r="PIN169" s="51"/>
      <c r="PIO169" s="51"/>
      <c r="PIP169" s="51"/>
      <c r="PIQ169" s="51"/>
      <c r="PIR169" s="51"/>
      <c r="PIS169" s="51"/>
      <c r="PIT169" s="51"/>
      <c r="PIU169" s="51"/>
      <c r="PIV169" s="51"/>
      <c r="PIW169" s="51"/>
      <c r="PIX169" s="51"/>
      <c r="PIY169" s="51"/>
      <c r="PIZ169" s="51"/>
      <c r="PJA169" s="51"/>
      <c r="PJB169" s="51"/>
      <c r="PJC169" s="51"/>
      <c r="PJD169" s="51"/>
      <c r="PJE169" s="51"/>
      <c r="PJF169" s="51"/>
      <c r="PJG169" s="51"/>
      <c r="PJH169" s="51"/>
      <c r="PJI169" s="51"/>
      <c r="PJJ169" s="51"/>
      <c r="PJK169" s="51"/>
      <c r="PJL169" s="51"/>
      <c r="PJM169" s="51"/>
      <c r="PJN169" s="51"/>
      <c r="PJO169" s="51"/>
      <c r="PJP169" s="51"/>
      <c r="PJQ169" s="51"/>
      <c r="PJR169" s="51"/>
      <c r="PJS169" s="51"/>
      <c r="PJT169" s="51"/>
      <c r="PJU169" s="51"/>
      <c r="PJV169" s="51"/>
      <c r="PJW169" s="51"/>
      <c r="PJX169" s="51"/>
      <c r="PJY169" s="51"/>
      <c r="PJZ169" s="51"/>
      <c r="PKA169" s="51"/>
      <c r="PKB169" s="51"/>
      <c r="PKC169" s="51"/>
      <c r="PKD169" s="51"/>
      <c r="PKE169" s="51"/>
      <c r="PKF169" s="51"/>
      <c r="PKG169" s="51"/>
      <c r="PKH169" s="51"/>
      <c r="PKI169" s="51"/>
      <c r="PKJ169" s="51"/>
      <c r="PKK169" s="51"/>
      <c r="PKL169" s="51"/>
      <c r="PKM169" s="51"/>
      <c r="PKN169" s="51"/>
      <c r="PKO169" s="51"/>
      <c r="PKP169" s="51"/>
      <c r="PKQ169" s="51"/>
      <c r="PKR169" s="51"/>
      <c r="PKS169" s="51"/>
      <c r="PKT169" s="51"/>
      <c r="PKU169" s="51"/>
      <c r="PKV169" s="51"/>
      <c r="PKW169" s="51"/>
      <c r="PKX169" s="51"/>
      <c r="PKY169" s="51"/>
      <c r="PKZ169" s="51"/>
      <c r="PLA169" s="51"/>
      <c r="PLB169" s="51"/>
      <c r="PLC169" s="51"/>
      <c r="PLD169" s="51"/>
      <c r="PLE169" s="51"/>
      <c r="PLF169" s="51"/>
      <c r="PLG169" s="51"/>
      <c r="PLH169" s="51"/>
      <c r="PLI169" s="51"/>
      <c r="PLJ169" s="51"/>
      <c r="PLK169" s="51"/>
      <c r="PLL169" s="51"/>
      <c r="PLM169" s="51"/>
      <c r="PLN169" s="51"/>
      <c r="PLO169" s="51"/>
      <c r="PLP169" s="51"/>
      <c r="PLQ169" s="51"/>
      <c r="PLR169" s="51"/>
      <c r="PLS169" s="51"/>
      <c r="PLT169" s="51"/>
      <c r="PLU169" s="51"/>
      <c r="PLV169" s="51"/>
      <c r="PLW169" s="51"/>
      <c r="PLX169" s="51"/>
      <c r="PLY169" s="51"/>
      <c r="PLZ169" s="51"/>
      <c r="PMA169" s="51"/>
      <c r="PMB169" s="51"/>
      <c r="PMC169" s="51"/>
      <c r="PMD169" s="51"/>
      <c r="PME169" s="51"/>
      <c r="PMF169" s="51"/>
      <c r="PMG169" s="51"/>
      <c r="PMH169" s="51"/>
      <c r="PMI169" s="51"/>
      <c r="PMJ169" s="51"/>
      <c r="PMK169" s="51"/>
      <c r="PML169" s="51"/>
      <c r="PMM169" s="51"/>
      <c r="PMN169" s="51"/>
      <c r="PMO169" s="51"/>
      <c r="PMP169" s="51"/>
      <c r="PMQ169" s="51"/>
      <c r="PMR169" s="51"/>
      <c r="PMS169" s="51"/>
      <c r="PMT169" s="51"/>
      <c r="PMU169" s="51"/>
      <c r="PMV169" s="51"/>
      <c r="PMW169" s="51"/>
      <c r="PMX169" s="51"/>
      <c r="PMY169" s="51"/>
      <c r="PMZ169" s="51"/>
      <c r="PNA169" s="51"/>
      <c r="PNB169" s="51"/>
      <c r="PNC169" s="51"/>
      <c r="PND169" s="51"/>
      <c r="PNE169" s="51"/>
      <c r="PNF169" s="51"/>
      <c r="PNG169" s="51"/>
      <c r="PNH169" s="51"/>
      <c r="PNI169" s="51"/>
      <c r="PNJ169" s="51"/>
      <c r="PNK169" s="51"/>
      <c r="PNL169" s="51"/>
      <c r="PNM169" s="51"/>
      <c r="PNN169" s="51"/>
      <c r="PNO169" s="51"/>
      <c r="PNP169" s="51"/>
      <c r="PNQ169" s="51"/>
      <c r="PNR169" s="51"/>
      <c r="PNS169" s="51"/>
      <c r="PNT169" s="51"/>
      <c r="PNU169" s="51"/>
      <c r="PNV169" s="51"/>
      <c r="PNW169" s="51"/>
      <c r="PNX169" s="51"/>
      <c r="PNY169" s="51"/>
      <c r="PNZ169" s="51"/>
      <c r="POA169" s="51"/>
      <c r="POB169" s="51"/>
      <c r="POC169" s="51"/>
      <c r="POD169" s="51"/>
      <c r="POE169" s="51"/>
      <c r="POF169" s="51"/>
      <c r="POG169" s="51"/>
      <c r="POH169" s="51"/>
      <c r="POI169" s="51"/>
      <c r="POJ169" s="51"/>
      <c r="POK169" s="51"/>
      <c r="POL169" s="51"/>
      <c r="POM169" s="51"/>
      <c r="PON169" s="51"/>
      <c r="POO169" s="51"/>
      <c r="POP169" s="51"/>
      <c r="POQ169" s="51"/>
      <c r="POR169" s="51"/>
      <c r="POS169" s="51"/>
      <c r="POT169" s="51"/>
      <c r="POU169" s="51"/>
      <c r="POV169" s="51"/>
      <c r="POW169" s="51"/>
      <c r="POX169" s="51"/>
      <c r="POY169" s="51"/>
      <c r="POZ169" s="51"/>
      <c r="PPA169" s="51"/>
      <c r="PPB169" s="51"/>
      <c r="PPC169" s="51"/>
      <c r="PPD169" s="51"/>
      <c r="PPE169" s="51"/>
      <c r="PPF169" s="51"/>
      <c r="PPG169" s="51"/>
      <c r="PPH169" s="51"/>
      <c r="PPI169" s="51"/>
      <c r="PPJ169" s="51"/>
      <c r="PPK169" s="51"/>
      <c r="PPL169" s="51"/>
      <c r="PPM169" s="51"/>
      <c r="PPN169" s="51"/>
      <c r="PPO169" s="51"/>
      <c r="PPP169" s="51"/>
      <c r="PPQ169" s="51"/>
      <c r="PPR169" s="51"/>
      <c r="PPS169" s="51"/>
      <c r="PPT169" s="51"/>
      <c r="PPU169" s="51"/>
      <c r="PPV169" s="51"/>
      <c r="PPW169" s="51"/>
      <c r="PPX169" s="51"/>
      <c r="PPY169" s="51"/>
      <c r="PPZ169" s="51"/>
      <c r="PQA169" s="51"/>
      <c r="PQB169" s="51"/>
      <c r="PQC169" s="51"/>
      <c r="PQD169" s="51"/>
      <c r="PQE169" s="51"/>
      <c r="PQF169" s="51"/>
      <c r="PQG169" s="51"/>
      <c r="PQH169" s="51"/>
      <c r="PQI169" s="51"/>
      <c r="PQJ169" s="51"/>
      <c r="PQK169" s="51"/>
      <c r="PQL169" s="51"/>
      <c r="PQM169" s="51"/>
      <c r="PQN169" s="51"/>
      <c r="PQO169" s="51"/>
      <c r="PQP169" s="51"/>
      <c r="PQQ169" s="51"/>
      <c r="PQR169" s="51"/>
      <c r="PQS169" s="51"/>
      <c r="PQT169" s="51"/>
      <c r="PQU169" s="51"/>
      <c r="PQV169" s="51"/>
      <c r="PQW169" s="51"/>
      <c r="PQX169" s="51"/>
      <c r="PQY169" s="51"/>
      <c r="PQZ169" s="51"/>
      <c r="PRA169" s="51"/>
      <c r="PRB169" s="51"/>
      <c r="PRC169" s="51"/>
      <c r="PRD169" s="51"/>
      <c r="PRE169" s="51"/>
      <c r="PRF169" s="51"/>
      <c r="PRG169" s="51"/>
      <c r="PRH169" s="51"/>
      <c r="PRI169" s="51"/>
      <c r="PRJ169" s="51"/>
      <c r="PRK169" s="51"/>
      <c r="PRL169" s="51"/>
      <c r="PRM169" s="51"/>
      <c r="PRN169" s="51"/>
      <c r="PRO169" s="51"/>
      <c r="PRP169" s="51"/>
      <c r="PRQ169" s="51"/>
      <c r="PRR169" s="51"/>
      <c r="PRS169" s="51"/>
      <c r="PRT169" s="51"/>
      <c r="PRU169" s="51"/>
      <c r="PRV169" s="51"/>
      <c r="PRW169" s="51"/>
      <c r="PRX169" s="51"/>
      <c r="PRY169" s="51"/>
      <c r="PRZ169" s="51"/>
      <c r="PSA169" s="51"/>
      <c r="PSB169" s="51"/>
      <c r="PSC169" s="51"/>
      <c r="PSD169" s="51"/>
      <c r="PSE169" s="51"/>
      <c r="PSF169" s="51"/>
      <c r="PSG169" s="51"/>
      <c r="PSH169" s="51"/>
      <c r="PSI169" s="51"/>
      <c r="PSJ169" s="51"/>
      <c r="PSK169" s="51"/>
      <c r="PSL169" s="51"/>
      <c r="PSM169" s="51"/>
      <c r="PSN169" s="51"/>
      <c r="PSO169" s="51"/>
      <c r="PSP169" s="51"/>
      <c r="PSQ169" s="51"/>
      <c r="PSR169" s="51"/>
      <c r="PSS169" s="51"/>
      <c r="PST169" s="51"/>
      <c r="PSU169" s="51"/>
      <c r="PSV169" s="51"/>
      <c r="PSW169" s="51"/>
      <c r="PSX169" s="51"/>
      <c r="PSY169" s="51"/>
      <c r="PSZ169" s="51"/>
      <c r="PTA169" s="51"/>
      <c r="PTB169" s="51"/>
      <c r="PTC169" s="51"/>
      <c r="PTD169" s="51"/>
      <c r="PTE169" s="51"/>
      <c r="PTF169" s="51"/>
      <c r="PTG169" s="51"/>
      <c r="PTH169" s="51"/>
      <c r="PTI169" s="51"/>
      <c r="PTJ169" s="51"/>
      <c r="PTK169" s="51"/>
      <c r="PTL169" s="51"/>
      <c r="PTM169" s="51"/>
      <c r="PTN169" s="51"/>
      <c r="PTO169" s="51"/>
      <c r="PTP169" s="51"/>
      <c r="PTQ169" s="51"/>
      <c r="PTR169" s="51"/>
      <c r="PTS169" s="51"/>
      <c r="PTT169" s="51"/>
      <c r="PTU169" s="51"/>
      <c r="PTV169" s="51"/>
      <c r="PTW169" s="51"/>
      <c r="PTX169" s="51"/>
      <c r="PTY169" s="51"/>
      <c r="PTZ169" s="51"/>
      <c r="PUA169" s="51"/>
      <c r="PUB169" s="51"/>
      <c r="PUC169" s="51"/>
      <c r="PUD169" s="51"/>
      <c r="PUE169" s="51"/>
      <c r="PUF169" s="51"/>
      <c r="PUG169" s="51"/>
      <c r="PUH169" s="51"/>
      <c r="PUI169" s="51"/>
      <c r="PUJ169" s="51"/>
      <c r="PUK169" s="51"/>
      <c r="PUL169" s="51"/>
      <c r="PUM169" s="51"/>
      <c r="PUN169" s="51"/>
      <c r="PUO169" s="51"/>
      <c r="PUP169" s="51"/>
      <c r="PUQ169" s="51"/>
      <c r="PUR169" s="51"/>
      <c r="PUS169" s="51"/>
      <c r="PUT169" s="51"/>
      <c r="PUU169" s="51"/>
      <c r="PUV169" s="51"/>
      <c r="PUW169" s="51"/>
      <c r="PUX169" s="51"/>
      <c r="PUY169" s="51"/>
      <c r="PUZ169" s="51"/>
      <c r="PVA169" s="51"/>
      <c r="PVB169" s="51"/>
      <c r="PVC169" s="51"/>
      <c r="PVD169" s="51"/>
      <c r="PVE169" s="51"/>
      <c r="PVF169" s="51"/>
      <c r="PVG169" s="51"/>
      <c r="PVH169" s="51"/>
      <c r="PVI169" s="51"/>
      <c r="PVJ169" s="51"/>
      <c r="PVK169" s="51"/>
      <c r="PVL169" s="51"/>
      <c r="PVM169" s="51"/>
      <c r="PVN169" s="51"/>
      <c r="PVO169" s="51"/>
      <c r="PVP169" s="51"/>
      <c r="PVQ169" s="51"/>
      <c r="PVR169" s="51"/>
      <c r="PVS169" s="51"/>
      <c r="PVT169" s="51"/>
      <c r="PVU169" s="51"/>
      <c r="PVV169" s="51"/>
      <c r="PVW169" s="51"/>
      <c r="PVX169" s="51"/>
      <c r="PVY169" s="51"/>
      <c r="PVZ169" s="51"/>
      <c r="PWA169" s="51"/>
      <c r="PWB169" s="51"/>
      <c r="PWC169" s="51"/>
      <c r="PWD169" s="51"/>
      <c r="PWE169" s="51"/>
      <c r="PWF169" s="51"/>
      <c r="PWG169" s="51"/>
      <c r="PWH169" s="51"/>
      <c r="PWI169" s="51"/>
      <c r="PWJ169" s="51"/>
      <c r="PWK169" s="51"/>
      <c r="PWL169" s="51"/>
      <c r="PWM169" s="51"/>
      <c r="PWN169" s="51"/>
      <c r="PWO169" s="51"/>
      <c r="PWP169" s="51"/>
      <c r="PWQ169" s="51"/>
      <c r="PWR169" s="51"/>
      <c r="PWS169" s="51"/>
      <c r="PWT169" s="51"/>
      <c r="PWU169" s="51"/>
      <c r="PWV169" s="51"/>
      <c r="PWW169" s="51"/>
      <c r="PWX169" s="51"/>
      <c r="PWY169" s="51"/>
      <c r="PWZ169" s="51"/>
      <c r="PXA169" s="51"/>
      <c r="PXB169" s="51"/>
      <c r="PXC169" s="51"/>
      <c r="PXD169" s="51"/>
      <c r="PXE169" s="51"/>
      <c r="PXF169" s="51"/>
      <c r="PXG169" s="51"/>
      <c r="PXH169" s="51"/>
      <c r="PXI169" s="51"/>
      <c r="PXJ169" s="51"/>
      <c r="PXK169" s="51"/>
      <c r="PXL169" s="51"/>
      <c r="PXM169" s="51"/>
      <c r="PXN169" s="51"/>
      <c r="PXO169" s="51"/>
      <c r="PXP169" s="51"/>
      <c r="PXQ169" s="51"/>
      <c r="PXR169" s="51"/>
      <c r="PXS169" s="51"/>
      <c r="PXT169" s="51"/>
      <c r="PXU169" s="51"/>
      <c r="PXV169" s="51"/>
      <c r="PXW169" s="51"/>
      <c r="PXX169" s="51"/>
      <c r="PXY169" s="51"/>
      <c r="PXZ169" s="51"/>
      <c r="PYA169" s="51"/>
      <c r="PYB169" s="51"/>
      <c r="PYC169" s="51"/>
      <c r="PYD169" s="51"/>
      <c r="PYE169" s="51"/>
      <c r="PYF169" s="51"/>
      <c r="PYG169" s="51"/>
      <c r="PYH169" s="51"/>
      <c r="PYI169" s="51"/>
      <c r="PYJ169" s="51"/>
      <c r="PYK169" s="51"/>
      <c r="PYL169" s="51"/>
      <c r="PYM169" s="51"/>
      <c r="PYN169" s="51"/>
      <c r="PYO169" s="51"/>
      <c r="PYP169" s="51"/>
      <c r="PYQ169" s="51"/>
      <c r="PYR169" s="51"/>
      <c r="PYS169" s="51"/>
      <c r="PYT169" s="51"/>
      <c r="PYU169" s="51"/>
      <c r="PYV169" s="51"/>
      <c r="PYW169" s="51"/>
      <c r="PYX169" s="51"/>
      <c r="PYY169" s="51"/>
      <c r="PYZ169" s="51"/>
      <c r="PZA169" s="51"/>
      <c r="PZB169" s="51"/>
      <c r="PZC169" s="51"/>
      <c r="PZD169" s="51"/>
      <c r="PZE169" s="51"/>
      <c r="PZF169" s="51"/>
      <c r="PZG169" s="51"/>
      <c r="PZH169" s="51"/>
      <c r="PZI169" s="51"/>
      <c r="PZJ169" s="51"/>
      <c r="PZK169" s="51"/>
      <c r="PZL169" s="51"/>
      <c r="PZM169" s="51"/>
      <c r="PZN169" s="51"/>
      <c r="PZO169" s="51"/>
      <c r="PZP169" s="51"/>
      <c r="PZQ169" s="51"/>
      <c r="PZR169" s="51"/>
      <c r="PZS169" s="51"/>
      <c r="PZT169" s="51"/>
      <c r="PZU169" s="51"/>
      <c r="PZV169" s="51"/>
      <c r="PZW169" s="51"/>
      <c r="PZX169" s="51"/>
      <c r="PZY169" s="51"/>
      <c r="PZZ169" s="51"/>
      <c r="QAA169" s="51"/>
      <c r="QAB169" s="51"/>
      <c r="QAC169" s="51"/>
      <c r="QAD169" s="51"/>
      <c r="QAE169" s="51"/>
      <c r="QAF169" s="51"/>
      <c r="QAG169" s="51"/>
      <c r="QAH169" s="51"/>
      <c r="QAI169" s="51"/>
      <c r="QAJ169" s="51"/>
      <c r="QAK169" s="51"/>
      <c r="QAL169" s="51"/>
      <c r="QAM169" s="51"/>
      <c r="QAN169" s="51"/>
      <c r="QAO169" s="51"/>
      <c r="QAP169" s="51"/>
      <c r="QAQ169" s="51"/>
      <c r="QAR169" s="51"/>
      <c r="QAS169" s="51"/>
      <c r="QAT169" s="51"/>
      <c r="QAU169" s="51"/>
      <c r="QAV169" s="51"/>
      <c r="QAW169" s="51"/>
      <c r="QAX169" s="51"/>
      <c r="QAY169" s="51"/>
      <c r="QAZ169" s="51"/>
      <c r="QBA169" s="51"/>
      <c r="QBB169" s="51"/>
      <c r="QBC169" s="51"/>
      <c r="QBD169" s="51"/>
      <c r="QBE169" s="51"/>
      <c r="QBF169" s="51"/>
      <c r="QBG169" s="51"/>
      <c r="QBH169" s="51"/>
      <c r="QBI169" s="51"/>
      <c r="QBJ169" s="51"/>
      <c r="QBK169" s="51"/>
      <c r="QBL169" s="51"/>
      <c r="QBM169" s="51"/>
      <c r="QBN169" s="51"/>
      <c r="QBO169" s="51"/>
      <c r="QBP169" s="51"/>
      <c r="QBQ169" s="51"/>
      <c r="QBR169" s="51"/>
      <c r="QBS169" s="51"/>
      <c r="QBT169" s="51"/>
      <c r="QBU169" s="51"/>
      <c r="QBV169" s="51"/>
      <c r="QBW169" s="51"/>
      <c r="QBX169" s="51"/>
      <c r="QBY169" s="51"/>
      <c r="QBZ169" s="51"/>
      <c r="QCA169" s="51"/>
      <c r="QCB169" s="51"/>
      <c r="QCC169" s="51"/>
      <c r="QCD169" s="51"/>
      <c r="QCE169" s="51"/>
      <c r="QCF169" s="51"/>
      <c r="QCG169" s="51"/>
      <c r="QCH169" s="51"/>
      <c r="QCI169" s="51"/>
      <c r="QCJ169" s="51"/>
      <c r="QCK169" s="51"/>
      <c r="QCL169" s="51"/>
      <c r="QCM169" s="51"/>
      <c r="QCN169" s="51"/>
      <c r="QCO169" s="51"/>
      <c r="QCP169" s="51"/>
      <c r="QCQ169" s="51"/>
      <c r="QCR169" s="51"/>
      <c r="QCS169" s="51"/>
      <c r="QCT169" s="51"/>
      <c r="QCU169" s="51"/>
      <c r="QCV169" s="51"/>
      <c r="QCW169" s="51"/>
      <c r="QCX169" s="51"/>
      <c r="QCY169" s="51"/>
      <c r="QCZ169" s="51"/>
      <c r="QDA169" s="51"/>
      <c r="QDB169" s="51"/>
      <c r="QDC169" s="51"/>
      <c r="QDD169" s="51"/>
      <c r="QDE169" s="51"/>
      <c r="QDF169" s="51"/>
      <c r="QDG169" s="51"/>
      <c r="QDH169" s="51"/>
      <c r="QDI169" s="51"/>
      <c r="QDJ169" s="51"/>
      <c r="QDK169" s="51"/>
      <c r="QDL169" s="51"/>
      <c r="QDM169" s="51"/>
      <c r="QDN169" s="51"/>
      <c r="QDO169" s="51"/>
      <c r="QDP169" s="51"/>
      <c r="QDQ169" s="51"/>
      <c r="QDR169" s="51"/>
      <c r="QDS169" s="51"/>
      <c r="QDT169" s="51"/>
      <c r="QDU169" s="51"/>
      <c r="QDV169" s="51"/>
      <c r="QDW169" s="51"/>
      <c r="QDX169" s="51"/>
      <c r="QDY169" s="51"/>
      <c r="QDZ169" s="51"/>
      <c r="QEA169" s="51"/>
      <c r="QEB169" s="51"/>
      <c r="QEC169" s="51"/>
      <c r="QED169" s="51"/>
      <c r="QEE169" s="51"/>
      <c r="QEF169" s="51"/>
      <c r="QEG169" s="51"/>
      <c r="QEH169" s="51"/>
      <c r="QEI169" s="51"/>
      <c r="QEJ169" s="51"/>
      <c r="QEK169" s="51"/>
      <c r="QEL169" s="51"/>
      <c r="QEM169" s="51"/>
      <c r="QEN169" s="51"/>
      <c r="QEO169" s="51"/>
      <c r="QEP169" s="51"/>
      <c r="QEQ169" s="51"/>
      <c r="QER169" s="51"/>
      <c r="QES169" s="51"/>
      <c r="QET169" s="51"/>
      <c r="QEU169" s="51"/>
      <c r="QEV169" s="51"/>
      <c r="QEW169" s="51"/>
      <c r="QEX169" s="51"/>
      <c r="QEY169" s="51"/>
      <c r="QEZ169" s="51"/>
      <c r="QFA169" s="51"/>
      <c r="QFB169" s="51"/>
      <c r="QFC169" s="51"/>
      <c r="QFD169" s="51"/>
      <c r="QFE169" s="51"/>
      <c r="QFF169" s="51"/>
      <c r="QFG169" s="51"/>
      <c r="QFH169" s="51"/>
      <c r="QFI169" s="51"/>
      <c r="QFJ169" s="51"/>
      <c r="QFK169" s="51"/>
      <c r="QFL169" s="51"/>
      <c r="QFM169" s="51"/>
      <c r="QFN169" s="51"/>
      <c r="QFO169" s="51"/>
      <c r="QFP169" s="51"/>
      <c r="QFQ169" s="51"/>
      <c r="QFR169" s="51"/>
      <c r="QFS169" s="51"/>
      <c r="QFT169" s="51"/>
      <c r="QFU169" s="51"/>
      <c r="QFV169" s="51"/>
      <c r="QFW169" s="51"/>
      <c r="QFX169" s="51"/>
      <c r="QFY169" s="51"/>
      <c r="QFZ169" s="51"/>
      <c r="QGA169" s="51"/>
      <c r="QGB169" s="51"/>
      <c r="QGC169" s="51"/>
      <c r="QGD169" s="51"/>
      <c r="QGE169" s="51"/>
      <c r="QGF169" s="51"/>
      <c r="QGG169" s="51"/>
      <c r="QGH169" s="51"/>
      <c r="QGI169" s="51"/>
      <c r="QGJ169" s="51"/>
      <c r="QGK169" s="51"/>
      <c r="QGL169" s="51"/>
      <c r="QGM169" s="51"/>
      <c r="QGN169" s="51"/>
      <c r="QGO169" s="51"/>
      <c r="QGP169" s="51"/>
      <c r="QGQ169" s="51"/>
      <c r="QGR169" s="51"/>
      <c r="QGS169" s="51"/>
      <c r="QGT169" s="51"/>
      <c r="QGU169" s="51"/>
      <c r="QGV169" s="51"/>
      <c r="QGW169" s="51"/>
      <c r="QGX169" s="51"/>
      <c r="QGY169" s="51"/>
      <c r="QGZ169" s="51"/>
      <c r="QHA169" s="51"/>
      <c r="QHB169" s="51"/>
      <c r="QHC169" s="51"/>
      <c r="QHD169" s="51"/>
      <c r="QHE169" s="51"/>
      <c r="QHF169" s="51"/>
      <c r="QHG169" s="51"/>
      <c r="QHH169" s="51"/>
      <c r="QHI169" s="51"/>
      <c r="QHJ169" s="51"/>
      <c r="QHK169" s="51"/>
      <c r="QHL169" s="51"/>
      <c r="QHM169" s="51"/>
      <c r="QHN169" s="51"/>
      <c r="QHO169" s="51"/>
      <c r="QHP169" s="51"/>
      <c r="QHQ169" s="51"/>
      <c r="QHR169" s="51"/>
      <c r="QHS169" s="51"/>
      <c r="QHT169" s="51"/>
      <c r="QHU169" s="51"/>
      <c r="QHV169" s="51"/>
      <c r="QHW169" s="51"/>
      <c r="QHX169" s="51"/>
      <c r="QHY169" s="51"/>
      <c r="QHZ169" s="51"/>
      <c r="QIA169" s="51"/>
      <c r="QIB169" s="51"/>
      <c r="QIC169" s="51"/>
      <c r="QID169" s="51"/>
      <c r="QIE169" s="51"/>
      <c r="QIF169" s="51"/>
      <c r="QIG169" s="51"/>
      <c r="QIH169" s="51"/>
      <c r="QII169" s="51"/>
      <c r="QIJ169" s="51"/>
      <c r="QIK169" s="51"/>
      <c r="QIL169" s="51"/>
      <c r="QIM169" s="51"/>
      <c r="QIN169" s="51"/>
      <c r="QIO169" s="51"/>
      <c r="QIP169" s="51"/>
      <c r="QIQ169" s="51"/>
      <c r="QIR169" s="51"/>
      <c r="QIS169" s="51"/>
      <c r="QIT169" s="51"/>
      <c r="QIU169" s="51"/>
      <c r="QIV169" s="51"/>
      <c r="QIW169" s="51"/>
      <c r="QIX169" s="51"/>
      <c r="QIY169" s="51"/>
      <c r="QIZ169" s="51"/>
      <c r="QJA169" s="51"/>
      <c r="QJB169" s="51"/>
      <c r="QJC169" s="51"/>
      <c r="QJD169" s="51"/>
      <c r="QJE169" s="51"/>
      <c r="QJF169" s="51"/>
      <c r="QJG169" s="51"/>
      <c r="QJH169" s="51"/>
      <c r="QJI169" s="51"/>
      <c r="QJJ169" s="51"/>
      <c r="QJK169" s="51"/>
      <c r="QJL169" s="51"/>
      <c r="QJM169" s="51"/>
      <c r="QJN169" s="51"/>
      <c r="QJO169" s="51"/>
      <c r="QJP169" s="51"/>
      <c r="QJQ169" s="51"/>
      <c r="QJR169" s="51"/>
      <c r="QJS169" s="51"/>
      <c r="QJT169" s="51"/>
      <c r="QJU169" s="51"/>
      <c r="QJV169" s="51"/>
      <c r="QJW169" s="51"/>
      <c r="QJX169" s="51"/>
      <c r="QJY169" s="51"/>
      <c r="QJZ169" s="51"/>
      <c r="QKA169" s="51"/>
      <c r="QKB169" s="51"/>
      <c r="QKC169" s="51"/>
      <c r="QKD169" s="51"/>
      <c r="QKE169" s="51"/>
      <c r="QKF169" s="51"/>
      <c r="QKG169" s="51"/>
      <c r="QKH169" s="51"/>
      <c r="QKI169" s="51"/>
      <c r="QKJ169" s="51"/>
      <c r="QKK169" s="51"/>
      <c r="QKL169" s="51"/>
      <c r="QKM169" s="51"/>
      <c r="QKN169" s="51"/>
      <c r="QKO169" s="51"/>
      <c r="QKP169" s="51"/>
      <c r="QKQ169" s="51"/>
      <c r="QKR169" s="51"/>
      <c r="QKS169" s="51"/>
      <c r="QKT169" s="51"/>
      <c r="QKU169" s="51"/>
      <c r="QKV169" s="51"/>
      <c r="QKW169" s="51"/>
      <c r="QKX169" s="51"/>
      <c r="QKY169" s="51"/>
      <c r="QKZ169" s="51"/>
      <c r="QLA169" s="51"/>
      <c r="QLB169" s="51"/>
      <c r="QLC169" s="51"/>
      <c r="QLD169" s="51"/>
      <c r="QLE169" s="51"/>
      <c r="QLF169" s="51"/>
      <c r="QLG169" s="51"/>
      <c r="QLH169" s="51"/>
      <c r="QLI169" s="51"/>
      <c r="QLJ169" s="51"/>
      <c r="QLK169" s="51"/>
      <c r="QLL169" s="51"/>
      <c r="QLM169" s="51"/>
      <c r="QLN169" s="51"/>
      <c r="QLO169" s="51"/>
      <c r="QLP169" s="51"/>
      <c r="QLQ169" s="51"/>
      <c r="QLR169" s="51"/>
      <c r="QLS169" s="51"/>
      <c r="QLT169" s="51"/>
      <c r="QLU169" s="51"/>
      <c r="QLV169" s="51"/>
      <c r="QLW169" s="51"/>
      <c r="QLX169" s="51"/>
      <c r="QLY169" s="51"/>
      <c r="QLZ169" s="51"/>
      <c r="QMA169" s="51"/>
      <c r="QMB169" s="51"/>
      <c r="QMC169" s="51"/>
      <c r="QMD169" s="51"/>
      <c r="QME169" s="51"/>
      <c r="QMF169" s="51"/>
      <c r="QMG169" s="51"/>
      <c r="QMH169" s="51"/>
      <c r="QMI169" s="51"/>
      <c r="QMJ169" s="51"/>
      <c r="QMK169" s="51"/>
      <c r="QML169" s="51"/>
      <c r="QMM169" s="51"/>
      <c r="QMN169" s="51"/>
      <c r="QMO169" s="51"/>
      <c r="QMP169" s="51"/>
      <c r="QMQ169" s="51"/>
      <c r="QMR169" s="51"/>
      <c r="QMS169" s="51"/>
      <c r="QMT169" s="51"/>
      <c r="QMU169" s="51"/>
      <c r="QMV169" s="51"/>
      <c r="QMW169" s="51"/>
      <c r="QMX169" s="51"/>
      <c r="QMY169" s="51"/>
      <c r="QMZ169" s="51"/>
      <c r="QNA169" s="51"/>
      <c r="QNB169" s="51"/>
      <c r="QNC169" s="51"/>
      <c r="QND169" s="51"/>
      <c r="QNE169" s="51"/>
      <c r="QNF169" s="51"/>
      <c r="QNG169" s="51"/>
      <c r="QNH169" s="51"/>
      <c r="QNI169" s="51"/>
      <c r="QNJ169" s="51"/>
      <c r="QNK169" s="51"/>
      <c r="QNL169" s="51"/>
      <c r="QNM169" s="51"/>
      <c r="QNN169" s="51"/>
      <c r="QNO169" s="51"/>
      <c r="QNP169" s="51"/>
      <c r="QNQ169" s="51"/>
      <c r="QNR169" s="51"/>
      <c r="QNS169" s="51"/>
      <c r="QNT169" s="51"/>
      <c r="QNU169" s="51"/>
      <c r="QNV169" s="51"/>
      <c r="QNW169" s="51"/>
      <c r="QNX169" s="51"/>
      <c r="QNY169" s="51"/>
      <c r="QNZ169" s="51"/>
      <c r="QOA169" s="51"/>
      <c r="QOB169" s="51"/>
      <c r="QOC169" s="51"/>
      <c r="QOD169" s="51"/>
      <c r="QOE169" s="51"/>
      <c r="QOF169" s="51"/>
      <c r="QOG169" s="51"/>
      <c r="QOH169" s="51"/>
      <c r="QOI169" s="51"/>
      <c r="QOJ169" s="51"/>
      <c r="QOK169" s="51"/>
      <c r="QOL169" s="51"/>
      <c r="QOM169" s="51"/>
      <c r="QON169" s="51"/>
      <c r="QOO169" s="51"/>
      <c r="QOP169" s="51"/>
      <c r="QOQ169" s="51"/>
      <c r="QOR169" s="51"/>
      <c r="QOS169" s="51"/>
      <c r="QOT169" s="51"/>
      <c r="QOU169" s="51"/>
      <c r="QOV169" s="51"/>
      <c r="QOW169" s="51"/>
      <c r="QOX169" s="51"/>
      <c r="QOY169" s="51"/>
      <c r="QOZ169" s="51"/>
      <c r="QPA169" s="51"/>
      <c r="QPB169" s="51"/>
      <c r="QPC169" s="51"/>
      <c r="QPD169" s="51"/>
      <c r="QPE169" s="51"/>
      <c r="QPF169" s="51"/>
      <c r="QPG169" s="51"/>
      <c r="QPH169" s="51"/>
      <c r="QPI169" s="51"/>
      <c r="QPJ169" s="51"/>
      <c r="QPK169" s="51"/>
      <c r="QPL169" s="51"/>
      <c r="QPM169" s="51"/>
      <c r="QPN169" s="51"/>
      <c r="QPO169" s="51"/>
      <c r="QPP169" s="51"/>
      <c r="QPQ169" s="51"/>
      <c r="QPR169" s="51"/>
      <c r="QPS169" s="51"/>
      <c r="QPT169" s="51"/>
      <c r="QPU169" s="51"/>
      <c r="QPV169" s="51"/>
      <c r="QPW169" s="51"/>
      <c r="QPX169" s="51"/>
      <c r="QPY169" s="51"/>
      <c r="QPZ169" s="51"/>
      <c r="QQA169" s="51"/>
      <c r="QQB169" s="51"/>
      <c r="QQC169" s="51"/>
      <c r="QQD169" s="51"/>
      <c r="QQE169" s="51"/>
      <c r="QQF169" s="51"/>
      <c r="QQG169" s="51"/>
      <c r="QQH169" s="51"/>
      <c r="QQI169" s="51"/>
      <c r="QQJ169" s="51"/>
      <c r="QQK169" s="51"/>
      <c r="QQL169" s="51"/>
      <c r="QQM169" s="51"/>
      <c r="QQN169" s="51"/>
      <c r="QQO169" s="51"/>
      <c r="QQP169" s="51"/>
      <c r="QQQ169" s="51"/>
      <c r="QQR169" s="51"/>
      <c r="QQS169" s="51"/>
      <c r="QQT169" s="51"/>
      <c r="QQU169" s="51"/>
      <c r="QQV169" s="51"/>
      <c r="QQW169" s="51"/>
      <c r="QQX169" s="51"/>
      <c r="QQY169" s="51"/>
      <c r="QQZ169" s="51"/>
      <c r="QRA169" s="51"/>
      <c r="QRB169" s="51"/>
      <c r="QRC169" s="51"/>
      <c r="QRD169" s="51"/>
      <c r="QRE169" s="51"/>
      <c r="QRF169" s="51"/>
      <c r="QRG169" s="51"/>
      <c r="QRH169" s="51"/>
      <c r="QRI169" s="51"/>
      <c r="QRJ169" s="51"/>
      <c r="QRK169" s="51"/>
      <c r="QRL169" s="51"/>
      <c r="QRM169" s="51"/>
      <c r="QRN169" s="51"/>
      <c r="QRO169" s="51"/>
      <c r="QRP169" s="51"/>
      <c r="QRQ169" s="51"/>
      <c r="QRR169" s="51"/>
      <c r="QRS169" s="51"/>
      <c r="QRT169" s="51"/>
      <c r="QRU169" s="51"/>
      <c r="QRV169" s="51"/>
      <c r="QRW169" s="51"/>
      <c r="QRX169" s="51"/>
      <c r="QRY169" s="51"/>
      <c r="QRZ169" s="51"/>
      <c r="QSA169" s="51"/>
      <c r="QSB169" s="51"/>
      <c r="QSC169" s="51"/>
      <c r="QSD169" s="51"/>
      <c r="QSE169" s="51"/>
      <c r="QSF169" s="51"/>
      <c r="QSG169" s="51"/>
      <c r="QSH169" s="51"/>
      <c r="QSI169" s="51"/>
      <c r="QSJ169" s="51"/>
      <c r="QSK169" s="51"/>
      <c r="QSL169" s="51"/>
      <c r="QSM169" s="51"/>
      <c r="QSN169" s="51"/>
      <c r="QSO169" s="51"/>
      <c r="QSP169" s="51"/>
      <c r="QSQ169" s="51"/>
      <c r="QSR169" s="51"/>
      <c r="QSS169" s="51"/>
      <c r="QST169" s="51"/>
      <c r="QSU169" s="51"/>
      <c r="QSV169" s="51"/>
      <c r="QSW169" s="51"/>
      <c r="QSX169" s="51"/>
      <c r="QSY169" s="51"/>
      <c r="QSZ169" s="51"/>
      <c r="QTA169" s="51"/>
      <c r="QTB169" s="51"/>
      <c r="QTC169" s="51"/>
      <c r="QTD169" s="51"/>
      <c r="QTE169" s="51"/>
      <c r="QTF169" s="51"/>
      <c r="QTG169" s="51"/>
      <c r="QTH169" s="51"/>
      <c r="QTI169" s="51"/>
      <c r="QTJ169" s="51"/>
      <c r="QTK169" s="51"/>
      <c r="QTL169" s="51"/>
      <c r="QTM169" s="51"/>
      <c r="QTN169" s="51"/>
      <c r="QTO169" s="51"/>
      <c r="QTP169" s="51"/>
      <c r="QTQ169" s="51"/>
      <c r="QTR169" s="51"/>
      <c r="QTS169" s="51"/>
      <c r="QTT169" s="51"/>
      <c r="QTU169" s="51"/>
      <c r="QTV169" s="51"/>
      <c r="QTW169" s="51"/>
      <c r="QTX169" s="51"/>
      <c r="QTY169" s="51"/>
      <c r="QTZ169" s="51"/>
      <c r="QUA169" s="51"/>
      <c r="QUB169" s="51"/>
      <c r="QUC169" s="51"/>
      <c r="QUD169" s="51"/>
      <c r="QUE169" s="51"/>
      <c r="QUF169" s="51"/>
      <c r="QUG169" s="51"/>
      <c r="QUH169" s="51"/>
      <c r="QUI169" s="51"/>
      <c r="QUJ169" s="51"/>
      <c r="QUK169" s="51"/>
      <c r="QUL169" s="51"/>
      <c r="QUM169" s="51"/>
      <c r="QUN169" s="51"/>
      <c r="QUO169" s="51"/>
      <c r="QUP169" s="51"/>
      <c r="QUQ169" s="51"/>
      <c r="QUR169" s="51"/>
      <c r="QUS169" s="51"/>
      <c r="QUT169" s="51"/>
      <c r="QUU169" s="51"/>
      <c r="QUV169" s="51"/>
      <c r="QUW169" s="51"/>
      <c r="QUX169" s="51"/>
      <c r="QUY169" s="51"/>
      <c r="QUZ169" s="51"/>
      <c r="QVA169" s="51"/>
      <c r="QVB169" s="51"/>
      <c r="QVC169" s="51"/>
      <c r="QVD169" s="51"/>
      <c r="QVE169" s="51"/>
      <c r="QVF169" s="51"/>
      <c r="QVG169" s="51"/>
      <c r="QVH169" s="51"/>
      <c r="QVI169" s="51"/>
      <c r="QVJ169" s="51"/>
      <c r="QVK169" s="51"/>
      <c r="QVL169" s="51"/>
      <c r="QVM169" s="51"/>
      <c r="QVN169" s="51"/>
      <c r="QVO169" s="51"/>
      <c r="QVP169" s="51"/>
      <c r="QVQ169" s="51"/>
      <c r="QVR169" s="51"/>
      <c r="QVS169" s="51"/>
      <c r="QVT169" s="51"/>
      <c r="QVU169" s="51"/>
      <c r="QVV169" s="51"/>
      <c r="QVW169" s="51"/>
      <c r="QVX169" s="51"/>
      <c r="QVY169" s="51"/>
      <c r="QVZ169" s="51"/>
      <c r="QWA169" s="51"/>
      <c r="QWB169" s="51"/>
      <c r="QWC169" s="51"/>
      <c r="QWD169" s="51"/>
      <c r="QWE169" s="51"/>
      <c r="QWF169" s="51"/>
      <c r="QWG169" s="51"/>
      <c r="QWH169" s="51"/>
      <c r="QWI169" s="51"/>
      <c r="QWJ169" s="51"/>
      <c r="QWK169" s="51"/>
      <c r="QWL169" s="51"/>
      <c r="QWM169" s="51"/>
      <c r="QWN169" s="51"/>
      <c r="QWO169" s="51"/>
      <c r="QWP169" s="51"/>
      <c r="QWQ169" s="51"/>
      <c r="QWR169" s="51"/>
      <c r="QWS169" s="51"/>
      <c r="QWT169" s="51"/>
      <c r="QWU169" s="51"/>
      <c r="QWV169" s="51"/>
      <c r="QWW169" s="51"/>
      <c r="QWX169" s="51"/>
      <c r="QWY169" s="51"/>
      <c r="QWZ169" s="51"/>
      <c r="QXA169" s="51"/>
      <c r="QXB169" s="51"/>
      <c r="QXC169" s="51"/>
      <c r="QXD169" s="51"/>
      <c r="QXE169" s="51"/>
      <c r="QXF169" s="51"/>
      <c r="QXG169" s="51"/>
      <c r="QXH169" s="51"/>
      <c r="QXI169" s="51"/>
      <c r="QXJ169" s="51"/>
      <c r="QXK169" s="51"/>
      <c r="QXL169" s="51"/>
      <c r="QXM169" s="51"/>
      <c r="QXN169" s="51"/>
      <c r="QXO169" s="51"/>
      <c r="QXP169" s="51"/>
      <c r="QXQ169" s="51"/>
      <c r="QXR169" s="51"/>
      <c r="QXS169" s="51"/>
      <c r="QXT169" s="51"/>
      <c r="QXU169" s="51"/>
      <c r="QXV169" s="51"/>
      <c r="QXW169" s="51"/>
      <c r="QXX169" s="51"/>
      <c r="QXY169" s="51"/>
      <c r="QXZ169" s="51"/>
      <c r="QYA169" s="51"/>
      <c r="QYB169" s="51"/>
      <c r="QYC169" s="51"/>
      <c r="QYD169" s="51"/>
      <c r="QYE169" s="51"/>
      <c r="QYF169" s="51"/>
      <c r="QYG169" s="51"/>
      <c r="QYH169" s="51"/>
      <c r="QYI169" s="51"/>
      <c r="QYJ169" s="51"/>
      <c r="QYK169" s="51"/>
      <c r="QYL169" s="51"/>
      <c r="QYM169" s="51"/>
      <c r="QYN169" s="51"/>
      <c r="QYO169" s="51"/>
      <c r="QYP169" s="51"/>
      <c r="QYQ169" s="51"/>
      <c r="QYR169" s="51"/>
      <c r="QYS169" s="51"/>
      <c r="QYT169" s="51"/>
      <c r="QYU169" s="51"/>
      <c r="QYV169" s="51"/>
      <c r="QYW169" s="51"/>
      <c r="QYX169" s="51"/>
      <c r="QYY169" s="51"/>
      <c r="QYZ169" s="51"/>
      <c r="QZA169" s="51"/>
      <c r="QZB169" s="51"/>
      <c r="QZC169" s="51"/>
      <c r="QZD169" s="51"/>
      <c r="QZE169" s="51"/>
      <c r="QZF169" s="51"/>
      <c r="QZG169" s="51"/>
      <c r="QZH169" s="51"/>
      <c r="QZI169" s="51"/>
      <c r="QZJ169" s="51"/>
      <c r="QZK169" s="51"/>
      <c r="QZL169" s="51"/>
      <c r="QZM169" s="51"/>
      <c r="QZN169" s="51"/>
      <c r="QZO169" s="51"/>
      <c r="QZP169" s="51"/>
      <c r="QZQ169" s="51"/>
      <c r="QZR169" s="51"/>
      <c r="QZS169" s="51"/>
      <c r="QZT169" s="51"/>
      <c r="QZU169" s="51"/>
      <c r="QZV169" s="51"/>
      <c r="QZW169" s="51"/>
      <c r="QZX169" s="51"/>
      <c r="QZY169" s="51"/>
      <c r="QZZ169" s="51"/>
      <c r="RAA169" s="51"/>
      <c r="RAB169" s="51"/>
      <c r="RAC169" s="51"/>
      <c r="RAD169" s="51"/>
      <c r="RAE169" s="51"/>
      <c r="RAF169" s="51"/>
      <c r="RAG169" s="51"/>
      <c r="RAH169" s="51"/>
      <c r="RAI169" s="51"/>
      <c r="RAJ169" s="51"/>
      <c r="RAK169" s="51"/>
      <c r="RAL169" s="51"/>
      <c r="RAM169" s="51"/>
      <c r="RAN169" s="51"/>
      <c r="RAO169" s="51"/>
      <c r="RAP169" s="51"/>
      <c r="RAQ169" s="51"/>
      <c r="RAR169" s="51"/>
      <c r="RAS169" s="51"/>
      <c r="RAT169" s="51"/>
      <c r="RAU169" s="51"/>
      <c r="RAV169" s="51"/>
      <c r="RAW169" s="51"/>
      <c r="RAX169" s="51"/>
      <c r="RAY169" s="51"/>
      <c r="RAZ169" s="51"/>
      <c r="RBA169" s="51"/>
      <c r="RBB169" s="51"/>
      <c r="RBC169" s="51"/>
      <c r="RBD169" s="51"/>
      <c r="RBE169" s="51"/>
      <c r="RBF169" s="51"/>
      <c r="RBG169" s="51"/>
      <c r="RBH169" s="51"/>
      <c r="RBI169" s="51"/>
      <c r="RBJ169" s="51"/>
      <c r="RBK169" s="51"/>
      <c r="RBL169" s="51"/>
      <c r="RBM169" s="51"/>
      <c r="RBN169" s="51"/>
      <c r="RBO169" s="51"/>
      <c r="RBP169" s="51"/>
      <c r="RBQ169" s="51"/>
      <c r="RBR169" s="51"/>
      <c r="RBS169" s="51"/>
      <c r="RBT169" s="51"/>
      <c r="RBU169" s="51"/>
      <c r="RBV169" s="51"/>
      <c r="RBW169" s="51"/>
      <c r="RBX169" s="51"/>
      <c r="RBY169" s="51"/>
      <c r="RBZ169" s="51"/>
      <c r="RCA169" s="51"/>
      <c r="RCB169" s="51"/>
      <c r="RCC169" s="51"/>
      <c r="RCD169" s="51"/>
      <c r="RCE169" s="51"/>
      <c r="RCF169" s="51"/>
      <c r="RCG169" s="51"/>
      <c r="RCH169" s="51"/>
      <c r="RCI169" s="51"/>
      <c r="RCJ169" s="51"/>
      <c r="RCK169" s="51"/>
      <c r="RCL169" s="51"/>
      <c r="RCM169" s="51"/>
      <c r="RCN169" s="51"/>
      <c r="RCO169" s="51"/>
      <c r="RCP169" s="51"/>
      <c r="RCQ169" s="51"/>
      <c r="RCR169" s="51"/>
      <c r="RCS169" s="51"/>
      <c r="RCT169" s="51"/>
      <c r="RCU169" s="51"/>
      <c r="RCV169" s="51"/>
      <c r="RCW169" s="51"/>
      <c r="RCX169" s="51"/>
      <c r="RCY169" s="51"/>
      <c r="RCZ169" s="51"/>
      <c r="RDA169" s="51"/>
      <c r="RDB169" s="51"/>
      <c r="RDC169" s="51"/>
      <c r="RDD169" s="51"/>
      <c r="RDE169" s="51"/>
      <c r="RDF169" s="51"/>
      <c r="RDG169" s="51"/>
      <c r="RDH169" s="51"/>
      <c r="RDI169" s="51"/>
      <c r="RDJ169" s="51"/>
      <c r="RDK169" s="51"/>
      <c r="RDL169" s="51"/>
      <c r="RDM169" s="51"/>
      <c r="RDN169" s="51"/>
      <c r="RDO169" s="51"/>
      <c r="RDP169" s="51"/>
      <c r="RDQ169" s="51"/>
      <c r="RDR169" s="51"/>
      <c r="RDS169" s="51"/>
      <c r="RDT169" s="51"/>
      <c r="RDU169" s="51"/>
      <c r="RDV169" s="51"/>
      <c r="RDW169" s="51"/>
      <c r="RDX169" s="51"/>
      <c r="RDY169" s="51"/>
      <c r="RDZ169" s="51"/>
      <c r="REA169" s="51"/>
      <c r="REB169" s="51"/>
      <c r="REC169" s="51"/>
      <c r="RED169" s="51"/>
      <c r="REE169" s="51"/>
      <c r="REF169" s="51"/>
      <c r="REG169" s="51"/>
      <c r="REH169" s="51"/>
      <c r="REI169" s="51"/>
      <c r="REJ169" s="51"/>
      <c r="REK169" s="51"/>
      <c r="REL169" s="51"/>
      <c r="REM169" s="51"/>
      <c r="REN169" s="51"/>
      <c r="REO169" s="51"/>
      <c r="REP169" s="51"/>
      <c r="REQ169" s="51"/>
      <c r="RER169" s="51"/>
      <c r="RES169" s="51"/>
      <c r="RET169" s="51"/>
      <c r="REU169" s="51"/>
      <c r="REV169" s="51"/>
      <c r="REW169" s="51"/>
      <c r="REX169" s="51"/>
      <c r="REY169" s="51"/>
      <c r="REZ169" s="51"/>
      <c r="RFA169" s="51"/>
      <c r="RFB169" s="51"/>
      <c r="RFC169" s="51"/>
      <c r="RFD169" s="51"/>
      <c r="RFE169" s="51"/>
      <c r="RFF169" s="51"/>
      <c r="RFG169" s="51"/>
      <c r="RFH169" s="51"/>
      <c r="RFI169" s="51"/>
      <c r="RFJ169" s="51"/>
      <c r="RFK169" s="51"/>
      <c r="RFL169" s="51"/>
      <c r="RFM169" s="51"/>
      <c r="RFN169" s="51"/>
      <c r="RFO169" s="51"/>
      <c r="RFP169" s="51"/>
      <c r="RFQ169" s="51"/>
      <c r="RFR169" s="51"/>
      <c r="RFS169" s="51"/>
      <c r="RFT169" s="51"/>
      <c r="RFU169" s="51"/>
      <c r="RFV169" s="51"/>
      <c r="RFW169" s="51"/>
      <c r="RFX169" s="51"/>
      <c r="RFY169" s="51"/>
      <c r="RFZ169" s="51"/>
      <c r="RGA169" s="51"/>
      <c r="RGB169" s="51"/>
      <c r="RGC169" s="51"/>
      <c r="RGD169" s="51"/>
      <c r="RGE169" s="51"/>
      <c r="RGF169" s="51"/>
      <c r="RGG169" s="51"/>
      <c r="RGH169" s="51"/>
      <c r="RGI169" s="51"/>
      <c r="RGJ169" s="51"/>
      <c r="RGK169" s="51"/>
      <c r="RGL169" s="51"/>
      <c r="RGM169" s="51"/>
      <c r="RGN169" s="51"/>
      <c r="RGO169" s="51"/>
      <c r="RGP169" s="51"/>
      <c r="RGQ169" s="51"/>
      <c r="RGR169" s="51"/>
      <c r="RGS169" s="51"/>
      <c r="RGT169" s="51"/>
      <c r="RGU169" s="51"/>
      <c r="RGV169" s="51"/>
      <c r="RGW169" s="51"/>
      <c r="RGX169" s="51"/>
      <c r="RGY169" s="51"/>
      <c r="RGZ169" s="51"/>
      <c r="RHA169" s="51"/>
      <c r="RHB169" s="51"/>
      <c r="RHC169" s="51"/>
      <c r="RHD169" s="51"/>
      <c r="RHE169" s="51"/>
      <c r="RHF169" s="51"/>
      <c r="RHG169" s="51"/>
      <c r="RHH169" s="51"/>
      <c r="RHI169" s="51"/>
      <c r="RHJ169" s="51"/>
      <c r="RHK169" s="51"/>
      <c r="RHL169" s="51"/>
      <c r="RHM169" s="51"/>
      <c r="RHN169" s="51"/>
      <c r="RHO169" s="51"/>
      <c r="RHP169" s="51"/>
      <c r="RHQ169" s="51"/>
      <c r="RHR169" s="51"/>
      <c r="RHS169" s="51"/>
      <c r="RHT169" s="51"/>
      <c r="RHU169" s="51"/>
      <c r="RHV169" s="51"/>
      <c r="RHW169" s="51"/>
      <c r="RHX169" s="51"/>
      <c r="RHY169" s="51"/>
      <c r="RHZ169" s="51"/>
      <c r="RIA169" s="51"/>
      <c r="RIB169" s="51"/>
      <c r="RIC169" s="51"/>
      <c r="RID169" s="51"/>
      <c r="RIE169" s="51"/>
      <c r="RIF169" s="51"/>
      <c r="RIG169" s="51"/>
      <c r="RIH169" s="51"/>
      <c r="RII169" s="51"/>
      <c r="RIJ169" s="51"/>
      <c r="RIK169" s="51"/>
      <c r="RIL169" s="51"/>
      <c r="RIM169" s="51"/>
      <c r="RIN169" s="51"/>
      <c r="RIO169" s="51"/>
      <c r="RIP169" s="51"/>
      <c r="RIQ169" s="51"/>
      <c r="RIR169" s="51"/>
      <c r="RIS169" s="51"/>
      <c r="RIT169" s="51"/>
      <c r="RIU169" s="51"/>
      <c r="RIV169" s="51"/>
      <c r="RIW169" s="51"/>
      <c r="RIX169" s="51"/>
      <c r="RIY169" s="51"/>
      <c r="RIZ169" s="51"/>
      <c r="RJA169" s="51"/>
      <c r="RJB169" s="51"/>
      <c r="RJC169" s="51"/>
      <c r="RJD169" s="51"/>
      <c r="RJE169" s="51"/>
      <c r="RJF169" s="51"/>
      <c r="RJG169" s="51"/>
      <c r="RJH169" s="51"/>
      <c r="RJI169" s="51"/>
      <c r="RJJ169" s="51"/>
      <c r="RJK169" s="51"/>
      <c r="RJL169" s="51"/>
      <c r="RJM169" s="51"/>
      <c r="RJN169" s="51"/>
      <c r="RJO169" s="51"/>
      <c r="RJP169" s="51"/>
      <c r="RJQ169" s="51"/>
      <c r="RJR169" s="51"/>
      <c r="RJS169" s="51"/>
      <c r="RJT169" s="51"/>
      <c r="RJU169" s="51"/>
      <c r="RJV169" s="51"/>
      <c r="RJW169" s="51"/>
      <c r="RJX169" s="51"/>
      <c r="RJY169" s="51"/>
      <c r="RJZ169" s="51"/>
      <c r="RKA169" s="51"/>
      <c r="RKB169" s="51"/>
      <c r="RKC169" s="51"/>
      <c r="RKD169" s="51"/>
      <c r="RKE169" s="51"/>
      <c r="RKF169" s="51"/>
      <c r="RKG169" s="51"/>
      <c r="RKH169" s="51"/>
      <c r="RKI169" s="51"/>
      <c r="RKJ169" s="51"/>
      <c r="RKK169" s="51"/>
      <c r="RKL169" s="51"/>
      <c r="RKM169" s="51"/>
      <c r="RKN169" s="51"/>
      <c r="RKO169" s="51"/>
      <c r="RKP169" s="51"/>
      <c r="RKQ169" s="51"/>
      <c r="RKR169" s="51"/>
      <c r="RKS169" s="51"/>
      <c r="RKT169" s="51"/>
      <c r="RKU169" s="51"/>
      <c r="RKV169" s="51"/>
      <c r="RKW169" s="51"/>
      <c r="RKX169" s="51"/>
      <c r="RKY169" s="51"/>
      <c r="RKZ169" s="51"/>
      <c r="RLA169" s="51"/>
      <c r="RLB169" s="51"/>
      <c r="RLC169" s="51"/>
      <c r="RLD169" s="51"/>
      <c r="RLE169" s="51"/>
      <c r="RLF169" s="51"/>
      <c r="RLG169" s="51"/>
      <c r="RLH169" s="51"/>
      <c r="RLI169" s="51"/>
      <c r="RLJ169" s="51"/>
      <c r="RLK169" s="51"/>
      <c r="RLL169" s="51"/>
      <c r="RLM169" s="51"/>
      <c r="RLN169" s="51"/>
      <c r="RLO169" s="51"/>
      <c r="RLP169" s="51"/>
      <c r="RLQ169" s="51"/>
      <c r="RLR169" s="51"/>
      <c r="RLS169" s="51"/>
      <c r="RLT169" s="51"/>
      <c r="RLU169" s="51"/>
      <c r="RLV169" s="51"/>
      <c r="RLW169" s="51"/>
      <c r="RLX169" s="51"/>
      <c r="RLY169" s="51"/>
      <c r="RLZ169" s="51"/>
      <c r="RMA169" s="51"/>
      <c r="RMB169" s="51"/>
      <c r="RMC169" s="51"/>
      <c r="RMD169" s="51"/>
      <c r="RME169" s="51"/>
      <c r="RMF169" s="51"/>
      <c r="RMG169" s="51"/>
      <c r="RMH169" s="51"/>
      <c r="RMI169" s="51"/>
      <c r="RMJ169" s="51"/>
      <c r="RMK169" s="51"/>
      <c r="RML169" s="51"/>
      <c r="RMM169" s="51"/>
      <c r="RMN169" s="51"/>
      <c r="RMO169" s="51"/>
      <c r="RMP169" s="51"/>
      <c r="RMQ169" s="51"/>
      <c r="RMR169" s="51"/>
      <c r="RMS169" s="51"/>
      <c r="RMT169" s="51"/>
      <c r="RMU169" s="51"/>
      <c r="RMV169" s="51"/>
      <c r="RMW169" s="51"/>
      <c r="RMX169" s="51"/>
      <c r="RMY169" s="51"/>
      <c r="RMZ169" s="51"/>
      <c r="RNA169" s="51"/>
      <c r="RNB169" s="51"/>
      <c r="RNC169" s="51"/>
      <c r="RND169" s="51"/>
      <c r="RNE169" s="51"/>
      <c r="RNF169" s="51"/>
      <c r="RNG169" s="51"/>
      <c r="RNH169" s="51"/>
      <c r="RNI169" s="51"/>
      <c r="RNJ169" s="51"/>
      <c r="RNK169" s="51"/>
      <c r="RNL169" s="51"/>
      <c r="RNM169" s="51"/>
      <c r="RNN169" s="51"/>
      <c r="RNO169" s="51"/>
      <c r="RNP169" s="51"/>
      <c r="RNQ169" s="51"/>
      <c r="RNR169" s="51"/>
      <c r="RNS169" s="51"/>
      <c r="RNT169" s="51"/>
      <c r="RNU169" s="51"/>
      <c r="RNV169" s="51"/>
      <c r="RNW169" s="51"/>
      <c r="RNX169" s="51"/>
      <c r="RNY169" s="51"/>
      <c r="RNZ169" s="51"/>
      <c r="ROA169" s="51"/>
      <c r="ROB169" s="51"/>
      <c r="ROC169" s="51"/>
      <c r="ROD169" s="51"/>
      <c r="ROE169" s="51"/>
      <c r="ROF169" s="51"/>
      <c r="ROG169" s="51"/>
      <c r="ROH169" s="51"/>
      <c r="ROI169" s="51"/>
      <c r="ROJ169" s="51"/>
      <c r="ROK169" s="51"/>
      <c r="ROL169" s="51"/>
      <c r="ROM169" s="51"/>
      <c r="RON169" s="51"/>
      <c r="ROO169" s="51"/>
      <c r="ROP169" s="51"/>
      <c r="ROQ169" s="51"/>
      <c r="ROR169" s="51"/>
      <c r="ROS169" s="51"/>
      <c r="ROT169" s="51"/>
      <c r="ROU169" s="51"/>
      <c r="ROV169" s="51"/>
      <c r="ROW169" s="51"/>
      <c r="ROX169" s="51"/>
      <c r="ROY169" s="51"/>
      <c r="ROZ169" s="51"/>
      <c r="RPA169" s="51"/>
      <c r="RPB169" s="51"/>
      <c r="RPC169" s="51"/>
      <c r="RPD169" s="51"/>
      <c r="RPE169" s="51"/>
      <c r="RPF169" s="51"/>
      <c r="RPG169" s="51"/>
      <c r="RPH169" s="51"/>
      <c r="RPI169" s="51"/>
      <c r="RPJ169" s="51"/>
      <c r="RPK169" s="51"/>
      <c r="RPL169" s="51"/>
      <c r="RPM169" s="51"/>
      <c r="RPN169" s="51"/>
      <c r="RPO169" s="51"/>
      <c r="RPP169" s="51"/>
      <c r="RPQ169" s="51"/>
      <c r="RPR169" s="51"/>
      <c r="RPS169" s="51"/>
      <c r="RPT169" s="51"/>
      <c r="RPU169" s="51"/>
      <c r="RPV169" s="51"/>
      <c r="RPW169" s="51"/>
      <c r="RPX169" s="51"/>
      <c r="RPY169" s="51"/>
      <c r="RPZ169" s="51"/>
      <c r="RQA169" s="51"/>
      <c r="RQB169" s="51"/>
      <c r="RQC169" s="51"/>
      <c r="RQD169" s="51"/>
      <c r="RQE169" s="51"/>
      <c r="RQF169" s="51"/>
      <c r="RQG169" s="51"/>
      <c r="RQH169" s="51"/>
      <c r="RQI169" s="51"/>
      <c r="RQJ169" s="51"/>
      <c r="RQK169" s="51"/>
      <c r="RQL169" s="51"/>
      <c r="RQM169" s="51"/>
      <c r="RQN169" s="51"/>
      <c r="RQO169" s="51"/>
      <c r="RQP169" s="51"/>
      <c r="RQQ169" s="51"/>
      <c r="RQR169" s="51"/>
      <c r="RQS169" s="51"/>
      <c r="RQT169" s="51"/>
      <c r="RQU169" s="51"/>
      <c r="RQV169" s="51"/>
      <c r="RQW169" s="51"/>
      <c r="RQX169" s="51"/>
      <c r="RQY169" s="51"/>
      <c r="RQZ169" s="51"/>
      <c r="RRA169" s="51"/>
      <c r="RRB169" s="51"/>
      <c r="RRC169" s="51"/>
      <c r="RRD169" s="51"/>
      <c r="RRE169" s="51"/>
      <c r="RRF169" s="51"/>
      <c r="RRG169" s="51"/>
      <c r="RRH169" s="51"/>
      <c r="RRI169" s="51"/>
      <c r="RRJ169" s="51"/>
      <c r="RRK169" s="51"/>
      <c r="RRL169" s="51"/>
      <c r="RRM169" s="51"/>
      <c r="RRN169" s="51"/>
      <c r="RRO169" s="51"/>
      <c r="RRP169" s="51"/>
      <c r="RRQ169" s="51"/>
      <c r="RRR169" s="51"/>
      <c r="RRS169" s="51"/>
      <c r="RRT169" s="51"/>
      <c r="RRU169" s="51"/>
      <c r="RRV169" s="51"/>
      <c r="RRW169" s="51"/>
      <c r="RRX169" s="51"/>
      <c r="RRY169" s="51"/>
      <c r="RRZ169" s="51"/>
      <c r="RSA169" s="51"/>
      <c r="RSB169" s="51"/>
      <c r="RSC169" s="51"/>
      <c r="RSD169" s="51"/>
      <c r="RSE169" s="51"/>
      <c r="RSF169" s="51"/>
      <c r="RSG169" s="51"/>
      <c r="RSH169" s="51"/>
      <c r="RSI169" s="51"/>
      <c r="RSJ169" s="51"/>
      <c r="RSK169" s="51"/>
      <c r="RSL169" s="51"/>
      <c r="RSM169" s="51"/>
      <c r="RSN169" s="51"/>
      <c r="RSO169" s="51"/>
      <c r="RSP169" s="51"/>
      <c r="RSQ169" s="51"/>
      <c r="RSR169" s="51"/>
      <c r="RSS169" s="51"/>
      <c r="RST169" s="51"/>
      <c r="RSU169" s="51"/>
      <c r="RSV169" s="51"/>
      <c r="RSW169" s="51"/>
      <c r="RSX169" s="51"/>
      <c r="RSY169" s="51"/>
      <c r="RSZ169" s="51"/>
      <c r="RTA169" s="51"/>
      <c r="RTB169" s="51"/>
      <c r="RTC169" s="51"/>
      <c r="RTD169" s="51"/>
      <c r="RTE169" s="51"/>
      <c r="RTF169" s="51"/>
      <c r="RTG169" s="51"/>
      <c r="RTH169" s="51"/>
      <c r="RTI169" s="51"/>
      <c r="RTJ169" s="51"/>
      <c r="RTK169" s="51"/>
      <c r="RTL169" s="51"/>
      <c r="RTM169" s="51"/>
      <c r="RTN169" s="51"/>
      <c r="RTO169" s="51"/>
      <c r="RTP169" s="51"/>
      <c r="RTQ169" s="51"/>
      <c r="RTR169" s="51"/>
      <c r="RTS169" s="51"/>
      <c r="RTT169" s="51"/>
      <c r="RTU169" s="51"/>
      <c r="RTV169" s="51"/>
      <c r="RTW169" s="51"/>
      <c r="RTX169" s="51"/>
      <c r="RTY169" s="51"/>
      <c r="RTZ169" s="51"/>
      <c r="RUA169" s="51"/>
      <c r="RUB169" s="51"/>
      <c r="RUC169" s="51"/>
      <c r="RUD169" s="51"/>
      <c r="RUE169" s="51"/>
      <c r="RUF169" s="51"/>
      <c r="RUG169" s="51"/>
      <c r="RUH169" s="51"/>
      <c r="RUI169" s="51"/>
      <c r="RUJ169" s="51"/>
      <c r="RUK169" s="51"/>
      <c r="RUL169" s="51"/>
      <c r="RUM169" s="51"/>
      <c r="RUN169" s="51"/>
      <c r="RUO169" s="51"/>
      <c r="RUP169" s="51"/>
      <c r="RUQ169" s="51"/>
      <c r="RUR169" s="51"/>
      <c r="RUS169" s="51"/>
      <c r="RUT169" s="51"/>
      <c r="RUU169" s="51"/>
      <c r="RUV169" s="51"/>
      <c r="RUW169" s="51"/>
      <c r="RUX169" s="51"/>
      <c r="RUY169" s="51"/>
      <c r="RUZ169" s="51"/>
      <c r="RVA169" s="51"/>
      <c r="RVB169" s="51"/>
      <c r="RVC169" s="51"/>
      <c r="RVD169" s="51"/>
      <c r="RVE169" s="51"/>
      <c r="RVF169" s="51"/>
      <c r="RVG169" s="51"/>
      <c r="RVH169" s="51"/>
      <c r="RVI169" s="51"/>
      <c r="RVJ169" s="51"/>
      <c r="RVK169" s="51"/>
      <c r="RVL169" s="51"/>
      <c r="RVM169" s="51"/>
      <c r="RVN169" s="51"/>
      <c r="RVO169" s="51"/>
      <c r="RVP169" s="51"/>
      <c r="RVQ169" s="51"/>
      <c r="RVR169" s="51"/>
      <c r="RVS169" s="51"/>
      <c r="RVT169" s="51"/>
      <c r="RVU169" s="51"/>
      <c r="RVV169" s="51"/>
      <c r="RVW169" s="51"/>
      <c r="RVX169" s="51"/>
      <c r="RVY169" s="51"/>
      <c r="RVZ169" s="51"/>
      <c r="RWA169" s="51"/>
      <c r="RWB169" s="51"/>
      <c r="RWC169" s="51"/>
      <c r="RWD169" s="51"/>
      <c r="RWE169" s="51"/>
      <c r="RWF169" s="51"/>
      <c r="RWG169" s="51"/>
      <c r="RWH169" s="51"/>
      <c r="RWI169" s="51"/>
      <c r="RWJ169" s="51"/>
      <c r="RWK169" s="51"/>
      <c r="RWL169" s="51"/>
      <c r="RWM169" s="51"/>
      <c r="RWN169" s="51"/>
      <c r="RWO169" s="51"/>
      <c r="RWP169" s="51"/>
      <c r="RWQ169" s="51"/>
      <c r="RWR169" s="51"/>
      <c r="RWS169" s="51"/>
      <c r="RWT169" s="51"/>
      <c r="RWU169" s="51"/>
      <c r="RWV169" s="51"/>
      <c r="RWW169" s="51"/>
      <c r="RWX169" s="51"/>
      <c r="RWY169" s="51"/>
      <c r="RWZ169" s="51"/>
      <c r="RXA169" s="51"/>
      <c r="RXB169" s="51"/>
      <c r="RXC169" s="51"/>
      <c r="RXD169" s="51"/>
      <c r="RXE169" s="51"/>
      <c r="RXF169" s="51"/>
      <c r="RXG169" s="51"/>
      <c r="RXH169" s="51"/>
      <c r="RXI169" s="51"/>
      <c r="RXJ169" s="51"/>
      <c r="RXK169" s="51"/>
      <c r="RXL169" s="51"/>
      <c r="RXM169" s="51"/>
      <c r="RXN169" s="51"/>
      <c r="RXO169" s="51"/>
      <c r="RXP169" s="51"/>
      <c r="RXQ169" s="51"/>
      <c r="RXR169" s="51"/>
      <c r="RXS169" s="51"/>
      <c r="RXT169" s="51"/>
      <c r="RXU169" s="51"/>
      <c r="RXV169" s="51"/>
      <c r="RXW169" s="51"/>
      <c r="RXX169" s="51"/>
      <c r="RXY169" s="51"/>
      <c r="RXZ169" s="51"/>
      <c r="RYA169" s="51"/>
      <c r="RYB169" s="51"/>
      <c r="RYC169" s="51"/>
      <c r="RYD169" s="51"/>
      <c r="RYE169" s="51"/>
      <c r="RYF169" s="51"/>
      <c r="RYG169" s="51"/>
      <c r="RYH169" s="51"/>
      <c r="RYI169" s="51"/>
      <c r="RYJ169" s="51"/>
      <c r="RYK169" s="51"/>
      <c r="RYL169" s="51"/>
      <c r="RYM169" s="51"/>
      <c r="RYN169" s="51"/>
      <c r="RYO169" s="51"/>
      <c r="RYP169" s="51"/>
      <c r="RYQ169" s="51"/>
      <c r="RYR169" s="51"/>
      <c r="RYS169" s="51"/>
      <c r="RYT169" s="51"/>
      <c r="RYU169" s="51"/>
      <c r="RYV169" s="51"/>
      <c r="RYW169" s="51"/>
      <c r="RYX169" s="51"/>
      <c r="RYY169" s="51"/>
      <c r="RYZ169" s="51"/>
      <c r="RZA169" s="51"/>
      <c r="RZB169" s="51"/>
      <c r="RZC169" s="51"/>
      <c r="RZD169" s="51"/>
      <c r="RZE169" s="51"/>
      <c r="RZF169" s="51"/>
      <c r="RZG169" s="51"/>
      <c r="RZH169" s="51"/>
      <c r="RZI169" s="51"/>
      <c r="RZJ169" s="51"/>
      <c r="RZK169" s="51"/>
      <c r="RZL169" s="51"/>
      <c r="RZM169" s="51"/>
      <c r="RZN169" s="51"/>
      <c r="RZO169" s="51"/>
      <c r="RZP169" s="51"/>
      <c r="RZQ169" s="51"/>
      <c r="RZR169" s="51"/>
      <c r="RZS169" s="51"/>
      <c r="RZT169" s="51"/>
      <c r="RZU169" s="51"/>
      <c r="RZV169" s="51"/>
      <c r="RZW169" s="51"/>
      <c r="RZX169" s="51"/>
      <c r="RZY169" s="51"/>
      <c r="RZZ169" s="51"/>
      <c r="SAA169" s="51"/>
      <c r="SAB169" s="51"/>
      <c r="SAC169" s="51"/>
      <c r="SAD169" s="51"/>
      <c r="SAE169" s="51"/>
      <c r="SAF169" s="51"/>
      <c r="SAG169" s="51"/>
      <c r="SAH169" s="51"/>
      <c r="SAI169" s="51"/>
      <c r="SAJ169" s="51"/>
      <c r="SAK169" s="51"/>
      <c r="SAL169" s="51"/>
      <c r="SAM169" s="51"/>
      <c r="SAN169" s="51"/>
      <c r="SAO169" s="51"/>
      <c r="SAP169" s="51"/>
      <c r="SAQ169" s="51"/>
      <c r="SAR169" s="51"/>
      <c r="SAS169" s="51"/>
      <c r="SAT169" s="51"/>
      <c r="SAU169" s="51"/>
      <c r="SAV169" s="51"/>
      <c r="SAW169" s="51"/>
      <c r="SAX169" s="51"/>
      <c r="SAY169" s="51"/>
      <c r="SAZ169" s="51"/>
      <c r="SBA169" s="51"/>
      <c r="SBB169" s="51"/>
      <c r="SBC169" s="51"/>
      <c r="SBD169" s="51"/>
      <c r="SBE169" s="51"/>
      <c r="SBF169" s="51"/>
      <c r="SBG169" s="51"/>
      <c r="SBH169" s="51"/>
      <c r="SBI169" s="51"/>
      <c r="SBJ169" s="51"/>
      <c r="SBK169" s="51"/>
      <c r="SBL169" s="51"/>
      <c r="SBM169" s="51"/>
      <c r="SBN169" s="51"/>
      <c r="SBO169" s="51"/>
      <c r="SBP169" s="51"/>
      <c r="SBQ169" s="51"/>
      <c r="SBR169" s="51"/>
      <c r="SBS169" s="51"/>
      <c r="SBT169" s="51"/>
      <c r="SBU169" s="51"/>
      <c r="SBV169" s="51"/>
      <c r="SBW169" s="51"/>
      <c r="SBX169" s="51"/>
      <c r="SBY169" s="51"/>
      <c r="SBZ169" s="51"/>
      <c r="SCA169" s="51"/>
      <c r="SCB169" s="51"/>
      <c r="SCC169" s="51"/>
      <c r="SCD169" s="51"/>
      <c r="SCE169" s="51"/>
      <c r="SCF169" s="51"/>
      <c r="SCG169" s="51"/>
      <c r="SCH169" s="51"/>
      <c r="SCI169" s="51"/>
      <c r="SCJ169" s="51"/>
      <c r="SCK169" s="51"/>
      <c r="SCL169" s="51"/>
      <c r="SCM169" s="51"/>
      <c r="SCN169" s="51"/>
      <c r="SCO169" s="51"/>
      <c r="SCP169" s="51"/>
      <c r="SCQ169" s="51"/>
      <c r="SCR169" s="51"/>
      <c r="SCS169" s="51"/>
      <c r="SCT169" s="51"/>
      <c r="SCU169" s="51"/>
      <c r="SCV169" s="51"/>
      <c r="SCW169" s="51"/>
      <c r="SCX169" s="51"/>
      <c r="SCY169" s="51"/>
      <c r="SCZ169" s="51"/>
      <c r="SDA169" s="51"/>
      <c r="SDB169" s="51"/>
      <c r="SDC169" s="51"/>
      <c r="SDD169" s="51"/>
      <c r="SDE169" s="51"/>
      <c r="SDF169" s="51"/>
      <c r="SDG169" s="51"/>
      <c r="SDH169" s="51"/>
      <c r="SDI169" s="51"/>
      <c r="SDJ169" s="51"/>
      <c r="SDK169" s="51"/>
      <c r="SDL169" s="51"/>
      <c r="SDM169" s="51"/>
      <c r="SDN169" s="51"/>
      <c r="SDO169" s="51"/>
      <c r="SDP169" s="51"/>
      <c r="SDQ169" s="51"/>
      <c r="SDR169" s="51"/>
      <c r="SDS169" s="51"/>
      <c r="SDT169" s="51"/>
      <c r="SDU169" s="51"/>
      <c r="SDV169" s="51"/>
      <c r="SDW169" s="51"/>
      <c r="SDX169" s="51"/>
      <c r="SDY169" s="51"/>
      <c r="SDZ169" s="51"/>
      <c r="SEA169" s="51"/>
      <c r="SEB169" s="51"/>
      <c r="SEC169" s="51"/>
      <c r="SED169" s="51"/>
      <c r="SEE169" s="51"/>
      <c r="SEF169" s="51"/>
      <c r="SEG169" s="51"/>
      <c r="SEH169" s="51"/>
      <c r="SEI169" s="51"/>
      <c r="SEJ169" s="51"/>
      <c r="SEK169" s="51"/>
      <c r="SEL169" s="51"/>
      <c r="SEM169" s="51"/>
      <c r="SEN169" s="51"/>
      <c r="SEO169" s="51"/>
      <c r="SEP169" s="51"/>
      <c r="SEQ169" s="51"/>
      <c r="SER169" s="51"/>
      <c r="SES169" s="51"/>
      <c r="SET169" s="51"/>
      <c r="SEU169" s="51"/>
      <c r="SEV169" s="51"/>
      <c r="SEW169" s="51"/>
      <c r="SEX169" s="51"/>
      <c r="SEY169" s="51"/>
      <c r="SEZ169" s="51"/>
      <c r="SFA169" s="51"/>
      <c r="SFB169" s="51"/>
      <c r="SFC169" s="51"/>
      <c r="SFD169" s="51"/>
      <c r="SFE169" s="51"/>
      <c r="SFF169" s="51"/>
      <c r="SFG169" s="51"/>
      <c r="SFH169" s="51"/>
      <c r="SFI169" s="51"/>
      <c r="SFJ169" s="51"/>
      <c r="SFK169" s="51"/>
      <c r="SFL169" s="51"/>
      <c r="SFM169" s="51"/>
      <c r="SFN169" s="51"/>
      <c r="SFO169" s="51"/>
      <c r="SFP169" s="51"/>
      <c r="SFQ169" s="51"/>
      <c r="SFR169" s="51"/>
      <c r="SFS169" s="51"/>
      <c r="SFT169" s="51"/>
      <c r="SFU169" s="51"/>
      <c r="SFV169" s="51"/>
      <c r="SFW169" s="51"/>
      <c r="SFX169" s="51"/>
      <c r="SFY169" s="51"/>
      <c r="SFZ169" s="51"/>
      <c r="SGA169" s="51"/>
      <c r="SGB169" s="51"/>
      <c r="SGC169" s="51"/>
      <c r="SGD169" s="51"/>
      <c r="SGE169" s="51"/>
      <c r="SGF169" s="51"/>
      <c r="SGG169" s="51"/>
      <c r="SGH169" s="51"/>
      <c r="SGI169" s="51"/>
      <c r="SGJ169" s="51"/>
      <c r="SGK169" s="51"/>
      <c r="SGL169" s="51"/>
      <c r="SGM169" s="51"/>
      <c r="SGN169" s="51"/>
      <c r="SGO169" s="51"/>
      <c r="SGP169" s="51"/>
      <c r="SGQ169" s="51"/>
      <c r="SGR169" s="51"/>
      <c r="SGS169" s="51"/>
      <c r="SGT169" s="51"/>
      <c r="SGU169" s="51"/>
      <c r="SGV169" s="51"/>
      <c r="SGW169" s="51"/>
      <c r="SGX169" s="51"/>
      <c r="SGY169" s="51"/>
      <c r="SGZ169" s="51"/>
      <c r="SHA169" s="51"/>
      <c r="SHB169" s="51"/>
      <c r="SHC169" s="51"/>
      <c r="SHD169" s="51"/>
      <c r="SHE169" s="51"/>
      <c r="SHF169" s="51"/>
      <c r="SHG169" s="51"/>
      <c r="SHH169" s="51"/>
      <c r="SHI169" s="51"/>
      <c r="SHJ169" s="51"/>
      <c r="SHK169" s="51"/>
      <c r="SHL169" s="51"/>
      <c r="SHM169" s="51"/>
      <c r="SHN169" s="51"/>
      <c r="SHO169" s="51"/>
      <c r="SHP169" s="51"/>
      <c r="SHQ169" s="51"/>
      <c r="SHR169" s="51"/>
      <c r="SHS169" s="51"/>
      <c r="SHT169" s="51"/>
      <c r="SHU169" s="51"/>
      <c r="SHV169" s="51"/>
      <c r="SHW169" s="51"/>
      <c r="SHX169" s="51"/>
      <c r="SHY169" s="51"/>
      <c r="SHZ169" s="51"/>
      <c r="SIA169" s="51"/>
      <c r="SIB169" s="51"/>
      <c r="SIC169" s="51"/>
      <c r="SID169" s="51"/>
      <c r="SIE169" s="51"/>
      <c r="SIF169" s="51"/>
      <c r="SIG169" s="51"/>
      <c r="SIH169" s="51"/>
      <c r="SII169" s="51"/>
      <c r="SIJ169" s="51"/>
      <c r="SIK169" s="51"/>
      <c r="SIL169" s="51"/>
      <c r="SIM169" s="51"/>
      <c r="SIN169" s="51"/>
      <c r="SIO169" s="51"/>
      <c r="SIP169" s="51"/>
      <c r="SIQ169" s="51"/>
      <c r="SIR169" s="51"/>
      <c r="SIS169" s="51"/>
      <c r="SIT169" s="51"/>
      <c r="SIU169" s="51"/>
      <c r="SIV169" s="51"/>
      <c r="SIW169" s="51"/>
      <c r="SIX169" s="51"/>
      <c r="SIY169" s="51"/>
      <c r="SIZ169" s="51"/>
      <c r="SJA169" s="51"/>
      <c r="SJB169" s="51"/>
      <c r="SJC169" s="51"/>
      <c r="SJD169" s="51"/>
      <c r="SJE169" s="51"/>
      <c r="SJF169" s="51"/>
      <c r="SJG169" s="51"/>
      <c r="SJH169" s="51"/>
      <c r="SJI169" s="51"/>
      <c r="SJJ169" s="51"/>
      <c r="SJK169" s="51"/>
      <c r="SJL169" s="51"/>
      <c r="SJM169" s="51"/>
      <c r="SJN169" s="51"/>
      <c r="SJO169" s="51"/>
      <c r="SJP169" s="51"/>
      <c r="SJQ169" s="51"/>
      <c r="SJR169" s="51"/>
      <c r="SJS169" s="51"/>
      <c r="SJT169" s="51"/>
      <c r="SJU169" s="51"/>
      <c r="SJV169" s="51"/>
      <c r="SJW169" s="51"/>
      <c r="SJX169" s="51"/>
      <c r="SJY169" s="51"/>
      <c r="SJZ169" s="51"/>
      <c r="SKA169" s="51"/>
      <c r="SKB169" s="51"/>
      <c r="SKC169" s="51"/>
      <c r="SKD169" s="51"/>
      <c r="SKE169" s="51"/>
      <c r="SKF169" s="51"/>
      <c r="SKG169" s="51"/>
      <c r="SKH169" s="51"/>
      <c r="SKI169" s="51"/>
      <c r="SKJ169" s="51"/>
      <c r="SKK169" s="51"/>
      <c r="SKL169" s="51"/>
      <c r="SKM169" s="51"/>
      <c r="SKN169" s="51"/>
      <c r="SKO169" s="51"/>
      <c r="SKP169" s="51"/>
      <c r="SKQ169" s="51"/>
      <c r="SKR169" s="51"/>
      <c r="SKS169" s="51"/>
      <c r="SKT169" s="51"/>
      <c r="SKU169" s="51"/>
      <c r="SKV169" s="51"/>
      <c r="SKW169" s="51"/>
      <c r="SKX169" s="51"/>
      <c r="SKY169" s="51"/>
      <c r="SKZ169" s="51"/>
      <c r="SLA169" s="51"/>
      <c r="SLB169" s="51"/>
      <c r="SLC169" s="51"/>
      <c r="SLD169" s="51"/>
      <c r="SLE169" s="51"/>
      <c r="SLF169" s="51"/>
      <c r="SLG169" s="51"/>
      <c r="SLH169" s="51"/>
      <c r="SLI169" s="51"/>
      <c r="SLJ169" s="51"/>
      <c r="SLK169" s="51"/>
      <c r="SLL169" s="51"/>
      <c r="SLM169" s="51"/>
      <c r="SLN169" s="51"/>
      <c r="SLO169" s="51"/>
      <c r="SLP169" s="51"/>
      <c r="SLQ169" s="51"/>
      <c r="SLR169" s="51"/>
      <c r="SLS169" s="51"/>
      <c r="SLT169" s="51"/>
      <c r="SLU169" s="51"/>
      <c r="SLV169" s="51"/>
      <c r="SLW169" s="51"/>
      <c r="SLX169" s="51"/>
      <c r="SLY169" s="51"/>
      <c r="SLZ169" s="51"/>
      <c r="SMA169" s="51"/>
      <c r="SMB169" s="51"/>
      <c r="SMC169" s="51"/>
      <c r="SMD169" s="51"/>
      <c r="SME169" s="51"/>
      <c r="SMF169" s="51"/>
      <c r="SMG169" s="51"/>
      <c r="SMH169" s="51"/>
      <c r="SMI169" s="51"/>
      <c r="SMJ169" s="51"/>
      <c r="SMK169" s="51"/>
      <c r="SML169" s="51"/>
      <c r="SMM169" s="51"/>
      <c r="SMN169" s="51"/>
      <c r="SMO169" s="51"/>
      <c r="SMP169" s="51"/>
      <c r="SMQ169" s="51"/>
      <c r="SMR169" s="51"/>
      <c r="SMS169" s="51"/>
      <c r="SMT169" s="51"/>
      <c r="SMU169" s="51"/>
      <c r="SMV169" s="51"/>
      <c r="SMW169" s="51"/>
      <c r="SMX169" s="51"/>
      <c r="SMY169" s="51"/>
      <c r="SMZ169" s="51"/>
      <c r="SNA169" s="51"/>
      <c r="SNB169" s="51"/>
      <c r="SNC169" s="51"/>
      <c r="SND169" s="51"/>
      <c r="SNE169" s="51"/>
      <c r="SNF169" s="51"/>
      <c r="SNG169" s="51"/>
      <c r="SNH169" s="51"/>
      <c r="SNI169" s="51"/>
      <c r="SNJ169" s="51"/>
      <c r="SNK169" s="51"/>
      <c r="SNL169" s="51"/>
      <c r="SNM169" s="51"/>
      <c r="SNN169" s="51"/>
      <c r="SNO169" s="51"/>
      <c r="SNP169" s="51"/>
      <c r="SNQ169" s="51"/>
      <c r="SNR169" s="51"/>
      <c r="SNS169" s="51"/>
      <c r="SNT169" s="51"/>
      <c r="SNU169" s="51"/>
      <c r="SNV169" s="51"/>
      <c r="SNW169" s="51"/>
      <c r="SNX169" s="51"/>
      <c r="SNY169" s="51"/>
      <c r="SNZ169" s="51"/>
      <c r="SOA169" s="51"/>
      <c r="SOB169" s="51"/>
      <c r="SOC169" s="51"/>
      <c r="SOD169" s="51"/>
      <c r="SOE169" s="51"/>
      <c r="SOF169" s="51"/>
      <c r="SOG169" s="51"/>
      <c r="SOH169" s="51"/>
      <c r="SOI169" s="51"/>
      <c r="SOJ169" s="51"/>
      <c r="SOK169" s="51"/>
      <c r="SOL169" s="51"/>
      <c r="SOM169" s="51"/>
      <c r="SON169" s="51"/>
      <c r="SOO169" s="51"/>
      <c r="SOP169" s="51"/>
      <c r="SOQ169" s="51"/>
      <c r="SOR169" s="51"/>
      <c r="SOS169" s="51"/>
      <c r="SOT169" s="51"/>
      <c r="SOU169" s="51"/>
      <c r="SOV169" s="51"/>
      <c r="SOW169" s="51"/>
      <c r="SOX169" s="51"/>
      <c r="SOY169" s="51"/>
      <c r="SOZ169" s="51"/>
      <c r="SPA169" s="51"/>
      <c r="SPB169" s="51"/>
      <c r="SPC169" s="51"/>
      <c r="SPD169" s="51"/>
      <c r="SPE169" s="51"/>
      <c r="SPF169" s="51"/>
      <c r="SPG169" s="51"/>
      <c r="SPH169" s="51"/>
      <c r="SPI169" s="51"/>
      <c r="SPJ169" s="51"/>
      <c r="SPK169" s="51"/>
      <c r="SPL169" s="51"/>
      <c r="SPM169" s="51"/>
      <c r="SPN169" s="51"/>
      <c r="SPO169" s="51"/>
      <c r="SPP169" s="51"/>
      <c r="SPQ169" s="51"/>
      <c r="SPR169" s="51"/>
      <c r="SPS169" s="51"/>
      <c r="SPT169" s="51"/>
      <c r="SPU169" s="51"/>
      <c r="SPV169" s="51"/>
      <c r="SPW169" s="51"/>
      <c r="SPX169" s="51"/>
      <c r="SPY169" s="51"/>
      <c r="SPZ169" s="51"/>
      <c r="SQA169" s="51"/>
      <c r="SQB169" s="51"/>
      <c r="SQC169" s="51"/>
      <c r="SQD169" s="51"/>
      <c r="SQE169" s="51"/>
      <c r="SQF169" s="51"/>
      <c r="SQG169" s="51"/>
      <c r="SQH169" s="51"/>
      <c r="SQI169" s="51"/>
      <c r="SQJ169" s="51"/>
      <c r="SQK169" s="51"/>
      <c r="SQL169" s="51"/>
      <c r="SQM169" s="51"/>
      <c r="SQN169" s="51"/>
      <c r="SQO169" s="51"/>
      <c r="SQP169" s="51"/>
      <c r="SQQ169" s="51"/>
      <c r="SQR169" s="51"/>
      <c r="SQS169" s="51"/>
      <c r="SQT169" s="51"/>
      <c r="SQU169" s="51"/>
      <c r="SQV169" s="51"/>
      <c r="SQW169" s="51"/>
      <c r="SQX169" s="51"/>
      <c r="SQY169" s="51"/>
      <c r="SQZ169" s="51"/>
      <c r="SRA169" s="51"/>
      <c r="SRB169" s="51"/>
      <c r="SRC169" s="51"/>
      <c r="SRD169" s="51"/>
      <c r="SRE169" s="51"/>
      <c r="SRF169" s="51"/>
      <c r="SRG169" s="51"/>
      <c r="SRH169" s="51"/>
      <c r="SRI169" s="51"/>
      <c r="SRJ169" s="51"/>
      <c r="SRK169" s="51"/>
      <c r="SRL169" s="51"/>
      <c r="SRM169" s="51"/>
      <c r="SRN169" s="51"/>
      <c r="SRO169" s="51"/>
      <c r="SRP169" s="51"/>
      <c r="SRQ169" s="51"/>
      <c r="SRR169" s="51"/>
      <c r="SRS169" s="51"/>
      <c r="SRT169" s="51"/>
      <c r="SRU169" s="51"/>
      <c r="SRV169" s="51"/>
      <c r="SRW169" s="51"/>
      <c r="SRX169" s="51"/>
      <c r="SRY169" s="51"/>
      <c r="SRZ169" s="51"/>
      <c r="SSA169" s="51"/>
      <c r="SSB169" s="51"/>
      <c r="SSC169" s="51"/>
      <c r="SSD169" s="51"/>
      <c r="SSE169" s="51"/>
      <c r="SSF169" s="51"/>
      <c r="SSG169" s="51"/>
      <c r="SSH169" s="51"/>
      <c r="SSI169" s="51"/>
      <c r="SSJ169" s="51"/>
      <c r="SSK169" s="51"/>
      <c r="SSL169" s="51"/>
      <c r="SSM169" s="51"/>
      <c r="SSN169" s="51"/>
      <c r="SSO169" s="51"/>
      <c r="SSP169" s="51"/>
      <c r="SSQ169" s="51"/>
      <c r="SSR169" s="51"/>
      <c r="SSS169" s="51"/>
      <c r="SST169" s="51"/>
      <c r="SSU169" s="51"/>
      <c r="SSV169" s="51"/>
      <c r="SSW169" s="51"/>
      <c r="SSX169" s="51"/>
      <c r="SSY169" s="51"/>
      <c r="SSZ169" s="51"/>
      <c r="STA169" s="51"/>
      <c r="STB169" s="51"/>
      <c r="STC169" s="51"/>
      <c r="STD169" s="51"/>
      <c r="STE169" s="51"/>
      <c r="STF169" s="51"/>
      <c r="STG169" s="51"/>
      <c r="STH169" s="51"/>
      <c r="STI169" s="51"/>
      <c r="STJ169" s="51"/>
      <c r="STK169" s="51"/>
      <c r="STL169" s="51"/>
      <c r="STM169" s="51"/>
      <c r="STN169" s="51"/>
      <c r="STO169" s="51"/>
      <c r="STP169" s="51"/>
      <c r="STQ169" s="51"/>
      <c r="STR169" s="51"/>
      <c r="STS169" s="51"/>
      <c r="STT169" s="51"/>
      <c r="STU169" s="51"/>
      <c r="STV169" s="51"/>
      <c r="STW169" s="51"/>
      <c r="STX169" s="51"/>
      <c r="STY169" s="51"/>
      <c r="STZ169" s="51"/>
      <c r="SUA169" s="51"/>
      <c r="SUB169" s="51"/>
      <c r="SUC169" s="51"/>
      <c r="SUD169" s="51"/>
      <c r="SUE169" s="51"/>
      <c r="SUF169" s="51"/>
      <c r="SUG169" s="51"/>
      <c r="SUH169" s="51"/>
      <c r="SUI169" s="51"/>
      <c r="SUJ169" s="51"/>
      <c r="SUK169" s="51"/>
      <c r="SUL169" s="51"/>
      <c r="SUM169" s="51"/>
      <c r="SUN169" s="51"/>
      <c r="SUO169" s="51"/>
      <c r="SUP169" s="51"/>
      <c r="SUQ169" s="51"/>
      <c r="SUR169" s="51"/>
      <c r="SUS169" s="51"/>
      <c r="SUT169" s="51"/>
      <c r="SUU169" s="51"/>
      <c r="SUV169" s="51"/>
      <c r="SUW169" s="51"/>
      <c r="SUX169" s="51"/>
      <c r="SUY169" s="51"/>
      <c r="SUZ169" s="51"/>
      <c r="SVA169" s="51"/>
      <c r="SVB169" s="51"/>
      <c r="SVC169" s="51"/>
      <c r="SVD169" s="51"/>
      <c r="SVE169" s="51"/>
      <c r="SVF169" s="51"/>
      <c r="SVG169" s="51"/>
      <c r="SVH169" s="51"/>
      <c r="SVI169" s="51"/>
      <c r="SVJ169" s="51"/>
      <c r="SVK169" s="51"/>
      <c r="SVL169" s="51"/>
      <c r="SVM169" s="51"/>
      <c r="SVN169" s="51"/>
      <c r="SVO169" s="51"/>
      <c r="SVP169" s="51"/>
      <c r="SVQ169" s="51"/>
      <c r="SVR169" s="51"/>
      <c r="SVS169" s="51"/>
      <c r="SVT169" s="51"/>
      <c r="SVU169" s="51"/>
      <c r="SVV169" s="51"/>
      <c r="SVW169" s="51"/>
      <c r="SVX169" s="51"/>
      <c r="SVY169" s="51"/>
      <c r="SVZ169" s="51"/>
      <c r="SWA169" s="51"/>
      <c r="SWB169" s="51"/>
      <c r="SWC169" s="51"/>
      <c r="SWD169" s="51"/>
      <c r="SWE169" s="51"/>
      <c r="SWF169" s="51"/>
      <c r="SWG169" s="51"/>
      <c r="SWH169" s="51"/>
      <c r="SWI169" s="51"/>
      <c r="SWJ169" s="51"/>
      <c r="SWK169" s="51"/>
      <c r="SWL169" s="51"/>
      <c r="SWM169" s="51"/>
      <c r="SWN169" s="51"/>
      <c r="SWO169" s="51"/>
      <c r="SWP169" s="51"/>
      <c r="SWQ169" s="51"/>
      <c r="SWR169" s="51"/>
      <c r="SWS169" s="51"/>
      <c r="SWT169" s="51"/>
      <c r="SWU169" s="51"/>
      <c r="SWV169" s="51"/>
      <c r="SWW169" s="51"/>
      <c r="SWX169" s="51"/>
      <c r="SWY169" s="51"/>
      <c r="SWZ169" s="51"/>
      <c r="SXA169" s="51"/>
      <c r="SXB169" s="51"/>
      <c r="SXC169" s="51"/>
      <c r="SXD169" s="51"/>
      <c r="SXE169" s="51"/>
      <c r="SXF169" s="51"/>
      <c r="SXG169" s="51"/>
      <c r="SXH169" s="51"/>
      <c r="SXI169" s="51"/>
      <c r="SXJ169" s="51"/>
      <c r="SXK169" s="51"/>
      <c r="SXL169" s="51"/>
      <c r="SXM169" s="51"/>
      <c r="SXN169" s="51"/>
      <c r="SXO169" s="51"/>
      <c r="SXP169" s="51"/>
      <c r="SXQ169" s="51"/>
      <c r="SXR169" s="51"/>
      <c r="SXS169" s="51"/>
      <c r="SXT169" s="51"/>
      <c r="SXU169" s="51"/>
      <c r="SXV169" s="51"/>
      <c r="SXW169" s="51"/>
      <c r="SXX169" s="51"/>
      <c r="SXY169" s="51"/>
      <c r="SXZ169" s="51"/>
      <c r="SYA169" s="51"/>
      <c r="SYB169" s="51"/>
      <c r="SYC169" s="51"/>
      <c r="SYD169" s="51"/>
      <c r="SYE169" s="51"/>
      <c r="SYF169" s="51"/>
      <c r="SYG169" s="51"/>
      <c r="SYH169" s="51"/>
      <c r="SYI169" s="51"/>
      <c r="SYJ169" s="51"/>
      <c r="SYK169" s="51"/>
      <c r="SYL169" s="51"/>
      <c r="SYM169" s="51"/>
      <c r="SYN169" s="51"/>
      <c r="SYO169" s="51"/>
      <c r="SYP169" s="51"/>
      <c r="SYQ169" s="51"/>
      <c r="SYR169" s="51"/>
      <c r="SYS169" s="51"/>
      <c r="SYT169" s="51"/>
      <c r="SYU169" s="51"/>
      <c r="SYV169" s="51"/>
      <c r="SYW169" s="51"/>
      <c r="SYX169" s="51"/>
      <c r="SYY169" s="51"/>
      <c r="SYZ169" s="51"/>
      <c r="SZA169" s="51"/>
      <c r="SZB169" s="51"/>
      <c r="SZC169" s="51"/>
      <c r="SZD169" s="51"/>
      <c r="SZE169" s="51"/>
      <c r="SZF169" s="51"/>
      <c r="SZG169" s="51"/>
      <c r="SZH169" s="51"/>
      <c r="SZI169" s="51"/>
      <c r="SZJ169" s="51"/>
      <c r="SZK169" s="51"/>
      <c r="SZL169" s="51"/>
      <c r="SZM169" s="51"/>
      <c r="SZN169" s="51"/>
      <c r="SZO169" s="51"/>
      <c r="SZP169" s="51"/>
      <c r="SZQ169" s="51"/>
      <c r="SZR169" s="51"/>
      <c r="SZS169" s="51"/>
      <c r="SZT169" s="51"/>
      <c r="SZU169" s="51"/>
      <c r="SZV169" s="51"/>
      <c r="SZW169" s="51"/>
      <c r="SZX169" s="51"/>
      <c r="SZY169" s="51"/>
      <c r="SZZ169" s="51"/>
      <c r="TAA169" s="51"/>
      <c r="TAB169" s="51"/>
      <c r="TAC169" s="51"/>
      <c r="TAD169" s="51"/>
      <c r="TAE169" s="51"/>
      <c r="TAF169" s="51"/>
      <c r="TAG169" s="51"/>
      <c r="TAH169" s="51"/>
      <c r="TAI169" s="51"/>
      <c r="TAJ169" s="51"/>
      <c r="TAK169" s="51"/>
      <c r="TAL169" s="51"/>
      <c r="TAM169" s="51"/>
      <c r="TAN169" s="51"/>
      <c r="TAO169" s="51"/>
      <c r="TAP169" s="51"/>
      <c r="TAQ169" s="51"/>
      <c r="TAR169" s="51"/>
      <c r="TAS169" s="51"/>
      <c r="TAT169" s="51"/>
      <c r="TAU169" s="51"/>
      <c r="TAV169" s="51"/>
      <c r="TAW169" s="51"/>
      <c r="TAX169" s="51"/>
      <c r="TAY169" s="51"/>
      <c r="TAZ169" s="51"/>
      <c r="TBA169" s="51"/>
      <c r="TBB169" s="51"/>
      <c r="TBC169" s="51"/>
      <c r="TBD169" s="51"/>
      <c r="TBE169" s="51"/>
      <c r="TBF169" s="51"/>
      <c r="TBG169" s="51"/>
      <c r="TBH169" s="51"/>
      <c r="TBI169" s="51"/>
      <c r="TBJ169" s="51"/>
      <c r="TBK169" s="51"/>
      <c r="TBL169" s="51"/>
      <c r="TBM169" s="51"/>
      <c r="TBN169" s="51"/>
      <c r="TBO169" s="51"/>
      <c r="TBP169" s="51"/>
      <c r="TBQ169" s="51"/>
      <c r="TBR169" s="51"/>
      <c r="TBS169" s="51"/>
      <c r="TBT169" s="51"/>
      <c r="TBU169" s="51"/>
      <c r="TBV169" s="51"/>
      <c r="TBW169" s="51"/>
      <c r="TBX169" s="51"/>
      <c r="TBY169" s="51"/>
      <c r="TBZ169" s="51"/>
      <c r="TCA169" s="51"/>
      <c r="TCB169" s="51"/>
      <c r="TCC169" s="51"/>
      <c r="TCD169" s="51"/>
      <c r="TCE169" s="51"/>
      <c r="TCF169" s="51"/>
      <c r="TCG169" s="51"/>
      <c r="TCH169" s="51"/>
      <c r="TCI169" s="51"/>
      <c r="TCJ169" s="51"/>
      <c r="TCK169" s="51"/>
      <c r="TCL169" s="51"/>
      <c r="TCM169" s="51"/>
      <c r="TCN169" s="51"/>
      <c r="TCO169" s="51"/>
      <c r="TCP169" s="51"/>
      <c r="TCQ169" s="51"/>
      <c r="TCR169" s="51"/>
      <c r="TCS169" s="51"/>
      <c r="TCT169" s="51"/>
      <c r="TCU169" s="51"/>
      <c r="TCV169" s="51"/>
      <c r="TCW169" s="51"/>
      <c r="TCX169" s="51"/>
      <c r="TCY169" s="51"/>
      <c r="TCZ169" s="51"/>
      <c r="TDA169" s="51"/>
      <c r="TDB169" s="51"/>
      <c r="TDC169" s="51"/>
      <c r="TDD169" s="51"/>
      <c r="TDE169" s="51"/>
      <c r="TDF169" s="51"/>
      <c r="TDG169" s="51"/>
      <c r="TDH169" s="51"/>
      <c r="TDI169" s="51"/>
      <c r="TDJ169" s="51"/>
      <c r="TDK169" s="51"/>
      <c r="TDL169" s="51"/>
      <c r="TDM169" s="51"/>
      <c r="TDN169" s="51"/>
      <c r="TDO169" s="51"/>
      <c r="TDP169" s="51"/>
      <c r="TDQ169" s="51"/>
      <c r="TDR169" s="51"/>
      <c r="TDS169" s="51"/>
      <c r="TDT169" s="51"/>
      <c r="TDU169" s="51"/>
      <c r="TDV169" s="51"/>
      <c r="TDW169" s="51"/>
      <c r="TDX169" s="51"/>
      <c r="TDY169" s="51"/>
      <c r="TDZ169" s="51"/>
      <c r="TEA169" s="51"/>
      <c r="TEB169" s="51"/>
      <c r="TEC169" s="51"/>
      <c r="TED169" s="51"/>
      <c r="TEE169" s="51"/>
      <c r="TEF169" s="51"/>
      <c r="TEG169" s="51"/>
      <c r="TEH169" s="51"/>
      <c r="TEI169" s="51"/>
      <c r="TEJ169" s="51"/>
      <c r="TEK169" s="51"/>
      <c r="TEL169" s="51"/>
      <c r="TEM169" s="51"/>
      <c r="TEN169" s="51"/>
      <c r="TEO169" s="51"/>
      <c r="TEP169" s="51"/>
      <c r="TEQ169" s="51"/>
      <c r="TER169" s="51"/>
      <c r="TES169" s="51"/>
      <c r="TET169" s="51"/>
      <c r="TEU169" s="51"/>
      <c r="TEV169" s="51"/>
      <c r="TEW169" s="51"/>
      <c r="TEX169" s="51"/>
      <c r="TEY169" s="51"/>
      <c r="TEZ169" s="51"/>
      <c r="TFA169" s="51"/>
      <c r="TFB169" s="51"/>
      <c r="TFC169" s="51"/>
      <c r="TFD169" s="51"/>
      <c r="TFE169" s="51"/>
      <c r="TFF169" s="51"/>
      <c r="TFG169" s="51"/>
      <c r="TFH169" s="51"/>
      <c r="TFI169" s="51"/>
      <c r="TFJ169" s="51"/>
      <c r="TFK169" s="51"/>
      <c r="TFL169" s="51"/>
      <c r="TFM169" s="51"/>
      <c r="TFN169" s="51"/>
      <c r="TFO169" s="51"/>
      <c r="TFP169" s="51"/>
      <c r="TFQ169" s="51"/>
      <c r="TFR169" s="51"/>
      <c r="TFS169" s="51"/>
      <c r="TFT169" s="51"/>
      <c r="TFU169" s="51"/>
      <c r="TFV169" s="51"/>
      <c r="TFW169" s="51"/>
      <c r="TFX169" s="51"/>
      <c r="TFY169" s="51"/>
      <c r="TFZ169" s="51"/>
      <c r="TGA169" s="51"/>
      <c r="TGB169" s="51"/>
      <c r="TGC169" s="51"/>
      <c r="TGD169" s="51"/>
      <c r="TGE169" s="51"/>
      <c r="TGF169" s="51"/>
      <c r="TGG169" s="51"/>
      <c r="TGH169" s="51"/>
      <c r="TGI169" s="51"/>
      <c r="TGJ169" s="51"/>
      <c r="TGK169" s="51"/>
      <c r="TGL169" s="51"/>
      <c r="TGM169" s="51"/>
      <c r="TGN169" s="51"/>
      <c r="TGO169" s="51"/>
      <c r="TGP169" s="51"/>
      <c r="TGQ169" s="51"/>
      <c r="TGR169" s="51"/>
      <c r="TGS169" s="51"/>
      <c r="TGT169" s="51"/>
      <c r="TGU169" s="51"/>
      <c r="TGV169" s="51"/>
      <c r="TGW169" s="51"/>
      <c r="TGX169" s="51"/>
      <c r="TGY169" s="51"/>
      <c r="TGZ169" s="51"/>
      <c r="THA169" s="51"/>
      <c r="THB169" s="51"/>
      <c r="THC169" s="51"/>
      <c r="THD169" s="51"/>
      <c r="THE169" s="51"/>
      <c r="THF169" s="51"/>
      <c r="THG169" s="51"/>
      <c r="THH169" s="51"/>
      <c r="THI169" s="51"/>
      <c r="THJ169" s="51"/>
      <c r="THK169" s="51"/>
      <c r="THL169" s="51"/>
      <c r="THM169" s="51"/>
      <c r="THN169" s="51"/>
      <c r="THO169" s="51"/>
      <c r="THP169" s="51"/>
      <c r="THQ169" s="51"/>
      <c r="THR169" s="51"/>
      <c r="THS169" s="51"/>
      <c r="THT169" s="51"/>
      <c r="THU169" s="51"/>
      <c r="THV169" s="51"/>
      <c r="THW169" s="51"/>
      <c r="THX169" s="51"/>
      <c r="THY169" s="51"/>
      <c r="THZ169" s="51"/>
      <c r="TIA169" s="51"/>
      <c r="TIB169" s="51"/>
      <c r="TIC169" s="51"/>
      <c r="TID169" s="51"/>
      <c r="TIE169" s="51"/>
      <c r="TIF169" s="51"/>
      <c r="TIG169" s="51"/>
      <c r="TIH169" s="51"/>
      <c r="TII169" s="51"/>
      <c r="TIJ169" s="51"/>
      <c r="TIK169" s="51"/>
      <c r="TIL169" s="51"/>
      <c r="TIM169" s="51"/>
      <c r="TIN169" s="51"/>
      <c r="TIO169" s="51"/>
      <c r="TIP169" s="51"/>
      <c r="TIQ169" s="51"/>
      <c r="TIR169" s="51"/>
      <c r="TIS169" s="51"/>
      <c r="TIT169" s="51"/>
      <c r="TIU169" s="51"/>
      <c r="TIV169" s="51"/>
      <c r="TIW169" s="51"/>
      <c r="TIX169" s="51"/>
      <c r="TIY169" s="51"/>
      <c r="TIZ169" s="51"/>
      <c r="TJA169" s="51"/>
      <c r="TJB169" s="51"/>
      <c r="TJC169" s="51"/>
      <c r="TJD169" s="51"/>
      <c r="TJE169" s="51"/>
      <c r="TJF169" s="51"/>
      <c r="TJG169" s="51"/>
      <c r="TJH169" s="51"/>
      <c r="TJI169" s="51"/>
      <c r="TJJ169" s="51"/>
      <c r="TJK169" s="51"/>
      <c r="TJL169" s="51"/>
      <c r="TJM169" s="51"/>
      <c r="TJN169" s="51"/>
      <c r="TJO169" s="51"/>
      <c r="TJP169" s="51"/>
      <c r="TJQ169" s="51"/>
      <c r="TJR169" s="51"/>
      <c r="TJS169" s="51"/>
      <c r="TJT169" s="51"/>
      <c r="TJU169" s="51"/>
      <c r="TJV169" s="51"/>
      <c r="TJW169" s="51"/>
      <c r="TJX169" s="51"/>
      <c r="TJY169" s="51"/>
      <c r="TJZ169" s="51"/>
      <c r="TKA169" s="51"/>
      <c r="TKB169" s="51"/>
      <c r="TKC169" s="51"/>
      <c r="TKD169" s="51"/>
      <c r="TKE169" s="51"/>
      <c r="TKF169" s="51"/>
      <c r="TKG169" s="51"/>
      <c r="TKH169" s="51"/>
      <c r="TKI169" s="51"/>
      <c r="TKJ169" s="51"/>
      <c r="TKK169" s="51"/>
      <c r="TKL169" s="51"/>
      <c r="TKM169" s="51"/>
      <c r="TKN169" s="51"/>
      <c r="TKO169" s="51"/>
      <c r="TKP169" s="51"/>
      <c r="TKQ169" s="51"/>
      <c r="TKR169" s="51"/>
      <c r="TKS169" s="51"/>
      <c r="TKT169" s="51"/>
      <c r="TKU169" s="51"/>
      <c r="TKV169" s="51"/>
      <c r="TKW169" s="51"/>
      <c r="TKX169" s="51"/>
      <c r="TKY169" s="51"/>
      <c r="TKZ169" s="51"/>
      <c r="TLA169" s="51"/>
      <c r="TLB169" s="51"/>
      <c r="TLC169" s="51"/>
      <c r="TLD169" s="51"/>
      <c r="TLE169" s="51"/>
      <c r="TLF169" s="51"/>
      <c r="TLG169" s="51"/>
      <c r="TLH169" s="51"/>
      <c r="TLI169" s="51"/>
      <c r="TLJ169" s="51"/>
      <c r="TLK169" s="51"/>
      <c r="TLL169" s="51"/>
      <c r="TLM169" s="51"/>
      <c r="TLN169" s="51"/>
      <c r="TLO169" s="51"/>
      <c r="TLP169" s="51"/>
      <c r="TLQ169" s="51"/>
      <c r="TLR169" s="51"/>
      <c r="TLS169" s="51"/>
      <c r="TLT169" s="51"/>
      <c r="TLU169" s="51"/>
      <c r="TLV169" s="51"/>
      <c r="TLW169" s="51"/>
      <c r="TLX169" s="51"/>
      <c r="TLY169" s="51"/>
      <c r="TLZ169" s="51"/>
      <c r="TMA169" s="51"/>
      <c r="TMB169" s="51"/>
      <c r="TMC169" s="51"/>
      <c r="TMD169" s="51"/>
      <c r="TME169" s="51"/>
      <c r="TMF169" s="51"/>
      <c r="TMG169" s="51"/>
      <c r="TMH169" s="51"/>
      <c r="TMI169" s="51"/>
      <c r="TMJ169" s="51"/>
      <c r="TMK169" s="51"/>
      <c r="TML169" s="51"/>
      <c r="TMM169" s="51"/>
      <c r="TMN169" s="51"/>
      <c r="TMO169" s="51"/>
      <c r="TMP169" s="51"/>
      <c r="TMQ169" s="51"/>
      <c r="TMR169" s="51"/>
      <c r="TMS169" s="51"/>
      <c r="TMT169" s="51"/>
      <c r="TMU169" s="51"/>
      <c r="TMV169" s="51"/>
      <c r="TMW169" s="51"/>
      <c r="TMX169" s="51"/>
      <c r="TMY169" s="51"/>
      <c r="TMZ169" s="51"/>
      <c r="TNA169" s="51"/>
      <c r="TNB169" s="51"/>
      <c r="TNC169" s="51"/>
      <c r="TND169" s="51"/>
      <c r="TNE169" s="51"/>
      <c r="TNF169" s="51"/>
      <c r="TNG169" s="51"/>
      <c r="TNH169" s="51"/>
      <c r="TNI169" s="51"/>
      <c r="TNJ169" s="51"/>
      <c r="TNK169" s="51"/>
      <c r="TNL169" s="51"/>
      <c r="TNM169" s="51"/>
      <c r="TNN169" s="51"/>
      <c r="TNO169" s="51"/>
      <c r="TNP169" s="51"/>
      <c r="TNQ169" s="51"/>
      <c r="TNR169" s="51"/>
      <c r="TNS169" s="51"/>
      <c r="TNT169" s="51"/>
      <c r="TNU169" s="51"/>
      <c r="TNV169" s="51"/>
      <c r="TNW169" s="51"/>
      <c r="TNX169" s="51"/>
      <c r="TNY169" s="51"/>
      <c r="TNZ169" s="51"/>
      <c r="TOA169" s="51"/>
      <c r="TOB169" s="51"/>
      <c r="TOC169" s="51"/>
      <c r="TOD169" s="51"/>
      <c r="TOE169" s="51"/>
      <c r="TOF169" s="51"/>
      <c r="TOG169" s="51"/>
      <c r="TOH169" s="51"/>
      <c r="TOI169" s="51"/>
      <c r="TOJ169" s="51"/>
      <c r="TOK169" s="51"/>
      <c r="TOL169" s="51"/>
      <c r="TOM169" s="51"/>
      <c r="TON169" s="51"/>
      <c r="TOO169" s="51"/>
      <c r="TOP169" s="51"/>
      <c r="TOQ169" s="51"/>
      <c r="TOR169" s="51"/>
      <c r="TOS169" s="51"/>
      <c r="TOT169" s="51"/>
      <c r="TOU169" s="51"/>
      <c r="TOV169" s="51"/>
      <c r="TOW169" s="51"/>
      <c r="TOX169" s="51"/>
      <c r="TOY169" s="51"/>
      <c r="TOZ169" s="51"/>
      <c r="TPA169" s="51"/>
      <c r="TPB169" s="51"/>
      <c r="TPC169" s="51"/>
      <c r="TPD169" s="51"/>
      <c r="TPE169" s="51"/>
      <c r="TPF169" s="51"/>
      <c r="TPG169" s="51"/>
      <c r="TPH169" s="51"/>
      <c r="TPI169" s="51"/>
      <c r="TPJ169" s="51"/>
      <c r="TPK169" s="51"/>
      <c r="TPL169" s="51"/>
      <c r="TPM169" s="51"/>
      <c r="TPN169" s="51"/>
      <c r="TPO169" s="51"/>
      <c r="TPP169" s="51"/>
      <c r="TPQ169" s="51"/>
      <c r="TPR169" s="51"/>
      <c r="TPS169" s="51"/>
      <c r="TPT169" s="51"/>
      <c r="TPU169" s="51"/>
      <c r="TPV169" s="51"/>
      <c r="TPW169" s="51"/>
      <c r="TPX169" s="51"/>
      <c r="TPY169" s="51"/>
      <c r="TPZ169" s="51"/>
      <c r="TQA169" s="51"/>
      <c r="TQB169" s="51"/>
      <c r="TQC169" s="51"/>
      <c r="TQD169" s="51"/>
      <c r="TQE169" s="51"/>
      <c r="TQF169" s="51"/>
      <c r="TQG169" s="51"/>
      <c r="TQH169" s="51"/>
      <c r="TQI169" s="51"/>
      <c r="TQJ169" s="51"/>
      <c r="TQK169" s="51"/>
      <c r="TQL169" s="51"/>
      <c r="TQM169" s="51"/>
      <c r="TQN169" s="51"/>
      <c r="TQO169" s="51"/>
      <c r="TQP169" s="51"/>
      <c r="TQQ169" s="51"/>
      <c r="TQR169" s="51"/>
      <c r="TQS169" s="51"/>
      <c r="TQT169" s="51"/>
      <c r="TQU169" s="51"/>
      <c r="TQV169" s="51"/>
      <c r="TQW169" s="51"/>
      <c r="TQX169" s="51"/>
      <c r="TQY169" s="51"/>
      <c r="TQZ169" s="51"/>
      <c r="TRA169" s="51"/>
      <c r="TRB169" s="51"/>
      <c r="TRC169" s="51"/>
      <c r="TRD169" s="51"/>
      <c r="TRE169" s="51"/>
      <c r="TRF169" s="51"/>
      <c r="TRG169" s="51"/>
      <c r="TRH169" s="51"/>
      <c r="TRI169" s="51"/>
      <c r="TRJ169" s="51"/>
      <c r="TRK169" s="51"/>
      <c r="TRL169" s="51"/>
      <c r="TRM169" s="51"/>
      <c r="TRN169" s="51"/>
      <c r="TRO169" s="51"/>
      <c r="TRP169" s="51"/>
      <c r="TRQ169" s="51"/>
      <c r="TRR169" s="51"/>
      <c r="TRS169" s="51"/>
      <c r="TRT169" s="51"/>
      <c r="TRU169" s="51"/>
      <c r="TRV169" s="51"/>
      <c r="TRW169" s="51"/>
      <c r="TRX169" s="51"/>
      <c r="TRY169" s="51"/>
      <c r="TRZ169" s="51"/>
      <c r="TSA169" s="51"/>
      <c r="TSB169" s="51"/>
      <c r="TSC169" s="51"/>
      <c r="TSD169" s="51"/>
      <c r="TSE169" s="51"/>
      <c r="TSF169" s="51"/>
      <c r="TSG169" s="51"/>
      <c r="TSH169" s="51"/>
      <c r="TSI169" s="51"/>
      <c r="TSJ169" s="51"/>
      <c r="TSK169" s="51"/>
      <c r="TSL169" s="51"/>
      <c r="TSM169" s="51"/>
      <c r="TSN169" s="51"/>
      <c r="TSO169" s="51"/>
      <c r="TSP169" s="51"/>
      <c r="TSQ169" s="51"/>
      <c r="TSR169" s="51"/>
      <c r="TSS169" s="51"/>
      <c r="TST169" s="51"/>
      <c r="TSU169" s="51"/>
      <c r="TSV169" s="51"/>
      <c r="TSW169" s="51"/>
      <c r="TSX169" s="51"/>
      <c r="TSY169" s="51"/>
      <c r="TSZ169" s="51"/>
      <c r="TTA169" s="51"/>
      <c r="TTB169" s="51"/>
      <c r="TTC169" s="51"/>
      <c r="TTD169" s="51"/>
      <c r="TTE169" s="51"/>
      <c r="TTF169" s="51"/>
      <c r="TTG169" s="51"/>
      <c r="TTH169" s="51"/>
      <c r="TTI169" s="51"/>
      <c r="TTJ169" s="51"/>
      <c r="TTK169" s="51"/>
      <c r="TTL169" s="51"/>
      <c r="TTM169" s="51"/>
      <c r="TTN169" s="51"/>
      <c r="TTO169" s="51"/>
      <c r="TTP169" s="51"/>
      <c r="TTQ169" s="51"/>
      <c r="TTR169" s="51"/>
      <c r="TTS169" s="51"/>
      <c r="TTT169" s="51"/>
      <c r="TTU169" s="51"/>
      <c r="TTV169" s="51"/>
      <c r="TTW169" s="51"/>
      <c r="TTX169" s="51"/>
      <c r="TTY169" s="51"/>
      <c r="TTZ169" s="51"/>
      <c r="TUA169" s="51"/>
      <c r="TUB169" s="51"/>
      <c r="TUC169" s="51"/>
      <c r="TUD169" s="51"/>
      <c r="TUE169" s="51"/>
      <c r="TUF169" s="51"/>
      <c r="TUG169" s="51"/>
      <c r="TUH169" s="51"/>
      <c r="TUI169" s="51"/>
      <c r="TUJ169" s="51"/>
      <c r="TUK169" s="51"/>
      <c r="TUL169" s="51"/>
      <c r="TUM169" s="51"/>
      <c r="TUN169" s="51"/>
      <c r="TUO169" s="51"/>
      <c r="TUP169" s="51"/>
      <c r="TUQ169" s="51"/>
      <c r="TUR169" s="51"/>
      <c r="TUS169" s="51"/>
      <c r="TUT169" s="51"/>
      <c r="TUU169" s="51"/>
      <c r="TUV169" s="51"/>
      <c r="TUW169" s="51"/>
      <c r="TUX169" s="51"/>
      <c r="TUY169" s="51"/>
      <c r="TUZ169" s="51"/>
      <c r="TVA169" s="51"/>
      <c r="TVB169" s="51"/>
      <c r="TVC169" s="51"/>
      <c r="TVD169" s="51"/>
      <c r="TVE169" s="51"/>
      <c r="TVF169" s="51"/>
      <c r="TVG169" s="51"/>
      <c r="TVH169" s="51"/>
      <c r="TVI169" s="51"/>
      <c r="TVJ169" s="51"/>
      <c r="TVK169" s="51"/>
      <c r="TVL169" s="51"/>
      <c r="TVM169" s="51"/>
      <c r="TVN169" s="51"/>
      <c r="TVO169" s="51"/>
      <c r="TVP169" s="51"/>
      <c r="TVQ169" s="51"/>
      <c r="TVR169" s="51"/>
      <c r="TVS169" s="51"/>
      <c r="TVT169" s="51"/>
      <c r="TVU169" s="51"/>
      <c r="TVV169" s="51"/>
      <c r="TVW169" s="51"/>
      <c r="TVX169" s="51"/>
      <c r="TVY169" s="51"/>
      <c r="TVZ169" s="51"/>
      <c r="TWA169" s="51"/>
      <c r="TWB169" s="51"/>
      <c r="TWC169" s="51"/>
      <c r="TWD169" s="51"/>
      <c r="TWE169" s="51"/>
      <c r="TWF169" s="51"/>
      <c r="TWG169" s="51"/>
      <c r="TWH169" s="51"/>
      <c r="TWI169" s="51"/>
      <c r="TWJ169" s="51"/>
      <c r="TWK169" s="51"/>
      <c r="TWL169" s="51"/>
      <c r="TWM169" s="51"/>
      <c r="TWN169" s="51"/>
      <c r="TWO169" s="51"/>
      <c r="TWP169" s="51"/>
      <c r="TWQ169" s="51"/>
      <c r="TWR169" s="51"/>
      <c r="TWS169" s="51"/>
      <c r="TWT169" s="51"/>
      <c r="TWU169" s="51"/>
      <c r="TWV169" s="51"/>
      <c r="TWW169" s="51"/>
      <c r="TWX169" s="51"/>
      <c r="TWY169" s="51"/>
      <c r="TWZ169" s="51"/>
      <c r="TXA169" s="51"/>
      <c r="TXB169" s="51"/>
      <c r="TXC169" s="51"/>
      <c r="TXD169" s="51"/>
      <c r="TXE169" s="51"/>
      <c r="TXF169" s="51"/>
      <c r="TXG169" s="51"/>
      <c r="TXH169" s="51"/>
      <c r="TXI169" s="51"/>
      <c r="TXJ169" s="51"/>
      <c r="TXK169" s="51"/>
      <c r="TXL169" s="51"/>
      <c r="TXM169" s="51"/>
      <c r="TXN169" s="51"/>
      <c r="TXO169" s="51"/>
      <c r="TXP169" s="51"/>
      <c r="TXQ169" s="51"/>
      <c r="TXR169" s="51"/>
      <c r="TXS169" s="51"/>
      <c r="TXT169" s="51"/>
      <c r="TXU169" s="51"/>
      <c r="TXV169" s="51"/>
      <c r="TXW169" s="51"/>
      <c r="TXX169" s="51"/>
      <c r="TXY169" s="51"/>
      <c r="TXZ169" s="51"/>
      <c r="TYA169" s="51"/>
      <c r="TYB169" s="51"/>
      <c r="TYC169" s="51"/>
      <c r="TYD169" s="51"/>
      <c r="TYE169" s="51"/>
      <c r="TYF169" s="51"/>
      <c r="TYG169" s="51"/>
      <c r="TYH169" s="51"/>
      <c r="TYI169" s="51"/>
      <c r="TYJ169" s="51"/>
      <c r="TYK169" s="51"/>
      <c r="TYL169" s="51"/>
      <c r="TYM169" s="51"/>
      <c r="TYN169" s="51"/>
      <c r="TYO169" s="51"/>
      <c r="TYP169" s="51"/>
      <c r="TYQ169" s="51"/>
      <c r="TYR169" s="51"/>
      <c r="TYS169" s="51"/>
      <c r="TYT169" s="51"/>
      <c r="TYU169" s="51"/>
      <c r="TYV169" s="51"/>
      <c r="TYW169" s="51"/>
      <c r="TYX169" s="51"/>
      <c r="TYY169" s="51"/>
      <c r="TYZ169" s="51"/>
      <c r="TZA169" s="51"/>
      <c r="TZB169" s="51"/>
      <c r="TZC169" s="51"/>
      <c r="TZD169" s="51"/>
      <c r="TZE169" s="51"/>
      <c r="TZF169" s="51"/>
      <c r="TZG169" s="51"/>
      <c r="TZH169" s="51"/>
      <c r="TZI169" s="51"/>
      <c r="TZJ169" s="51"/>
      <c r="TZK169" s="51"/>
      <c r="TZL169" s="51"/>
      <c r="TZM169" s="51"/>
      <c r="TZN169" s="51"/>
      <c r="TZO169" s="51"/>
      <c r="TZP169" s="51"/>
      <c r="TZQ169" s="51"/>
      <c r="TZR169" s="51"/>
      <c r="TZS169" s="51"/>
      <c r="TZT169" s="51"/>
      <c r="TZU169" s="51"/>
      <c r="TZV169" s="51"/>
      <c r="TZW169" s="51"/>
      <c r="TZX169" s="51"/>
      <c r="TZY169" s="51"/>
      <c r="TZZ169" s="51"/>
      <c r="UAA169" s="51"/>
      <c r="UAB169" s="51"/>
      <c r="UAC169" s="51"/>
      <c r="UAD169" s="51"/>
      <c r="UAE169" s="51"/>
      <c r="UAF169" s="51"/>
      <c r="UAG169" s="51"/>
      <c r="UAH169" s="51"/>
      <c r="UAI169" s="51"/>
      <c r="UAJ169" s="51"/>
      <c r="UAK169" s="51"/>
      <c r="UAL169" s="51"/>
      <c r="UAM169" s="51"/>
      <c r="UAN169" s="51"/>
      <c r="UAO169" s="51"/>
      <c r="UAP169" s="51"/>
      <c r="UAQ169" s="51"/>
      <c r="UAR169" s="51"/>
      <c r="UAS169" s="51"/>
      <c r="UAT169" s="51"/>
      <c r="UAU169" s="51"/>
      <c r="UAV169" s="51"/>
      <c r="UAW169" s="51"/>
      <c r="UAX169" s="51"/>
      <c r="UAY169" s="51"/>
      <c r="UAZ169" s="51"/>
      <c r="UBA169" s="51"/>
      <c r="UBB169" s="51"/>
      <c r="UBC169" s="51"/>
      <c r="UBD169" s="51"/>
      <c r="UBE169" s="51"/>
      <c r="UBF169" s="51"/>
      <c r="UBG169" s="51"/>
      <c r="UBH169" s="51"/>
      <c r="UBI169" s="51"/>
      <c r="UBJ169" s="51"/>
      <c r="UBK169" s="51"/>
      <c r="UBL169" s="51"/>
      <c r="UBM169" s="51"/>
      <c r="UBN169" s="51"/>
      <c r="UBO169" s="51"/>
      <c r="UBP169" s="51"/>
      <c r="UBQ169" s="51"/>
      <c r="UBR169" s="51"/>
      <c r="UBS169" s="51"/>
      <c r="UBT169" s="51"/>
      <c r="UBU169" s="51"/>
      <c r="UBV169" s="51"/>
      <c r="UBW169" s="51"/>
      <c r="UBX169" s="51"/>
      <c r="UBY169" s="51"/>
      <c r="UBZ169" s="51"/>
      <c r="UCA169" s="51"/>
      <c r="UCB169" s="51"/>
      <c r="UCC169" s="51"/>
      <c r="UCD169" s="51"/>
      <c r="UCE169" s="51"/>
      <c r="UCF169" s="51"/>
      <c r="UCG169" s="51"/>
      <c r="UCH169" s="51"/>
      <c r="UCI169" s="51"/>
      <c r="UCJ169" s="51"/>
      <c r="UCK169" s="51"/>
      <c r="UCL169" s="51"/>
      <c r="UCM169" s="51"/>
      <c r="UCN169" s="51"/>
      <c r="UCO169" s="51"/>
      <c r="UCP169" s="51"/>
      <c r="UCQ169" s="51"/>
      <c r="UCR169" s="51"/>
      <c r="UCS169" s="51"/>
      <c r="UCT169" s="51"/>
      <c r="UCU169" s="51"/>
      <c r="UCV169" s="51"/>
      <c r="UCW169" s="51"/>
      <c r="UCX169" s="51"/>
      <c r="UCY169" s="51"/>
      <c r="UCZ169" s="51"/>
      <c r="UDA169" s="51"/>
      <c r="UDB169" s="51"/>
      <c r="UDC169" s="51"/>
      <c r="UDD169" s="51"/>
      <c r="UDE169" s="51"/>
      <c r="UDF169" s="51"/>
      <c r="UDG169" s="51"/>
      <c r="UDH169" s="51"/>
      <c r="UDI169" s="51"/>
      <c r="UDJ169" s="51"/>
      <c r="UDK169" s="51"/>
      <c r="UDL169" s="51"/>
      <c r="UDM169" s="51"/>
      <c r="UDN169" s="51"/>
      <c r="UDO169" s="51"/>
      <c r="UDP169" s="51"/>
      <c r="UDQ169" s="51"/>
      <c r="UDR169" s="51"/>
      <c r="UDS169" s="51"/>
      <c r="UDT169" s="51"/>
      <c r="UDU169" s="51"/>
      <c r="UDV169" s="51"/>
      <c r="UDW169" s="51"/>
      <c r="UDX169" s="51"/>
      <c r="UDY169" s="51"/>
      <c r="UDZ169" s="51"/>
      <c r="UEA169" s="51"/>
      <c r="UEB169" s="51"/>
      <c r="UEC169" s="51"/>
      <c r="UED169" s="51"/>
      <c r="UEE169" s="51"/>
      <c r="UEF169" s="51"/>
      <c r="UEG169" s="51"/>
      <c r="UEH169" s="51"/>
      <c r="UEI169" s="51"/>
      <c r="UEJ169" s="51"/>
      <c r="UEK169" s="51"/>
      <c r="UEL169" s="51"/>
      <c r="UEM169" s="51"/>
      <c r="UEN169" s="51"/>
      <c r="UEO169" s="51"/>
      <c r="UEP169" s="51"/>
      <c r="UEQ169" s="51"/>
      <c r="UER169" s="51"/>
      <c r="UES169" s="51"/>
      <c r="UET169" s="51"/>
      <c r="UEU169" s="51"/>
      <c r="UEV169" s="51"/>
      <c r="UEW169" s="51"/>
      <c r="UEX169" s="51"/>
      <c r="UEY169" s="51"/>
      <c r="UEZ169" s="51"/>
      <c r="UFA169" s="51"/>
      <c r="UFB169" s="51"/>
      <c r="UFC169" s="51"/>
      <c r="UFD169" s="51"/>
      <c r="UFE169" s="51"/>
      <c r="UFF169" s="51"/>
      <c r="UFG169" s="51"/>
      <c r="UFH169" s="51"/>
      <c r="UFI169" s="51"/>
      <c r="UFJ169" s="51"/>
      <c r="UFK169" s="51"/>
      <c r="UFL169" s="51"/>
      <c r="UFM169" s="51"/>
      <c r="UFN169" s="51"/>
      <c r="UFO169" s="51"/>
      <c r="UFP169" s="51"/>
      <c r="UFQ169" s="51"/>
      <c r="UFR169" s="51"/>
      <c r="UFS169" s="51"/>
      <c r="UFT169" s="51"/>
      <c r="UFU169" s="51"/>
      <c r="UFV169" s="51"/>
      <c r="UFW169" s="51"/>
      <c r="UFX169" s="51"/>
      <c r="UFY169" s="51"/>
      <c r="UFZ169" s="51"/>
      <c r="UGA169" s="51"/>
      <c r="UGB169" s="51"/>
      <c r="UGC169" s="51"/>
      <c r="UGD169" s="51"/>
      <c r="UGE169" s="51"/>
      <c r="UGF169" s="51"/>
      <c r="UGG169" s="51"/>
      <c r="UGH169" s="51"/>
      <c r="UGI169" s="51"/>
      <c r="UGJ169" s="51"/>
      <c r="UGK169" s="51"/>
      <c r="UGL169" s="51"/>
      <c r="UGM169" s="51"/>
      <c r="UGN169" s="51"/>
      <c r="UGO169" s="51"/>
      <c r="UGP169" s="51"/>
      <c r="UGQ169" s="51"/>
      <c r="UGR169" s="51"/>
      <c r="UGS169" s="51"/>
      <c r="UGT169" s="51"/>
      <c r="UGU169" s="51"/>
      <c r="UGV169" s="51"/>
      <c r="UGW169" s="51"/>
      <c r="UGX169" s="51"/>
      <c r="UGY169" s="51"/>
      <c r="UGZ169" s="51"/>
      <c r="UHA169" s="51"/>
      <c r="UHB169" s="51"/>
      <c r="UHC169" s="51"/>
      <c r="UHD169" s="51"/>
      <c r="UHE169" s="51"/>
      <c r="UHF169" s="51"/>
      <c r="UHG169" s="51"/>
      <c r="UHH169" s="51"/>
      <c r="UHI169" s="51"/>
      <c r="UHJ169" s="51"/>
      <c r="UHK169" s="51"/>
      <c r="UHL169" s="51"/>
      <c r="UHM169" s="51"/>
      <c r="UHN169" s="51"/>
      <c r="UHO169" s="51"/>
      <c r="UHP169" s="51"/>
      <c r="UHQ169" s="51"/>
      <c r="UHR169" s="51"/>
      <c r="UHS169" s="51"/>
      <c r="UHT169" s="51"/>
      <c r="UHU169" s="51"/>
      <c r="UHV169" s="51"/>
      <c r="UHW169" s="51"/>
      <c r="UHX169" s="51"/>
      <c r="UHY169" s="51"/>
      <c r="UHZ169" s="51"/>
      <c r="UIA169" s="51"/>
      <c r="UIB169" s="51"/>
      <c r="UIC169" s="51"/>
      <c r="UID169" s="51"/>
      <c r="UIE169" s="51"/>
      <c r="UIF169" s="51"/>
      <c r="UIG169" s="51"/>
      <c r="UIH169" s="51"/>
      <c r="UII169" s="51"/>
      <c r="UIJ169" s="51"/>
      <c r="UIK169" s="51"/>
      <c r="UIL169" s="51"/>
      <c r="UIM169" s="51"/>
      <c r="UIN169" s="51"/>
      <c r="UIO169" s="51"/>
      <c r="UIP169" s="51"/>
      <c r="UIQ169" s="51"/>
      <c r="UIR169" s="51"/>
      <c r="UIS169" s="51"/>
      <c r="UIT169" s="51"/>
      <c r="UIU169" s="51"/>
      <c r="UIV169" s="51"/>
      <c r="UIW169" s="51"/>
      <c r="UIX169" s="51"/>
      <c r="UIY169" s="51"/>
      <c r="UIZ169" s="51"/>
      <c r="UJA169" s="51"/>
      <c r="UJB169" s="51"/>
      <c r="UJC169" s="51"/>
      <c r="UJD169" s="51"/>
      <c r="UJE169" s="51"/>
      <c r="UJF169" s="51"/>
      <c r="UJG169" s="51"/>
      <c r="UJH169" s="51"/>
      <c r="UJI169" s="51"/>
      <c r="UJJ169" s="51"/>
      <c r="UJK169" s="51"/>
      <c r="UJL169" s="51"/>
      <c r="UJM169" s="51"/>
      <c r="UJN169" s="51"/>
      <c r="UJO169" s="51"/>
      <c r="UJP169" s="51"/>
      <c r="UJQ169" s="51"/>
      <c r="UJR169" s="51"/>
      <c r="UJS169" s="51"/>
      <c r="UJT169" s="51"/>
      <c r="UJU169" s="51"/>
      <c r="UJV169" s="51"/>
      <c r="UJW169" s="51"/>
      <c r="UJX169" s="51"/>
      <c r="UJY169" s="51"/>
      <c r="UJZ169" s="51"/>
      <c r="UKA169" s="51"/>
      <c r="UKB169" s="51"/>
      <c r="UKC169" s="51"/>
      <c r="UKD169" s="51"/>
      <c r="UKE169" s="51"/>
      <c r="UKF169" s="51"/>
      <c r="UKG169" s="51"/>
      <c r="UKH169" s="51"/>
      <c r="UKI169" s="51"/>
      <c r="UKJ169" s="51"/>
      <c r="UKK169" s="51"/>
      <c r="UKL169" s="51"/>
      <c r="UKM169" s="51"/>
      <c r="UKN169" s="51"/>
      <c r="UKO169" s="51"/>
      <c r="UKP169" s="51"/>
      <c r="UKQ169" s="51"/>
      <c r="UKR169" s="51"/>
      <c r="UKS169" s="51"/>
      <c r="UKT169" s="51"/>
      <c r="UKU169" s="51"/>
      <c r="UKV169" s="51"/>
      <c r="UKW169" s="51"/>
      <c r="UKX169" s="51"/>
      <c r="UKY169" s="51"/>
      <c r="UKZ169" s="51"/>
      <c r="ULA169" s="51"/>
      <c r="ULB169" s="51"/>
      <c r="ULC169" s="51"/>
      <c r="ULD169" s="51"/>
      <c r="ULE169" s="51"/>
      <c r="ULF169" s="51"/>
      <c r="ULG169" s="51"/>
      <c r="ULH169" s="51"/>
      <c r="ULI169" s="51"/>
      <c r="ULJ169" s="51"/>
      <c r="ULK169" s="51"/>
      <c r="ULL169" s="51"/>
      <c r="ULM169" s="51"/>
      <c r="ULN169" s="51"/>
      <c r="ULO169" s="51"/>
      <c r="ULP169" s="51"/>
      <c r="ULQ169" s="51"/>
      <c r="ULR169" s="51"/>
      <c r="ULS169" s="51"/>
      <c r="ULT169" s="51"/>
      <c r="ULU169" s="51"/>
      <c r="ULV169" s="51"/>
      <c r="ULW169" s="51"/>
      <c r="ULX169" s="51"/>
      <c r="ULY169" s="51"/>
      <c r="ULZ169" s="51"/>
      <c r="UMA169" s="51"/>
      <c r="UMB169" s="51"/>
      <c r="UMC169" s="51"/>
      <c r="UMD169" s="51"/>
      <c r="UME169" s="51"/>
      <c r="UMF169" s="51"/>
      <c r="UMG169" s="51"/>
      <c r="UMH169" s="51"/>
      <c r="UMI169" s="51"/>
      <c r="UMJ169" s="51"/>
      <c r="UMK169" s="51"/>
      <c r="UML169" s="51"/>
      <c r="UMM169" s="51"/>
      <c r="UMN169" s="51"/>
      <c r="UMO169" s="51"/>
      <c r="UMP169" s="51"/>
      <c r="UMQ169" s="51"/>
      <c r="UMR169" s="51"/>
      <c r="UMS169" s="51"/>
      <c r="UMT169" s="51"/>
      <c r="UMU169" s="51"/>
      <c r="UMV169" s="51"/>
      <c r="UMW169" s="51"/>
      <c r="UMX169" s="51"/>
      <c r="UMY169" s="51"/>
      <c r="UMZ169" s="51"/>
      <c r="UNA169" s="51"/>
      <c r="UNB169" s="51"/>
      <c r="UNC169" s="51"/>
      <c r="UND169" s="51"/>
      <c r="UNE169" s="51"/>
      <c r="UNF169" s="51"/>
      <c r="UNG169" s="51"/>
      <c r="UNH169" s="51"/>
      <c r="UNI169" s="51"/>
      <c r="UNJ169" s="51"/>
      <c r="UNK169" s="51"/>
      <c r="UNL169" s="51"/>
      <c r="UNM169" s="51"/>
      <c r="UNN169" s="51"/>
      <c r="UNO169" s="51"/>
      <c r="UNP169" s="51"/>
      <c r="UNQ169" s="51"/>
      <c r="UNR169" s="51"/>
      <c r="UNS169" s="51"/>
      <c r="UNT169" s="51"/>
      <c r="UNU169" s="51"/>
      <c r="UNV169" s="51"/>
      <c r="UNW169" s="51"/>
      <c r="UNX169" s="51"/>
      <c r="UNY169" s="51"/>
      <c r="UNZ169" s="51"/>
      <c r="UOA169" s="51"/>
      <c r="UOB169" s="51"/>
      <c r="UOC169" s="51"/>
      <c r="UOD169" s="51"/>
      <c r="UOE169" s="51"/>
      <c r="UOF169" s="51"/>
      <c r="UOG169" s="51"/>
      <c r="UOH169" s="51"/>
      <c r="UOI169" s="51"/>
      <c r="UOJ169" s="51"/>
      <c r="UOK169" s="51"/>
      <c r="UOL169" s="51"/>
      <c r="UOM169" s="51"/>
      <c r="UON169" s="51"/>
      <c r="UOO169" s="51"/>
      <c r="UOP169" s="51"/>
      <c r="UOQ169" s="51"/>
      <c r="UOR169" s="51"/>
      <c r="UOS169" s="51"/>
      <c r="UOT169" s="51"/>
      <c r="UOU169" s="51"/>
      <c r="UOV169" s="51"/>
      <c r="UOW169" s="51"/>
      <c r="UOX169" s="51"/>
      <c r="UOY169" s="51"/>
      <c r="UOZ169" s="51"/>
      <c r="UPA169" s="51"/>
      <c r="UPB169" s="51"/>
      <c r="UPC169" s="51"/>
      <c r="UPD169" s="51"/>
      <c r="UPE169" s="51"/>
      <c r="UPF169" s="51"/>
      <c r="UPG169" s="51"/>
      <c r="UPH169" s="51"/>
      <c r="UPI169" s="51"/>
      <c r="UPJ169" s="51"/>
      <c r="UPK169" s="51"/>
      <c r="UPL169" s="51"/>
      <c r="UPM169" s="51"/>
      <c r="UPN169" s="51"/>
      <c r="UPO169" s="51"/>
      <c r="UPP169" s="51"/>
      <c r="UPQ169" s="51"/>
      <c r="UPR169" s="51"/>
      <c r="UPS169" s="51"/>
      <c r="UPT169" s="51"/>
      <c r="UPU169" s="51"/>
      <c r="UPV169" s="51"/>
      <c r="UPW169" s="51"/>
      <c r="UPX169" s="51"/>
      <c r="UPY169" s="51"/>
      <c r="UPZ169" s="51"/>
      <c r="UQA169" s="51"/>
      <c r="UQB169" s="51"/>
      <c r="UQC169" s="51"/>
      <c r="UQD169" s="51"/>
      <c r="UQE169" s="51"/>
      <c r="UQF169" s="51"/>
      <c r="UQG169" s="51"/>
      <c r="UQH169" s="51"/>
      <c r="UQI169" s="51"/>
      <c r="UQJ169" s="51"/>
      <c r="UQK169" s="51"/>
      <c r="UQL169" s="51"/>
      <c r="UQM169" s="51"/>
      <c r="UQN169" s="51"/>
      <c r="UQO169" s="51"/>
      <c r="UQP169" s="51"/>
      <c r="UQQ169" s="51"/>
      <c r="UQR169" s="51"/>
      <c r="UQS169" s="51"/>
      <c r="UQT169" s="51"/>
      <c r="UQU169" s="51"/>
      <c r="UQV169" s="51"/>
      <c r="UQW169" s="51"/>
      <c r="UQX169" s="51"/>
      <c r="UQY169" s="51"/>
      <c r="UQZ169" s="51"/>
      <c r="URA169" s="51"/>
      <c r="URB169" s="51"/>
      <c r="URC169" s="51"/>
      <c r="URD169" s="51"/>
      <c r="URE169" s="51"/>
      <c r="URF169" s="51"/>
      <c r="URG169" s="51"/>
      <c r="URH169" s="51"/>
      <c r="URI169" s="51"/>
      <c r="URJ169" s="51"/>
      <c r="URK169" s="51"/>
      <c r="URL169" s="51"/>
      <c r="URM169" s="51"/>
      <c r="URN169" s="51"/>
      <c r="URO169" s="51"/>
      <c r="URP169" s="51"/>
      <c r="URQ169" s="51"/>
      <c r="URR169" s="51"/>
      <c r="URS169" s="51"/>
      <c r="URT169" s="51"/>
      <c r="URU169" s="51"/>
      <c r="URV169" s="51"/>
      <c r="URW169" s="51"/>
      <c r="URX169" s="51"/>
      <c r="URY169" s="51"/>
      <c r="URZ169" s="51"/>
      <c r="USA169" s="51"/>
      <c r="USB169" s="51"/>
      <c r="USC169" s="51"/>
      <c r="USD169" s="51"/>
      <c r="USE169" s="51"/>
      <c r="USF169" s="51"/>
      <c r="USG169" s="51"/>
      <c r="USH169" s="51"/>
      <c r="USI169" s="51"/>
      <c r="USJ169" s="51"/>
      <c r="USK169" s="51"/>
      <c r="USL169" s="51"/>
      <c r="USM169" s="51"/>
      <c r="USN169" s="51"/>
      <c r="USO169" s="51"/>
      <c r="USP169" s="51"/>
      <c r="USQ169" s="51"/>
      <c r="USR169" s="51"/>
      <c r="USS169" s="51"/>
      <c r="UST169" s="51"/>
      <c r="USU169" s="51"/>
      <c r="USV169" s="51"/>
      <c r="USW169" s="51"/>
      <c r="USX169" s="51"/>
      <c r="USY169" s="51"/>
      <c r="USZ169" s="51"/>
      <c r="UTA169" s="51"/>
      <c r="UTB169" s="51"/>
      <c r="UTC169" s="51"/>
      <c r="UTD169" s="51"/>
      <c r="UTE169" s="51"/>
      <c r="UTF169" s="51"/>
      <c r="UTG169" s="51"/>
      <c r="UTH169" s="51"/>
      <c r="UTI169" s="51"/>
      <c r="UTJ169" s="51"/>
      <c r="UTK169" s="51"/>
      <c r="UTL169" s="51"/>
      <c r="UTM169" s="51"/>
      <c r="UTN169" s="51"/>
      <c r="UTO169" s="51"/>
      <c r="UTP169" s="51"/>
      <c r="UTQ169" s="51"/>
      <c r="UTR169" s="51"/>
      <c r="UTS169" s="51"/>
      <c r="UTT169" s="51"/>
      <c r="UTU169" s="51"/>
      <c r="UTV169" s="51"/>
      <c r="UTW169" s="51"/>
      <c r="UTX169" s="51"/>
      <c r="UTY169" s="51"/>
      <c r="UTZ169" s="51"/>
      <c r="UUA169" s="51"/>
      <c r="UUB169" s="51"/>
      <c r="UUC169" s="51"/>
      <c r="UUD169" s="51"/>
      <c r="UUE169" s="51"/>
      <c r="UUF169" s="51"/>
      <c r="UUG169" s="51"/>
      <c r="UUH169" s="51"/>
      <c r="UUI169" s="51"/>
      <c r="UUJ169" s="51"/>
      <c r="UUK169" s="51"/>
      <c r="UUL169" s="51"/>
      <c r="UUM169" s="51"/>
      <c r="UUN169" s="51"/>
      <c r="UUO169" s="51"/>
      <c r="UUP169" s="51"/>
      <c r="UUQ169" s="51"/>
      <c r="UUR169" s="51"/>
      <c r="UUS169" s="51"/>
      <c r="UUT169" s="51"/>
      <c r="UUU169" s="51"/>
      <c r="UUV169" s="51"/>
      <c r="UUW169" s="51"/>
      <c r="UUX169" s="51"/>
      <c r="UUY169" s="51"/>
      <c r="UUZ169" s="51"/>
      <c r="UVA169" s="51"/>
      <c r="UVB169" s="51"/>
      <c r="UVC169" s="51"/>
      <c r="UVD169" s="51"/>
      <c r="UVE169" s="51"/>
      <c r="UVF169" s="51"/>
      <c r="UVG169" s="51"/>
      <c r="UVH169" s="51"/>
      <c r="UVI169" s="51"/>
      <c r="UVJ169" s="51"/>
      <c r="UVK169" s="51"/>
      <c r="UVL169" s="51"/>
      <c r="UVM169" s="51"/>
      <c r="UVN169" s="51"/>
      <c r="UVO169" s="51"/>
      <c r="UVP169" s="51"/>
      <c r="UVQ169" s="51"/>
      <c r="UVR169" s="51"/>
      <c r="UVS169" s="51"/>
      <c r="UVT169" s="51"/>
      <c r="UVU169" s="51"/>
      <c r="UVV169" s="51"/>
      <c r="UVW169" s="51"/>
      <c r="UVX169" s="51"/>
      <c r="UVY169" s="51"/>
      <c r="UVZ169" s="51"/>
      <c r="UWA169" s="51"/>
      <c r="UWB169" s="51"/>
      <c r="UWC169" s="51"/>
      <c r="UWD169" s="51"/>
      <c r="UWE169" s="51"/>
      <c r="UWF169" s="51"/>
      <c r="UWG169" s="51"/>
      <c r="UWH169" s="51"/>
      <c r="UWI169" s="51"/>
      <c r="UWJ169" s="51"/>
      <c r="UWK169" s="51"/>
      <c r="UWL169" s="51"/>
      <c r="UWM169" s="51"/>
      <c r="UWN169" s="51"/>
      <c r="UWO169" s="51"/>
      <c r="UWP169" s="51"/>
      <c r="UWQ169" s="51"/>
      <c r="UWR169" s="51"/>
      <c r="UWS169" s="51"/>
      <c r="UWT169" s="51"/>
      <c r="UWU169" s="51"/>
      <c r="UWV169" s="51"/>
      <c r="UWW169" s="51"/>
      <c r="UWX169" s="51"/>
      <c r="UWY169" s="51"/>
      <c r="UWZ169" s="51"/>
      <c r="UXA169" s="51"/>
      <c r="UXB169" s="51"/>
      <c r="UXC169" s="51"/>
      <c r="UXD169" s="51"/>
      <c r="UXE169" s="51"/>
      <c r="UXF169" s="51"/>
      <c r="UXG169" s="51"/>
      <c r="UXH169" s="51"/>
      <c r="UXI169" s="51"/>
      <c r="UXJ169" s="51"/>
      <c r="UXK169" s="51"/>
      <c r="UXL169" s="51"/>
      <c r="UXM169" s="51"/>
      <c r="UXN169" s="51"/>
      <c r="UXO169" s="51"/>
      <c r="UXP169" s="51"/>
      <c r="UXQ169" s="51"/>
      <c r="UXR169" s="51"/>
      <c r="UXS169" s="51"/>
      <c r="UXT169" s="51"/>
      <c r="UXU169" s="51"/>
      <c r="UXV169" s="51"/>
      <c r="UXW169" s="51"/>
      <c r="UXX169" s="51"/>
      <c r="UXY169" s="51"/>
      <c r="UXZ169" s="51"/>
      <c r="UYA169" s="51"/>
      <c r="UYB169" s="51"/>
      <c r="UYC169" s="51"/>
      <c r="UYD169" s="51"/>
      <c r="UYE169" s="51"/>
      <c r="UYF169" s="51"/>
      <c r="UYG169" s="51"/>
      <c r="UYH169" s="51"/>
      <c r="UYI169" s="51"/>
      <c r="UYJ169" s="51"/>
      <c r="UYK169" s="51"/>
      <c r="UYL169" s="51"/>
      <c r="UYM169" s="51"/>
      <c r="UYN169" s="51"/>
      <c r="UYO169" s="51"/>
      <c r="UYP169" s="51"/>
      <c r="UYQ169" s="51"/>
      <c r="UYR169" s="51"/>
      <c r="UYS169" s="51"/>
      <c r="UYT169" s="51"/>
      <c r="UYU169" s="51"/>
      <c r="UYV169" s="51"/>
      <c r="UYW169" s="51"/>
      <c r="UYX169" s="51"/>
      <c r="UYY169" s="51"/>
      <c r="UYZ169" s="51"/>
      <c r="UZA169" s="51"/>
      <c r="UZB169" s="51"/>
      <c r="UZC169" s="51"/>
      <c r="UZD169" s="51"/>
      <c r="UZE169" s="51"/>
      <c r="UZF169" s="51"/>
      <c r="UZG169" s="51"/>
      <c r="UZH169" s="51"/>
      <c r="UZI169" s="51"/>
      <c r="UZJ169" s="51"/>
      <c r="UZK169" s="51"/>
      <c r="UZL169" s="51"/>
      <c r="UZM169" s="51"/>
      <c r="UZN169" s="51"/>
      <c r="UZO169" s="51"/>
      <c r="UZP169" s="51"/>
      <c r="UZQ169" s="51"/>
      <c r="UZR169" s="51"/>
      <c r="UZS169" s="51"/>
      <c r="UZT169" s="51"/>
      <c r="UZU169" s="51"/>
      <c r="UZV169" s="51"/>
      <c r="UZW169" s="51"/>
      <c r="UZX169" s="51"/>
      <c r="UZY169" s="51"/>
      <c r="UZZ169" s="51"/>
      <c r="VAA169" s="51"/>
      <c r="VAB169" s="51"/>
      <c r="VAC169" s="51"/>
      <c r="VAD169" s="51"/>
      <c r="VAE169" s="51"/>
      <c r="VAF169" s="51"/>
      <c r="VAG169" s="51"/>
      <c r="VAH169" s="51"/>
      <c r="VAI169" s="51"/>
      <c r="VAJ169" s="51"/>
      <c r="VAK169" s="51"/>
      <c r="VAL169" s="51"/>
      <c r="VAM169" s="51"/>
      <c r="VAN169" s="51"/>
      <c r="VAO169" s="51"/>
      <c r="VAP169" s="51"/>
      <c r="VAQ169" s="51"/>
      <c r="VAR169" s="51"/>
      <c r="VAS169" s="51"/>
      <c r="VAT169" s="51"/>
      <c r="VAU169" s="51"/>
      <c r="VAV169" s="51"/>
      <c r="VAW169" s="51"/>
      <c r="VAX169" s="51"/>
      <c r="VAY169" s="51"/>
      <c r="VAZ169" s="51"/>
      <c r="VBA169" s="51"/>
      <c r="VBB169" s="51"/>
      <c r="VBC169" s="51"/>
      <c r="VBD169" s="51"/>
      <c r="VBE169" s="51"/>
      <c r="VBF169" s="51"/>
      <c r="VBG169" s="51"/>
      <c r="VBH169" s="51"/>
      <c r="VBI169" s="51"/>
      <c r="VBJ169" s="51"/>
      <c r="VBK169" s="51"/>
      <c r="VBL169" s="51"/>
      <c r="VBM169" s="51"/>
      <c r="VBN169" s="51"/>
      <c r="VBO169" s="51"/>
      <c r="VBP169" s="51"/>
      <c r="VBQ169" s="51"/>
      <c r="VBR169" s="51"/>
      <c r="VBS169" s="51"/>
      <c r="VBT169" s="51"/>
      <c r="VBU169" s="51"/>
      <c r="VBV169" s="51"/>
      <c r="VBW169" s="51"/>
      <c r="VBX169" s="51"/>
      <c r="VBY169" s="51"/>
      <c r="VBZ169" s="51"/>
      <c r="VCA169" s="51"/>
      <c r="VCB169" s="51"/>
      <c r="VCC169" s="51"/>
      <c r="VCD169" s="51"/>
      <c r="VCE169" s="51"/>
      <c r="VCF169" s="51"/>
      <c r="VCG169" s="51"/>
      <c r="VCH169" s="51"/>
      <c r="VCI169" s="51"/>
      <c r="VCJ169" s="51"/>
      <c r="VCK169" s="51"/>
      <c r="VCL169" s="51"/>
      <c r="VCM169" s="51"/>
      <c r="VCN169" s="51"/>
      <c r="VCO169" s="51"/>
      <c r="VCP169" s="51"/>
      <c r="VCQ169" s="51"/>
      <c r="VCR169" s="51"/>
      <c r="VCS169" s="51"/>
      <c r="VCT169" s="51"/>
      <c r="VCU169" s="51"/>
      <c r="VCV169" s="51"/>
      <c r="VCW169" s="51"/>
      <c r="VCX169" s="51"/>
      <c r="VCY169" s="51"/>
      <c r="VCZ169" s="51"/>
      <c r="VDA169" s="51"/>
      <c r="VDB169" s="51"/>
      <c r="VDC169" s="51"/>
      <c r="VDD169" s="51"/>
      <c r="VDE169" s="51"/>
      <c r="VDF169" s="51"/>
      <c r="VDG169" s="51"/>
      <c r="VDH169" s="51"/>
      <c r="VDI169" s="51"/>
      <c r="VDJ169" s="51"/>
      <c r="VDK169" s="51"/>
      <c r="VDL169" s="51"/>
      <c r="VDM169" s="51"/>
      <c r="VDN169" s="51"/>
      <c r="VDO169" s="51"/>
      <c r="VDP169" s="51"/>
      <c r="VDQ169" s="51"/>
      <c r="VDR169" s="51"/>
      <c r="VDS169" s="51"/>
      <c r="VDT169" s="51"/>
      <c r="VDU169" s="51"/>
      <c r="VDV169" s="51"/>
      <c r="VDW169" s="51"/>
      <c r="VDX169" s="51"/>
      <c r="VDY169" s="51"/>
      <c r="VDZ169" s="51"/>
      <c r="VEA169" s="51"/>
      <c r="VEB169" s="51"/>
      <c r="VEC169" s="51"/>
      <c r="VED169" s="51"/>
      <c r="VEE169" s="51"/>
      <c r="VEF169" s="51"/>
      <c r="VEG169" s="51"/>
      <c r="VEH169" s="51"/>
      <c r="VEI169" s="51"/>
      <c r="VEJ169" s="51"/>
      <c r="VEK169" s="51"/>
      <c r="VEL169" s="51"/>
      <c r="VEM169" s="51"/>
      <c r="VEN169" s="51"/>
      <c r="VEO169" s="51"/>
      <c r="VEP169" s="51"/>
      <c r="VEQ169" s="51"/>
      <c r="VER169" s="51"/>
      <c r="VES169" s="51"/>
      <c r="VET169" s="51"/>
      <c r="VEU169" s="51"/>
      <c r="VEV169" s="51"/>
      <c r="VEW169" s="51"/>
      <c r="VEX169" s="51"/>
      <c r="VEY169" s="51"/>
      <c r="VEZ169" s="51"/>
      <c r="VFA169" s="51"/>
      <c r="VFB169" s="51"/>
      <c r="VFC169" s="51"/>
      <c r="VFD169" s="51"/>
      <c r="VFE169" s="51"/>
      <c r="VFF169" s="51"/>
      <c r="VFG169" s="51"/>
      <c r="VFH169" s="51"/>
      <c r="VFI169" s="51"/>
      <c r="VFJ169" s="51"/>
      <c r="VFK169" s="51"/>
      <c r="VFL169" s="51"/>
      <c r="VFM169" s="51"/>
      <c r="VFN169" s="51"/>
      <c r="VFO169" s="51"/>
      <c r="VFP169" s="51"/>
      <c r="VFQ169" s="51"/>
      <c r="VFR169" s="51"/>
      <c r="VFS169" s="51"/>
      <c r="VFT169" s="51"/>
      <c r="VFU169" s="51"/>
      <c r="VFV169" s="51"/>
      <c r="VFW169" s="51"/>
      <c r="VFX169" s="51"/>
      <c r="VFY169" s="51"/>
      <c r="VFZ169" s="51"/>
      <c r="VGA169" s="51"/>
      <c r="VGB169" s="51"/>
      <c r="VGC169" s="51"/>
      <c r="VGD169" s="51"/>
      <c r="VGE169" s="51"/>
      <c r="VGF169" s="51"/>
      <c r="VGG169" s="51"/>
      <c r="VGH169" s="51"/>
      <c r="VGI169" s="51"/>
      <c r="VGJ169" s="51"/>
      <c r="VGK169" s="51"/>
      <c r="VGL169" s="51"/>
      <c r="VGM169" s="51"/>
      <c r="VGN169" s="51"/>
      <c r="VGO169" s="51"/>
      <c r="VGP169" s="51"/>
      <c r="VGQ169" s="51"/>
      <c r="VGR169" s="51"/>
      <c r="VGS169" s="51"/>
      <c r="VGT169" s="51"/>
      <c r="VGU169" s="51"/>
      <c r="VGV169" s="51"/>
      <c r="VGW169" s="51"/>
      <c r="VGX169" s="51"/>
      <c r="VGY169" s="51"/>
      <c r="VGZ169" s="51"/>
      <c r="VHA169" s="51"/>
      <c r="VHB169" s="51"/>
      <c r="VHC169" s="51"/>
      <c r="VHD169" s="51"/>
      <c r="VHE169" s="51"/>
      <c r="VHF169" s="51"/>
      <c r="VHG169" s="51"/>
      <c r="VHH169" s="51"/>
      <c r="VHI169" s="51"/>
      <c r="VHJ169" s="51"/>
      <c r="VHK169" s="51"/>
      <c r="VHL169" s="51"/>
      <c r="VHM169" s="51"/>
      <c r="VHN169" s="51"/>
      <c r="VHO169" s="51"/>
      <c r="VHP169" s="51"/>
      <c r="VHQ169" s="51"/>
      <c r="VHR169" s="51"/>
      <c r="VHS169" s="51"/>
      <c r="VHT169" s="51"/>
      <c r="VHU169" s="51"/>
      <c r="VHV169" s="51"/>
      <c r="VHW169" s="51"/>
      <c r="VHX169" s="51"/>
      <c r="VHY169" s="51"/>
      <c r="VHZ169" s="51"/>
      <c r="VIA169" s="51"/>
      <c r="VIB169" s="51"/>
      <c r="VIC169" s="51"/>
      <c r="VID169" s="51"/>
      <c r="VIE169" s="51"/>
      <c r="VIF169" s="51"/>
      <c r="VIG169" s="51"/>
      <c r="VIH169" s="51"/>
      <c r="VII169" s="51"/>
      <c r="VIJ169" s="51"/>
      <c r="VIK169" s="51"/>
      <c r="VIL169" s="51"/>
      <c r="VIM169" s="51"/>
      <c r="VIN169" s="51"/>
      <c r="VIO169" s="51"/>
      <c r="VIP169" s="51"/>
      <c r="VIQ169" s="51"/>
      <c r="VIR169" s="51"/>
      <c r="VIS169" s="51"/>
      <c r="VIT169" s="51"/>
      <c r="VIU169" s="51"/>
      <c r="VIV169" s="51"/>
      <c r="VIW169" s="51"/>
      <c r="VIX169" s="51"/>
      <c r="VIY169" s="51"/>
      <c r="VIZ169" s="51"/>
      <c r="VJA169" s="51"/>
      <c r="VJB169" s="51"/>
      <c r="VJC169" s="51"/>
      <c r="VJD169" s="51"/>
      <c r="VJE169" s="51"/>
      <c r="VJF169" s="51"/>
      <c r="VJG169" s="51"/>
      <c r="VJH169" s="51"/>
      <c r="VJI169" s="51"/>
      <c r="VJJ169" s="51"/>
      <c r="VJK169" s="51"/>
      <c r="VJL169" s="51"/>
      <c r="VJM169" s="51"/>
      <c r="VJN169" s="51"/>
      <c r="VJO169" s="51"/>
      <c r="VJP169" s="51"/>
      <c r="VJQ169" s="51"/>
      <c r="VJR169" s="51"/>
      <c r="VJS169" s="51"/>
      <c r="VJT169" s="51"/>
      <c r="VJU169" s="51"/>
      <c r="VJV169" s="51"/>
      <c r="VJW169" s="51"/>
      <c r="VJX169" s="51"/>
      <c r="VJY169" s="51"/>
      <c r="VJZ169" s="51"/>
      <c r="VKA169" s="51"/>
      <c r="VKB169" s="51"/>
      <c r="VKC169" s="51"/>
      <c r="VKD169" s="51"/>
      <c r="VKE169" s="51"/>
      <c r="VKF169" s="51"/>
      <c r="VKG169" s="51"/>
      <c r="VKH169" s="51"/>
      <c r="VKI169" s="51"/>
      <c r="VKJ169" s="51"/>
      <c r="VKK169" s="51"/>
      <c r="VKL169" s="51"/>
      <c r="VKM169" s="51"/>
      <c r="VKN169" s="51"/>
      <c r="VKO169" s="51"/>
      <c r="VKP169" s="51"/>
      <c r="VKQ169" s="51"/>
      <c r="VKR169" s="51"/>
      <c r="VKS169" s="51"/>
      <c r="VKT169" s="51"/>
      <c r="VKU169" s="51"/>
      <c r="VKV169" s="51"/>
      <c r="VKW169" s="51"/>
      <c r="VKX169" s="51"/>
      <c r="VKY169" s="51"/>
      <c r="VKZ169" s="51"/>
      <c r="VLA169" s="51"/>
      <c r="VLB169" s="51"/>
      <c r="VLC169" s="51"/>
      <c r="VLD169" s="51"/>
      <c r="VLE169" s="51"/>
      <c r="VLF169" s="51"/>
      <c r="VLG169" s="51"/>
      <c r="VLH169" s="51"/>
      <c r="VLI169" s="51"/>
      <c r="VLJ169" s="51"/>
      <c r="VLK169" s="51"/>
      <c r="VLL169" s="51"/>
      <c r="VLM169" s="51"/>
      <c r="VLN169" s="51"/>
      <c r="VLO169" s="51"/>
      <c r="VLP169" s="51"/>
      <c r="VLQ169" s="51"/>
      <c r="VLR169" s="51"/>
      <c r="VLS169" s="51"/>
      <c r="VLT169" s="51"/>
      <c r="VLU169" s="51"/>
      <c r="VLV169" s="51"/>
      <c r="VLW169" s="51"/>
      <c r="VLX169" s="51"/>
      <c r="VLY169" s="51"/>
      <c r="VLZ169" s="51"/>
      <c r="VMA169" s="51"/>
      <c r="VMB169" s="51"/>
      <c r="VMC169" s="51"/>
      <c r="VMD169" s="51"/>
      <c r="VME169" s="51"/>
      <c r="VMF169" s="51"/>
      <c r="VMG169" s="51"/>
      <c r="VMH169" s="51"/>
      <c r="VMI169" s="51"/>
      <c r="VMJ169" s="51"/>
      <c r="VMK169" s="51"/>
      <c r="VML169" s="51"/>
      <c r="VMM169" s="51"/>
      <c r="VMN169" s="51"/>
      <c r="VMO169" s="51"/>
      <c r="VMP169" s="51"/>
      <c r="VMQ169" s="51"/>
      <c r="VMR169" s="51"/>
      <c r="VMS169" s="51"/>
      <c r="VMT169" s="51"/>
      <c r="VMU169" s="51"/>
      <c r="VMV169" s="51"/>
      <c r="VMW169" s="51"/>
      <c r="VMX169" s="51"/>
      <c r="VMY169" s="51"/>
      <c r="VMZ169" s="51"/>
      <c r="VNA169" s="51"/>
      <c r="VNB169" s="51"/>
      <c r="VNC169" s="51"/>
      <c r="VND169" s="51"/>
      <c r="VNE169" s="51"/>
      <c r="VNF169" s="51"/>
      <c r="VNG169" s="51"/>
      <c r="VNH169" s="51"/>
      <c r="VNI169" s="51"/>
      <c r="VNJ169" s="51"/>
      <c r="VNK169" s="51"/>
      <c r="VNL169" s="51"/>
      <c r="VNM169" s="51"/>
      <c r="VNN169" s="51"/>
      <c r="VNO169" s="51"/>
      <c r="VNP169" s="51"/>
      <c r="VNQ169" s="51"/>
      <c r="VNR169" s="51"/>
      <c r="VNS169" s="51"/>
      <c r="VNT169" s="51"/>
      <c r="VNU169" s="51"/>
      <c r="VNV169" s="51"/>
      <c r="VNW169" s="51"/>
      <c r="VNX169" s="51"/>
      <c r="VNY169" s="51"/>
      <c r="VNZ169" s="51"/>
      <c r="VOA169" s="51"/>
      <c r="VOB169" s="51"/>
      <c r="VOC169" s="51"/>
      <c r="VOD169" s="51"/>
      <c r="VOE169" s="51"/>
      <c r="VOF169" s="51"/>
      <c r="VOG169" s="51"/>
      <c r="VOH169" s="51"/>
      <c r="VOI169" s="51"/>
      <c r="VOJ169" s="51"/>
      <c r="VOK169" s="51"/>
      <c r="VOL169" s="51"/>
      <c r="VOM169" s="51"/>
      <c r="VON169" s="51"/>
      <c r="VOO169" s="51"/>
      <c r="VOP169" s="51"/>
      <c r="VOQ169" s="51"/>
      <c r="VOR169" s="51"/>
      <c r="VOS169" s="51"/>
      <c r="VOT169" s="51"/>
      <c r="VOU169" s="51"/>
      <c r="VOV169" s="51"/>
      <c r="VOW169" s="51"/>
      <c r="VOX169" s="51"/>
      <c r="VOY169" s="51"/>
      <c r="VOZ169" s="51"/>
      <c r="VPA169" s="51"/>
      <c r="VPB169" s="51"/>
      <c r="VPC169" s="51"/>
      <c r="VPD169" s="51"/>
      <c r="VPE169" s="51"/>
      <c r="VPF169" s="51"/>
      <c r="VPG169" s="51"/>
      <c r="VPH169" s="51"/>
      <c r="VPI169" s="51"/>
      <c r="VPJ169" s="51"/>
      <c r="VPK169" s="51"/>
      <c r="VPL169" s="51"/>
      <c r="VPM169" s="51"/>
      <c r="VPN169" s="51"/>
      <c r="VPO169" s="51"/>
      <c r="VPP169" s="51"/>
      <c r="VPQ169" s="51"/>
      <c r="VPR169" s="51"/>
      <c r="VPS169" s="51"/>
      <c r="VPT169" s="51"/>
      <c r="VPU169" s="51"/>
      <c r="VPV169" s="51"/>
      <c r="VPW169" s="51"/>
      <c r="VPX169" s="51"/>
      <c r="VPY169" s="51"/>
      <c r="VPZ169" s="51"/>
      <c r="VQA169" s="51"/>
      <c r="VQB169" s="51"/>
      <c r="VQC169" s="51"/>
      <c r="VQD169" s="51"/>
      <c r="VQE169" s="51"/>
      <c r="VQF169" s="51"/>
      <c r="VQG169" s="51"/>
      <c r="VQH169" s="51"/>
      <c r="VQI169" s="51"/>
      <c r="VQJ169" s="51"/>
      <c r="VQK169" s="51"/>
      <c r="VQL169" s="51"/>
      <c r="VQM169" s="51"/>
      <c r="VQN169" s="51"/>
      <c r="VQO169" s="51"/>
      <c r="VQP169" s="51"/>
      <c r="VQQ169" s="51"/>
      <c r="VQR169" s="51"/>
      <c r="VQS169" s="51"/>
      <c r="VQT169" s="51"/>
      <c r="VQU169" s="51"/>
      <c r="VQV169" s="51"/>
      <c r="VQW169" s="51"/>
      <c r="VQX169" s="51"/>
      <c r="VQY169" s="51"/>
      <c r="VQZ169" s="51"/>
      <c r="VRA169" s="51"/>
      <c r="VRB169" s="51"/>
      <c r="VRC169" s="51"/>
      <c r="VRD169" s="51"/>
      <c r="VRE169" s="51"/>
      <c r="VRF169" s="51"/>
      <c r="VRG169" s="51"/>
      <c r="VRH169" s="51"/>
      <c r="VRI169" s="51"/>
      <c r="VRJ169" s="51"/>
      <c r="VRK169" s="51"/>
      <c r="VRL169" s="51"/>
      <c r="VRM169" s="51"/>
      <c r="VRN169" s="51"/>
      <c r="VRO169" s="51"/>
      <c r="VRP169" s="51"/>
      <c r="VRQ169" s="51"/>
      <c r="VRR169" s="51"/>
      <c r="VRS169" s="51"/>
      <c r="VRT169" s="51"/>
      <c r="VRU169" s="51"/>
      <c r="VRV169" s="51"/>
      <c r="VRW169" s="51"/>
      <c r="VRX169" s="51"/>
      <c r="VRY169" s="51"/>
      <c r="VRZ169" s="51"/>
      <c r="VSA169" s="51"/>
      <c r="VSB169" s="51"/>
      <c r="VSC169" s="51"/>
      <c r="VSD169" s="51"/>
      <c r="VSE169" s="51"/>
      <c r="VSF169" s="51"/>
      <c r="VSG169" s="51"/>
      <c r="VSH169" s="51"/>
      <c r="VSI169" s="51"/>
      <c r="VSJ169" s="51"/>
      <c r="VSK169" s="51"/>
      <c r="VSL169" s="51"/>
      <c r="VSM169" s="51"/>
      <c r="VSN169" s="51"/>
      <c r="VSO169" s="51"/>
      <c r="VSP169" s="51"/>
      <c r="VSQ169" s="51"/>
      <c r="VSR169" s="51"/>
      <c r="VSS169" s="51"/>
      <c r="VST169" s="51"/>
      <c r="VSU169" s="51"/>
      <c r="VSV169" s="51"/>
      <c r="VSW169" s="51"/>
      <c r="VSX169" s="51"/>
      <c r="VSY169" s="51"/>
      <c r="VSZ169" s="51"/>
      <c r="VTA169" s="51"/>
      <c r="VTB169" s="51"/>
      <c r="VTC169" s="51"/>
      <c r="VTD169" s="51"/>
      <c r="VTE169" s="51"/>
      <c r="VTF169" s="51"/>
      <c r="VTG169" s="51"/>
      <c r="VTH169" s="51"/>
      <c r="VTI169" s="51"/>
      <c r="VTJ169" s="51"/>
      <c r="VTK169" s="51"/>
      <c r="VTL169" s="51"/>
      <c r="VTM169" s="51"/>
      <c r="VTN169" s="51"/>
      <c r="VTO169" s="51"/>
      <c r="VTP169" s="51"/>
      <c r="VTQ169" s="51"/>
      <c r="VTR169" s="51"/>
      <c r="VTS169" s="51"/>
      <c r="VTT169" s="51"/>
      <c r="VTU169" s="51"/>
      <c r="VTV169" s="51"/>
      <c r="VTW169" s="51"/>
      <c r="VTX169" s="51"/>
      <c r="VTY169" s="51"/>
      <c r="VTZ169" s="51"/>
      <c r="VUA169" s="51"/>
      <c r="VUB169" s="51"/>
      <c r="VUC169" s="51"/>
      <c r="VUD169" s="51"/>
      <c r="VUE169" s="51"/>
      <c r="VUF169" s="51"/>
      <c r="VUG169" s="51"/>
      <c r="VUH169" s="51"/>
      <c r="VUI169" s="51"/>
      <c r="VUJ169" s="51"/>
      <c r="VUK169" s="51"/>
      <c r="VUL169" s="51"/>
      <c r="VUM169" s="51"/>
      <c r="VUN169" s="51"/>
      <c r="VUO169" s="51"/>
      <c r="VUP169" s="51"/>
      <c r="VUQ169" s="51"/>
      <c r="VUR169" s="51"/>
      <c r="VUS169" s="51"/>
      <c r="VUT169" s="51"/>
      <c r="VUU169" s="51"/>
      <c r="VUV169" s="51"/>
      <c r="VUW169" s="51"/>
      <c r="VUX169" s="51"/>
      <c r="VUY169" s="51"/>
      <c r="VUZ169" s="51"/>
      <c r="VVA169" s="51"/>
      <c r="VVB169" s="51"/>
      <c r="VVC169" s="51"/>
      <c r="VVD169" s="51"/>
      <c r="VVE169" s="51"/>
      <c r="VVF169" s="51"/>
      <c r="VVG169" s="51"/>
      <c r="VVH169" s="51"/>
      <c r="VVI169" s="51"/>
      <c r="VVJ169" s="51"/>
      <c r="VVK169" s="51"/>
      <c r="VVL169" s="51"/>
      <c r="VVM169" s="51"/>
      <c r="VVN169" s="51"/>
      <c r="VVO169" s="51"/>
      <c r="VVP169" s="51"/>
      <c r="VVQ169" s="51"/>
      <c r="VVR169" s="51"/>
      <c r="VVS169" s="51"/>
      <c r="VVT169" s="51"/>
      <c r="VVU169" s="51"/>
      <c r="VVV169" s="51"/>
      <c r="VVW169" s="51"/>
      <c r="VVX169" s="51"/>
      <c r="VVY169" s="51"/>
      <c r="VVZ169" s="51"/>
      <c r="VWA169" s="51"/>
      <c r="VWB169" s="51"/>
      <c r="VWC169" s="51"/>
      <c r="VWD169" s="51"/>
      <c r="VWE169" s="51"/>
      <c r="VWF169" s="51"/>
      <c r="VWG169" s="51"/>
      <c r="VWH169" s="51"/>
      <c r="VWI169" s="51"/>
      <c r="VWJ169" s="51"/>
      <c r="VWK169" s="51"/>
      <c r="VWL169" s="51"/>
      <c r="VWM169" s="51"/>
      <c r="VWN169" s="51"/>
      <c r="VWO169" s="51"/>
      <c r="VWP169" s="51"/>
      <c r="VWQ169" s="51"/>
      <c r="VWR169" s="51"/>
      <c r="VWS169" s="51"/>
      <c r="VWT169" s="51"/>
      <c r="VWU169" s="51"/>
      <c r="VWV169" s="51"/>
      <c r="VWW169" s="51"/>
      <c r="VWX169" s="51"/>
      <c r="VWY169" s="51"/>
      <c r="VWZ169" s="51"/>
      <c r="VXA169" s="51"/>
      <c r="VXB169" s="51"/>
      <c r="VXC169" s="51"/>
      <c r="VXD169" s="51"/>
      <c r="VXE169" s="51"/>
      <c r="VXF169" s="51"/>
      <c r="VXG169" s="51"/>
      <c r="VXH169" s="51"/>
      <c r="VXI169" s="51"/>
      <c r="VXJ169" s="51"/>
      <c r="VXK169" s="51"/>
      <c r="VXL169" s="51"/>
      <c r="VXM169" s="51"/>
      <c r="VXN169" s="51"/>
      <c r="VXO169" s="51"/>
      <c r="VXP169" s="51"/>
      <c r="VXQ169" s="51"/>
      <c r="VXR169" s="51"/>
      <c r="VXS169" s="51"/>
      <c r="VXT169" s="51"/>
      <c r="VXU169" s="51"/>
      <c r="VXV169" s="51"/>
      <c r="VXW169" s="51"/>
      <c r="VXX169" s="51"/>
      <c r="VXY169" s="51"/>
      <c r="VXZ169" s="51"/>
      <c r="VYA169" s="51"/>
      <c r="VYB169" s="51"/>
      <c r="VYC169" s="51"/>
      <c r="VYD169" s="51"/>
      <c r="VYE169" s="51"/>
      <c r="VYF169" s="51"/>
      <c r="VYG169" s="51"/>
      <c r="VYH169" s="51"/>
      <c r="VYI169" s="51"/>
      <c r="VYJ169" s="51"/>
      <c r="VYK169" s="51"/>
      <c r="VYL169" s="51"/>
      <c r="VYM169" s="51"/>
      <c r="VYN169" s="51"/>
      <c r="VYO169" s="51"/>
      <c r="VYP169" s="51"/>
      <c r="VYQ169" s="51"/>
      <c r="VYR169" s="51"/>
      <c r="VYS169" s="51"/>
      <c r="VYT169" s="51"/>
      <c r="VYU169" s="51"/>
      <c r="VYV169" s="51"/>
      <c r="VYW169" s="51"/>
      <c r="VYX169" s="51"/>
      <c r="VYY169" s="51"/>
      <c r="VYZ169" s="51"/>
      <c r="VZA169" s="51"/>
      <c r="VZB169" s="51"/>
      <c r="VZC169" s="51"/>
      <c r="VZD169" s="51"/>
      <c r="VZE169" s="51"/>
      <c r="VZF169" s="51"/>
      <c r="VZG169" s="51"/>
      <c r="VZH169" s="51"/>
      <c r="VZI169" s="51"/>
      <c r="VZJ169" s="51"/>
      <c r="VZK169" s="51"/>
      <c r="VZL169" s="51"/>
      <c r="VZM169" s="51"/>
      <c r="VZN169" s="51"/>
      <c r="VZO169" s="51"/>
      <c r="VZP169" s="51"/>
      <c r="VZQ169" s="51"/>
      <c r="VZR169" s="51"/>
      <c r="VZS169" s="51"/>
      <c r="VZT169" s="51"/>
      <c r="VZU169" s="51"/>
      <c r="VZV169" s="51"/>
      <c r="VZW169" s="51"/>
      <c r="VZX169" s="51"/>
      <c r="VZY169" s="51"/>
      <c r="VZZ169" s="51"/>
      <c r="WAA169" s="51"/>
      <c r="WAB169" s="51"/>
      <c r="WAC169" s="51"/>
      <c r="WAD169" s="51"/>
      <c r="WAE169" s="51"/>
      <c r="WAF169" s="51"/>
      <c r="WAG169" s="51"/>
      <c r="WAH169" s="51"/>
      <c r="WAI169" s="51"/>
      <c r="WAJ169" s="51"/>
      <c r="WAK169" s="51"/>
      <c r="WAL169" s="51"/>
      <c r="WAM169" s="51"/>
      <c r="WAN169" s="51"/>
      <c r="WAO169" s="51"/>
      <c r="WAP169" s="51"/>
      <c r="WAQ169" s="51"/>
      <c r="WAR169" s="51"/>
      <c r="WAS169" s="51"/>
      <c r="WAT169" s="51"/>
      <c r="WAU169" s="51"/>
      <c r="WAV169" s="51"/>
      <c r="WAW169" s="51"/>
      <c r="WAX169" s="51"/>
      <c r="WAY169" s="51"/>
      <c r="WAZ169" s="51"/>
      <c r="WBA169" s="51"/>
      <c r="WBB169" s="51"/>
      <c r="WBC169" s="51"/>
      <c r="WBD169" s="51"/>
      <c r="WBE169" s="51"/>
      <c r="WBF169" s="51"/>
      <c r="WBG169" s="51"/>
      <c r="WBH169" s="51"/>
      <c r="WBI169" s="51"/>
      <c r="WBJ169" s="51"/>
      <c r="WBK169" s="51"/>
      <c r="WBL169" s="51"/>
      <c r="WBM169" s="51"/>
      <c r="WBN169" s="51"/>
      <c r="WBO169" s="51"/>
      <c r="WBP169" s="51"/>
      <c r="WBQ169" s="51"/>
      <c r="WBR169" s="51"/>
      <c r="WBS169" s="51"/>
      <c r="WBT169" s="51"/>
      <c r="WBU169" s="51"/>
      <c r="WBV169" s="51"/>
      <c r="WBW169" s="51"/>
      <c r="WBX169" s="51"/>
      <c r="WBY169" s="51"/>
      <c r="WBZ169" s="51"/>
      <c r="WCA169" s="51"/>
      <c r="WCB169" s="51"/>
      <c r="WCC169" s="51"/>
      <c r="WCD169" s="51"/>
      <c r="WCE169" s="51"/>
      <c r="WCF169" s="51"/>
      <c r="WCG169" s="51"/>
      <c r="WCH169" s="51"/>
      <c r="WCI169" s="51"/>
      <c r="WCJ169" s="51"/>
      <c r="WCK169" s="51"/>
      <c r="WCL169" s="51"/>
      <c r="WCM169" s="51"/>
      <c r="WCN169" s="51"/>
      <c r="WCO169" s="51"/>
      <c r="WCP169" s="51"/>
      <c r="WCQ169" s="51"/>
      <c r="WCR169" s="51"/>
      <c r="WCS169" s="51"/>
      <c r="WCT169" s="51"/>
      <c r="WCU169" s="51"/>
      <c r="WCV169" s="51"/>
      <c r="WCW169" s="51"/>
      <c r="WCX169" s="51"/>
      <c r="WCY169" s="51"/>
      <c r="WCZ169" s="51"/>
      <c r="WDA169" s="51"/>
      <c r="WDB169" s="51"/>
      <c r="WDC169" s="51"/>
      <c r="WDD169" s="51"/>
      <c r="WDE169" s="51"/>
      <c r="WDF169" s="51"/>
      <c r="WDG169" s="51"/>
      <c r="WDH169" s="51"/>
      <c r="WDI169" s="51"/>
      <c r="WDJ169" s="51"/>
      <c r="WDK169" s="51"/>
      <c r="WDL169" s="51"/>
      <c r="WDM169" s="51"/>
      <c r="WDN169" s="51"/>
      <c r="WDO169" s="51"/>
      <c r="WDP169" s="51"/>
      <c r="WDQ169" s="51"/>
      <c r="WDR169" s="51"/>
      <c r="WDS169" s="51"/>
      <c r="WDT169" s="51"/>
      <c r="WDU169" s="51"/>
      <c r="WDV169" s="51"/>
      <c r="WDW169" s="51"/>
      <c r="WDX169" s="51"/>
      <c r="WDY169" s="51"/>
      <c r="WDZ169" s="51"/>
      <c r="WEA169" s="51"/>
      <c r="WEB169" s="51"/>
      <c r="WEC169" s="51"/>
      <c r="WED169" s="51"/>
      <c r="WEE169" s="51"/>
      <c r="WEF169" s="51"/>
      <c r="WEG169" s="51"/>
      <c r="WEH169" s="51"/>
      <c r="WEI169" s="51"/>
      <c r="WEJ169" s="51"/>
      <c r="WEK169" s="51"/>
      <c r="WEL169" s="51"/>
      <c r="WEM169" s="51"/>
      <c r="WEN169" s="51"/>
      <c r="WEO169" s="51"/>
      <c r="WEP169" s="51"/>
      <c r="WEQ169" s="51"/>
      <c r="WER169" s="51"/>
      <c r="WES169" s="51"/>
      <c r="WET169" s="51"/>
      <c r="WEU169" s="51"/>
      <c r="WEV169" s="51"/>
      <c r="WEW169" s="51"/>
      <c r="WEX169" s="51"/>
      <c r="WEY169" s="51"/>
      <c r="WEZ169" s="51"/>
      <c r="WFA169" s="51"/>
      <c r="WFB169" s="51"/>
      <c r="WFC169" s="51"/>
      <c r="WFD169" s="51"/>
      <c r="WFE169" s="51"/>
      <c r="WFF169" s="51"/>
      <c r="WFG169" s="51"/>
      <c r="WFH169" s="51"/>
      <c r="WFI169" s="51"/>
      <c r="WFJ169" s="51"/>
      <c r="WFK169" s="51"/>
      <c r="WFL169" s="51"/>
      <c r="WFM169" s="51"/>
      <c r="WFN169" s="51"/>
      <c r="WFO169" s="51"/>
      <c r="WFP169" s="51"/>
      <c r="WFQ169" s="51"/>
      <c r="WFR169" s="51"/>
      <c r="WFS169" s="51"/>
      <c r="WFT169" s="51"/>
      <c r="WFU169" s="51"/>
      <c r="WFV169" s="51"/>
      <c r="WFW169" s="51"/>
      <c r="WFX169" s="51"/>
      <c r="WFY169" s="51"/>
      <c r="WFZ169" s="51"/>
      <c r="WGA169" s="51"/>
      <c r="WGB169" s="51"/>
      <c r="WGC169" s="51"/>
      <c r="WGD169" s="51"/>
      <c r="WGE169" s="51"/>
      <c r="WGF169" s="51"/>
      <c r="WGG169" s="51"/>
      <c r="WGH169" s="51"/>
      <c r="WGI169" s="51"/>
      <c r="WGJ169" s="51"/>
      <c r="WGK169" s="51"/>
      <c r="WGL169" s="51"/>
      <c r="WGM169" s="51"/>
      <c r="WGN169" s="51"/>
      <c r="WGO169" s="51"/>
      <c r="WGP169" s="51"/>
      <c r="WGQ169" s="51"/>
      <c r="WGR169" s="51"/>
      <c r="WGS169" s="51"/>
      <c r="WGT169" s="51"/>
      <c r="WGU169" s="51"/>
      <c r="WGV169" s="51"/>
      <c r="WGW169" s="51"/>
      <c r="WGX169" s="51"/>
      <c r="WGY169" s="51"/>
      <c r="WGZ169" s="51"/>
      <c r="WHA169" s="51"/>
      <c r="WHB169" s="51"/>
      <c r="WHC169" s="51"/>
      <c r="WHD169" s="51"/>
      <c r="WHE169" s="51"/>
      <c r="WHF169" s="51"/>
      <c r="WHG169" s="51"/>
      <c r="WHH169" s="51"/>
      <c r="WHI169" s="51"/>
      <c r="WHJ169" s="51"/>
      <c r="WHK169" s="51"/>
      <c r="WHL169" s="51"/>
      <c r="WHM169" s="51"/>
      <c r="WHN169" s="51"/>
      <c r="WHO169" s="51"/>
      <c r="WHP169" s="51"/>
      <c r="WHQ169" s="51"/>
      <c r="WHR169" s="51"/>
      <c r="WHS169" s="51"/>
      <c r="WHT169" s="51"/>
      <c r="WHU169" s="51"/>
      <c r="WHV169" s="51"/>
      <c r="WHW169" s="51"/>
      <c r="WHX169" s="51"/>
      <c r="WHY169" s="51"/>
      <c r="WHZ169" s="51"/>
      <c r="WIA169" s="51"/>
      <c r="WIB169" s="51"/>
      <c r="WIC169" s="51"/>
      <c r="WID169" s="51"/>
      <c r="WIE169" s="51"/>
      <c r="WIF169" s="51"/>
      <c r="WIG169" s="51"/>
      <c r="WIH169" s="51"/>
      <c r="WII169" s="51"/>
      <c r="WIJ169" s="51"/>
      <c r="WIK169" s="51"/>
      <c r="WIL169" s="51"/>
      <c r="WIM169" s="51"/>
      <c r="WIN169" s="51"/>
      <c r="WIO169" s="51"/>
      <c r="WIP169" s="51"/>
      <c r="WIQ169" s="51"/>
      <c r="WIR169" s="51"/>
      <c r="WIS169" s="51"/>
      <c r="WIT169" s="51"/>
      <c r="WIU169" s="51"/>
      <c r="WIV169" s="51"/>
      <c r="WIW169" s="51"/>
      <c r="WIX169" s="51"/>
      <c r="WIY169" s="51"/>
      <c r="WIZ169" s="51"/>
      <c r="WJA169" s="51"/>
      <c r="WJB169" s="51"/>
      <c r="WJC169" s="51"/>
      <c r="WJD169" s="51"/>
      <c r="WJE169" s="51"/>
      <c r="WJF169" s="51"/>
      <c r="WJG169" s="51"/>
      <c r="WJH169" s="51"/>
      <c r="WJI169" s="51"/>
      <c r="WJJ169" s="51"/>
      <c r="WJK169" s="51"/>
      <c r="WJL169" s="51"/>
      <c r="WJM169" s="51"/>
      <c r="WJN169" s="51"/>
      <c r="WJO169" s="51"/>
      <c r="WJP169" s="51"/>
      <c r="WJQ169" s="51"/>
      <c r="WJR169" s="51"/>
      <c r="WJS169" s="51"/>
      <c r="WJT169" s="51"/>
      <c r="WJU169" s="51"/>
      <c r="WJV169" s="51"/>
      <c r="WJW169" s="51"/>
      <c r="WJX169" s="51"/>
      <c r="WJY169" s="51"/>
      <c r="WJZ169" s="51"/>
      <c r="WKA169" s="51"/>
      <c r="WKB169" s="51"/>
      <c r="WKC169" s="51"/>
      <c r="WKD169" s="51"/>
      <c r="WKE169" s="51"/>
      <c r="WKF169" s="51"/>
      <c r="WKG169" s="51"/>
      <c r="WKH169" s="51"/>
      <c r="WKI169" s="51"/>
      <c r="WKJ169" s="51"/>
      <c r="WKK169" s="51"/>
      <c r="WKL169" s="51"/>
      <c r="WKM169" s="51"/>
      <c r="WKN169" s="51"/>
      <c r="WKO169" s="51"/>
      <c r="WKP169" s="51"/>
      <c r="WKQ169" s="51"/>
      <c r="WKR169" s="51"/>
      <c r="WKS169" s="51"/>
      <c r="WKT169" s="51"/>
      <c r="WKU169" s="51"/>
      <c r="WKV169" s="51"/>
      <c r="WKW169" s="51"/>
      <c r="WKX169" s="51"/>
      <c r="WKY169" s="51"/>
      <c r="WKZ169" s="51"/>
      <c r="WLA169" s="51"/>
      <c r="WLB169" s="51"/>
      <c r="WLC169" s="51"/>
      <c r="WLD169" s="51"/>
      <c r="WLE169" s="51"/>
      <c r="WLF169" s="51"/>
      <c r="WLG169" s="51"/>
      <c r="WLH169" s="51"/>
      <c r="WLI169" s="51"/>
      <c r="WLJ169" s="51"/>
      <c r="WLK169" s="51"/>
      <c r="WLL169" s="51"/>
      <c r="WLM169" s="51"/>
      <c r="WLN169" s="51"/>
      <c r="WLO169" s="51"/>
      <c r="WLP169" s="51"/>
      <c r="WLQ169" s="51"/>
      <c r="WLR169" s="51"/>
      <c r="WLS169" s="51"/>
      <c r="WLT169" s="51"/>
      <c r="WLU169" s="51"/>
      <c r="WLV169" s="51"/>
      <c r="WLW169" s="51"/>
      <c r="WLX169" s="51"/>
      <c r="WLY169" s="51"/>
      <c r="WLZ169" s="51"/>
      <c r="WMA169" s="51"/>
      <c r="WMB169" s="51"/>
      <c r="WMC169" s="51"/>
      <c r="WMD169" s="51"/>
      <c r="WME169" s="51"/>
      <c r="WMF169" s="51"/>
      <c r="WMG169" s="51"/>
      <c r="WMH169" s="51"/>
      <c r="WMI169" s="51"/>
      <c r="WMJ169" s="51"/>
      <c r="WMK169" s="51"/>
      <c r="WML169" s="51"/>
      <c r="WMM169" s="51"/>
      <c r="WMN169" s="51"/>
      <c r="WMO169" s="51"/>
      <c r="WMP169" s="51"/>
      <c r="WMQ169" s="51"/>
      <c r="WMR169" s="51"/>
      <c r="WMS169" s="51"/>
      <c r="WMT169" s="51"/>
      <c r="WMU169" s="51"/>
      <c r="WMV169" s="51"/>
      <c r="WMW169" s="51"/>
      <c r="WMX169" s="51"/>
      <c r="WMY169" s="51"/>
      <c r="WMZ169" s="51"/>
      <c r="WNA169" s="51"/>
      <c r="WNB169" s="51"/>
      <c r="WNC169" s="51"/>
      <c r="WND169" s="51"/>
      <c r="WNE169" s="51"/>
      <c r="WNF169" s="51"/>
      <c r="WNG169" s="51"/>
      <c r="WNH169" s="51"/>
      <c r="WNI169" s="51"/>
      <c r="WNJ169" s="51"/>
      <c r="WNK169" s="51"/>
      <c r="WNL169" s="51"/>
      <c r="WNM169" s="51"/>
      <c r="WNN169" s="51"/>
      <c r="WNO169" s="51"/>
      <c r="WNP169" s="51"/>
      <c r="WNQ169" s="51"/>
      <c r="WNR169" s="51"/>
      <c r="WNS169" s="51"/>
      <c r="WNT169" s="51"/>
      <c r="WNU169" s="51"/>
      <c r="WNV169" s="51"/>
      <c r="WNW169" s="51"/>
      <c r="WNX169" s="51"/>
      <c r="WNY169" s="51"/>
      <c r="WNZ169" s="51"/>
      <c r="WOA169" s="51"/>
      <c r="WOB169" s="51"/>
      <c r="WOC169" s="51"/>
      <c r="WOD169" s="51"/>
      <c r="WOE169" s="51"/>
      <c r="WOF169" s="51"/>
      <c r="WOG169" s="51"/>
      <c r="WOH169" s="51"/>
      <c r="WOI169" s="51"/>
      <c r="WOJ169" s="51"/>
      <c r="WOK169" s="51"/>
      <c r="WOL169" s="51"/>
      <c r="WOM169" s="51"/>
      <c r="WON169" s="51"/>
      <c r="WOO169" s="51"/>
      <c r="WOP169" s="51"/>
      <c r="WOQ169" s="51"/>
      <c r="WOR169" s="51"/>
      <c r="WOS169" s="51"/>
      <c r="WOT169" s="51"/>
      <c r="WOU169" s="51"/>
      <c r="WOV169" s="51"/>
      <c r="WOW169" s="51"/>
      <c r="WOX169" s="51"/>
      <c r="WOY169" s="51"/>
      <c r="WOZ169" s="51"/>
      <c r="WPA169" s="51"/>
      <c r="WPB169" s="51"/>
      <c r="WPC169" s="51"/>
      <c r="WPD169" s="51"/>
      <c r="WPE169" s="51"/>
      <c r="WPF169" s="51"/>
      <c r="WPG169" s="51"/>
      <c r="WPH169" s="51"/>
      <c r="WPI169" s="51"/>
      <c r="WPJ169" s="51"/>
      <c r="WPK169" s="51"/>
      <c r="WPL169" s="51"/>
      <c r="WPM169" s="51"/>
      <c r="WPN169" s="51"/>
      <c r="WPO169" s="51"/>
      <c r="WPP169" s="51"/>
      <c r="WPQ169" s="51"/>
      <c r="WPR169" s="51"/>
      <c r="WPS169" s="51"/>
      <c r="WPT169" s="51"/>
      <c r="WPU169" s="51"/>
      <c r="WPV169" s="51"/>
      <c r="WPW169" s="51"/>
      <c r="WPX169" s="51"/>
      <c r="WPY169" s="51"/>
      <c r="WPZ169" s="51"/>
      <c r="WQA169" s="51"/>
      <c r="WQB169" s="51"/>
      <c r="WQC169" s="51"/>
      <c r="WQD169" s="51"/>
      <c r="WQE169" s="51"/>
      <c r="WQF169" s="51"/>
      <c r="WQG169" s="51"/>
      <c r="WQH169" s="51"/>
      <c r="WQI169" s="51"/>
      <c r="WQJ169" s="51"/>
      <c r="WQK169" s="51"/>
      <c r="WQL169" s="51"/>
      <c r="WQM169" s="51"/>
      <c r="WQN169" s="51"/>
      <c r="WQO169" s="51"/>
      <c r="WQP169" s="51"/>
      <c r="WQQ169" s="51"/>
      <c r="WQR169" s="51"/>
      <c r="WQS169" s="51"/>
      <c r="WQT169" s="51"/>
      <c r="WQU169" s="51"/>
      <c r="WQV169" s="51"/>
      <c r="WQW169" s="51"/>
      <c r="WQX169" s="51"/>
      <c r="WQY169" s="51"/>
      <c r="WQZ169" s="51"/>
      <c r="WRA169" s="51"/>
      <c r="WRB169" s="51"/>
      <c r="WRC169" s="51"/>
      <c r="WRD169" s="51"/>
      <c r="WRE169" s="51"/>
      <c r="WRF169" s="51"/>
      <c r="WRG169" s="51"/>
      <c r="WRH169" s="51"/>
      <c r="WRI169" s="51"/>
      <c r="WRJ169" s="51"/>
      <c r="WRK169" s="51"/>
      <c r="WRL169" s="51"/>
      <c r="WRM169" s="51"/>
      <c r="WRN169" s="51"/>
      <c r="WRO169" s="51"/>
      <c r="WRP169" s="51"/>
      <c r="WRQ169" s="51"/>
      <c r="WRR169" s="51"/>
      <c r="WRS169" s="51"/>
      <c r="WRT169" s="51"/>
      <c r="WRU169" s="51"/>
      <c r="WRV169" s="51"/>
      <c r="WRW169" s="51"/>
      <c r="WRX169" s="51"/>
      <c r="WRY169" s="51"/>
      <c r="WRZ169" s="51"/>
      <c r="WSA169" s="51"/>
      <c r="WSB169" s="51"/>
      <c r="WSC169" s="51"/>
      <c r="WSD169" s="51"/>
      <c r="WSE169" s="51"/>
      <c r="WSF169" s="51"/>
      <c r="WSG169" s="51"/>
      <c r="WSH169" s="51"/>
      <c r="WSI169" s="51"/>
      <c r="WSJ169" s="51"/>
      <c r="WSK169" s="51"/>
      <c r="WSL169" s="51"/>
      <c r="WSM169" s="51"/>
      <c r="WSN169" s="51"/>
      <c r="WSO169" s="51"/>
      <c r="WSP169" s="51"/>
      <c r="WSQ169" s="51"/>
      <c r="WSR169" s="51"/>
      <c r="WSS169" s="51"/>
      <c r="WST169" s="51"/>
      <c r="WSU169" s="51"/>
      <c r="WSV169" s="51"/>
      <c r="WSW169" s="51"/>
      <c r="WSX169" s="51"/>
      <c r="WSY169" s="51"/>
      <c r="WSZ169" s="51"/>
      <c r="WTA169" s="51"/>
      <c r="WTB169" s="51"/>
      <c r="WTC169" s="51"/>
      <c r="WTD169" s="51"/>
      <c r="WTE169" s="51"/>
      <c r="WTF169" s="51"/>
      <c r="WTG169" s="51"/>
      <c r="WTH169" s="51"/>
      <c r="WTI169" s="51"/>
      <c r="WTJ169" s="51"/>
      <c r="WTK169" s="51"/>
      <c r="WTL169" s="51"/>
      <c r="WTM169" s="51"/>
      <c r="WTN169" s="51"/>
      <c r="WTO169" s="51"/>
      <c r="WTP169" s="51"/>
      <c r="WTQ169" s="51"/>
      <c r="WTR169" s="51"/>
      <c r="WTS169" s="51"/>
      <c r="WTT169" s="51"/>
      <c r="WTU169" s="51"/>
      <c r="WTV169" s="51"/>
      <c r="WTW169" s="51"/>
      <c r="WTX169" s="51"/>
      <c r="WTY169" s="51"/>
      <c r="WTZ169" s="51"/>
      <c r="WUA169" s="51"/>
      <c r="WUB169" s="51"/>
      <c r="WUC169" s="51"/>
      <c r="WUD169" s="51"/>
      <c r="WUE169" s="51"/>
      <c r="WUF169" s="51"/>
      <c r="WUG169" s="51"/>
      <c r="WUH169" s="51"/>
      <c r="WUI169" s="51"/>
      <c r="WUJ169" s="51"/>
      <c r="WUK169" s="51"/>
      <c r="WUL169" s="51"/>
      <c r="WUM169" s="51"/>
      <c r="WUN169" s="51"/>
      <c r="WUO169" s="51"/>
      <c r="WUP169" s="51"/>
      <c r="WUQ169" s="51"/>
      <c r="WUR169" s="51"/>
      <c r="WUS169" s="51"/>
      <c r="WUT169" s="51"/>
      <c r="WUU169" s="51"/>
      <c r="WUV169" s="51"/>
      <c r="WUW169" s="51"/>
      <c r="WUX169" s="51"/>
      <c r="WUY169" s="51"/>
      <c r="WUZ169" s="51"/>
      <c r="WVA169" s="51"/>
      <c r="WVB169" s="51"/>
      <c r="WVC169" s="51"/>
      <c r="WVD169" s="51"/>
      <c r="WVE169" s="51"/>
      <c r="WVF169" s="51"/>
      <c r="WVG169" s="51"/>
      <c r="WVH169" s="51"/>
      <c r="WVI169" s="51"/>
      <c r="WVJ169" s="51"/>
      <c r="WVK169" s="51"/>
      <c r="WVL169" s="51"/>
      <c r="WVM169" s="51"/>
      <c r="WVN169" s="51"/>
      <c r="WVO169" s="51"/>
      <c r="WVP169" s="51"/>
      <c r="WVQ169" s="51"/>
      <c r="WVR169" s="51"/>
      <c r="WVS169" s="51"/>
      <c r="WVT169" s="51"/>
      <c r="WVU169" s="51"/>
      <c r="WVV169" s="51"/>
      <c r="WVW169" s="51"/>
      <c r="WVX169" s="51"/>
      <c r="WVY169" s="51"/>
      <c r="WVZ169" s="51"/>
      <c r="WWA169" s="51"/>
      <c r="WWB169" s="51"/>
      <c r="WWC169" s="51"/>
      <c r="WWD169" s="51"/>
      <c r="WWE169" s="51"/>
      <c r="WWF169" s="51"/>
      <c r="WWG169" s="51"/>
      <c r="WWH169" s="51"/>
      <c r="WWI169" s="51"/>
      <c r="WWJ169" s="51"/>
      <c r="WWK169" s="51"/>
      <c r="WWL169" s="51"/>
      <c r="WWM169" s="51"/>
      <c r="WWN169" s="51"/>
      <c r="WWO169" s="51"/>
      <c r="WWP169" s="51"/>
      <c r="WWQ169" s="51"/>
      <c r="WWR169" s="51"/>
      <c r="WWS169" s="51"/>
      <c r="WWT169" s="51"/>
      <c r="WWU169" s="51"/>
      <c r="WWV169" s="51"/>
      <c r="WWW169" s="51"/>
      <c r="WWX169" s="51"/>
      <c r="WWY169" s="51"/>
      <c r="WWZ169" s="51"/>
      <c r="WXA169" s="51"/>
      <c r="WXB169" s="51"/>
      <c r="WXC169" s="51"/>
      <c r="WXD169" s="51"/>
      <c r="WXE169" s="51"/>
      <c r="WXF169" s="51"/>
      <c r="WXG169" s="51"/>
      <c r="WXH169" s="51"/>
      <c r="WXI169" s="51"/>
      <c r="WXJ169" s="51"/>
      <c r="WXK169" s="51"/>
      <c r="WXL169" s="51"/>
      <c r="WXM169" s="51"/>
      <c r="WXN169" s="51"/>
      <c r="WXO169" s="51"/>
      <c r="WXP169" s="51"/>
      <c r="WXQ169" s="51"/>
      <c r="WXR169" s="51"/>
      <c r="WXS169" s="51"/>
      <c r="WXT169" s="51"/>
      <c r="WXU169" s="51"/>
      <c r="WXV169" s="51"/>
      <c r="WXW169" s="51"/>
      <c r="WXX169" s="51"/>
      <c r="WXY169" s="51"/>
      <c r="WXZ169" s="51"/>
      <c r="WYA169" s="51"/>
      <c r="WYB169" s="51"/>
      <c r="WYC169" s="51"/>
      <c r="WYD169" s="51"/>
      <c r="WYE169" s="51"/>
      <c r="WYF169" s="51"/>
      <c r="WYG169" s="51"/>
      <c r="WYH169" s="51"/>
      <c r="WYI169" s="51"/>
      <c r="WYJ169" s="51"/>
      <c r="WYK169" s="51"/>
      <c r="WYL169" s="51"/>
      <c r="WYM169" s="51"/>
      <c r="WYN169" s="51"/>
      <c r="WYO169" s="51"/>
      <c r="WYP169" s="51"/>
      <c r="WYQ169" s="51"/>
      <c r="WYR169" s="51"/>
      <c r="WYS169" s="51"/>
      <c r="WYT169" s="51"/>
      <c r="WYU169" s="51"/>
      <c r="WYV169" s="51"/>
      <c r="WYW169" s="51"/>
      <c r="WYX169" s="51"/>
      <c r="WYY169" s="51"/>
      <c r="WYZ169" s="51"/>
      <c r="WZA169" s="51"/>
      <c r="WZB169" s="51"/>
      <c r="WZC169" s="51"/>
      <c r="WZD169" s="51"/>
      <c r="WZE169" s="51"/>
      <c r="WZF169" s="51"/>
      <c r="WZG169" s="51"/>
      <c r="WZH169" s="51"/>
      <c r="WZI169" s="51"/>
      <c r="WZJ169" s="51"/>
      <c r="WZK169" s="51"/>
      <c r="WZL169" s="51"/>
      <c r="WZM169" s="51"/>
      <c r="WZN169" s="51"/>
      <c r="WZO169" s="51"/>
      <c r="WZP169" s="51"/>
      <c r="WZQ169" s="51"/>
      <c r="WZR169" s="51"/>
      <c r="WZS169" s="51"/>
      <c r="WZT169" s="51"/>
      <c r="WZU169" s="51"/>
      <c r="WZV169" s="51"/>
      <c r="WZW169" s="51"/>
      <c r="WZX169" s="51"/>
      <c r="WZY169" s="51"/>
      <c r="WZZ169" s="51"/>
      <c r="XAA169" s="51"/>
      <c r="XAB169" s="51"/>
      <c r="XAC169" s="51"/>
      <c r="XAD169" s="51"/>
      <c r="XAE169" s="51"/>
      <c r="XAF169" s="51"/>
      <c r="XAG169" s="51"/>
      <c r="XAH169" s="51"/>
      <c r="XAI169" s="51"/>
      <c r="XAJ169" s="51"/>
      <c r="XAK169" s="51"/>
      <c r="XAL169" s="51"/>
      <c r="XAM169" s="51"/>
      <c r="XAN169" s="51"/>
      <c r="XAO169" s="51"/>
      <c r="XAP169" s="51"/>
      <c r="XAQ169" s="51"/>
      <c r="XAR169" s="51"/>
      <c r="XAS169" s="51"/>
      <c r="XAT169" s="51"/>
      <c r="XAU169" s="51"/>
      <c r="XAV169" s="51"/>
      <c r="XAW169" s="51"/>
      <c r="XAX169" s="51"/>
      <c r="XAY169" s="51"/>
      <c r="XAZ169" s="51"/>
      <c r="XBA169" s="51"/>
      <c r="XBB169" s="51"/>
      <c r="XBC169" s="51"/>
      <c r="XBD169" s="51"/>
      <c r="XBE169" s="51"/>
      <c r="XBF169" s="51"/>
      <c r="XBG169" s="51"/>
      <c r="XBH169" s="51"/>
      <c r="XBI169" s="51"/>
      <c r="XBJ169" s="51"/>
      <c r="XBK169" s="51"/>
      <c r="XBL169" s="51"/>
      <c r="XBM169" s="51"/>
      <c r="XBN169" s="51"/>
      <c r="XBO169" s="51"/>
      <c r="XBP169" s="51"/>
      <c r="XBQ169" s="51"/>
      <c r="XBR169" s="51"/>
      <c r="XBS169" s="51"/>
      <c r="XBT169" s="51"/>
      <c r="XBU169" s="51"/>
      <c r="XBV169" s="51"/>
      <c r="XBW169" s="51"/>
      <c r="XBX169" s="51"/>
      <c r="XBY169" s="51"/>
      <c r="XBZ169" s="51"/>
      <c r="XCA169" s="51"/>
      <c r="XCB169" s="51"/>
      <c r="XCC169" s="51"/>
      <c r="XCD169" s="51"/>
      <c r="XCE169" s="51"/>
      <c r="XCF169" s="51"/>
      <c r="XCG169" s="51"/>
      <c r="XCH169" s="51"/>
      <c r="XCI169" s="51"/>
      <c r="XCJ169" s="51"/>
      <c r="XCK169" s="51"/>
      <c r="XCL169" s="51"/>
      <c r="XCM169" s="51"/>
      <c r="XCN169" s="51"/>
      <c r="XCO169" s="51"/>
      <c r="XCP169" s="51"/>
      <c r="XCQ169" s="51"/>
      <c r="XCR169" s="51"/>
      <c r="XCS169" s="51"/>
      <c r="XCT169" s="51"/>
      <c r="XCU169" s="51"/>
      <c r="XCV169" s="51"/>
      <c r="XCW169" s="51"/>
      <c r="XCX169" s="51"/>
      <c r="XCY169" s="51"/>
      <c r="XCZ169" s="51"/>
      <c r="XDA169" s="51"/>
      <c r="XDB169" s="51"/>
      <c r="XDC169" s="51"/>
      <c r="XDD169" s="51"/>
      <c r="XDE169" s="51"/>
      <c r="XDF169" s="51"/>
      <c r="XDG169" s="51"/>
      <c r="XDH169" s="51"/>
      <c r="XDI169" s="51"/>
      <c r="XDJ169" s="51"/>
      <c r="XDK169" s="51"/>
      <c r="XDL169" s="51"/>
      <c r="XDM169" s="51"/>
      <c r="XDN169" s="51"/>
      <c r="XDO169" s="51"/>
      <c r="XDP169" s="51"/>
      <c r="XDQ169" s="51"/>
      <c r="XDR169" s="51"/>
      <c r="XDS169" s="51"/>
      <c r="XDT169" s="51"/>
      <c r="XDU169" s="51"/>
      <c r="XDV169" s="51"/>
      <c r="XDW169" s="51"/>
      <c r="XDX169" s="51"/>
      <c r="XDY169" s="51"/>
      <c r="XDZ169" s="51"/>
      <c r="XEA169" s="51"/>
      <c r="XEB169" s="51"/>
      <c r="XEC169" s="51"/>
      <c r="XED169" s="51"/>
      <c r="XEE169" s="51"/>
      <c r="XEF169" s="51"/>
      <c r="XEG169" s="51"/>
      <c r="XEH169" s="51"/>
      <c r="XEI169" s="51"/>
      <c r="XEJ169" s="51"/>
      <c r="XEK169" s="51"/>
      <c r="XEL169" s="51"/>
      <c r="XEM169" s="51"/>
      <c r="XEN169" s="51"/>
      <c r="XEO169" s="51"/>
      <c r="XEP169" s="51"/>
      <c r="XEQ169" s="51"/>
      <c r="XER169" s="51"/>
      <c r="XES169" s="51"/>
      <c r="XET169" s="51"/>
      <c r="XEU169" s="51"/>
      <c r="XEV169" s="51"/>
      <c r="XEW169" s="51"/>
      <c r="XEX169" s="51"/>
      <c r="XEY169" s="51"/>
      <c r="XEZ169" s="51"/>
      <c r="XFA169" s="51"/>
      <c r="XFB169" s="51"/>
      <c r="XFC169" s="51"/>
      <c r="XFD169" s="51"/>
    </row>
    <row r="170" spans="17:16384" x14ac:dyDescent="0.3">
      <c r="Q170" s="324">
        <v>6</v>
      </c>
      <c r="R170" s="135">
        <f>$R$5</f>
        <v>44136</v>
      </c>
      <c r="W170" s="128"/>
      <c r="Z170" s="127"/>
      <c r="AE170" s="128"/>
      <c r="AH170" s="127"/>
      <c r="AI170" s="145"/>
      <c r="AJ170" s="146"/>
      <c r="AK170" s="147"/>
      <c r="AL170" s="148"/>
      <c r="AM170" s="146"/>
      <c r="AN170" s="146"/>
      <c r="AO170" s="122"/>
      <c r="AP170" s="123"/>
      <c r="AQ170" s="128"/>
      <c r="AS170" s="122"/>
      <c r="AT170" s="127"/>
      <c r="AU170" s="136"/>
      <c r="AV170" s="137"/>
      <c r="AW170" s="137"/>
      <c r="AX170" s="137"/>
      <c r="AY170" s="137"/>
      <c r="AZ170" s="137"/>
      <c r="BA170" s="137"/>
      <c r="BB170" s="137"/>
      <c r="BC170" s="137"/>
      <c r="BD170" s="137"/>
      <c r="BE170" s="137"/>
      <c r="BF170" s="137"/>
      <c r="BG170" s="137"/>
      <c r="BH170" s="137"/>
      <c r="BI170" s="137"/>
      <c r="BJ170" s="137"/>
      <c r="BK170" s="137"/>
      <c r="BL170" s="137"/>
      <c r="BM170" s="137"/>
      <c r="BN170" s="137"/>
      <c r="BO170" s="137"/>
      <c r="BP170" s="137"/>
      <c r="BQ170" s="137"/>
      <c r="BR170" s="137"/>
      <c r="BS170" s="137"/>
      <c r="BT170" s="138"/>
      <c r="BU170" s="139"/>
      <c r="BV170" s="139"/>
      <c r="BW170" s="139"/>
      <c r="BX170" s="139"/>
      <c r="BY170" s="139"/>
      <c r="BZ170" s="139"/>
      <c r="CA170" s="139"/>
      <c r="CB170" s="139"/>
      <c r="CC170" s="139"/>
      <c r="CD170" s="139"/>
      <c r="CE170" s="139"/>
      <c r="CF170" s="139"/>
      <c r="CG170" s="139"/>
      <c r="CH170" s="139"/>
      <c r="CI170" s="139"/>
      <c r="CJ170" s="139"/>
      <c r="CK170" s="139"/>
      <c r="CL170" s="139"/>
      <c r="CM170" s="139"/>
      <c r="CN170" s="139"/>
      <c r="CO170" s="139"/>
      <c r="CP170" s="139"/>
      <c r="CQ170" s="139"/>
      <c r="CR170" s="139"/>
      <c r="CS170" s="139"/>
      <c r="CT170" s="139"/>
      <c r="CU170" s="139"/>
      <c r="CV170" s="139"/>
      <c r="CW170" s="139"/>
      <c r="CX170" s="139"/>
      <c r="CY170" s="139"/>
      <c r="CZ170" s="139"/>
      <c r="DA170" s="139"/>
      <c r="DB170" s="139"/>
      <c r="DC170" s="139"/>
      <c r="DD170" s="139"/>
      <c r="DE170" s="139"/>
      <c r="DF170" s="139"/>
      <c r="DG170" s="139"/>
      <c r="DH170" s="139"/>
      <c r="DI170" s="139"/>
      <c r="DJ170" s="139"/>
      <c r="DK170" s="139"/>
      <c r="DL170" s="139"/>
      <c r="DM170" s="139"/>
      <c r="DN170" s="139"/>
      <c r="DO170" s="139"/>
      <c r="DP170" s="139"/>
      <c r="DQ170" s="140"/>
      <c r="DR170" s="140"/>
      <c r="DS170" s="140"/>
      <c r="DT170" s="140"/>
      <c r="DU170" s="140"/>
      <c r="DV170" s="140"/>
      <c r="DW170" s="140"/>
      <c r="DX170" s="140"/>
      <c r="DY170" s="140"/>
      <c r="DZ170" s="140"/>
      <c r="EA170" s="140"/>
      <c r="EB170" s="140"/>
      <c r="EC170" s="140"/>
      <c r="ED170" s="140"/>
      <c r="EE170" s="140"/>
      <c r="EF170" s="140"/>
      <c r="EG170" s="140"/>
      <c r="EH170" s="140"/>
      <c r="EI170" s="140"/>
      <c r="EJ170" s="140"/>
      <c r="EK170" s="140"/>
      <c r="EL170" s="140"/>
      <c r="EM170" s="140"/>
      <c r="EN170" s="140"/>
      <c r="EO170" s="140"/>
      <c r="EP170" s="140"/>
      <c r="EQ170" s="140"/>
      <c r="ER170" s="140"/>
      <c r="ES170" s="140"/>
      <c r="ET170" s="140"/>
      <c r="EU170" s="140"/>
      <c r="EV170" s="140"/>
      <c r="EW170" s="140"/>
      <c r="EX170" s="140"/>
      <c r="EY170" s="140"/>
      <c r="EZ170" s="140"/>
      <c r="FA170" s="140"/>
      <c r="FB170" s="140"/>
      <c r="FC170" s="140"/>
      <c r="FD170" s="140"/>
      <c r="FE170" s="140"/>
      <c r="FF170" s="140"/>
      <c r="FG170" s="140"/>
      <c r="FH170" s="140"/>
      <c r="FI170" s="140"/>
      <c r="FJ170" s="140"/>
      <c r="FK170" s="140"/>
      <c r="FL170" s="140"/>
      <c r="FM170" s="193"/>
      <c r="FN170" s="193"/>
      <c r="FO170" s="193"/>
      <c r="FP170" s="193"/>
      <c r="FQ170" s="193"/>
      <c r="FR170" s="193"/>
      <c r="FS170" s="193"/>
      <c r="FT170" s="193"/>
      <c r="FU170" s="193"/>
      <c r="FV170" s="193"/>
      <c r="FW170" s="193"/>
      <c r="FX170" s="193"/>
      <c r="FY170" s="193"/>
      <c r="FZ170" s="193"/>
      <c r="GA170" s="193"/>
      <c r="GB170" s="193"/>
      <c r="GC170" s="193"/>
      <c r="GD170" s="193"/>
      <c r="GE170" s="193"/>
      <c r="GF170" s="193"/>
      <c r="GG170" s="193"/>
      <c r="GH170" s="193"/>
      <c r="GI170" s="193"/>
      <c r="GJ170" s="193"/>
      <c r="GK170" s="193"/>
      <c r="GL170" s="193"/>
      <c r="GM170" s="193"/>
      <c r="GN170" s="193"/>
      <c r="GO170" s="193"/>
      <c r="GP170" s="193"/>
      <c r="GQ170" s="193"/>
    </row>
    <row r="171" spans="17:16384" x14ac:dyDescent="0.3">
      <c r="Q171" s="324"/>
      <c r="R171" s="135">
        <f>$R$6</f>
        <v>44166</v>
      </c>
      <c r="W171" s="128"/>
      <c r="Z171" s="127"/>
      <c r="AE171" s="128"/>
      <c r="AH171" s="127"/>
      <c r="AI171" s="145"/>
      <c r="AJ171" s="146"/>
      <c r="AK171" s="147"/>
      <c r="AL171" s="148"/>
      <c r="AM171" s="146"/>
      <c r="AN171" s="146"/>
      <c r="AO171" s="122"/>
      <c r="AP171" s="123"/>
      <c r="AQ171" s="128"/>
      <c r="AS171" s="122"/>
      <c r="AT171" s="127"/>
      <c r="AU171" s="136"/>
      <c r="AV171" s="137"/>
      <c r="AW171" s="137"/>
      <c r="AX171" s="137"/>
      <c r="AY171" s="137"/>
      <c r="AZ171" s="137"/>
      <c r="BA171" s="137"/>
      <c r="BB171" s="137"/>
      <c r="BC171" s="137"/>
      <c r="BD171" s="137"/>
      <c r="BE171" s="137"/>
      <c r="BF171" s="137"/>
      <c r="BG171" s="137"/>
      <c r="BH171" s="137"/>
      <c r="BI171" s="137"/>
      <c r="BJ171" s="137"/>
      <c r="BK171" s="137"/>
      <c r="BL171" s="137"/>
      <c r="BM171" s="137"/>
      <c r="BN171" s="137"/>
      <c r="BO171" s="137"/>
      <c r="BP171" s="137"/>
      <c r="BQ171" s="137"/>
      <c r="BR171" s="137"/>
      <c r="BS171" s="137"/>
      <c r="BT171" s="138"/>
      <c r="BU171" s="139"/>
      <c r="BV171" s="139"/>
      <c r="BW171" s="139"/>
      <c r="BX171" s="139"/>
      <c r="BY171" s="139"/>
      <c r="BZ171" s="139"/>
      <c r="CA171" s="139"/>
      <c r="CB171" s="139"/>
      <c r="CC171" s="139"/>
      <c r="CD171" s="139"/>
      <c r="CE171" s="139"/>
      <c r="CF171" s="139"/>
      <c r="CG171" s="139"/>
      <c r="CH171" s="139"/>
      <c r="CI171" s="139"/>
      <c r="CJ171" s="139"/>
      <c r="CK171" s="139"/>
      <c r="CL171" s="139"/>
      <c r="CM171" s="139"/>
      <c r="CN171" s="139"/>
      <c r="CO171" s="139"/>
      <c r="CP171" s="139"/>
      <c r="CQ171" s="139"/>
      <c r="CR171" s="139"/>
      <c r="CS171" s="139"/>
      <c r="CT171" s="139"/>
      <c r="CU171" s="139"/>
      <c r="CV171" s="139"/>
      <c r="CW171" s="139"/>
      <c r="CX171" s="139"/>
      <c r="CY171" s="139"/>
      <c r="CZ171" s="139"/>
      <c r="DA171" s="139"/>
      <c r="DB171" s="139"/>
      <c r="DC171" s="139"/>
      <c r="DD171" s="139"/>
      <c r="DE171" s="139"/>
      <c r="DF171" s="139"/>
      <c r="DG171" s="139"/>
      <c r="DH171" s="139"/>
      <c r="DI171" s="139"/>
      <c r="DJ171" s="139"/>
      <c r="DK171" s="139"/>
      <c r="DL171" s="139"/>
      <c r="DM171" s="139"/>
      <c r="DN171" s="139"/>
      <c r="DO171" s="139"/>
      <c r="DP171" s="139"/>
      <c r="DQ171" s="140"/>
      <c r="DR171" s="140"/>
      <c r="DS171" s="140"/>
      <c r="DT171" s="140"/>
      <c r="DU171" s="140"/>
      <c r="DV171" s="140"/>
      <c r="DW171" s="140"/>
      <c r="DX171" s="140"/>
      <c r="DY171" s="140"/>
      <c r="DZ171" s="140"/>
      <c r="EA171" s="140"/>
      <c r="EB171" s="140"/>
      <c r="EC171" s="140"/>
      <c r="ED171" s="140"/>
      <c r="EE171" s="140"/>
      <c r="EF171" s="140"/>
      <c r="EG171" s="140"/>
      <c r="EH171" s="140"/>
      <c r="EI171" s="140"/>
      <c r="EJ171" s="140"/>
      <c r="EK171" s="140"/>
      <c r="EL171" s="140"/>
      <c r="EM171" s="140"/>
      <c r="EN171" s="140"/>
      <c r="EO171" s="140"/>
      <c r="EP171" s="140"/>
      <c r="EQ171" s="140"/>
      <c r="ER171" s="140"/>
      <c r="ES171" s="140"/>
      <c r="ET171" s="140"/>
      <c r="EU171" s="140"/>
      <c r="EV171" s="140"/>
      <c r="EW171" s="140"/>
      <c r="EX171" s="140"/>
      <c r="EY171" s="140"/>
      <c r="EZ171" s="140"/>
      <c r="FA171" s="140"/>
      <c r="FB171" s="140"/>
      <c r="FC171" s="140"/>
      <c r="FD171" s="140"/>
      <c r="FE171" s="140"/>
      <c r="FF171" s="140"/>
      <c r="FG171" s="140"/>
      <c r="FH171" s="140"/>
      <c r="FI171" s="140"/>
      <c r="FJ171" s="140"/>
      <c r="FK171" s="140"/>
      <c r="FL171" s="140"/>
      <c r="FM171" s="193"/>
      <c r="FN171" s="193"/>
      <c r="FO171" s="193"/>
      <c r="FP171" s="193"/>
      <c r="FQ171" s="193"/>
      <c r="FR171" s="193"/>
      <c r="FS171" s="193"/>
      <c r="FT171" s="193"/>
      <c r="FU171" s="193"/>
      <c r="FV171" s="193"/>
      <c r="FW171" s="193"/>
      <c r="FX171" s="193"/>
      <c r="FY171" s="193"/>
      <c r="FZ171" s="193"/>
      <c r="GA171" s="193"/>
      <c r="GB171" s="193"/>
      <c r="GC171" s="193"/>
      <c r="GD171" s="193"/>
      <c r="GE171" s="193"/>
      <c r="GF171" s="193"/>
      <c r="GG171" s="193"/>
      <c r="GH171" s="193"/>
      <c r="GI171" s="193"/>
      <c r="GJ171" s="193"/>
      <c r="GK171" s="193"/>
      <c r="GL171" s="193"/>
      <c r="GM171" s="193"/>
      <c r="GN171" s="193"/>
      <c r="GO171" s="193"/>
      <c r="GP171" s="193"/>
      <c r="GQ171" s="193"/>
    </row>
    <row r="172" spans="17:16384" x14ac:dyDescent="0.3">
      <c r="Q172" s="324"/>
      <c r="R172" s="135">
        <f>$R$7</f>
        <v>44197</v>
      </c>
      <c r="S172" s="121">
        <v>0.48333333333333334</v>
      </c>
      <c r="T172" s="121">
        <v>1.3833333333333333</v>
      </c>
      <c r="U172" s="122">
        <v>0.96022201665124884</v>
      </c>
      <c r="V172" s="123">
        <v>1081</v>
      </c>
      <c r="W172" s="128">
        <v>0.48333333333333334</v>
      </c>
      <c r="X172" s="121">
        <v>1.3833333333333333</v>
      </c>
      <c r="Y172" s="122">
        <v>0.95992544268406332</v>
      </c>
      <c r="Z172" s="127">
        <v>1073</v>
      </c>
      <c r="AA172" s="121">
        <v>0.48333333333333334</v>
      </c>
      <c r="AB172" s="121">
        <v>0.72499999999999998</v>
      </c>
      <c r="AC172" s="122">
        <v>1</v>
      </c>
      <c r="AD172" s="123">
        <v>7</v>
      </c>
      <c r="AE172" s="128" t="s">
        <v>119</v>
      </c>
      <c r="AF172" s="121" t="s">
        <v>119</v>
      </c>
      <c r="AG172" s="122" t="s">
        <v>119</v>
      </c>
      <c r="AH172" s="127" t="s">
        <v>119</v>
      </c>
      <c r="AI172" s="145">
        <v>0.48333333333333334</v>
      </c>
      <c r="AJ172" s="146">
        <v>1.3458333333333332</v>
      </c>
      <c r="AK172" s="147">
        <v>0.95959595959595956</v>
      </c>
      <c r="AL172" s="148">
        <v>396</v>
      </c>
      <c r="AM172" s="146">
        <v>0.46666666666666667</v>
      </c>
      <c r="AN172" s="146">
        <v>1.4258333333333317</v>
      </c>
      <c r="AO172" s="122">
        <v>0.95572916666666663</v>
      </c>
      <c r="AP172" s="123">
        <v>384</v>
      </c>
      <c r="AQ172" s="128">
        <v>0.5</v>
      </c>
      <c r="AR172" s="121">
        <v>1.3516666666666672</v>
      </c>
      <c r="AS172" s="122">
        <v>0.96666666666666667</v>
      </c>
      <c r="AT172" s="127">
        <v>300</v>
      </c>
      <c r="AU172" s="136">
        <v>139</v>
      </c>
      <c r="AV172" s="137">
        <v>320</v>
      </c>
      <c r="AW172" s="137">
        <v>7</v>
      </c>
      <c r="AX172" s="137">
        <v>-195</v>
      </c>
      <c r="AY172" s="137">
        <v>-257</v>
      </c>
      <c r="AZ172" s="137">
        <v>-281</v>
      </c>
      <c r="BA172" s="137">
        <v>-295</v>
      </c>
      <c r="BB172" s="137">
        <v>-311</v>
      </c>
      <c r="BC172" s="137">
        <v>-321</v>
      </c>
      <c r="BD172" s="137">
        <v>-325</v>
      </c>
      <c r="BE172" s="137">
        <v>-328</v>
      </c>
      <c r="BF172" s="137">
        <v>-329</v>
      </c>
      <c r="BG172" s="137">
        <v>-329</v>
      </c>
      <c r="BH172" s="137">
        <v>-331</v>
      </c>
      <c r="BI172" s="137">
        <v>-337</v>
      </c>
      <c r="BJ172" s="137">
        <v>-338</v>
      </c>
      <c r="BK172" s="137">
        <v>-340</v>
      </c>
      <c r="BL172" s="137">
        <v>-340</v>
      </c>
      <c r="BM172" s="137">
        <v>-340</v>
      </c>
      <c r="BN172" s="137">
        <v>-340</v>
      </c>
      <c r="BO172" s="137">
        <v>-340</v>
      </c>
      <c r="BP172" s="137">
        <v>-340</v>
      </c>
      <c r="BQ172" s="137">
        <v>-340</v>
      </c>
      <c r="BR172" s="137">
        <v>-339</v>
      </c>
      <c r="BS172" s="137">
        <v>-340</v>
      </c>
      <c r="BT172" s="138">
        <v>0</v>
      </c>
      <c r="BU172" s="139">
        <v>0.88888888888888884</v>
      </c>
      <c r="BV172" s="139">
        <v>1</v>
      </c>
      <c r="BW172" s="139">
        <v>1</v>
      </c>
      <c r="BX172" s="139">
        <v>1</v>
      </c>
      <c r="BY172" s="139">
        <v>0</v>
      </c>
      <c r="BZ172" s="139">
        <v>1</v>
      </c>
      <c r="CA172" s="139">
        <v>1</v>
      </c>
      <c r="CB172" s="139">
        <v>0</v>
      </c>
      <c r="CC172" s="139">
        <v>1</v>
      </c>
      <c r="CD172" s="139">
        <v>1</v>
      </c>
      <c r="CE172" s="139">
        <v>1</v>
      </c>
      <c r="CF172" s="139">
        <v>0.9375</v>
      </c>
      <c r="CG172" s="139">
        <v>1</v>
      </c>
      <c r="CH172" s="139">
        <v>1</v>
      </c>
      <c r="CI172" s="139">
        <v>0.8</v>
      </c>
      <c r="CJ172" s="139">
        <v>0.88235294117647056</v>
      </c>
      <c r="CK172" s="139">
        <v>1</v>
      </c>
      <c r="CL172" s="139">
        <v>0.9642857142857143</v>
      </c>
      <c r="CM172" s="139">
        <v>1</v>
      </c>
      <c r="CN172" s="139">
        <v>0.91176470588235292</v>
      </c>
      <c r="CO172" s="139">
        <v>1</v>
      </c>
      <c r="CP172" s="139">
        <v>0.97297297297297303</v>
      </c>
      <c r="CQ172" s="139">
        <v>1</v>
      </c>
      <c r="CR172" s="139">
        <v>0.96969696969696972</v>
      </c>
      <c r="CS172" s="139">
        <v>1</v>
      </c>
      <c r="CT172" s="139">
        <v>1</v>
      </c>
      <c r="CU172" s="139">
        <v>0.91428571428571426</v>
      </c>
      <c r="CV172" s="139">
        <v>0.967741935483871</v>
      </c>
      <c r="CW172" s="139">
        <v>0.93103448275862066</v>
      </c>
      <c r="CX172" s="139">
        <v>1</v>
      </c>
      <c r="CY172" s="139">
        <v>0.9642857142857143</v>
      </c>
      <c r="CZ172" s="139">
        <v>1</v>
      </c>
      <c r="DA172" s="139">
        <v>1</v>
      </c>
      <c r="DB172" s="139">
        <v>1</v>
      </c>
      <c r="DC172" s="139">
        <v>1</v>
      </c>
      <c r="DD172" s="139">
        <v>0.98484848484848486</v>
      </c>
      <c r="DE172" s="139">
        <v>0.9285714285714286</v>
      </c>
      <c r="DF172" s="139">
        <v>0.94117647058823528</v>
      </c>
      <c r="DG172" s="139">
        <v>0.94736842105263153</v>
      </c>
      <c r="DH172" s="139">
        <v>0.84375</v>
      </c>
      <c r="DI172" s="139">
        <v>0.96296296296296291</v>
      </c>
      <c r="DJ172" s="139">
        <v>0.95833333333333337</v>
      </c>
      <c r="DK172" s="139">
        <v>0.93333333333333335</v>
      </c>
      <c r="DL172" s="139">
        <v>0.89655172413793105</v>
      </c>
      <c r="DM172" s="139">
        <v>0.92</v>
      </c>
      <c r="DN172" s="139">
        <v>1</v>
      </c>
      <c r="DO172" s="139">
        <v>1</v>
      </c>
      <c r="DP172" s="139">
        <v>1</v>
      </c>
      <c r="DQ172" s="140">
        <v>0.78260869565217395</v>
      </c>
      <c r="DR172" s="140">
        <v>0.82608695652173914</v>
      </c>
      <c r="DS172" s="140">
        <v>0.82608695652173914</v>
      </c>
      <c r="DT172" s="140">
        <v>0.34782608695652173</v>
      </c>
      <c r="DU172" s="140">
        <v>0.52173913043478259</v>
      </c>
      <c r="DV172" s="140">
        <v>0.30434782608695654</v>
      </c>
      <c r="DW172" s="140">
        <v>0.39130434782608697</v>
      </c>
      <c r="DX172" s="140">
        <v>0.56521739130434778</v>
      </c>
      <c r="DY172" s="140">
        <v>0.65217391304347827</v>
      </c>
      <c r="DZ172" s="140">
        <v>0.30434782608695654</v>
      </c>
      <c r="EA172" s="140">
        <v>0.17391304347826086</v>
      </c>
      <c r="EB172" s="140">
        <v>0.69565217391304346</v>
      </c>
      <c r="EC172" s="140">
        <v>0.39130434782608697</v>
      </c>
      <c r="ED172" s="140">
        <v>0</v>
      </c>
      <c r="EE172" s="140">
        <v>0.39130434782608697</v>
      </c>
      <c r="EF172" s="140">
        <v>1.8695652173913044</v>
      </c>
      <c r="EG172" s="140">
        <v>1.3478260869565217</v>
      </c>
      <c r="EH172" s="140">
        <v>1.2173913043478262</v>
      </c>
      <c r="EI172" s="140">
        <v>1.173913043478261</v>
      </c>
      <c r="EJ172" s="140">
        <v>1.4782608695652173</v>
      </c>
      <c r="EK172" s="140">
        <v>1.2173913043478262</v>
      </c>
      <c r="EL172" s="140">
        <v>1.6086956521739131</v>
      </c>
      <c r="EM172" s="140">
        <v>1.173913043478261</v>
      </c>
      <c r="EN172" s="140">
        <v>1.4347826086956521</v>
      </c>
      <c r="EO172" s="140">
        <v>0.95652173913043481</v>
      </c>
      <c r="EP172" s="140">
        <v>1.1304347826086956</v>
      </c>
      <c r="EQ172" s="140">
        <v>1.5217391304347827</v>
      </c>
      <c r="ER172" s="140">
        <v>1.3478260869565217</v>
      </c>
      <c r="ES172" s="140">
        <v>1.2608695652173914</v>
      </c>
      <c r="ET172" s="140">
        <v>1.1304347826086956</v>
      </c>
      <c r="EU172" s="140">
        <v>1.2173913043478262</v>
      </c>
      <c r="EV172" s="140">
        <v>1.2608695652173914</v>
      </c>
      <c r="EW172" s="140">
        <v>1</v>
      </c>
      <c r="EX172" s="140">
        <v>0</v>
      </c>
      <c r="EY172" s="140">
        <v>1</v>
      </c>
      <c r="EZ172" s="140">
        <v>2.8695652173913042</v>
      </c>
      <c r="FA172" s="140">
        <v>1.2173913043478262</v>
      </c>
      <c r="FB172" s="140">
        <v>1.4782608695652173</v>
      </c>
      <c r="FC172" s="140">
        <v>1.6521739130434783</v>
      </c>
      <c r="FD172" s="140">
        <v>1.3913043478260869</v>
      </c>
      <c r="FE172" s="140">
        <v>1.173913043478261</v>
      </c>
      <c r="FF172" s="140">
        <v>1.0434782608695652</v>
      </c>
      <c r="FG172" s="140">
        <v>1.3043478260869565</v>
      </c>
      <c r="FH172" s="140">
        <v>1.2608695652173914</v>
      </c>
      <c r="FI172" s="140">
        <v>1.0869565217391304</v>
      </c>
      <c r="FJ172" s="140">
        <v>0.73913043478260865</v>
      </c>
      <c r="FK172" s="140">
        <v>0.95652173913043481</v>
      </c>
      <c r="FL172" s="140">
        <v>0.65217391304347827</v>
      </c>
      <c r="FM172" s="193" t="s">
        <v>119</v>
      </c>
      <c r="FN172" s="193" t="s">
        <v>119</v>
      </c>
      <c r="FO172" s="193" t="s">
        <v>119</v>
      </c>
      <c r="FP172" s="193" t="s">
        <v>119</v>
      </c>
      <c r="FQ172" s="193" t="s">
        <v>119</v>
      </c>
      <c r="FR172" s="193">
        <v>0.93939393939393945</v>
      </c>
      <c r="FS172" s="193">
        <v>0.98275862068965514</v>
      </c>
      <c r="FT172" s="193">
        <v>1</v>
      </c>
      <c r="FU172" s="193">
        <v>1</v>
      </c>
      <c r="FV172" s="193" t="s">
        <v>119</v>
      </c>
      <c r="FW172" s="193" t="s">
        <v>119</v>
      </c>
      <c r="FX172" s="193" t="s">
        <v>119</v>
      </c>
      <c r="FY172" s="193">
        <v>0.88888888888888884</v>
      </c>
      <c r="FZ172" s="193">
        <v>0.97142857142857142</v>
      </c>
      <c r="GA172" s="193">
        <v>0.95744680851063835</v>
      </c>
      <c r="GB172" s="193">
        <v>0.95918367346938771</v>
      </c>
      <c r="GC172" s="193">
        <v>0.95833333333333337</v>
      </c>
      <c r="GD172" s="193">
        <v>0.90740740740740744</v>
      </c>
      <c r="GE172" s="193">
        <v>0.93333333333333335</v>
      </c>
      <c r="GF172" s="193">
        <v>1</v>
      </c>
      <c r="GG172" s="193">
        <v>0.92727272727272725</v>
      </c>
      <c r="GH172" s="193">
        <v>0.98245614035087714</v>
      </c>
      <c r="GI172" s="193">
        <v>1</v>
      </c>
      <c r="GJ172" s="193">
        <v>1</v>
      </c>
      <c r="GK172" s="193">
        <v>0.98039215686274506</v>
      </c>
      <c r="GL172" s="193">
        <v>0.97959183673469385</v>
      </c>
      <c r="GM172" s="193">
        <v>0.96363636363636362</v>
      </c>
      <c r="GN172" s="193">
        <v>0.94202898550724634</v>
      </c>
      <c r="GO172" s="193">
        <v>0.92</v>
      </c>
      <c r="GP172" s="193">
        <v>0.98</v>
      </c>
      <c r="GQ172" s="193">
        <v>0.97368421052631582</v>
      </c>
    </row>
    <row r="173" spans="17:16384" x14ac:dyDescent="0.3">
      <c r="Q173" s="324"/>
      <c r="R173" s="135">
        <f>$R$8</f>
        <v>44228</v>
      </c>
      <c r="S173" s="121">
        <v>0.4</v>
      </c>
      <c r="T173" s="121">
        <v>1.0458333333333334</v>
      </c>
      <c r="U173" s="122">
        <v>0.98263027295285355</v>
      </c>
      <c r="V173" s="123">
        <v>806</v>
      </c>
      <c r="W173" s="128">
        <v>0.4</v>
      </c>
      <c r="X173" s="121">
        <v>1.0366666666666655</v>
      </c>
      <c r="Y173" s="122">
        <v>0.98198198198198194</v>
      </c>
      <c r="Z173" s="127">
        <v>777</v>
      </c>
      <c r="AA173" s="121">
        <v>0.4</v>
      </c>
      <c r="AB173" s="121">
        <v>1.1483333333333332</v>
      </c>
      <c r="AC173" s="122">
        <v>1</v>
      </c>
      <c r="AD173" s="123">
        <v>27</v>
      </c>
      <c r="AE173" s="128" t="s">
        <v>119</v>
      </c>
      <c r="AF173" s="121" t="s">
        <v>119</v>
      </c>
      <c r="AG173" s="122" t="s">
        <v>119</v>
      </c>
      <c r="AH173" s="127" t="s">
        <v>119</v>
      </c>
      <c r="AI173" s="145">
        <v>0.36666666666666664</v>
      </c>
      <c r="AJ173" s="146">
        <v>0.98333333333333328</v>
      </c>
      <c r="AK173" s="147">
        <v>0.98148148148148151</v>
      </c>
      <c r="AL173" s="148">
        <v>324</v>
      </c>
      <c r="AM173" s="146">
        <v>0.38333333333333336</v>
      </c>
      <c r="AN173" s="146">
        <v>0.95</v>
      </c>
      <c r="AO173" s="122">
        <v>0.99610894941634243</v>
      </c>
      <c r="AP173" s="123">
        <v>257</v>
      </c>
      <c r="AQ173" s="128">
        <v>0.45</v>
      </c>
      <c r="AR173" s="121">
        <v>1.1783333333333321</v>
      </c>
      <c r="AS173" s="122">
        <v>0.96860986547085204</v>
      </c>
      <c r="AT173" s="127">
        <v>223</v>
      </c>
      <c r="AU173" s="136">
        <v>130</v>
      </c>
      <c r="AV173" s="137">
        <v>227</v>
      </c>
      <c r="AW173" s="137">
        <v>-74</v>
      </c>
      <c r="AX173" s="137">
        <v>-305</v>
      </c>
      <c r="AY173" s="137">
        <v>-354</v>
      </c>
      <c r="AZ173" s="137">
        <v>-384</v>
      </c>
      <c r="BA173" s="137">
        <v>-400</v>
      </c>
      <c r="BB173" s="137">
        <v>-420</v>
      </c>
      <c r="BC173" s="137">
        <v>-433</v>
      </c>
      <c r="BD173" s="137">
        <v>-443</v>
      </c>
      <c r="BE173" s="137">
        <v>-448</v>
      </c>
      <c r="BF173" s="137">
        <v>-449</v>
      </c>
      <c r="BG173" s="137">
        <v>-452</v>
      </c>
      <c r="BH173" s="137">
        <v>-453</v>
      </c>
      <c r="BI173" s="137">
        <v>-453</v>
      </c>
      <c r="BJ173" s="137">
        <v>-454</v>
      </c>
      <c r="BK173" s="137">
        <v>-454</v>
      </c>
      <c r="BL173" s="137">
        <v>-455</v>
      </c>
      <c r="BM173" s="137">
        <v>-455</v>
      </c>
      <c r="BN173" s="137">
        <v>-456</v>
      </c>
      <c r="BO173" s="137">
        <v>-456</v>
      </c>
      <c r="BP173" s="137">
        <v>-456</v>
      </c>
      <c r="BQ173" s="137">
        <v>-456</v>
      </c>
      <c r="BR173" s="137">
        <v>-456</v>
      </c>
      <c r="BS173" s="137">
        <v>-456</v>
      </c>
      <c r="BT173" s="138">
        <v>0</v>
      </c>
      <c r="BU173" s="139">
        <v>1</v>
      </c>
      <c r="BV173" s="139">
        <v>1</v>
      </c>
      <c r="BW173" s="139">
        <v>1</v>
      </c>
      <c r="BX173" s="139">
        <v>1</v>
      </c>
      <c r="BY173" s="139">
        <v>0</v>
      </c>
      <c r="BZ173" s="139">
        <v>1</v>
      </c>
      <c r="CA173" s="139">
        <v>1</v>
      </c>
      <c r="CB173" s="139">
        <v>0</v>
      </c>
      <c r="CC173" s="139">
        <v>1</v>
      </c>
      <c r="CD173" s="139">
        <v>1</v>
      </c>
      <c r="CE173" s="139">
        <v>0.88888888888888884</v>
      </c>
      <c r="CF173" s="139">
        <v>1</v>
      </c>
      <c r="CG173" s="139">
        <v>1</v>
      </c>
      <c r="CH173" s="139">
        <v>0.875</v>
      </c>
      <c r="CI173" s="139">
        <v>0.93333333333333335</v>
      </c>
      <c r="CJ173" s="139">
        <v>1</v>
      </c>
      <c r="CK173" s="139">
        <v>0.95454545454545459</v>
      </c>
      <c r="CL173" s="139">
        <v>1</v>
      </c>
      <c r="CM173" s="139">
        <v>1</v>
      </c>
      <c r="CN173" s="139">
        <v>1</v>
      </c>
      <c r="CO173" s="139">
        <v>1</v>
      </c>
      <c r="CP173" s="139">
        <v>1</v>
      </c>
      <c r="CQ173" s="139">
        <v>1</v>
      </c>
      <c r="CR173" s="139">
        <v>0.94736842105263153</v>
      </c>
      <c r="CS173" s="139">
        <v>1</v>
      </c>
      <c r="CT173" s="139">
        <v>0.95652173913043481</v>
      </c>
      <c r="CU173" s="139">
        <v>0.93548387096774188</v>
      </c>
      <c r="CV173" s="139">
        <v>1</v>
      </c>
      <c r="CW173" s="139">
        <v>1</v>
      </c>
      <c r="CX173" s="139">
        <v>1</v>
      </c>
      <c r="CY173" s="139">
        <v>1</v>
      </c>
      <c r="CZ173" s="139">
        <v>1</v>
      </c>
      <c r="DA173" s="139">
        <v>1</v>
      </c>
      <c r="DB173" s="139">
        <v>1</v>
      </c>
      <c r="DC173" s="139">
        <v>1</v>
      </c>
      <c r="DD173" s="139">
        <v>1</v>
      </c>
      <c r="DE173" s="139">
        <v>1</v>
      </c>
      <c r="DF173" s="139">
        <v>1</v>
      </c>
      <c r="DG173" s="139">
        <v>1</v>
      </c>
      <c r="DH173" s="139">
        <v>1</v>
      </c>
      <c r="DI173" s="139">
        <v>0.95454545454545459</v>
      </c>
      <c r="DJ173" s="139">
        <v>1</v>
      </c>
      <c r="DK173" s="139">
        <v>0.90909090909090906</v>
      </c>
      <c r="DL173" s="139">
        <v>1</v>
      </c>
      <c r="DM173" s="139">
        <v>0.95</v>
      </c>
      <c r="DN173" s="139">
        <v>1</v>
      </c>
      <c r="DO173" s="139">
        <v>1</v>
      </c>
      <c r="DP173" s="139">
        <v>1</v>
      </c>
      <c r="DQ173" s="140">
        <v>0.43478260869565216</v>
      </c>
      <c r="DR173" s="140">
        <v>0.47826086956521741</v>
      </c>
      <c r="DS173" s="140">
        <v>0.34782608695652173</v>
      </c>
      <c r="DT173" s="140">
        <v>0.30434782608695654</v>
      </c>
      <c r="DU173" s="140">
        <v>0.39130434782608697</v>
      </c>
      <c r="DV173" s="140">
        <v>0.21739130434782608</v>
      </c>
      <c r="DW173" s="140">
        <v>0.21739130434782608</v>
      </c>
      <c r="DX173" s="140">
        <v>0.34782608695652173</v>
      </c>
      <c r="DY173" s="140">
        <v>0.43478260869565216</v>
      </c>
      <c r="DZ173" s="140">
        <v>0.2608695652173913</v>
      </c>
      <c r="EA173" s="140">
        <v>0.39130434782608697</v>
      </c>
      <c r="EB173" s="140">
        <v>0.47826086956521741</v>
      </c>
      <c r="EC173" s="140">
        <v>0.52173913043478259</v>
      </c>
      <c r="ED173" s="140">
        <v>0</v>
      </c>
      <c r="EE173" s="140">
        <v>0.52173913043478259</v>
      </c>
      <c r="EF173" s="140">
        <v>2.1304347826086958</v>
      </c>
      <c r="EG173" s="140">
        <v>0.95652173913043481</v>
      </c>
      <c r="EH173" s="140">
        <v>1.173913043478261</v>
      </c>
      <c r="EI173" s="140">
        <v>1.4782608695652173</v>
      </c>
      <c r="EJ173" s="140">
        <v>0.65217391304347827</v>
      </c>
      <c r="EK173" s="140">
        <v>0.86956521739130432</v>
      </c>
      <c r="EL173" s="140">
        <v>1.3913043478260869</v>
      </c>
      <c r="EM173" s="140">
        <v>0.86956521739130432</v>
      </c>
      <c r="EN173" s="140">
        <v>0.82608695652173914</v>
      </c>
      <c r="EO173" s="140">
        <v>1</v>
      </c>
      <c r="EP173" s="140">
        <v>1</v>
      </c>
      <c r="EQ173" s="140">
        <v>1.3478260869565217</v>
      </c>
      <c r="ER173" s="140">
        <v>1.0869565217391304</v>
      </c>
      <c r="ES173" s="140">
        <v>0.91304347826086951</v>
      </c>
      <c r="ET173" s="140">
        <v>0.95652173913043481</v>
      </c>
      <c r="EU173" s="140">
        <v>1.0434782608695652</v>
      </c>
      <c r="EV173" s="140">
        <v>0.56521739130434778</v>
      </c>
      <c r="EW173" s="140">
        <v>0.86956521739130432</v>
      </c>
      <c r="EX173" s="140">
        <v>0</v>
      </c>
      <c r="EY173" s="140">
        <v>0.86956521739130432</v>
      </c>
      <c r="EZ173" s="140">
        <v>2.0434782608695654</v>
      </c>
      <c r="FA173" s="140">
        <v>0.78260869565217395</v>
      </c>
      <c r="FB173" s="140">
        <v>0.73913043478260865</v>
      </c>
      <c r="FC173" s="140">
        <v>0.60869565217391308</v>
      </c>
      <c r="FD173" s="140">
        <v>0.69565217391304346</v>
      </c>
      <c r="FE173" s="140">
        <v>0.95652173913043481</v>
      </c>
      <c r="FF173" s="140">
        <v>1</v>
      </c>
      <c r="FG173" s="140">
        <v>0.95652173913043481</v>
      </c>
      <c r="FH173" s="140">
        <v>0.91304347826086951</v>
      </c>
      <c r="FI173" s="140">
        <v>0.86956521739130432</v>
      </c>
      <c r="FJ173" s="140">
        <v>0.30434782608695654</v>
      </c>
      <c r="FK173" s="140">
        <v>0.47826086956521741</v>
      </c>
      <c r="FL173" s="140">
        <v>0.65217391304347827</v>
      </c>
      <c r="FM173" s="193">
        <v>0.9375</v>
      </c>
      <c r="FN173" s="193">
        <v>0.97142857142857142</v>
      </c>
      <c r="FO173" s="193">
        <v>1</v>
      </c>
      <c r="FP173" s="193">
        <v>1</v>
      </c>
      <c r="FQ173" s="193">
        <v>1</v>
      </c>
      <c r="FR173" s="193">
        <v>0.97727272727272729</v>
      </c>
      <c r="FS173" s="193">
        <v>1</v>
      </c>
      <c r="FT173" s="193">
        <v>1</v>
      </c>
      <c r="FU173" s="193">
        <v>0.97674418604651159</v>
      </c>
      <c r="FV173" s="193">
        <v>1</v>
      </c>
      <c r="FW173" s="193" t="s">
        <v>119</v>
      </c>
      <c r="FX173" s="193" t="s">
        <v>119</v>
      </c>
      <c r="FY173" s="193" t="s">
        <v>119</v>
      </c>
      <c r="FZ173" s="193" t="s">
        <v>119</v>
      </c>
      <c r="GA173" s="193" t="s">
        <v>119</v>
      </c>
      <c r="GB173" s="193">
        <v>1</v>
      </c>
      <c r="GC173" s="193">
        <v>1</v>
      </c>
      <c r="GD173" s="193">
        <v>0.96153846153846156</v>
      </c>
      <c r="GE173" s="193">
        <v>1</v>
      </c>
      <c r="GF173" s="193">
        <v>1</v>
      </c>
      <c r="GG173" s="193">
        <v>0.94117647058823528</v>
      </c>
      <c r="GH173" s="193">
        <v>1</v>
      </c>
      <c r="GI173" s="193">
        <v>1</v>
      </c>
      <c r="GJ173" s="193">
        <v>0.97777777777777775</v>
      </c>
      <c r="GK173" s="193">
        <v>0.95238095238095233</v>
      </c>
      <c r="GL173" s="193">
        <v>0.97560975609756095</v>
      </c>
      <c r="GM173" s="193">
        <v>1</v>
      </c>
      <c r="GN173" s="193">
        <v>1</v>
      </c>
      <c r="GO173" s="193" t="s">
        <v>119</v>
      </c>
      <c r="GP173" s="193" t="s">
        <v>119</v>
      </c>
      <c r="GQ173" s="193" t="s">
        <v>119</v>
      </c>
    </row>
    <row r="174" spans="17:16384" x14ac:dyDescent="0.3">
      <c r="Q174" s="324"/>
      <c r="R174" s="135">
        <f>$R$9</f>
        <v>44256</v>
      </c>
      <c r="S174" s="121">
        <v>0.43333333333333335</v>
      </c>
      <c r="T174" s="121">
        <v>1.0666666666666667</v>
      </c>
      <c r="U174" s="122">
        <v>0.98344901227976511</v>
      </c>
      <c r="V174" s="123">
        <v>1873</v>
      </c>
      <c r="W174" s="128">
        <v>0.43333333333333335</v>
      </c>
      <c r="X174" s="121">
        <v>1.0666666666666667</v>
      </c>
      <c r="Y174" s="122">
        <v>0.98271054099274957</v>
      </c>
      <c r="Z174" s="127">
        <v>1793</v>
      </c>
      <c r="AA174" s="121">
        <v>0.3</v>
      </c>
      <c r="AB174" s="121">
        <v>0.76333333333333309</v>
      </c>
      <c r="AC174" s="122">
        <v>1</v>
      </c>
      <c r="AD174" s="123">
        <v>73</v>
      </c>
      <c r="AE174" s="128" t="s">
        <v>119</v>
      </c>
      <c r="AF174" s="121" t="s">
        <v>119</v>
      </c>
      <c r="AG174" s="122" t="s">
        <v>119</v>
      </c>
      <c r="AH174" s="127" t="s">
        <v>119</v>
      </c>
      <c r="AI174" s="145">
        <v>0.4</v>
      </c>
      <c r="AJ174" s="146">
        <v>0.9</v>
      </c>
      <c r="AK174" s="147">
        <v>0.99251497005988021</v>
      </c>
      <c r="AL174" s="148">
        <v>668</v>
      </c>
      <c r="AM174" s="146">
        <v>0.45</v>
      </c>
      <c r="AN174" s="146">
        <v>1.0833333333333333</v>
      </c>
      <c r="AO174" s="122">
        <v>0.98319327731092432</v>
      </c>
      <c r="AP174" s="123">
        <v>714</v>
      </c>
      <c r="AQ174" s="128">
        <v>0.45</v>
      </c>
      <c r="AR174" s="121">
        <v>1.2283333333333322</v>
      </c>
      <c r="AS174" s="122">
        <v>0.97107438016528924</v>
      </c>
      <c r="AT174" s="127">
        <v>484</v>
      </c>
      <c r="AU174" s="136">
        <v>258</v>
      </c>
      <c r="AV174" s="137">
        <v>820</v>
      </c>
      <c r="AW174" s="137">
        <v>681</v>
      </c>
      <c r="AX174" s="137">
        <v>486</v>
      </c>
      <c r="AY174" s="137">
        <v>438</v>
      </c>
      <c r="AZ174" s="137">
        <v>420</v>
      </c>
      <c r="BA174" s="137">
        <v>398</v>
      </c>
      <c r="BB174" s="137">
        <v>392</v>
      </c>
      <c r="BC174" s="137">
        <v>390</v>
      </c>
      <c r="BD174" s="137">
        <v>389</v>
      </c>
      <c r="BE174" s="137">
        <v>387</v>
      </c>
      <c r="BF174" s="137">
        <v>385</v>
      </c>
      <c r="BG174" s="137">
        <v>382</v>
      </c>
      <c r="BH174" s="137">
        <v>382</v>
      </c>
      <c r="BI174" s="137">
        <v>383</v>
      </c>
      <c r="BJ174" s="137">
        <v>381</v>
      </c>
      <c r="BK174" s="137">
        <v>381</v>
      </c>
      <c r="BL174" s="137">
        <v>381</v>
      </c>
      <c r="BM174" s="137">
        <v>382</v>
      </c>
      <c r="BN174" s="137">
        <v>382</v>
      </c>
      <c r="BO174" s="137">
        <v>382</v>
      </c>
      <c r="BP174" s="137">
        <v>381</v>
      </c>
      <c r="BQ174" s="137">
        <v>380</v>
      </c>
      <c r="BR174" s="137">
        <v>379</v>
      </c>
      <c r="BS174" s="137">
        <v>379</v>
      </c>
      <c r="BT174" s="138">
        <v>0</v>
      </c>
      <c r="BU174" s="139">
        <v>0.93939393939393945</v>
      </c>
      <c r="BV174" s="139">
        <v>1</v>
      </c>
      <c r="BW174" s="139">
        <v>0.96</v>
      </c>
      <c r="BX174" s="139">
        <v>1</v>
      </c>
      <c r="BY174" s="139">
        <v>0</v>
      </c>
      <c r="BZ174" s="139">
        <v>1</v>
      </c>
      <c r="CA174" s="139">
        <v>1</v>
      </c>
      <c r="CB174" s="139">
        <v>0</v>
      </c>
      <c r="CC174" s="139">
        <v>1</v>
      </c>
      <c r="CD174" s="139">
        <v>1</v>
      </c>
      <c r="CE174" s="139">
        <v>1</v>
      </c>
      <c r="CF174" s="139">
        <v>0.91666666666666663</v>
      </c>
      <c r="CG174" s="139">
        <v>0.94736842105263153</v>
      </c>
      <c r="CH174" s="139">
        <v>1</v>
      </c>
      <c r="CI174" s="139">
        <v>0.96</v>
      </c>
      <c r="CJ174" s="139">
        <v>0.90625</v>
      </c>
      <c r="CK174" s="139">
        <v>1</v>
      </c>
      <c r="CL174" s="139">
        <v>1</v>
      </c>
      <c r="CM174" s="139">
        <v>1</v>
      </c>
      <c r="CN174" s="139">
        <v>1</v>
      </c>
      <c r="CO174" s="139">
        <v>1</v>
      </c>
      <c r="CP174" s="139">
        <v>1</v>
      </c>
      <c r="CQ174" s="139">
        <v>1</v>
      </c>
      <c r="CR174" s="139">
        <v>1</v>
      </c>
      <c r="CS174" s="139">
        <v>1</v>
      </c>
      <c r="CT174" s="139">
        <v>1</v>
      </c>
      <c r="CU174" s="139">
        <v>0.98039215686274506</v>
      </c>
      <c r="CV174" s="139">
        <v>1</v>
      </c>
      <c r="CW174" s="139">
        <v>1</v>
      </c>
      <c r="CX174" s="139">
        <v>1</v>
      </c>
      <c r="CY174" s="139">
        <v>1</v>
      </c>
      <c r="CZ174" s="139">
        <v>1</v>
      </c>
      <c r="DA174" s="139">
        <v>0.98</v>
      </c>
      <c r="DB174" s="139">
        <v>1</v>
      </c>
      <c r="DC174" s="139">
        <v>0.98</v>
      </c>
      <c r="DD174" s="139">
        <v>0.99346405228758172</v>
      </c>
      <c r="DE174" s="139">
        <v>0.98076923076923073</v>
      </c>
      <c r="DF174" s="139">
        <v>0.98</v>
      </c>
      <c r="DG174" s="139">
        <v>0.96363636363636362</v>
      </c>
      <c r="DH174" s="139">
        <v>0.96363636363636362</v>
      </c>
      <c r="DI174" s="139">
        <v>0.97727272727272729</v>
      </c>
      <c r="DJ174" s="139">
        <v>0.9375</v>
      </c>
      <c r="DK174" s="139">
        <v>0.98</v>
      </c>
      <c r="DL174" s="139">
        <v>0.9555555555555556</v>
      </c>
      <c r="DM174" s="139">
        <v>0.95348837209302328</v>
      </c>
      <c r="DN174" s="139">
        <v>1</v>
      </c>
      <c r="DO174" s="139">
        <v>0.93939393939393945</v>
      </c>
      <c r="DP174" s="139">
        <v>0.93103448275862066</v>
      </c>
      <c r="DQ174" s="140">
        <v>1.064516129032258</v>
      </c>
      <c r="DR174" s="140">
        <v>0.70967741935483875</v>
      </c>
      <c r="DS174" s="140">
        <v>0.80645161290322576</v>
      </c>
      <c r="DT174" s="140">
        <v>0.58064516129032262</v>
      </c>
      <c r="DU174" s="140">
        <v>0.41935483870967744</v>
      </c>
      <c r="DV174" s="140">
        <v>0.4838709677419355</v>
      </c>
      <c r="DW174" s="140">
        <v>0.58064516129032262</v>
      </c>
      <c r="DX174" s="140">
        <v>0.54838709677419351</v>
      </c>
      <c r="DY174" s="140">
        <v>0.35483870967741937</v>
      </c>
      <c r="DZ174" s="140">
        <v>0.29032258064516131</v>
      </c>
      <c r="EA174" s="140">
        <v>0.4838709677419355</v>
      </c>
      <c r="EB174" s="140">
        <v>0.38709677419354838</v>
      </c>
      <c r="EC174" s="140">
        <v>0.61290322580645162</v>
      </c>
      <c r="ED174" s="140">
        <v>0</v>
      </c>
      <c r="EE174" s="140">
        <v>0.61290322580645162</v>
      </c>
      <c r="EF174" s="140">
        <v>2.4838709677419355</v>
      </c>
      <c r="EG174" s="140">
        <v>1.6129032258064515</v>
      </c>
      <c r="EH174" s="140">
        <v>1.5806451612903225</v>
      </c>
      <c r="EI174" s="140">
        <v>1.8387096774193548</v>
      </c>
      <c r="EJ174" s="140">
        <v>1.1935483870967742</v>
      </c>
      <c r="EK174" s="140">
        <v>2.161290322580645</v>
      </c>
      <c r="EL174" s="140">
        <v>2</v>
      </c>
      <c r="EM174" s="140">
        <v>1.3870967741935485</v>
      </c>
      <c r="EN174" s="140">
        <v>1.8064516129032258</v>
      </c>
      <c r="EO174" s="140">
        <v>1.6129032258064515</v>
      </c>
      <c r="EP174" s="140">
        <v>1.4516129032258065</v>
      </c>
      <c r="EQ174" s="140">
        <v>1.6451612903225807</v>
      </c>
      <c r="ER174" s="140">
        <v>1.4193548387096775</v>
      </c>
      <c r="ES174" s="140">
        <v>1.5806451612903225</v>
      </c>
      <c r="ET174" s="140">
        <v>1.6451612903225807</v>
      </c>
      <c r="EU174" s="140">
        <v>1.7419354838709677</v>
      </c>
      <c r="EV174" s="140">
        <v>1.7096774193548387</v>
      </c>
      <c r="EW174" s="140">
        <v>1.6129032258064515</v>
      </c>
      <c r="EX174" s="140">
        <v>0</v>
      </c>
      <c r="EY174" s="140">
        <v>1.6129032258064515</v>
      </c>
      <c r="EZ174" s="140">
        <v>4.935483870967742</v>
      </c>
      <c r="FA174" s="140">
        <v>1.6774193548387097</v>
      </c>
      <c r="FB174" s="140">
        <v>1.6129032258064515</v>
      </c>
      <c r="FC174" s="140">
        <v>1.7741935483870968</v>
      </c>
      <c r="FD174" s="140">
        <v>1.7741935483870968</v>
      </c>
      <c r="FE174" s="140">
        <v>1.4193548387096775</v>
      </c>
      <c r="FF174" s="140">
        <v>1.5483870967741935</v>
      </c>
      <c r="FG174" s="140">
        <v>1.6129032258064515</v>
      </c>
      <c r="FH174" s="140">
        <v>1.4516129032258065</v>
      </c>
      <c r="FI174" s="140">
        <v>1.3870967741935485</v>
      </c>
      <c r="FJ174" s="140">
        <v>1.1935483870967742</v>
      </c>
      <c r="FK174" s="140">
        <v>1.064516129032258</v>
      </c>
      <c r="FL174" s="140">
        <v>0.93548387096774188</v>
      </c>
      <c r="FM174" s="193">
        <v>0.94545454545454544</v>
      </c>
      <c r="FN174" s="193">
        <v>0.96875</v>
      </c>
      <c r="FO174" s="193">
        <v>0.98837209302325579</v>
      </c>
      <c r="FP174" s="193">
        <v>1</v>
      </c>
      <c r="FQ174" s="193">
        <v>0.9850746268656716</v>
      </c>
      <c r="FR174" s="193">
        <v>1</v>
      </c>
      <c r="FS174" s="193">
        <v>1</v>
      </c>
      <c r="FT174" s="193">
        <v>0.98780487804878048</v>
      </c>
      <c r="FU174" s="193">
        <v>0.96721311475409832</v>
      </c>
      <c r="FV174" s="193">
        <v>0.96666666666666667</v>
      </c>
      <c r="FW174" s="193">
        <v>0.9726027397260274</v>
      </c>
      <c r="FX174" s="193">
        <v>0.971830985915493</v>
      </c>
      <c r="FY174" s="193">
        <v>1</v>
      </c>
      <c r="FZ174" s="193">
        <v>1</v>
      </c>
      <c r="GA174" s="193">
        <v>0.97959183673469385</v>
      </c>
      <c r="GB174" s="193">
        <v>0.984375</v>
      </c>
      <c r="GC174" s="193">
        <v>1</v>
      </c>
      <c r="GD174" s="193">
        <v>1</v>
      </c>
      <c r="GE174" s="193">
        <v>0.98113207547169812</v>
      </c>
      <c r="GF174" s="193">
        <v>0.98245614035087714</v>
      </c>
      <c r="GG174" s="193">
        <v>0.97499999999999998</v>
      </c>
      <c r="GH174" s="193">
        <v>0.96341463414634143</v>
      </c>
      <c r="GI174" s="193">
        <v>0.98333333333333328</v>
      </c>
      <c r="GJ174" s="193">
        <v>0.98039215686274506</v>
      </c>
      <c r="GK174" s="193">
        <v>0.98076923076923073</v>
      </c>
      <c r="GL174" s="193">
        <v>0.96551724137931039</v>
      </c>
      <c r="GM174" s="193">
        <v>1</v>
      </c>
      <c r="GN174" s="193">
        <v>1</v>
      </c>
      <c r="GO174" s="193">
        <v>0.96875</v>
      </c>
      <c r="GP174" s="193">
        <v>0.9850746268656716</v>
      </c>
      <c r="GQ174" s="193">
        <v>1</v>
      </c>
    </row>
    <row r="175" spans="17:16384" x14ac:dyDescent="0.3">
      <c r="Q175" s="324"/>
      <c r="R175" s="135">
        <f>$R$10</f>
        <v>44287</v>
      </c>
      <c r="S175" s="121">
        <v>0.48333333333333334</v>
      </c>
      <c r="T175" s="121">
        <v>1.505000000000003</v>
      </c>
      <c r="U175" s="122">
        <v>0.94995491433724077</v>
      </c>
      <c r="V175" s="123">
        <v>2218</v>
      </c>
      <c r="W175" s="128">
        <v>0.48333333333333334</v>
      </c>
      <c r="X175" s="121">
        <v>1.5441666666666645</v>
      </c>
      <c r="Y175" s="122">
        <v>0.94878957169459965</v>
      </c>
      <c r="Z175" s="127">
        <v>2148</v>
      </c>
      <c r="AA175" s="121">
        <v>0.47499999999999998</v>
      </c>
      <c r="AB175" s="121">
        <v>0.94166666666666665</v>
      </c>
      <c r="AC175" s="122">
        <v>0.98484848484848486</v>
      </c>
      <c r="AD175" s="123">
        <v>66</v>
      </c>
      <c r="AE175" s="128" t="s">
        <v>119</v>
      </c>
      <c r="AF175" s="121" t="s">
        <v>119</v>
      </c>
      <c r="AG175" s="122" t="s">
        <v>119</v>
      </c>
      <c r="AH175" s="127" t="s">
        <v>119</v>
      </c>
      <c r="AI175" s="145">
        <v>0.5</v>
      </c>
      <c r="AJ175" s="146">
        <v>1.5833333333333333</v>
      </c>
      <c r="AK175" s="147">
        <v>0.93989769820971869</v>
      </c>
      <c r="AL175" s="148">
        <v>782</v>
      </c>
      <c r="AM175" s="146">
        <v>0.46666666666666667</v>
      </c>
      <c r="AN175" s="146">
        <v>1.3408333333333322</v>
      </c>
      <c r="AO175" s="122">
        <v>0.960093896713615</v>
      </c>
      <c r="AP175" s="123">
        <v>852</v>
      </c>
      <c r="AQ175" s="128">
        <v>0.45</v>
      </c>
      <c r="AR175" s="121">
        <v>1.55</v>
      </c>
      <c r="AS175" s="122">
        <v>0.94827586206896552</v>
      </c>
      <c r="AT175" s="127">
        <v>580</v>
      </c>
      <c r="AU175" s="136">
        <v>234</v>
      </c>
      <c r="AV175" s="137">
        <v>885</v>
      </c>
      <c r="AW175" s="137">
        <v>836</v>
      </c>
      <c r="AX175" s="137">
        <v>703</v>
      </c>
      <c r="AY175" s="137">
        <v>691</v>
      </c>
      <c r="AZ175" s="137">
        <v>672</v>
      </c>
      <c r="BA175" s="137">
        <v>663</v>
      </c>
      <c r="BB175" s="137">
        <v>656</v>
      </c>
      <c r="BC175" s="137">
        <v>649</v>
      </c>
      <c r="BD175" s="137">
        <v>655</v>
      </c>
      <c r="BE175" s="137">
        <v>646</v>
      </c>
      <c r="BF175" s="137">
        <v>650</v>
      </c>
      <c r="BG175" s="137">
        <v>644</v>
      </c>
      <c r="BH175" s="137">
        <v>639</v>
      </c>
      <c r="BI175" s="137">
        <v>638</v>
      </c>
      <c r="BJ175" s="137">
        <v>637</v>
      </c>
      <c r="BK175" s="137">
        <v>638</v>
      </c>
      <c r="BL175" s="137">
        <v>640</v>
      </c>
      <c r="BM175" s="137">
        <v>641</v>
      </c>
      <c r="BN175" s="137">
        <v>641</v>
      </c>
      <c r="BO175" s="137">
        <v>639</v>
      </c>
      <c r="BP175" s="137">
        <v>639</v>
      </c>
      <c r="BQ175" s="137">
        <v>639</v>
      </c>
      <c r="BR175" s="137">
        <v>639</v>
      </c>
      <c r="BS175" s="137">
        <v>639</v>
      </c>
      <c r="BT175" s="138">
        <v>3</v>
      </c>
      <c r="BU175" s="139">
        <v>1</v>
      </c>
      <c r="BV175" s="139">
        <v>1</v>
      </c>
      <c r="BW175" s="139">
        <v>1</v>
      </c>
      <c r="BX175" s="139">
        <v>1</v>
      </c>
      <c r="BY175" s="139">
        <v>0</v>
      </c>
      <c r="BZ175" s="139">
        <v>1</v>
      </c>
      <c r="CA175" s="139">
        <v>0.96</v>
      </c>
      <c r="CB175" s="139">
        <v>0</v>
      </c>
      <c r="CC175" s="139">
        <v>1</v>
      </c>
      <c r="CD175" s="139">
        <v>0.9285714285714286</v>
      </c>
      <c r="CE175" s="139">
        <v>1</v>
      </c>
      <c r="CF175" s="139">
        <v>0.9375</v>
      </c>
      <c r="CG175" s="139">
        <v>0.90476190476190477</v>
      </c>
      <c r="CH175" s="139">
        <v>0.9642857142857143</v>
      </c>
      <c r="CI175" s="139">
        <v>0.87179487179487181</v>
      </c>
      <c r="CJ175" s="139">
        <v>0.93023255813953487</v>
      </c>
      <c r="CK175" s="139">
        <v>0.88524590163934425</v>
      </c>
      <c r="CL175" s="139">
        <v>0.96491228070175439</v>
      </c>
      <c r="CM175" s="139">
        <v>0.921875</v>
      </c>
      <c r="CN175" s="139">
        <v>1</v>
      </c>
      <c r="CO175" s="139">
        <v>0.98148148148148151</v>
      </c>
      <c r="CP175" s="139">
        <v>0.94117647058823528</v>
      </c>
      <c r="CQ175" s="139">
        <v>0.96610169491525422</v>
      </c>
      <c r="CR175" s="139">
        <v>0.92307692307692313</v>
      </c>
      <c r="CS175" s="139">
        <v>0.875</v>
      </c>
      <c r="CT175" s="139">
        <v>0.96666666666666667</v>
      </c>
      <c r="CU175" s="139">
        <v>0.97058823529411764</v>
      </c>
      <c r="CV175" s="139">
        <v>0.96363636363636362</v>
      </c>
      <c r="CW175" s="139">
        <v>0.92307692307692313</v>
      </c>
      <c r="CX175" s="139">
        <v>0.95918367346938771</v>
      </c>
      <c r="CY175" s="139">
        <v>0.984375</v>
      </c>
      <c r="CZ175" s="139">
        <v>0.9838709677419355</v>
      </c>
      <c r="DA175" s="139">
        <v>0.96875</v>
      </c>
      <c r="DB175" s="139">
        <v>1</v>
      </c>
      <c r="DC175" s="139">
        <v>0.96875</v>
      </c>
      <c r="DD175" s="139">
        <v>0.96511627906976749</v>
      </c>
      <c r="DE175" s="139">
        <v>0.96153846153846156</v>
      </c>
      <c r="DF175" s="139">
        <v>0.971830985915493</v>
      </c>
      <c r="DG175" s="139">
        <v>0.98461538461538467</v>
      </c>
      <c r="DH175" s="139">
        <v>0.94545454545454544</v>
      </c>
      <c r="DI175" s="139">
        <v>0.9152542372881356</v>
      </c>
      <c r="DJ175" s="139">
        <v>0.93442622950819676</v>
      </c>
      <c r="DK175" s="139">
        <v>0.92</v>
      </c>
      <c r="DL175" s="139">
        <v>0.92</v>
      </c>
      <c r="DM175" s="139">
        <v>0.84905660377358494</v>
      </c>
      <c r="DN175" s="139">
        <v>0.88372093023255816</v>
      </c>
      <c r="DO175" s="139">
        <v>0.97435897435897434</v>
      </c>
      <c r="DP175" s="139">
        <v>0.97435897435897434</v>
      </c>
      <c r="DQ175" s="140">
        <v>1.4</v>
      </c>
      <c r="DR175" s="140">
        <v>0.7</v>
      </c>
      <c r="DS175" s="140">
        <v>0.6333333333333333</v>
      </c>
      <c r="DT175" s="140">
        <v>0.6</v>
      </c>
      <c r="DU175" s="140">
        <v>0.8</v>
      </c>
      <c r="DV175" s="140">
        <v>0.8</v>
      </c>
      <c r="DW175" s="140">
        <v>0.83333333333333337</v>
      </c>
      <c r="DX175" s="140">
        <v>0.96666666666666667</v>
      </c>
      <c r="DY175" s="140">
        <v>0.46666666666666667</v>
      </c>
      <c r="DZ175" s="140">
        <v>0.46666666666666667</v>
      </c>
      <c r="EA175" s="140">
        <v>0.36666666666666664</v>
      </c>
      <c r="EB175" s="140">
        <v>0.53333333333333333</v>
      </c>
      <c r="EC175" s="140">
        <v>0.7</v>
      </c>
      <c r="ED175" s="140">
        <v>0</v>
      </c>
      <c r="EE175" s="140">
        <v>0.7</v>
      </c>
      <c r="EF175" s="140">
        <v>3.6666666666666665</v>
      </c>
      <c r="EG175" s="140">
        <v>2.0333333333333332</v>
      </c>
      <c r="EH175" s="140">
        <v>1.9</v>
      </c>
      <c r="EI175" s="140">
        <v>2.1333333333333333</v>
      </c>
      <c r="EJ175" s="140">
        <v>1.5666666666666667</v>
      </c>
      <c r="EK175" s="140">
        <v>1.8</v>
      </c>
      <c r="EL175" s="140">
        <v>1.7</v>
      </c>
      <c r="EM175" s="140">
        <v>1.9666666666666666</v>
      </c>
      <c r="EN175" s="140">
        <v>1.7333333333333334</v>
      </c>
      <c r="EO175" s="140">
        <v>2.4</v>
      </c>
      <c r="EP175" s="140">
        <v>2</v>
      </c>
      <c r="EQ175" s="140">
        <v>2.2666666666666666</v>
      </c>
      <c r="ER175" s="140">
        <v>1.8333333333333333</v>
      </c>
      <c r="ES175" s="140">
        <v>1.7333333333333334</v>
      </c>
      <c r="ET175" s="140">
        <v>1.6333333333333333</v>
      </c>
      <c r="EU175" s="140">
        <v>2.1333333333333333</v>
      </c>
      <c r="EV175" s="140">
        <v>2.0666666666666669</v>
      </c>
      <c r="EW175" s="140">
        <v>2.1333333333333333</v>
      </c>
      <c r="EX175" s="140">
        <v>0</v>
      </c>
      <c r="EY175" s="140">
        <v>2.1333333333333333</v>
      </c>
      <c r="EZ175" s="140">
        <v>5.7333333333333334</v>
      </c>
      <c r="FA175" s="140">
        <v>2.6</v>
      </c>
      <c r="FB175" s="140">
        <v>2.3666666666666667</v>
      </c>
      <c r="FC175" s="140">
        <v>2.1666666666666665</v>
      </c>
      <c r="FD175" s="140">
        <v>1.8333333333333333</v>
      </c>
      <c r="FE175" s="140">
        <v>1.9666666666666666</v>
      </c>
      <c r="FF175" s="140">
        <v>2.0333333333333332</v>
      </c>
      <c r="FG175" s="140">
        <v>1.6666666666666667</v>
      </c>
      <c r="FH175" s="140">
        <v>1.6666666666666667</v>
      </c>
      <c r="FI175" s="140">
        <v>1.7666666666666666</v>
      </c>
      <c r="FJ175" s="140">
        <v>1.4333333333333333</v>
      </c>
      <c r="FK175" s="140">
        <v>1.3</v>
      </c>
      <c r="FL175" s="140">
        <v>1.3</v>
      </c>
      <c r="FM175" s="193">
        <v>0.97959183673469385</v>
      </c>
      <c r="FN175" s="193">
        <v>0.98529411764705888</v>
      </c>
      <c r="FO175" s="193">
        <v>0.984375</v>
      </c>
      <c r="FP175" s="193">
        <v>1</v>
      </c>
      <c r="FQ175" s="193">
        <v>1</v>
      </c>
      <c r="FR175" s="193">
        <v>0.96</v>
      </c>
      <c r="FS175" s="193">
        <v>1</v>
      </c>
      <c r="FT175" s="193">
        <v>0.93103448275862066</v>
      </c>
      <c r="FU175" s="193">
        <v>0.94936708860759489</v>
      </c>
      <c r="FV175" s="193">
        <v>0.92307692307692313</v>
      </c>
      <c r="FW175" s="193">
        <v>0.953125</v>
      </c>
      <c r="FX175" s="193">
        <v>0.96103896103896103</v>
      </c>
      <c r="FY175" s="193">
        <v>0.98684210526315785</v>
      </c>
      <c r="FZ175" s="193">
        <v>0.94047619047619047</v>
      </c>
      <c r="GA175" s="193">
        <v>1</v>
      </c>
      <c r="GB175" s="193">
        <v>0.9358974358974359</v>
      </c>
      <c r="GC175" s="193">
        <v>1</v>
      </c>
      <c r="GD175" s="193">
        <v>0.97560975609756095</v>
      </c>
      <c r="GE175" s="193">
        <v>0.96551724137931039</v>
      </c>
      <c r="GF175" s="193">
        <v>0.9285714285714286</v>
      </c>
      <c r="GG175" s="193">
        <v>0.98611111111111116</v>
      </c>
      <c r="GH175" s="193">
        <v>0.97333333333333338</v>
      </c>
      <c r="GI175" s="193">
        <v>0.94680851063829785</v>
      </c>
      <c r="GJ175" s="193">
        <v>0.89690721649484539</v>
      </c>
      <c r="GK175" s="193">
        <v>0.88749999999999996</v>
      </c>
      <c r="GL175" s="193">
        <v>0.89898989898989901</v>
      </c>
      <c r="GM175" s="193">
        <v>0.92045454545454541</v>
      </c>
      <c r="GN175" s="193">
        <v>0.9285714285714286</v>
      </c>
      <c r="GO175" s="193">
        <v>0.94392523364485981</v>
      </c>
      <c r="GP175" s="193">
        <v>0.90740740740740744</v>
      </c>
      <c r="GQ175" s="193" t="s">
        <v>119</v>
      </c>
    </row>
    <row r="176" spans="17:16384" x14ac:dyDescent="0.3">
      <c r="Q176" s="324"/>
      <c r="R176" s="135">
        <f>$R$11</f>
        <v>44317</v>
      </c>
      <c r="S176" s="121">
        <v>0.53333333333333333</v>
      </c>
      <c r="T176" s="121">
        <v>1.8666666666666667</v>
      </c>
      <c r="U176" s="122">
        <v>0.91861761426978816</v>
      </c>
      <c r="V176" s="123">
        <v>2691</v>
      </c>
      <c r="W176" s="128">
        <v>0.53333333333333333</v>
      </c>
      <c r="X176" s="121">
        <v>1.8833333333333333</v>
      </c>
      <c r="Y176" s="122">
        <v>0.91615146831530136</v>
      </c>
      <c r="Z176" s="127">
        <v>2588</v>
      </c>
      <c r="AA176" s="121">
        <v>0.55000000000000004</v>
      </c>
      <c r="AB176" s="121">
        <v>1.2016666666666664</v>
      </c>
      <c r="AC176" s="122">
        <v>0.98</v>
      </c>
      <c r="AD176" s="123">
        <v>100</v>
      </c>
      <c r="AE176" s="128" t="s">
        <v>119</v>
      </c>
      <c r="AF176" s="121" t="s">
        <v>119</v>
      </c>
      <c r="AG176" s="122" t="s">
        <v>119</v>
      </c>
      <c r="AH176" s="127" t="s">
        <v>119</v>
      </c>
      <c r="AI176" s="145">
        <v>0.58333333333333337</v>
      </c>
      <c r="AJ176" s="146">
        <v>1.9083333333333332</v>
      </c>
      <c r="AK176" s="147">
        <v>0.90746582544689802</v>
      </c>
      <c r="AL176" s="148">
        <v>951</v>
      </c>
      <c r="AM176" s="146">
        <v>0.5</v>
      </c>
      <c r="AN176" s="146">
        <v>1.8758333333333326</v>
      </c>
      <c r="AO176" s="122">
        <v>0.91649484536082471</v>
      </c>
      <c r="AP176" s="123">
        <v>970</v>
      </c>
      <c r="AQ176" s="128">
        <v>0.5</v>
      </c>
      <c r="AR176" s="121">
        <v>1.7116666666666653</v>
      </c>
      <c r="AS176" s="122">
        <v>0.93481095176010431</v>
      </c>
      <c r="AT176" s="127">
        <v>767</v>
      </c>
      <c r="AU176" s="136">
        <v>251</v>
      </c>
      <c r="AV176" s="137">
        <v>974</v>
      </c>
      <c r="AW176" s="137">
        <v>1127</v>
      </c>
      <c r="AX176" s="137">
        <v>1146</v>
      </c>
      <c r="AY176" s="137">
        <v>1209</v>
      </c>
      <c r="AZ176" s="137">
        <v>1272</v>
      </c>
      <c r="BA176" s="137">
        <v>1314</v>
      </c>
      <c r="BB176" s="137">
        <v>1343</v>
      </c>
      <c r="BC176" s="137">
        <v>1371</v>
      </c>
      <c r="BD176" s="137">
        <v>1374</v>
      </c>
      <c r="BE176" s="137">
        <v>1385</v>
      </c>
      <c r="BF176" s="137">
        <v>1390</v>
      </c>
      <c r="BG176" s="137">
        <v>1399</v>
      </c>
      <c r="BH176" s="137">
        <v>1401</v>
      </c>
      <c r="BI176" s="137">
        <v>1402</v>
      </c>
      <c r="BJ176" s="137">
        <v>1405</v>
      </c>
      <c r="BK176" s="137">
        <v>1406</v>
      </c>
      <c r="BL176" s="137">
        <v>1406</v>
      </c>
      <c r="BM176" s="137">
        <v>1407</v>
      </c>
      <c r="BN176" s="137">
        <v>1408</v>
      </c>
      <c r="BO176" s="137">
        <v>1409</v>
      </c>
      <c r="BP176" s="137">
        <v>1410</v>
      </c>
      <c r="BQ176" s="137">
        <v>1410</v>
      </c>
      <c r="BR176" s="137">
        <v>1410</v>
      </c>
      <c r="BS176" s="137">
        <v>1411</v>
      </c>
      <c r="BT176" s="138">
        <v>1</v>
      </c>
      <c r="BU176" s="139">
        <v>0.97435897435897434</v>
      </c>
      <c r="BV176" s="139">
        <v>1</v>
      </c>
      <c r="BW176" s="139">
        <v>1</v>
      </c>
      <c r="BX176" s="139">
        <v>0.97368421052631582</v>
      </c>
      <c r="BY176" s="139">
        <v>0</v>
      </c>
      <c r="BZ176" s="139">
        <v>0.97058823529411764</v>
      </c>
      <c r="CA176" s="139">
        <v>1</v>
      </c>
      <c r="CB176" s="139">
        <v>0</v>
      </c>
      <c r="CC176" s="139">
        <v>0.9375</v>
      </c>
      <c r="CD176" s="139">
        <v>0.92307692307692313</v>
      </c>
      <c r="CE176" s="139">
        <v>0.7857142857142857</v>
      </c>
      <c r="CF176" s="139">
        <v>0.90476190476190477</v>
      </c>
      <c r="CG176" s="139">
        <v>0.84375</v>
      </c>
      <c r="CH176" s="139">
        <v>0.93478260869565222</v>
      </c>
      <c r="CI176" s="139">
        <v>0.91428571428571426</v>
      </c>
      <c r="CJ176" s="139">
        <v>0.90196078431372551</v>
      </c>
      <c r="CK176" s="139">
        <v>0.9152542372881356</v>
      </c>
      <c r="CL176" s="139">
        <v>0.86206896551724133</v>
      </c>
      <c r="CM176" s="139">
        <v>0.92592592592592593</v>
      </c>
      <c r="CN176" s="139">
        <v>0.93333333333333335</v>
      </c>
      <c r="CO176" s="139">
        <v>0.9</v>
      </c>
      <c r="CP176" s="139">
        <v>0.9358974358974359</v>
      </c>
      <c r="CQ176" s="139">
        <v>0.89189189189189189</v>
      </c>
      <c r="CR176" s="139">
        <v>0.84615384615384615</v>
      </c>
      <c r="CS176" s="139">
        <v>0.93333333333333335</v>
      </c>
      <c r="CT176" s="139">
        <v>0.97297297297297303</v>
      </c>
      <c r="CU176" s="139">
        <v>0.83116883116883122</v>
      </c>
      <c r="CV176" s="139">
        <v>0.9375</v>
      </c>
      <c r="CW176" s="139">
        <v>0.9178082191780822</v>
      </c>
      <c r="CX176" s="139">
        <v>0.94871794871794868</v>
      </c>
      <c r="CY176" s="139">
        <v>0.96202531645569622</v>
      </c>
      <c r="CZ176" s="139">
        <v>0.91549295774647887</v>
      </c>
      <c r="DA176" s="139">
        <v>0.89743589743589747</v>
      </c>
      <c r="DB176" s="139">
        <v>0.953125</v>
      </c>
      <c r="DC176" s="139">
        <v>0.89743589743589747</v>
      </c>
      <c r="DD176" s="139">
        <v>0.94827586206896552</v>
      </c>
      <c r="DE176" s="139">
        <v>0.91176470588235292</v>
      </c>
      <c r="DF176" s="139">
        <v>0.88888888888888884</v>
      </c>
      <c r="DG176" s="139">
        <v>0.87301587301587302</v>
      </c>
      <c r="DH176" s="139">
        <v>0.88059701492537312</v>
      </c>
      <c r="DI176" s="139">
        <v>0.91891891891891897</v>
      </c>
      <c r="DJ176" s="139">
        <v>0.87671232876712324</v>
      </c>
      <c r="DK176" s="139">
        <v>0.90140845070422537</v>
      </c>
      <c r="DL176" s="139">
        <v>0.79245283018867929</v>
      </c>
      <c r="DM176" s="139">
        <v>0.88888888888888884</v>
      </c>
      <c r="DN176" s="139">
        <v>0.98181818181818181</v>
      </c>
      <c r="DO176" s="139">
        <v>0.97560975609756095</v>
      </c>
      <c r="DP176" s="139">
        <v>0.98</v>
      </c>
      <c r="DQ176" s="140">
        <v>1.2580645161290323</v>
      </c>
      <c r="DR176" s="140">
        <v>1.3225806451612903</v>
      </c>
      <c r="DS176" s="140">
        <v>0.64516129032258063</v>
      </c>
      <c r="DT176" s="140">
        <v>1.2258064516129032</v>
      </c>
      <c r="DU176" s="140">
        <v>1.1935483870967742</v>
      </c>
      <c r="DV176" s="140">
        <v>1.096774193548387</v>
      </c>
      <c r="DW176" s="140">
        <v>1.032258064516129</v>
      </c>
      <c r="DX176" s="140">
        <v>0.83870967741935487</v>
      </c>
      <c r="DY176" s="140">
        <v>1.032258064516129</v>
      </c>
      <c r="DZ176" s="140">
        <v>0.83870967741935487</v>
      </c>
      <c r="EA176" s="140">
        <v>0.90322580645161288</v>
      </c>
      <c r="EB176" s="140">
        <v>0.67741935483870963</v>
      </c>
      <c r="EC176" s="140">
        <v>1.032258064516129</v>
      </c>
      <c r="ED176" s="140">
        <v>0</v>
      </c>
      <c r="EE176" s="140">
        <v>1.032258064516129</v>
      </c>
      <c r="EF176" s="140">
        <v>4.258064516129032</v>
      </c>
      <c r="EG176" s="140">
        <v>1.903225806451613</v>
      </c>
      <c r="EH176" s="140">
        <v>1.8709677419354838</v>
      </c>
      <c r="EI176" s="140">
        <v>2.6129032258064515</v>
      </c>
      <c r="EJ176" s="140">
        <v>2.4193548387096775</v>
      </c>
      <c r="EK176" s="140">
        <v>3.225806451612903</v>
      </c>
      <c r="EL176" s="140">
        <v>2.5161290322580645</v>
      </c>
      <c r="EM176" s="140">
        <v>2.3870967741935485</v>
      </c>
      <c r="EN176" s="140">
        <v>2.096774193548387</v>
      </c>
      <c r="EO176" s="140">
        <v>1.935483870967742</v>
      </c>
      <c r="EP176" s="140">
        <v>2.3870967741935485</v>
      </c>
      <c r="EQ176" s="140">
        <v>2.4838709677419355</v>
      </c>
      <c r="ER176" s="140">
        <v>2.064516129032258</v>
      </c>
      <c r="ES176" s="140">
        <v>2.3548387096774195</v>
      </c>
      <c r="ET176" s="140">
        <v>2.5161290322580645</v>
      </c>
      <c r="EU176" s="140">
        <v>2.5483870967741935</v>
      </c>
      <c r="EV176" s="140">
        <v>2.2903225806451615</v>
      </c>
      <c r="EW176" s="140">
        <v>2.5161290322580645</v>
      </c>
      <c r="EX176" s="140">
        <v>0</v>
      </c>
      <c r="EY176" s="140">
        <v>2.5161290322580645</v>
      </c>
      <c r="EZ176" s="140">
        <v>5.612903225806452</v>
      </c>
      <c r="FA176" s="140">
        <v>2.193548387096774</v>
      </c>
      <c r="FB176" s="140">
        <v>2.3225806451612905</v>
      </c>
      <c r="FC176" s="140">
        <v>2.032258064516129</v>
      </c>
      <c r="FD176" s="140">
        <v>2.161290322580645</v>
      </c>
      <c r="FE176" s="140">
        <v>2.3870967741935485</v>
      </c>
      <c r="FF176" s="140">
        <v>2.3548387096774195</v>
      </c>
      <c r="FG176" s="140">
        <v>2.2903225806451615</v>
      </c>
      <c r="FH176" s="140">
        <v>1.7096774193548387</v>
      </c>
      <c r="FI176" s="140">
        <v>1.4516129032258065</v>
      </c>
      <c r="FJ176" s="140">
        <v>1.7741935483870968</v>
      </c>
      <c r="FK176" s="140">
        <v>1.3225806451612903</v>
      </c>
      <c r="FL176" s="140">
        <v>1.6129032258064515</v>
      </c>
      <c r="FM176" s="193">
        <v>0.92660550458715596</v>
      </c>
      <c r="FN176" s="193">
        <v>0.94805194805194803</v>
      </c>
      <c r="FO176" s="193">
        <v>0.95145631067961167</v>
      </c>
      <c r="FP176" s="193">
        <v>0.85964912280701755</v>
      </c>
      <c r="FQ176" s="193">
        <v>0.92</v>
      </c>
      <c r="FR176" s="193">
        <v>0.96261682242990654</v>
      </c>
      <c r="FS176" s="193">
        <v>0.88541666666666663</v>
      </c>
      <c r="FT176" s="193">
        <v>0.94444444444444442</v>
      </c>
      <c r="FU176" s="193">
        <v>0.95890410958904104</v>
      </c>
      <c r="FV176" s="193">
        <v>0.95081967213114749</v>
      </c>
      <c r="FW176" s="193">
        <v>0.98412698412698407</v>
      </c>
      <c r="FX176" s="193">
        <v>0.95833333333333337</v>
      </c>
      <c r="FY176" s="193">
        <v>0.98076923076923073</v>
      </c>
      <c r="FZ176" s="193">
        <v>0.93333333333333335</v>
      </c>
      <c r="GA176" s="193">
        <v>0.93617021276595747</v>
      </c>
      <c r="GB176" s="193">
        <v>0.84507042253521125</v>
      </c>
      <c r="GC176" s="193">
        <v>0.88118811881188119</v>
      </c>
      <c r="GD176" s="193">
        <v>0.9568965517241379</v>
      </c>
      <c r="GE176" s="193">
        <v>0.83199999999999996</v>
      </c>
      <c r="GF176" s="193">
        <v>0.865979381443299</v>
      </c>
      <c r="GG176" s="193">
        <v>0.85384615384615381</v>
      </c>
      <c r="GH176" s="193">
        <v>0.94623655913978499</v>
      </c>
      <c r="GI176" s="193">
        <v>0.96666666666666667</v>
      </c>
      <c r="GJ176" s="193">
        <v>0.91764705882352937</v>
      </c>
      <c r="GK176" s="193">
        <v>0.95454545454545459</v>
      </c>
      <c r="GL176" s="193">
        <v>0.93548387096774188</v>
      </c>
      <c r="GM176" s="193">
        <v>0.9263157894736842</v>
      </c>
      <c r="GN176" s="193">
        <v>0.82417582417582413</v>
      </c>
      <c r="GO176" s="193">
        <v>0.93846153846153846</v>
      </c>
      <c r="GP176" s="193">
        <v>0.90909090909090906</v>
      </c>
      <c r="GQ176" s="193">
        <v>0.92307692307692313</v>
      </c>
    </row>
    <row r="177" spans="17:16384" x14ac:dyDescent="0.3">
      <c r="Q177" s="324"/>
      <c r="R177" s="135">
        <f>$R$12</f>
        <v>44348</v>
      </c>
      <c r="S177" s="121">
        <v>0.6</v>
      </c>
      <c r="T177" s="121">
        <v>2.0499999999999998</v>
      </c>
      <c r="U177" s="122">
        <v>0.90468227424749159</v>
      </c>
      <c r="V177" s="123">
        <v>2990</v>
      </c>
      <c r="W177" s="128">
        <v>0.6</v>
      </c>
      <c r="X177" s="121">
        <v>2.0499999999999998</v>
      </c>
      <c r="Y177" s="122">
        <v>0.90267459138187223</v>
      </c>
      <c r="Z177" s="127">
        <v>2692</v>
      </c>
      <c r="AA177" s="121">
        <v>0.65</v>
      </c>
      <c r="AB177" s="121">
        <v>1.9741666666666664</v>
      </c>
      <c r="AC177" s="122">
        <v>0.92808219178082196</v>
      </c>
      <c r="AD177" s="123">
        <v>292</v>
      </c>
      <c r="AE177" s="128" t="s">
        <v>119</v>
      </c>
      <c r="AF177" s="121" t="s">
        <v>119</v>
      </c>
      <c r="AG177" s="122" t="s">
        <v>119</v>
      </c>
      <c r="AH177" s="127" t="s">
        <v>119</v>
      </c>
      <c r="AI177" s="145">
        <v>0.58333333333333337</v>
      </c>
      <c r="AJ177" s="146">
        <v>1.9708333333333332</v>
      </c>
      <c r="AK177" s="147">
        <v>0.9073359073359073</v>
      </c>
      <c r="AL177" s="148">
        <v>1036</v>
      </c>
      <c r="AM177" s="146">
        <v>0.6</v>
      </c>
      <c r="AN177" s="146">
        <v>1.9741666666666655</v>
      </c>
      <c r="AO177" s="122">
        <v>0.91159695817490494</v>
      </c>
      <c r="AP177" s="123">
        <v>1052</v>
      </c>
      <c r="AQ177" s="128">
        <v>0.6166666666666667</v>
      </c>
      <c r="AR177" s="121">
        <v>2.2749999999999999</v>
      </c>
      <c r="AS177" s="122">
        <v>0.8950892857142857</v>
      </c>
      <c r="AT177" s="127">
        <v>896</v>
      </c>
      <c r="AU177" s="136">
        <v>280</v>
      </c>
      <c r="AV177" s="137">
        <v>745</v>
      </c>
      <c r="AW177" s="137">
        <v>869</v>
      </c>
      <c r="AX177" s="137">
        <v>912</v>
      </c>
      <c r="AY177" s="137">
        <v>932</v>
      </c>
      <c r="AZ177" s="137">
        <v>969</v>
      </c>
      <c r="BA177" s="137">
        <v>979</v>
      </c>
      <c r="BB177" s="137">
        <v>990</v>
      </c>
      <c r="BC177" s="137">
        <v>1004</v>
      </c>
      <c r="BD177" s="137">
        <v>1007</v>
      </c>
      <c r="BE177" s="137">
        <v>1026</v>
      </c>
      <c r="BF177" s="137">
        <v>1030</v>
      </c>
      <c r="BG177" s="137">
        <v>1040</v>
      </c>
      <c r="BH177" s="137">
        <v>1045</v>
      </c>
      <c r="BI177" s="137">
        <v>1047</v>
      </c>
      <c r="BJ177" s="137">
        <v>1049</v>
      </c>
      <c r="BK177" s="137">
        <v>1049</v>
      </c>
      <c r="BL177" s="137">
        <v>1052</v>
      </c>
      <c r="BM177" s="137">
        <v>1051</v>
      </c>
      <c r="BN177" s="137">
        <v>1052</v>
      </c>
      <c r="BO177" s="137">
        <v>1052</v>
      </c>
      <c r="BP177" s="137">
        <v>1053</v>
      </c>
      <c r="BQ177" s="137">
        <v>1053</v>
      </c>
      <c r="BR177" s="137">
        <v>1054</v>
      </c>
      <c r="BS177" s="137">
        <v>1054</v>
      </c>
      <c r="BT177" s="138">
        <v>7</v>
      </c>
      <c r="BU177" s="139">
        <v>0.88135593220338981</v>
      </c>
      <c r="BV177" s="139">
        <v>0.93333333333333335</v>
      </c>
      <c r="BW177" s="139">
        <v>0.97499999999999998</v>
      </c>
      <c r="BX177" s="139">
        <v>0.84615384615384615</v>
      </c>
      <c r="BY177" s="139">
        <v>0</v>
      </c>
      <c r="BZ177" s="139">
        <v>0.9642857142857143</v>
      </c>
      <c r="CA177" s="139">
        <v>0.85185185185185186</v>
      </c>
      <c r="CB177" s="139">
        <v>0</v>
      </c>
      <c r="CC177" s="139">
        <v>0.93333333333333335</v>
      </c>
      <c r="CD177" s="139">
        <v>0.88888888888888884</v>
      </c>
      <c r="CE177" s="139">
        <v>0.65217391304347827</v>
      </c>
      <c r="CF177" s="139">
        <v>0.8571428571428571</v>
      </c>
      <c r="CG177" s="139">
        <v>0.91891891891891897</v>
      </c>
      <c r="CH177" s="139">
        <v>0.94444444444444442</v>
      </c>
      <c r="CI177" s="139">
        <v>0.89743589743589747</v>
      </c>
      <c r="CJ177" s="139">
        <v>0.8571428571428571</v>
      </c>
      <c r="CK177" s="139">
        <v>0.82456140350877194</v>
      </c>
      <c r="CL177" s="139">
        <v>0.89552238805970152</v>
      </c>
      <c r="CM177" s="139">
        <v>0.97647058823529409</v>
      </c>
      <c r="CN177" s="139">
        <v>0.95774647887323938</v>
      </c>
      <c r="CO177" s="139">
        <v>0.9363636363636364</v>
      </c>
      <c r="CP177" s="139">
        <v>0.92307692307692313</v>
      </c>
      <c r="CQ177" s="139">
        <v>0.92</v>
      </c>
      <c r="CR177" s="139">
        <v>0.91666666666666663</v>
      </c>
      <c r="CS177" s="139">
        <v>0.87179487179487181</v>
      </c>
      <c r="CT177" s="139">
        <v>0.88311688311688308</v>
      </c>
      <c r="CU177" s="139">
        <v>0.85333333333333339</v>
      </c>
      <c r="CV177" s="139">
        <v>0.91666666666666663</v>
      </c>
      <c r="CW177" s="139">
        <v>0.91304347826086951</v>
      </c>
      <c r="CX177" s="139">
        <v>0.92500000000000004</v>
      </c>
      <c r="CY177" s="139">
        <v>0.92307692307692313</v>
      </c>
      <c r="CZ177" s="139">
        <v>0.96511627906976749</v>
      </c>
      <c r="DA177" s="139">
        <v>0.97333333333333338</v>
      </c>
      <c r="DB177" s="139">
        <v>0.96052631578947367</v>
      </c>
      <c r="DC177" s="139">
        <v>0.97333333333333338</v>
      </c>
      <c r="DD177" s="139">
        <v>0.91826923076923073</v>
      </c>
      <c r="DE177" s="139">
        <v>0.8833333333333333</v>
      </c>
      <c r="DF177" s="139">
        <v>0.89393939393939392</v>
      </c>
      <c r="DG177" s="139">
        <v>0.90410958904109584</v>
      </c>
      <c r="DH177" s="139">
        <v>0.84615384615384615</v>
      </c>
      <c r="DI177" s="139">
        <v>0.86956521739130432</v>
      </c>
      <c r="DJ177" s="139">
        <v>0.90804597701149425</v>
      </c>
      <c r="DK177" s="139">
        <v>0.70833333333333337</v>
      </c>
      <c r="DL177" s="139">
        <v>0.78666666666666663</v>
      </c>
      <c r="DM177" s="139">
        <v>0.89552238805970152</v>
      </c>
      <c r="DN177" s="139">
        <v>0.8970588235294118</v>
      </c>
      <c r="DO177" s="139">
        <v>0.93055555555555558</v>
      </c>
      <c r="DP177" s="139">
        <v>0.97872340425531912</v>
      </c>
      <c r="DQ177" s="140">
        <v>1.9666666666666666</v>
      </c>
      <c r="DR177" s="140">
        <v>1.5</v>
      </c>
      <c r="DS177" s="140">
        <v>1.3333333333333333</v>
      </c>
      <c r="DT177" s="140">
        <v>0.8666666666666667</v>
      </c>
      <c r="DU177" s="140">
        <v>1.6</v>
      </c>
      <c r="DV177" s="140">
        <v>0.93333333333333335</v>
      </c>
      <c r="DW177" s="140">
        <v>0.9</v>
      </c>
      <c r="DX177" s="140">
        <v>1.0666666666666667</v>
      </c>
      <c r="DY177" s="140">
        <v>1.5</v>
      </c>
      <c r="DZ177" s="140">
        <v>0.9</v>
      </c>
      <c r="EA177" s="140">
        <v>0.76666666666666672</v>
      </c>
      <c r="EB177" s="140">
        <v>0.93333333333333335</v>
      </c>
      <c r="EC177" s="140">
        <v>1.2333333333333334</v>
      </c>
      <c r="ED177" s="140">
        <v>0</v>
      </c>
      <c r="EE177" s="140">
        <v>1.2333333333333334</v>
      </c>
      <c r="EF177" s="140">
        <v>4.5</v>
      </c>
      <c r="EG177" s="140">
        <v>1.9</v>
      </c>
      <c r="EH177" s="140">
        <v>2.2333333333333334</v>
      </c>
      <c r="EI177" s="140">
        <v>2.8333333333333335</v>
      </c>
      <c r="EJ177" s="140">
        <v>2.3666666666666667</v>
      </c>
      <c r="EK177" s="140">
        <v>3.6666666666666665</v>
      </c>
      <c r="EL177" s="140">
        <v>3.0333333333333332</v>
      </c>
      <c r="EM177" s="140">
        <v>3.3333333333333335</v>
      </c>
      <c r="EN177" s="140">
        <v>2.4</v>
      </c>
      <c r="EO177" s="140">
        <v>2.6</v>
      </c>
      <c r="EP177" s="140">
        <v>2.5666666666666669</v>
      </c>
      <c r="EQ177" s="140">
        <v>2.5</v>
      </c>
      <c r="ER177" s="140">
        <v>2.4</v>
      </c>
      <c r="ES177" s="140">
        <v>2.2999999999999998</v>
      </c>
      <c r="ET177" s="140">
        <v>2.6666666666666665</v>
      </c>
      <c r="EU177" s="140">
        <v>2.6</v>
      </c>
      <c r="EV177" s="140">
        <v>2.8666666666666667</v>
      </c>
      <c r="EW177" s="140">
        <v>2.5</v>
      </c>
      <c r="EX177" s="140">
        <v>0</v>
      </c>
      <c r="EY177" s="140">
        <v>2.5</v>
      </c>
      <c r="EZ177" s="140">
        <v>6.9333333333333336</v>
      </c>
      <c r="FA177" s="140">
        <v>2</v>
      </c>
      <c r="FB177" s="140">
        <v>2.2000000000000002</v>
      </c>
      <c r="FC177" s="140">
        <v>2.4333333333333331</v>
      </c>
      <c r="FD177" s="140">
        <v>2.6</v>
      </c>
      <c r="FE177" s="140">
        <v>3.0666666666666669</v>
      </c>
      <c r="FF177" s="140">
        <v>2.9</v>
      </c>
      <c r="FG177" s="140">
        <v>1.6</v>
      </c>
      <c r="FH177" s="140">
        <v>2.5</v>
      </c>
      <c r="FI177" s="140">
        <v>2.2333333333333334</v>
      </c>
      <c r="FJ177" s="140">
        <v>2.2666666666666666</v>
      </c>
      <c r="FK177" s="140">
        <v>2.4</v>
      </c>
      <c r="FL177" s="140">
        <v>1.5666666666666667</v>
      </c>
      <c r="FM177" s="193">
        <v>0.83505154639175261</v>
      </c>
      <c r="FN177" s="193">
        <v>0.94117647058823528</v>
      </c>
      <c r="FO177" s="193">
        <v>0.92561983471074383</v>
      </c>
      <c r="FP177" s="193">
        <v>0.84166666666666667</v>
      </c>
      <c r="FQ177" s="193">
        <v>0.87128712871287128</v>
      </c>
      <c r="FR177" s="193">
        <v>0.91566265060240959</v>
      </c>
      <c r="FS177" s="193">
        <v>0.99019607843137258</v>
      </c>
      <c r="FT177" s="193">
        <v>0.81818181818181823</v>
      </c>
      <c r="FU177" s="193">
        <v>0.87401574803149606</v>
      </c>
      <c r="FV177" s="193">
        <v>0.96226415094339623</v>
      </c>
      <c r="FW177" s="193">
        <v>0.81818181818181823</v>
      </c>
      <c r="FX177" s="193">
        <v>0.88732394366197187</v>
      </c>
      <c r="FY177" s="193">
        <v>0.92233009708737868</v>
      </c>
      <c r="FZ177" s="193">
        <v>0.8984375</v>
      </c>
      <c r="GA177" s="193">
        <v>0.83206106870229013</v>
      </c>
      <c r="GB177" s="193">
        <v>0.94117647058823528</v>
      </c>
      <c r="GC177" s="193">
        <v>0.84033613445378152</v>
      </c>
      <c r="GD177" s="193">
        <v>0.84482758620689657</v>
      </c>
      <c r="GE177" s="193">
        <v>0.8910891089108911</v>
      </c>
      <c r="GF177" s="193">
        <v>0.83606557377049184</v>
      </c>
      <c r="GG177" s="193">
        <v>1</v>
      </c>
      <c r="GH177" s="193">
        <v>0.9263157894736842</v>
      </c>
      <c r="GI177" s="193">
        <v>0.92753623188405798</v>
      </c>
      <c r="GJ177" s="193">
        <v>0.98717948717948723</v>
      </c>
      <c r="GK177" s="193">
        <v>0.9375</v>
      </c>
      <c r="GL177" s="193">
        <v>0.96969696969696972</v>
      </c>
      <c r="GM177" s="193">
        <v>0.9859154929577465</v>
      </c>
      <c r="GN177" s="193">
        <v>0.88709677419354838</v>
      </c>
      <c r="GO177" s="193">
        <v>0.9652173913043478</v>
      </c>
      <c r="GP177" s="193">
        <v>0.93406593406593408</v>
      </c>
      <c r="GQ177" s="193" t="s">
        <v>119</v>
      </c>
    </row>
    <row r="178" spans="17:16384" x14ac:dyDescent="0.3">
      <c r="Q178" s="324"/>
      <c r="R178" s="135">
        <f>$R$13</f>
        <v>44378</v>
      </c>
      <c r="S178" s="121">
        <v>0.51666666666666672</v>
      </c>
      <c r="T178" s="121">
        <v>1.7666666666666666</v>
      </c>
      <c r="U178" s="122">
        <v>0.92639040348964008</v>
      </c>
      <c r="V178" s="123">
        <v>1834</v>
      </c>
      <c r="W178" s="128">
        <v>0.51666666666666672</v>
      </c>
      <c r="X178" s="121">
        <v>1.7833333333333334</v>
      </c>
      <c r="Y178" s="122">
        <v>0.92532285233015155</v>
      </c>
      <c r="Z178" s="127">
        <v>1781</v>
      </c>
      <c r="AA178" s="121">
        <v>0.45</v>
      </c>
      <c r="AB178" s="121">
        <v>1.2416666666666665</v>
      </c>
      <c r="AC178" s="122">
        <v>0.97916666666666663</v>
      </c>
      <c r="AD178" s="123">
        <v>48</v>
      </c>
      <c r="AE178" s="128" t="s">
        <v>119</v>
      </c>
      <c r="AF178" s="121" t="s">
        <v>119</v>
      </c>
      <c r="AG178" s="122" t="s">
        <v>119</v>
      </c>
      <c r="AH178" s="127" t="s">
        <v>119</v>
      </c>
      <c r="AI178" s="145">
        <v>0.51666666666666672</v>
      </c>
      <c r="AJ178" s="146">
        <v>1.9191666666666662</v>
      </c>
      <c r="AK178" s="147">
        <v>0.90752351097178685</v>
      </c>
      <c r="AL178" s="148">
        <v>638</v>
      </c>
      <c r="AM178" s="146">
        <v>0.51666666666666672</v>
      </c>
      <c r="AN178" s="146">
        <v>1.578333333333334</v>
      </c>
      <c r="AO178" s="122">
        <v>0.94107744107744107</v>
      </c>
      <c r="AP178" s="123">
        <v>594</v>
      </c>
      <c r="AQ178" s="128">
        <v>0.5</v>
      </c>
      <c r="AR178" s="121">
        <v>1.7166666666666666</v>
      </c>
      <c r="AS178" s="122">
        <v>0.93299832495812396</v>
      </c>
      <c r="AT178" s="127">
        <v>597</v>
      </c>
      <c r="AU178" s="136">
        <v>175</v>
      </c>
      <c r="AV178" s="137">
        <v>580</v>
      </c>
      <c r="AW178" s="137">
        <v>408</v>
      </c>
      <c r="AX178" s="137">
        <v>253</v>
      </c>
      <c r="AY178" s="137">
        <v>185</v>
      </c>
      <c r="AZ178" s="137">
        <v>147</v>
      </c>
      <c r="BA178" s="137">
        <v>134</v>
      </c>
      <c r="BB178" s="137">
        <v>134</v>
      </c>
      <c r="BC178" s="137">
        <v>131</v>
      </c>
      <c r="BD178" s="137">
        <v>133</v>
      </c>
      <c r="BE178" s="137">
        <v>132</v>
      </c>
      <c r="BF178" s="137">
        <v>135</v>
      </c>
      <c r="BG178" s="137">
        <v>133</v>
      </c>
      <c r="BH178" s="137">
        <v>132</v>
      </c>
      <c r="BI178" s="137">
        <v>129</v>
      </c>
      <c r="BJ178" s="137">
        <v>126</v>
      </c>
      <c r="BK178" s="137">
        <v>123</v>
      </c>
      <c r="BL178" s="137">
        <v>123</v>
      </c>
      <c r="BM178" s="137">
        <v>120</v>
      </c>
      <c r="BN178" s="137">
        <v>121</v>
      </c>
      <c r="BO178" s="137">
        <v>119</v>
      </c>
      <c r="BP178" s="137">
        <v>117</v>
      </c>
      <c r="BQ178" s="137">
        <v>115</v>
      </c>
      <c r="BR178" s="137">
        <v>115</v>
      </c>
      <c r="BS178" s="137">
        <v>115</v>
      </c>
      <c r="BT178" s="138">
        <v>4</v>
      </c>
      <c r="BU178" s="139">
        <v>0.93939393939393945</v>
      </c>
      <c r="BV178" s="139">
        <v>1</v>
      </c>
      <c r="BW178" s="139">
        <v>0.96153846153846156</v>
      </c>
      <c r="BX178" s="139">
        <v>1</v>
      </c>
      <c r="BY178" s="139">
        <v>0</v>
      </c>
      <c r="BZ178" s="139">
        <v>1</v>
      </c>
      <c r="CA178" s="139">
        <v>0.94117647058823528</v>
      </c>
      <c r="CB178" s="139">
        <v>0</v>
      </c>
      <c r="CC178" s="139">
        <v>1</v>
      </c>
      <c r="CD178" s="139">
        <v>0.86363636363636365</v>
      </c>
      <c r="CE178" s="139">
        <v>0.68181818181818177</v>
      </c>
      <c r="CF178" s="139">
        <v>0.95652173913043481</v>
      </c>
      <c r="CG178" s="139">
        <v>0.91489361702127658</v>
      </c>
      <c r="CH178" s="139">
        <v>0.967741935483871</v>
      </c>
      <c r="CI178" s="139">
        <v>0.91666666666666663</v>
      </c>
      <c r="CJ178" s="139">
        <v>0.97142857142857142</v>
      </c>
      <c r="CK178" s="139">
        <v>0.88372093023255816</v>
      </c>
      <c r="CL178" s="139">
        <v>0.9285714285714286</v>
      </c>
      <c r="CM178" s="139">
        <v>0.86792452830188682</v>
      </c>
      <c r="CN178" s="139">
        <v>0.94285714285714284</v>
      </c>
      <c r="CO178" s="139">
        <v>0.91111111111111109</v>
      </c>
      <c r="CP178" s="139">
        <v>0.96078431372549022</v>
      </c>
      <c r="CQ178" s="139">
        <v>0.88235294117647056</v>
      </c>
      <c r="CR178" s="139">
        <v>0.91666666666666663</v>
      </c>
      <c r="CS178" s="139">
        <v>0.80392156862745101</v>
      </c>
      <c r="CT178" s="139">
        <v>0.97142857142857142</v>
      </c>
      <c r="CU178" s="139">
        <v>0.84848484848484851</v>
      </c>
      <c r="CV178" s="139">
        <v>0.91111111111111109</v>
      </c>
      <c r="CW178" s="139">
        <v>0.9</v>
      </c>
      <c r="CX178" s="139">
        <v>1</v>
      </c>
      <c r="CY178" s="139">
        <v>0.97058823529411764</v>
      </c>
      <c r="CZ178" s="139">
        <v>0.96491228070175439</v>
      </c>
      <c r="DA178" s="139">
        <v>1</v>
      </c>
      <c r="DB178" s="139">
        <v>0.96153846153846156</v>
      </c>
      <c r="DC178" s="139">
        <v>1</v>
      </c>
      <c r="DD178" s="139">
        <v>0.92222222222222228</v>
      </c>
      <c r="DE178" s="139">
        <v>0.9107142857142857</v>
      </c>
      <c r="DF178" s="139">
        <v>0.967741935483871</v>
      </c>
      <c r="DG178" s="139">
        <v>0.94444444444444442</v>
      </c>
      <c r="DH178" s="139">
        <v>0.84848484848484851</v>
      </c>
      <c r="DI178" s="139">
        <v>0.9285714285714286</v>
      </c>
      <c r="DJ178" s="139">
        <v>0.9555555555555556</v>
      </c>
      <c r="DK178" s="139">
        <v>0.84210526315789469</v>
      </c>
      <c r="DL178" s="139">
        <v>0.83870967741935487</v>
      </c>
      <c r="DM178" s="139">
        <v>0.88888888888888884</v>
      </c>
      <c r="DN178" s="139">
        <v>0.98148148148148151</v>
      </c>
      <c r="DO178" s="139">
        <v>0.93877551020408168</v>
      </c>
      <c r="DP178" s="139">
        <v>1</v>
      </c>
      <c r="DQ178" s="140">
        <v>1.064516129032258</v>
      </c>
      <c r="DR178" s="140">
        <v>1.1612903225806452</v>
      </c>
      <c r="DS178" s="140">
        <v>0.83870967741935487</v>
      </c>
      <c r="DT178" s="140">
        <v>0.70967741935483875</v>
      </c>
      <c r="DU178" s="140">
        <v>0.80645161290322576</v>
      </c>
      <c r="DV178" s="140">
        <v>0.38709677419354838</v>
      </c>
      <c r="DW178" s="140">
        <v>0.54838709677419351</v>
      </c>
      <c r="DX178" s="140">
        <v>0.54838709677419351</v>
      </c>
      <c r="DY178" s="140">
        <v>0.54838709677419351</v>
      </c>
      <c r="DZ178" s="140">
        <v>0.70967741935483875</v>
      </c>
      <c r="EA178" s="140">
        <v>0.70967741935483875</v>
      </c>
      <c r="EB178" s="140">
        <v>0.74193548387096775</v>
      </c>
      <c r="EC178" s="140">
        <v>1.5161290322580645</v>
      </c>
      <c r="ED178" s="140">
        <v>0</v>
      </c>
      <c r="EE178" s="140">
        <v>1.5161290322580645</v>
      </c>
      <c r="EF178" s="140">
        <v>3.2903225806451615</v>
      </c>
      <c r="EG178" s="140">
        <v>1.3870967741935485</v>
      </c>
      <c r="EH178" s="140">
        <v>1.3548387096774193</v>
      </c>
      <c r="EI178" s="140">
        <v>1.7096774193548387</v>
      </c>
      <c r="EJ178" s="140">
        <v>2.2580645161290325</v>
      </c>
      <c r="EK178" s="140">
        <v>1.4516129032258065</v>
      </c>
      <c r="EL178" s="140">
        <v>1.6451612903225807</v>
      </c>
      <c r="EM178" s="140">
        <v>1.6451612903225807</v>
      </c>
      <c r="EN178" s="140">
        <v>1.5483870967741935</v>
      </c>
      <c r="EO178" s="140">
        <v>1.6451612903225807</v>
      </c>
      <c r="EP178" s="140">
        <v>1.1290322580645162</v>
      </c>
      <c r="EQ178" s="140">
        <v>1.064516129032258</v>
      </c>
      <c r="ER178" s="140">
        <v>1.4516129032258065</v>
      </c>
      <c r="ES178" s="140">
        <v>1.935483870967742</v>
      </c>
      <c r="ET178" s="140">
        <v>1.096774193548387</v>
      </c>
      <c r="EU178" s="140">
        <v>1.096774193548387</v>
      </c>
      <c r="EV178" s="140">
        <v>1.8387096774193548</v>
      </c>
      <c r="EW178" s="140">
        <v>1.4516129032258065</v>
      </c>
      <c r="EX178" s="140">
        <v>0</v>
      </c>
      <c r="EY178" s="140">
        <v>1.4516129032258065</v>
      </c>
      <c r="EZ178" s="140">
        <v>2.903225806451613</v>
      </c>
      <c r="FA178" s="140">
        <v>1.8064516129032258</v>
      </c>
      <c r="FB178" s="140">
        <v>2</v>
      </c>
      <c r="FC178" s="140">
        <v>1.1612903225806452</v>
      </c>
      <c r="FD178" s="140">
        <v>1.064516129032258</v>
      </c>
      <c r="FE178" s="140">
        <v>1.3548387096774193</v>
      </c>
      <c r="FF178" s="140">
        <v>1.4516129032258065</v>
      </c>
      <c r="FG178" s="140">
        <v>1.2258064516129032</v>
      </c>
      <c r="FH178" s="140">
        <v>1</v>
      </c>
      <c r="FI178" s="140">
        <v>1.1612903225806452</v>
      </c>
      <c r="FJ178" s="140">
        <v>1.7419354838709677</v>
      </c>
      <c r="FK178" s="140">
        <v>1.5806451612903225</v>
      </c>
      <c r="FL178" s="140">
        <v>1.2580645161290323</v>
      </c>
      <c r="FM178" s="193">
        <v>0.92380952380952386</v>
      </c>
      <c r="FN178" s="193">
        <v>0.90721649484536082</v>
      </c>
      <c r="FO178" s="193">
        <v>0.84057971014492749</v>
      </c>
      <c r="FP178" s="193">
        <v>0.95121951219512191</v>
      </c>
      <c r="FQ178" s="193">
        <v>0.90909090909090906</v>
      </c>
      <c r="FR178" s="193">
        <v>0.93846153846153846</v>
      </c>
      <c r="FS178" s="193">
        <v>0.91208791208791207</v>
      </c>
      <c r="FT178" s="193">
        <v>0.93103448275862066</v>
      </c>
      <c r="FU178" s="193">
        <v>0.92753623188405798</v>
      </c>
      <c r="FV178" s="193">
        <v>0.96153846153846156</v>
      </c>
      <c r="FW178" s="193">
        <v>1</v>
      </c>
      <c r="FX178" s="193">
        <v>1</v>
      </c>
      <c r="FY178" s="193">
        <v>0.86363636363636365</v>
      </c>
      <c r="FZ178" s="193">
        <v>1</v>
      </c>
      <c r="GA178" s="193">
        <v>0.88709677419354838</v>
      </c>
      <c r="GB178" s="193">
        <v>0.88571428571428568</v>
      </c>
      <c r="GC178" s="193">
        <v>0.80281690140845074</v>
      </c>
      <c r="GD178" s="193">
        <v>0.9464285714285714</v>
      </c>
      <c r="GE178" s="193">
        <v>1</v>
      </c>
      <c r="GF178" s="193">
        <v>0.92307692307692313</v>
      </c>
      <c r="GG178" s="193">
        <v>0.92500000000000004</v>
      </c>
      <c r="GH178" s="193">
        <v>0.92500000000000004</v>
      </c>
      <c r="GI178" s="193">
        <v>0.86567164179104472</v>
      </c>
      <c r="GJ178" s="193">
        <v>0.83606557377049184</v>
      </c>
      <c r="GK178" s="193">
        <v>0.94594594594594594</v>
      </c>
      <c r="GL178" s="193">
        <v>0.9285714285714286</v>
      </c>
      <c r="GM178" s="193">
        <v>1</v>
      </c>
      <c r="GN178" s="193">
        <v>0.97959183673469385</v>
      </c>
      <c r="GO178" s="193">
        <v>1</v>
      </c>
      <c r="GP178" s="193">
        <v>0.91666666666666663</v>
      </c>
      <c r="GQ178" s="193">
        <v>0.98305084745762716</v>
      </c>
    </row>
    <row r="179" spans="17:16384" x14ac:dyDescent="0.3">
      <c r="Q179" s="324"/>
      <c r="R179" s="135">
        <f>$R$14</f>
        <v>44409</v>
      </c>
      <c r="S179" s="121">
        <v>0.46666666666666667</v>
      </c>
      <c r="T179" s="121">
        <v>1.5166666666666666</v>
      </c>
      <c r="U179" s="122">
        <v>0.94659885568976476</v>
      </c>
      <c r="V179" s="123">
        <v>1573</v>
      </c>
      <c r="W179" s="128">
        <v>0.46666666666666667</v>
      </c>
      <c r="X179" s="121">
        <v>1.5233333333333272</v>
      </c>
      <c r="Y179" s="122">
        <v>0.94599869876382559</v>
      </c>
      <c r="Z179" s="127">
        <v>1537</v>
      </c>
      <c r="AA179" s="121">
        <v>0.46666666666666667</v>
      </c>
      <c r="AB179" s="121">
        <v>0.94999999999999984</v>
      </c>
      <c r="AC179" s="122">
        <v>0.96969696969696972</v>
      </c>
      <c r="AD179" s="123">
        <v>33</v>
      </c>
      <c r="AE179" s="128" t="s">
        <v>119</v>
      </c>
      <c r="AF179" s="121" t="s">
        <v>119</v>
      </c>
      <c r="AG179" s="122" t="s">
        <v>119</v>
      </c>
      <c r="AH179" s="127" t="s">
        <v>119</v>
      </c>
      <c r="AI179" s="145">
        <v>0.48333333333333334</v>
      </c>
      <c r="AJ179" s="146">
        <v>1.9624999999999999</v>
      </c>
      <c r="AK179" s="147">
        <v>0.92625899280575541</v>
      </c>
      <c r="AL179" s="148">
        <v>556</v>
      </c>
      <c r="AM179" s="146">
        <v>0.48333333333333334</v>
      </c>
      <c r="AN179" s="146">
        <v>1.5166666666666666</v>
      </c>
      <c r="AO179" s="122">
        <v>0.94824399260628467</v>
      </c>
      <c r="AP179" s="123">
        <v>541</v>
      </c>
      <c r="AQ179" s="128">
        <v>0.45</v>
      </c>
      <c r="AR179" s="121">
        <v>1.3333333333333333</v>
      </c>
      <c r="AS179" s="122">
        <v>0.96828752642706128</v>
      </c>
      <c r="AT179" s="127">
        <v>473</v>
      </c>
      <c r="AU179" s="136">
        <v>182</v>
      </c>
      <c r="AV179" s="137">
        <v>352</v>
      </c>
      <c r="AW179" s="137">
        <v>120</v>
      </c>
      <c r="AX179" s="137">
        <v>-75</v>
      </c>
      <c r="AY179" s="137">
        <v>-170</v>
      </c>
      <c r="AZ179" s="137">
        <v>-236</v>
      </c>
      <c r="BA179" s="137">
        <v>-277</v>
      </c>
      <c r="BB179" s="137">
        <v>-306</v>
      </c>
      <c r="BC179" s="137">
        <v>-312</v>
      </c>
      <c r="BD179" s="137">
        <v>-314</v>
      </c>
      <c r="BE179" s="137">
        <v>-327</v>
      </c>
      <c r="BF179" s="137">
        <v>-331</v>
      </c>
      <c r="BG179" s="137">
        <v>-334</v>
      </c>
      <c r="BH179" s="137">
        <v>-336</v>
      </c>
      <c r="BI179" s="137">
        <v>-336</v>
      </c>
      <c r="BJ179" s="137">
        <v>-338</v>
      </c>
      <c r="BK179" s="137">
        <v>-343</v>
      </c>
      <c r="BL179" s="137">
        <v>-346</v>
      </c>
      <c r="BM179" s="137">
        <v>-348</v>
      </c>
      <c r="BN179" s="137">
        <v>-349</v>
      </c>
      <c r="BO179" s="137">
        <v>-348</v>
      </c>
      <c r="BP179" s="137">
        <v>-346</v>
      </c>
      <c r="BQ179" s="137">
        <v>-347</v>
      </c>
      <c r="BR179" s="137">
        <v>-349</v>
      </c>
      <c r="BS179" s="137">
        <v>-350</v>
      </c>
      <c r="BT179" s="138">
        <v>2</v>
      </c>
      <c r="BU179" s="139">
        <v>0.96</v>
      </c>
      <c r="BV179" s="139">
        <v>1</v>
      </c>
      <c r="BW179" s="139">
        <v>1</v>
      </c>
      <c r="BX179" s="139">
        <v>0.92307692307692313</v>
      </c>
      <c r="BY179" s="139">
        <v>0</v>
      </c>
      <c r="BZ179" s="139">
        <v>1</v>
      </c>
      <c r="CA179" s="139">
        <v>1</v>
      </c>
      <c r="CB179" s="139">
        <v>0</v>
      </c>
      <c r="CC179" s="139">
        <v>1</v>
      </c>
      <c r="CD179" s="139">
        <v>1</v>
      </c>
      <c r="CE179" s="139">
        <v>0.95454545454545459</v>
      </c>
      <c r="CF179" s="139">
        <v>0.90476190476190477</v>
      </c>
      <c r="CG179" s="139">
        <v>1</v>
      </c>
      <c r="CH179" s="139">
        <v>0.9642857142857143</v>
      </c>
      <c r="CI179" s="139">
        <v>0.9285714285714286</v>
      </c>
      <c r="CJ179" s="139">
        <v>0.92</v>
      </c>
      <c r="CK179" s="139">
        <v>0.86363636363636365</v>
      </c>
      <c r="CL179" s="139">
        <v>0.97619047619047616</v>
      </c>
      <c r="CM179" s="139">
        <v>0.93478260869565222</v>
      </c>
      <c r="CN179" s="139">
        <v>0.98076923076923073</v>
      </c>
      <c r="CO179" s="139">
        <v>0.97368421052631582</v>
      </c>
      <c r="CP179" s="139">
        <v>0.93478260869565222</v>
      </c>
      <c r="CQ179" s="139">
        <v>0.9</v>
      </c>
      <c r="CR179" s="139">
        <v>0.95238095238095233</v>
      </c>
      <c r="CS179" s="139">
        <v>0.80769230769230771</v>
      </c>
      <c r="CT179" s="139">
        <v>0.90909090909090906</v>
      </c>
      <c r="CU179" s="139">
        <v>0.89473684210526316</v>
      </c>
      <c r="CV179" s="139">
        <v>0.95833333333333337</v>
      </c>
      <c r="CW179" s="139">
        <v>0.91111111111111109</v>
      </c>
      <c r="CX179" s="139">
        <v>0.97142857142857142</v>
      </c>
      <c r="CY179" s="139">
        <v>1</v>
      </c>
      <c r="CZ179" s="139">
        <v>0.96078431372549022</v>
      </c>
      <c r="DA179" s="139">
        <v>1</v>
      </c>
      <c r="DB179" s="139">
        <v>0.967741935483871</v>
      </c>
      <c r="DC179" s="139">
        <v>1</v>
      </c>
      <c r="DD179" s="139">
        <v>0.95959595959595956</v>
      </c>
      <c r="DE179" s="139">
        <v>0.90697674418604646</v>
      </c>
      <c r="DF179" s="139">
        <v>0.9375</v>
      </c>
      <c r="DG179" s="139">
        <v>0.95</v>
      </c>
      <c r="DH179" s="139">
        <v>0.90322580645161288</v>
      </c>
      <c r="DI179" s="139">
        <v>0.97916666666666663</v>
      </c>
      <c r="DJ179" s="139">
        <v>0.88888888888888884</v>
      </c>
      <c r="DK179" s="139">
        <v>1</v>
      </c>
      <c r="DL179" s="139">
        <v>0.83783783783783783</v>
      </c>
      <c r="DM179" s="139">
        <v>0.9375</v>
      </c>
      <c r="DN179" s="139">
        <v>1</v>
      </c>
      <c r="DO179" s="139">
        <v>1</v>
      </c>
      <c r="DP179" s="139">
        <v>1</v>
      </c>
      <c r="DQ179" s="140">
        <v>0.80645161290322576</v>
      </c>
      <c r="DR179" s="140">
        <v>0.61290322580645162</v>
      </c>
      <c r="DS179" s="140">
        <v>0.67741935483870963</v>
      </c>
      <c r="DT179" s="140">
        <v>0.83870967741935487</v>
      </c>
      <c r="DU179" s="140">
        <v>0.90322580645161288</v>
      </c>
      <c r="DV179" s="140">
        <v>0.70967741935483875</v>
      </c>
      <c r="DW179" s="140">
        <v>0.67741935483870963</v>
      </c>
      <c r="DX179" s="140">
        <v>0.29032258064516131</v>
      </c>
      <c r="DY179" s="140">
        <v>0.41935483870967744</v>
      </c>
      <c r="DZ179" s="140">
        <v>0.35483870967741937</v>
      </c>
      <c r="EA179" s="140">
        <v>0.70967741935483875</v>
      </c>
      <c r="EB179" s="140">
        <v>0.67741935483870963</v>
      </c>
      <c r="EC179" s="140">
        <v>0.61290322580645162</v>
      </c>
      <c r="ED179" s="140">
        <v>0</v>
      </c>
      <c r="EE179" s="140">
        <v>0.61290322580645162</v>
      </c>
      <c r="EF179" s="140">
        <v>2.6129032258064515</v>
      </c>
      <c r="EG179" s="140">
        <v>1.4193548387096775</v>
      </c>
      <c r="EH179" s="140">
        <v>1.3548387096774193</v>
      </c>
      <c r="EI179" s="140">
        <v>1.4838709677419355</v>
      </c>
      <c r="EJ179" s="140">
        <v>1.6774193548387097</v>
      </c>
      <c r="EK179" s="140">
        <v>1.2258064516129032</v>
      </c>
      <c r="EL179" s="140">
        <v>1.4838709677419355</v>
      </c>
      <c r="EM179" s="140">
        <v>1.6129032258064515</v>
      </c>
      <c r="EN179" s="140">
        <v>1.3548387096774193</v>
      </c>
      <c r="EO179" s="140">
        <v>0.83870967741935487</v>
      </c>
      <c r="EP179" s="140">
        <v>1.7741935483870968</v>
      </c>
      <c r="EQ179" s="140">
        <v>1.2258064516129032</v>
      </c>
      <c r="ER179" s="140">
        <v>0.77419354838709675</v>
      </c>
      <c r="ES179" s="140">
        <v>1.4516129032258065</v>
      </c>
      <c r="ET179" s="140">
        <v>1.1290322580645162</v>
      </c>
      <c r="EU179" s="140">
        <v>1</v>
      </c>
      <c r="EV179" s="140">
        <v>1.6451612903225807</v>
      </c>
      <c r="EW179" s="140">
        <v>1.096774193548387</v>
      </c>
      <c r="EX179" s="140">
        <v>0</v>
      </c>
      <c r="EY179" s="140">
        <v>1.096774193548387</v>
      </c>
      <c r="EZ179" s="140">
        <v>3.193548387096774</v>
      </c>
      <c r="FA179" s="140">
        <v>1.3870967741935485</v>
      </c>
      <c r="FB179" s="140">
        <v>1.5483870967741935</v>
      </c>
      <c r="FC179" s="140">
        <v>1.2903225806451613</v>
      </c>
      <c r="FD179" s="140">
        <v>1</v>
      </c>
      <c r="FE179" s="140">
        <v>1.5483870967741935</v>
      </c>
      <c r="FF179" s="140">
        <v>1.1612903225806452</v>
      </c>
      <c r="FG179" s="140">
        <v>0.83870967741935487</v>
      </c>
      <c r="FH179" s="140">
        <v>1.1935483870967742</v>
      </c>
      <c r="FI179" s="140">
        <v>1.032258064516129</v>
      </c>
      <c r="FJ179" s="140">
        <v>1</v>
      </c>
      <c r="FK179" s="140">
        <v>0.87096774193548387</v>
      </c>
      <c r="FL179" s="140">
        <v>1.1290322580645162</v>
      </c>
      <c r="FM179" s="193">
        <v>0.92</v>
      </c>
      <c r="FN179" s="193">
        <v>0.91111111111111109</v>
      </c>
      <c r="FO179" s="193">
        <v>0.93243243243243246</v>
      </c>
      <c r="FP179" s="193">
        <v>0.94117647058823528</v>
      </c>
      <c r="FQ179" s="193">
        <v>0.98701298701298701</v>
      </c>
      <c r="FR179" s="193">
        <v>1</v>
      </c>
      <c r="FS179" s="193">
        <v>0.95348837209302328</v>
      </c>
      <c r="FT179" s="193">
        <v>1</v>
      </c>
      <c r="FU179" s="193">
        <v>0.98275862068965514</v>
      </c>
      <c r="FV179" s="193">
        <v>0.97727272727272729</v>
      </c>
      <c r="FW179" s="193">
        <v>1</v>
      </c>
      <c r="FX179" s="193">
        <v>0.96153846153846156</v>
      </c>
      <c r="FY179" s="193">
        <v>0.94230769230769229</v>
      </c>
      <c r="FZ179" s="193">
        <v>0.93103448275862066</v>
      </c>
      <c r="GA179" s="193">
        <v>0.96296296296296291</v>
      </c>
      <c r="GB179" s="193">
        <v>0.95890410958904104</v>
      </c>
      <c r="GC179" s="193">
        <v>0.96153846153846156</v>
      </c>
      <c r="GD179" s="193">
        <v>0.95348837209302328</v>
      </c>
      <c r="GE179" s="193">
        <v>0.91935483870967738</v>
      </c>
      <c r="GF179" s="193">
        <v>0.88235294117647056</v>
      </c>
      <c r="GG179" s="193">
        <v>0.88135593220338981</v>
      </c>
      <c r="GH179" s="193">
        <v>0.8666666666666667</v>
      </c>
      <c r="GI179" s="193">
        <v>0.90476190476190477</v>
      </c>
      <c r="GJ179" s="193">
        <v>0.94444444444444442</v>
      </c>
      <c r="GK179" s="193">
        <v>0.95774647887323938</v>
      </c>
      <c r="GL179" s="193">
        <v>0.9464285714285714</v>
      </c>
      <c r="GM179" s="193">
        <v>0.93939393939393945</v>
      </c>
      <c r="GN179" s="193">
        <v>0.96875</v>
      </c>
      <c r="GO179" s="193">
        <v>1</v>
      </c>
      <c r="GP179" s="193">
        <v>0.88888888888888884</v>
      </c>
      <c r="GQ179" s="193">
        <v>0.93939393939393945</v>
      </c>
    </row>
    <row r="180" spans="17:16384" x14ac:dyDescent="0.3">
      <c r="Q180" s="324"/>
      <c r="R180" s="135">
        <f>$R$15</f>
        <v>44440</v>
      </c>
      <c r="S180" s="121">
        <v>0.46666666666666667</v>
      </c>
      <c r="T180" s="121">
        <v>1.4166666666666667</v>
      </c>
      <c r="U180" s="122">
        <v>0.95945945945945943</v>
      </c>
      <c r="V180" s="123">
        <v>1480</v>
      </c>
      <c r="W180" s="128">
        <v>0.46666666666666667</v>
      </c>
      <c r="X180" s="121">
        <v>1.4183333333333319</v>
      </c>
      <c r="Y180" s="122">
        <v>0.95887594242631935</v>
      </c>
      <c r="Z180" s="127">
        <v>1459</v>
      </c>
      <c r="AA180" s="121">
        <v>0.46666666666666667</v>
      </c>
      <c r="AB180" s="121">
        <v>0.88416666666666666</v>
      </c>
      <c r="AC180" s="122">
        <v>1</v>
      </c>
      <c r="AD180" s="123">
        <v>20</v>
      </c>
      <c r="AE180" s="128" t="s">
        <v>119</v>
      </c>
      <c r="AF180" s="121" t="s">
        <v>119</v>
      </c>
      <c r="AG180" s="122" t="s">
        <v>119</v>
      </c>
      <c r="AH180" s="127" t="s">
        <v>119</v>
      </c>
      <c r="AI180" s="145">
        <v>0.48333333333333334</v>
      </c>
      <c r="AJ180" s="146">
        <v>1.4358333333333329</v>
      </c>
      <c r="AK180" s="147">
        <v>0.95674740484429066</v>
      </c>
      <c r="AL180" s="148">
        <v>578</v>
      </c>
      <c r="AM180" s="146">
        <v>0.47499999999999998</v>
      </c>
      <c r="AN180" s="146">
        <v>1.5474999999999994</v>
      </c>
      <c r="AO180" s="122">
        <v>0.94820717131474108</v>
      </c>
      <c r="AP180" s="123">
        <v>502</v>
      </c>
      <c r="AQ180" s="128">
        <v>0.45</v>
      </c>
      <c r="AR180" s="121">
        <v>1.2349999999999994</v>
      </c>
      <c r="AS180" s="122">
        <v>0.97744360902255634</v>
      </c>
      <c r="AT180" s="127">
        <v>399</v>
      </c>
      <c r="AU180" s="136">
        <v>192</v>
      </c>
      <c r="AV180" s="137">
        <v>435</v>
      </c>
      <c r="AW180" s="137">
        <v>100</v>
      </c>
      <c r="AX180" s="137">
        <v>-19</v>
      </c>
      <c r="AY180" s="137">
        <v>-87</v>
      </c>
      <c r="AZ180" s="137">
        <v>-107</v>
      </c>
      <c r="BA180" s="137">
        <v>-127</v>
      </c>
      <c r="BB180" s="137">
        <v>-136</v>
      </c>
      <c r="BC180" s="137">
        <v>-140</v>
      </c>
      <c r="BD180" s="137">
        <v>-150</v>
      </c>
      <c r="BE180" s="137">
        <v>-152</v>
      </c>
      <c r="BF180" s="137">
        <v>-155</v>
      </c>
      <c r="BG180" s="137">
        <v>-160</v>
      </c>
      <c r="BH180" s="137">
        <v>-163</v>
      </c>
      <c r="BI180" s="137">
        <v>-165</v>
      </c>
      <c r="BJ180" s="137">
        <v>-167</v>
      </c>
      <c r="BK180" s="137">
        <v>-169</v>
      </c>
      <c r="BL180" s="137">
        <v>-168</v>
      </c>
      <c r="BM180" s="137">
        <v>-170</v>
      </c>
      <c r="BN180" s="137">
        <v>-170</v>
      </c>
      <c r="BO180" s="137">
        <v>-170</v>
      </c>
      <c r="BP180" s="137">
        <v>-170</v>
      </c>
      <c r="BQ180" s="137">
        <v>-170</v>
      </c>
      <c r="BR180" s="137">
        <v>-170</v>
      </c>
      <c r="BS180" s="137">
        <v>-170</v>
      </c>
      <c r="BT180" s="138">
        <v>0</v>
      </c>
      <c r="BU180" s="139">
        <v>1</v>
      </c>
      <c r="BV180" s="139">
        <v>0.95</v>
      </c>
      <c r="BW180" s="139">
        <v>0.91666666666666663</v>
      </c>
      <c r="BX180" s="139">
        <v>1</v>
      </c>
      <c r="BY180" s="139">
        <v>0</v>
      </c>
      <c r="BZ180" s="139">
        <v>1</v>
      </c>
      <c r="CA180" s="139">
        <v>0.91666666666666663</v>
      </c>
      <c r="CB180" s="139">
        <v>0</v>
      </c>
      <c r="CC180" s="139">
        <v>1</v>
      </c>
      <c r="CD180" s="139">
        <v>1</v>
      </c>
      <c r="CE180" s="139">
        <v>1</v>
      </c>
      <c r="CF180" s="139">
        <v>1</v>
      </c>
      <c r="CG180" s="139">
        <v>1</v>
      </c>
      <c r="CH180" s="139">
        <v>1</v>
      </c>
      <c r="CI180" s="139">
        <v>0.94594594594594594</v>
      </c>
      <c r="CJ180" s="139">
        <v>1</v>
      </c>
      <c r="CK180" s="139">
        <v>0.91304347826086951</v>
      </c>
      <c r="CL180" s="139">
        <v>0.96153846153846156</v>
      </c>
      <c r="CM180" s="139">
        <v>0.96491228070175439</v>
      </c>
      <c r="CN180" s="139">
        <v>0.98076923076923073</v>
      </c>
      <c r="CO180" s="139">
        <v>1</v>
      </c>
      <c r="CP180" s="139">
        <v>1</v>
      </c>
      <c r="CQ180" s="139">
        <v>0.92156862745098034</v>
      </c>
      <c r="CR180" s="139">
        <v>0.89743589743589747</v>
      </c>
      <c r="CS180" s="139">
        <v>0.92452830188679247</v>
      </c>
      <c r="CT180" s="139">
        <v>0.93333333333333335</v>
      </c>
      <c r="CU180" s="139">
        <v>1</v>
      </c>
      <c r="CV180" s="139">
        <v>1</v>
      </c>
      <c r="CW180" s="139">
        <v>0.92307692307692313</v>
      </c>
      <c r="CX180" s="139">
        <v>1</v>
      </c>
      <c r="CY180" s="139">
        <v>0.97872340425531912</v>
      </c>
      <c r="CZ180" s="139">
        <v>1</v>
      </c>
      <c r="DA180" s="139">
        <v>0.93333333333333335</v>
      </c>
      <c r="DB180" s="139">
        <v>0.97826086956521741</v>
      </c>
      <c r="DC180" s="139">
        <v>0.93333333333333335</v>
      </c>
      <c r="DD180" s="139">
        <v>0.97247706422018354</v>
      </c>
      <c r="DE180" s="139">
        <v>0.97560975609756095</v>
      </c>
      <c r="DF180" s="139">
        <v>1</v>
      </c>
      <c r="DG180" s="139">
        <v>0.88235294117647056</v>
      </c>
      <c r="DH180" s="139">
        <v>0.84848484848484851</v>
      </c>
      <c r="DI180" s="139">
        <v>0.88888888888888884</v>
      </c>
      <c r="DJ180" s="139">
        <v>0.92682926829268297</v>
      </c>
      <c r="DK180" s="139">
        <v>0.94117647058823528</v>
      </c>
      <c r="DL180" s="139">
        <v>0.9</v>
      </c>
      <c r="DM180" s="139">
        <v>0.96153846153846156</v>
      </c>
      <c r="DN180" s="139">
        <v>1</v>
      </c>
      <c r="DO180" s="139">
        <v>1</v>
      </c>
      <c r="DP180" s="139">
        <v>0.96969696969696972</v>
      </c>
      <c r="DQ180" s="140">
        <v>0.9</v>
      </c>
      <c r="DR180" s="140">
        <v>0.66666666666666663</v>
      </c>
      <c r="DS180" s="140">
        <v>0.4</v>
      </c>
      <c r="DT180" s="140">
        <v>0.8</v>
      </c>
      <c r="DU180" s="140">
        <v>0.73333333333333328</v>
      </c>
      <c r="DV180" s="140">
        <v>0.8666666666666667</v>
      </c>
      <c r="DW180" s="140">
        <v>0.4</v>
      </c>
      <c r="DX180" s="140">
        <v>0.56666666666666665</v>
      </c>
      <c r="DY180" s="140">
        <v>0.6333333333333333</v>
      </c>
      <c r="DZ180" s="140">
        <v>0.4</v>
      </c>
      <c r="EA180" s="140">
        <v>0.53333333333333333</v>
      </c>
      <c r="EB180" s="140">
        <v>0.43333333333333335</v>
      </c>
      <c r="EC180" s="140">
        <v>0.16666666666666666</v>
      </c>
      <c r="ED180" s="140">
        <v>0</v>
      </c>
      <c r="EE180" s="140">
        <v>0.16666666666666666</v>
      </c>
      <c r="EF180" s="140">
        <v>2.2999999999999998</v>
      </c>
      <c r="EG180" s="140">
        <v>1.5333333333333334</v>
      </c>
      <c r="EH180" s="140">
        <v>1.7333333333333334</v>
      </c>
      <c r="EI180" s="140">
        <v>1.9</v>
      </c>
      <c r="EJ180" s="140">
        <v>1.7333333333333334</v>
      </c>
      <c r="EK180" s="140">
        <v>1</v>
      </c>
      <c r="EL180" s="140">
        <v>1.1000000000000001</v>
      </c>
      <c r="EM180" s="140">
        <v>1.7</v>
      </c>
      <c r="EN180" s="140">
        <v>1.3</v>
      </c>
      <c r="EO180" s="140">
        <v>1.7666666666666666</v>
      </c>
      <c r="EP180" s="140">
        <v>1</v>
      </c>
      <c r="EQ180" s="140">
        <v>1.3</v>
      </c>
      <c r="ER180" s="140">
        <v>1.3</v>
      </c>
      <c r="ES180" s="140">
        <v>1.3</v>
      </c>
      <c r="ET180" s="140">
        <v>0.8666666666666667</v>
      </c>
      <c r="EU180" s="140">
        <v>1.5666666666666667</v>
      </c>
      <c r="EV180" s="140">
        <v>1</v>
      </c>
      <c r="EW180" s="140">
        <v>1</v>
      </c>
      <c r="EX180" s="140">
        <v>0</v>
      </c>
      <c r="EY180" s="140">
        <v>1</v>
      </c>
      <c r="EZ180" s="140">
        <v>3.6333333333333333</v>
      </c>
      <c r="FA180" s="140">
        <v>1.3666666666666667</v>
      </c>
      <c r="FB180" s="140">
        <v>1.2</v>
      </c>
      <c r="FC180" s="140">
        <v>1.1333333333333333</v>
      </c>
      <c r="FD180" s="140">
        <v>1.1000000000000001</v>
      </c>
      <c r="FE180" s="140">
        <v>1.2</v>
      </c>
      <c r="FF180" s="140">
        <v>1.3666666666666667</v>
      </c>
      <c r="FG180" s="140">
        <v>1.1333333333333333</v>
      </c>
      <c r="FH180" s="140">
        <v>0.66666666666666663</v>
      </c>
      <c r="FI180" s="140">
        <v>0.8666666666666667</v>
      </c>
      <c r="FJ180" s="140">
        <v>0.83333333333333337</v>
      </c>
      <c r="FK180" s="140">
        <v>0.8</v>
      </c>
      <c r="FL180" s="140">
        <v>1.1000000000000001</v>
      </c>
      <c r="FM180" s="193">
        <v>0.85416666666666663</v>
      </c>
      <c r="FN180" s="193">
        <v>0.92592592592592593</v>
      </c>
      <c r="FO180" s="193">
        <v>0.93939393939393945</v>
      </c>
      <c r="FP180" s="193">
        <v>0.95081967213114749</v>
      </c>
      <c r="FQ180" s="193">
        <v>1</v>
      </c>
      <c r="FR180" s="193">
        <v>0.98039215686274506</v>
      </c>
      <c r="FS180" s="193">
        <v>0.94444444444444442</v>
      </c>
      <c r="FT180" s="193">
        <v>0.94444444444444442</v>
      </c>
      <c r="FU180" s="193">
        <v>0.88</v>
      </c>
      <c r="FV180" s="193">
        <v>1</v>
      </c>
      <c r="FW180" s="193">
        <v>0.98245614035087714</v>
      </c>
      <c r="FX180" s="193">
        <v>1</v>
      </c>
      <c r="FY180" s="193">
        <v>0.92682926829268297</v>
      </c>
      <c r="FZ180" s="193">
        <v>1</v>
      </c>
      <c r="GA180" s="193">
        <v>0.91891891891891897</v>
      </c>
      <c r="GB180" s="193">
        <v>0.90566037735849059</v>
      </c>
      <c r="GC180" s="193">
        <v>0.94545454545454544</v>
      </c>
      <c r="GD180" s="193">
        <v>1</v>
      </c>
      <c r="GE180" s="193">
        <v>0.92307692307692313</v>
      </c>
      <c r="GF180" s="193">
        <v>1</v>
      </c>
      <c r="GG180" s="193">
        <v>0.95833333333333337</v>
      </c>
      <c r="GH180" s="193">
        <v>1</v>
      </c>
      <c r="GI180" s="193">
        <v>1</v>
      </c>
      <c r="GJ180" s="193">
        <v>0.984375</v>
      </c>
      <c r="GK180" s="193">
        <v>0.96363636363636362</v>
      </c>
      <c r="GL180" s="193">
        <v>0.95833333333333337</v>
      </c>
      <c r="GM180" s="193">
        <v>0.98148148148148151</v>
      </c>
      <c r="GN180" s="193">
        <v>0.95161290322580649</v>
      </c>
      <c r="GO180" s="193">
        <v>0.97959183673469385</v>
      </c>
      <c r="GP180" s="193">
        <v>0.95454545454545459</v>
      </c>
      <c r="GQ180" s="193" t="s">
        <v>119</v>
      </c>
    </row>
    <row r="181" spans="17:16384" x14ac:dyDescent="0.3">
      <c r="Q181" s="324"/>
      <c r="R181" s="135">
        <f>$R$16</f>
        <v>44470</v>
      </c>
      <c r="S181" s="121">
        <v>0.43333333333333335</v>
      </c>
      <c r="T181" s="121">
        <v>1.3174999999999992</v>
      </c>
      <c r="U181" s="122">
        <v>0.96089108910891086</v>
      </c>
      <c r="V181" s="123">
        <v>2020</v>
      </c>
      <c r="W181" s="128">
        <v>0.43333333333333335</v>
      </c>
      <c r="X181" s="121">
        <v>1.3049999999999993</v>
      </c>
      <c r="Y181" s="122">
        <v>0.96163682864450128</v>
      </c>
      <c r="Z181" s="127">
        <v>1955</v>
      </c>
      <c r="AA181" s="121">
        <v>0.3</v>
      </c>
      <c r="AB181" s="121">
        <v>2.1683333333333317</v>
      </c>
      <c r="AC181" s="122">
        <v>0.93650793650793651</v>
      </c>
      <c r="AD181" s="123">
        <v>63</v>
      </c>
      <c r="AE181" s="128" t="s">
        <v>119</v>
      </c>
      <c r="AF181" s="121" t="s">
        <v>119</v>
      </c>
      <c r="AG181" s="122" t="s">
        <v>119</v>
      </c>
      <c r="AH181" s="127" t="s">
        <v>119</v>
      </c>
      <c r="AI181" s="145">
        <v>0.45</v>
      </c>
      <c r="AJ181" s="146">
        <v>1.5166666666666666</v>
      </c>
      <c r="AK181" s="147">
        <v>0.94864864864864862</v>
      </c>
      <c r="AL181" s="148">
        <v>740</v>
      </c>
      <c r="AM181" s="146">
        <v>0.46666666666666667</v>
      </c>
      <c r="AN181" s="146">
        <v>1.3424999999999994</v>
      </c>
      <c r="AO181" s="122">
        <v>0.96268656716417911</v>
      </c>
      <c r="AP181" s="123">
        <v>670</v>
      </c>
      <c r="AQ181" s="128">
        <v>0.4</v>
      </c>
      <c r="AR181" s="121">
        <v>1.0383333333333327</v>
      </c>
      <c r="AS181" s="122">
        <v>0.97368421052631582</v>
      </c>
      <c r="AT181" s="127">
        <v>608</v>
      </c>
      <c r="AU181" s="136">
        <v>322</v>
      </c>
      <c r="AV181" s="137">
        <v>891</v>
      </c>
      <c r="AW181" s="137">
        <v>731</v>
      </c>
      <c r="AX181" s="137">
        <v>649</v>
      </c>
      <c r="AY181" s="137">
        <v>632</v>
      </c>
      <c r="AZ181" s="137">
        <v>616</v>
      </c>
      <c r="BA181" s="137">
        <v>608</v>
      </c>
      <c r="BB181" s="137">
        <v>613</v>
      </c>
      <c r="BC181" s="137">
        <v>615</v>
      </c>
      <c r="BD181" s="137">
        <v>616</v>
      </c>
      <c r="BE181" s="137">
        <v>615</v>
      </c>
      <c r="BF181" s="137">
        <v>612</v>
      </c>
      <c r="BG181" s="137">
        <v>609</v>
      </c>
      <c r="BH181" s="137">
        <v>606</v>
      </c>
      <c r="BI181" s="137">
        <v>606</v>
      </c>
      <c r="BJ181" s="137">
        <v>606</v>
      </c>
      <c r="BK181" s="137">
        <v>607</v>
      </c>
      <c r="BL181" s="137">
        <v>607</v>
      </c>
      <c r="BM181" s="137">
        <v>607</v>
      </c>
      <c r="BN181" s="137">
        <v>609</v>
      </c>
      <c r="BO181" s="137">
        <v>610</v>
      </c>
      <c r="BP181" s="137">
        <v>612</v>
      </c>
      <c r="BQ181" s="137">
        <v>612</v>
      </c>
      <c r="BR181" s="137">
        <v>611</v>
      </c>
      <c r="BS181" s="137">
        <v>611</v>
      </c>
      <c r="BT181" s="138">
        <v>1</v>
      </c>
      <c r="BU181" s="139">
        <v>0.97727272727272729</v>
      </c>
      <c r="BV181" s="139">
        <v>1</v>
      </c>
      <c r="BW181" s="139">
        <v>0.88888888888888884</v>
      </c>
      <c r="BX181" s="139">
        <v>1</v>
      </c>
      <c r="BY181" s="139">
        <v>0</v>
      </c>
      <c r="BZ181" s="139">
        <v>1</v>
      </c>
      <c r="CA181" s="139">
        <v>0.90909090909090906</v>
      </c>
      <c r="CB181" s="139">
        <v>0</v>
      </c>
      <c r="CC181" s="139">
        <v>1</v>
      </c>
      <c r="CD181" s="139">
        <v>0.95</v>
      </c>
      <c r="CE181" s="139">
        <v>0.92307692307692313</v>
      </c>
      <c r="CF181" s="139">
        <v>0.95</v>
      </c>
      <c r="CG181" s="139">
        <v>1</v>
      </c>
      <c r="CH181" s="139">
        <v>1</v>
      </c>
      <c r="CI181" s="139">
        <v>0.91489361702127658</v>
      </c>
      <c r="CJ181" s="139">
        <v>0.92105263157894735</v>
      </c>
      <c r="CK181" s="139">
        <v>0.93877551020408168</v>
      </c>
      <c r="CL181" s="139">
        <v>0.98245614035087714</v>
      </c>
      <c r="CM181" s="139">
        <v>0.97333333333333338</v>
      </c>
      <c r="CN181" s="139">
        <v>0.98305084745762716</v>
      </c>
      <c r="CO181" s="139">
        <v>1</v>
      </c>
      <c r="CP181" s="139">
        <v>0.93103448275862066</v>
      </c>
      <c r="CQ181" s="139">
        <v>0.91176470588235292</v>
      </c>
      <c r="CR181" s="139">
        <v>1</v>
      </c>
      <c r="CS181" s="139">
        <v>0.92682926829268297</v>
      </c>
      <c r="CT181" s="139">
        <v>0.88135593220338981</v>
      </c>
      <c r="CU181" s="139">
        <v>0.92500000000000004</v>
      </c>
      <c r="CV181" s="139">
        <v>0.98076923076923073</v>
      </c>
      <c r="CW181" s="139">
        <v>1</v>
      </c>
      <c r="CX181" s="139">
        <v>1</v>
      </c>
      <c r="CY181" s="139">
        <v>0.9555555555555556</v>
      </c>
      <c r="CZ181" s="139">
        <v>1</v>
      </c>
      <c r="DA181" s="139">
        <v>1</v>
      </c>
      <c r="DB181" s="139">
        <v>1</v>
      </c>
      <c r="DC181" s="139">
        <v>1</v>
      </c>
      <c r="DD181" s="139">
        <v>0.99009900990099009</v>
      </c>
      <c r="DE181" s="139">
        <v>0.91489361702127658</v>
      </c>
      <c r="DF181" s="139">
        <v>0.95454545454545459</v>
      </c>
      <c r="DG181" s="139">
        <v>0.85</v>
      </c>
      <c r="DH181" s="139">
        <v>0.96153846153846156</v>
      </c>
      <c r="DI181" s="139">
        <v>0.96721311475409832</v>
      </c>
      <c r="DJ181" s="139">
        <v>0.96721311475409832</v>
      </c>
      <c r="DK181" s="139">
        <v>0.93333333333333335</v>
      </c>
      <c r="DL181" s="139">
        <v>0.96875</v>
      </c>
      <c r="DM181" s="139">
        <v>0.97499999999999998</v>
      </c>
      <c r="DN181" s="139">
        <v>0.97619047619047616</v>
      </c>
      <c r="DO181" s="139">
        <v>1</v>
      </c>
      <c r="DP181" s="139">
        <v>1</v>
      </c>
      <c r="DQ181" s="140">
        <v>1.4193548387096775</v>
      </c>
      <c r="DR181" s="140">
        <v>0.67741935483870963</v>
      </c>
      <c r="DS181" s="140">
        <v>0.58064516129032262</v>
      </c>
      <c r="DT181" s="140">
        <v>1.2903225806451613</v>
      </c>
      <c r="DU181" s="140">
        <v>0.90322580645161288</v>
      </c>
      <c r="DV181" s="140">
        <v>0.83870967741935487</v>
      </c>
      <c r="DW181" s="140">
        <v>0.70967741935483875</v>
      </c>
      <c r="DX181" s="140">
        <v>0.77419354838709675</v>
      </c>
      <c r="DY181" s="140">
        <v>0.70967741935483875</v>
      </c>
      <c r="DZ181" s="140">
        <v>0.64516129032258063</v>
      </c>
      <c r="EA181" s="140">
        <v>0.83870967741935487</v>
      </c>
      <c r="EB181" s="140">
        <v>0.64516129032258063</v>
      </c>
      <c r="EC181" s="140">
        <v>0.77419354838709675</v>
      </c>
      <c r="ED181" s="140">
        <v>0</v>
      </c>
      <c r="EE181" s="140">
        <v>0.77419354838709675</v>
      </c>
      <c r="EF181" s="140">
        <v>3.6129032258064515</v>
      </c>
      <c r="EG181" s="140">
        <v>1.5806451612903225</v>
      </c>
      <c r="EH181" s="140">
        <v>1.8387096774193548</v>
      </c>
      <c r="EI181" s="140">
        <v>2.4193548387096775</v>
      </c>
      <c r="EJ181" s="140">
        <v>1.903225806451613</v>
      </c>
      <c r="EK181" s="140">
        <v>1.7419354838709677</v>
      </c>
      <c r="EL181" s="140">
        <v>1.8709677419354838</v>
      </c>
      <c r="EM181" s="140">
        <v>2.193548387096774</v>
      </c>
      <c r="EN181" s="140">
        <v>1.3870967741935485</v>
      </c>
      <c r="EO181" s="140">
        <v>1.3225806451612903</v>
      </c>
      <c r="EP181" s="140">
        <v>1.903225806451613</v>
      </c>
      <c r="EQ181" s="140">
        <v>1.2903225806451613</v>
      </c>
      <c r="ER181" s="140">
        <v>1.6774193548387097</v>
      </c>
      <c r="ES181" s="140">
        <v>1.4193548387096775</v>
      </c>
      <c r="ET181" s="140">
        <v>1.2903225806451613</v>
      </c>
      <c r="EU181" s="140">
        <v>1.4516129032258065</v>
      </c>
      <c r="EV181" s="140">
        <v>1.7096774193548387</v>
      </c>
      <c r="EW181" s="140">
        <v>1.2903225806451613</v>
      </c>
      <c r="EX181" s="140">
        <v>0</v>
      </c>
      <c r="EY181" s="140">
        <v>1.2903225806451613</v>
      </c>
      <c r="EZ181" s="140">
        <v>3.2580645161290325</v>
      </c>
      <c r="FA181" s="140">
        <v>1.5161290322580645</v>
      </c>
      <c r="FB181" s="140">
        <v>2.129032258064516</v>
      </c>
      <c r="FC181" s="140">
        <v>1.935483870967742</v>
      </c>
      <c r="FD181" s="140">
        <v>1.6774193548387097</v>
      </c>
      <c r="FE181" s="140">
        <v>1.967741935483871</v>
      </c>
      <c r="FF181" s="140">
        <v>1.967741935483871</v>
      </c>
      <c r="FG181" s="140">
        <v>1.935483870967742</v>
      </c>
      <c r="FH181" s="140">
        <v>1.032258064516129</v>
      </c>
      <c r="FI181" s="140">
        <v>1.2903225806451613</v>
      </c>
      <c r="FJ181" s="140">
        <v>1.3548387096774193</v>
      </c>
      <c r="FK181" s="140">
        <v>1.1612903225806452</v>
      </c>
      <c r="FL181" s="140">
        <v>1.1612903225806452</v>
      </c>
      <c r="FM181" s="193">
        <v>0.9285714285714286</v>
      </c>
      <c r="FN181" s="193">
        <v>1</v>
      </c>
      <c r="FO181" s="193">
        <v>0.95833333333333337</v>
      </c>
      <c r="FP181" s="193">
        <v>1</v>
      </c>
      <c r="FQ181" s="193">
        <v>1</v>
      </c>
      <c r="FR181" s="193">
        <v>1</v>
      </c>
      <c r="FS181" s="193">
        <v>0.97435897435897434</v>
      </c>
      <c r="FT181" s="193">
        <v>0.94339622641509435</v>
      </c>
      <c r="FU181" s="193">
        <v>0.98630136986301364</v>
      </c>
      <c r="FV181" s="193">
        <v>0.97222222222222221</v>
      </c>
      <c r="FW181" s="193">
        <v>0.98305084745762716</v>
      </c>
      <c r="FX181" s="193">
        <v>0.97058823529411764</v>
      </c>
      <c r="FY181" s="193">
        <v>1</v>
      </c>
      <c r="FZ181" s="193">
        <v>0.94827586206896552</v>
      </c>
      <c r="GA181" s="193">
        <v>0.9375</v>
      </c>
      <c r="GB181" s="193">
        <v>0.92941176470588238</v>
      </c>
      <c r="GC181" s="193">
        <v>0.91666666666666663</v>
      </c>
      <c r="GD181" s="193">
        <v>0.94545454545454544</v>
      </c>
      <c r="GE181" s="193">
        <v>0.92063492063492058</v>
      </c>
      <c r="GF181" s="193">
        <v>0.98684210526315785</v>
      </c>
      <c r="GG181" s="193">
        <v>0.9726027397260274</v>
      </c>
      <c r="GH181" s="193">
        <v>0.9642857142857143</v>
      </c>
      <c r="GI181" s="193">
        <v>0.92063492063492058</v>
      </c>
      <c r="GJ181" s="193">
        <v>0.94827586206896552</v>
      </c>
      <c r="GK181" s="193">
        <v>0.92982456140350878</v>
      </c>
      <c r="GL181" s="193">
        <v>0.91836734693877553</v>
      </c>
      <c r="GM181" s="193">
        <v>1</v>
      </c>
      <c r="GN181" s="193">
        <v>1</v>
      </c>
      <c r="GO181" s="193">
        <v>0.98666666666666669</v>
      </c>
      <c r="GP181" s="193">
        <v>0.98245614035087714</v>
      </c>
      <c r="GQ181" s="193">
        <v>0.94444444444444442</v>
      </c>
    </row>
    <row r="182" spans="17:16384" x14ac:dyDescent="0.3">
      <c r="Q182" s="324"/>
      <c r="R182" s="135">
        <f>$R$17</f>
        <v>44501</v>
      </c>
      <c r="S182" s="121">
        <v>0.41666666666666669</v>
      </c>
      <c r="T182" s="121">
        <v>1.1316666666666644</v>
      </c>
      <c r="U182" s="122">
        <v>0.97607655502392343</v>
      </c>
      <c r="V182" s="123">
        <v>1463</v>
      </c>
      <c r="W182" s="128">
        <v>0.41666666666666669</v>
      </c>
      <c r="X182" s="121">
        <v>1.1283333333333341</v>
      </c>
      <c r="Y182" s="122">
        <v>0.97687456201822009</v>
      </c>
      <c r="Z182" s="127">
        <v>1427</v>
      </c>
      <c r="AA182" s="121">
        <v>0.35</v>
      </c>
      <c r="AB182" s="121">
        <v>1.07</v>
      </c>
      <c r="AC182" s="122">
        <v>0.96296296296296291</v>
      </c>
      <c r="AD182" s="123">
        <v>27</v>
      </c>
      <c r="AE182" s="128" t="s">
        <v>119</v>
      </c>
      <c r="AF182" s="121" t="s">
        <v>119</v>
      </c>
      <c r="AG182" s="122" t="s">
        <v>119</v>
      </c>
      <c r="AH182" s="127" t="s">
        <v>119</v>
      </c>
      <c r="AI182" s="145">
        <v>0.41666666666666669</v>
      </c>
      <c r="AJ182" s="146">
        <v>1.1383333333333325</v>
      </c>
      <c r="AK182" s="147">
        <v>0.97244094488188981</v>
      </c>
      <c r="AL182" s="148">
        <v>508</v>
      </c>
      <c r="AM182" s="146">
        <v>0.4</v>
      </c>
      <c r="AN182" s="146">
        <v>1.148333333333333</v>
      </c>
      <c r="AO182" s="122">
        <v>0.98046875</v>
      </c>
      <c r="AP182" s="123">
        <v>512</v>
      </c>
      <c r="AQ182" s="128">
        <v>0.41666666666666669</v>
      </c>
      <c r="AR182" s="121">
        <v>1.0724999999999993</v>
      </c>
      <c r="AS182" s="122">
        <v>0.97695852534562211</v>
      </c>
      <c r="AT182" s="127">
        <v>434</v>
      </c>
      <c r="AU182" s="136">
        <v>280</v>
      </c>
      <c r="AV182" s="137">
        <v>682</v>
      </c>
      <c r="AW182" s="137">
        <v>270</v>
      </c>
      <c r="AX182" s="137">
        <v>18</v>
      </c>
      <c r="AY182" s="137">
        <v>-70</v>
      </c>
      <c r="AZ182" s="137">
        <v>-114</v>
      </c>
      <c r="BA182" s="137">
        <v>-148</v>
      </c>
      <c r="BB182" s="137">
        <v>-165</v>
      </c>
      <c r="BC182" s="137">
        <v>-183</v>
      </c>
      <c r="BD182" s="137">
        <v>-189</v>
      </c>
      <c r="BE182" s="137">
        <v>-195</v>
      </c>
      <c r="BF182" s="137">
        <v>-199</v>
      </c>
      <c r="BG182" s="137">
        <v>-202</v>
      </c>
      <c r="BH182" s="137">
        <v>-204</v>
      </c>
      <c r="BI182" s="137">
        <v>-204</v>
      </c>
      <c r="BJ182" s="137">
        <v>-202</v>
      </c>
      <c r="BK182" s="137">
        <v>-203</v>
      </c>
      <c r="BL182" s="137">
        <v>-206</v>
      </c>
      <c r="BM182" s="137">
        <v>-208</v>
      </c>
      <c r="BN182" s="137">
        <v>-210</v>
      </c>
      <c r="BO182" s="137">
        <v>-209</v>
      </c>
      <c r="BP182" s="137">
        <v>-210</v>
      </c>
      <c r="BQ182" s="137">
        <v>-210</v>
      </c>
      <c r="BR182" s="137">
        <v>-211</v>
      </c>
      <c r="BS182" s="137">
        <v>-210</v>
      </c>
      <c r="BT182" s="138">
        <v>4</v>
      </c>
      <c r="BU182" s="139">
        <v>1</v>
      </c>
      <c r="BV182" s="139">
        <v>1</v>
      </c>
      <c r="BW182" s="139">
        <v>0.95</v>
      </c>
      <c r="BX182" s="139">
        <v>1</v>
      </c>
      <c r="BY182" s="139">
        <v>0</v>
      </c>
      <c r="BZ182" s="139">
        <v>1</v>
      </c>
      <c r="CA182" s="139">
        <v>1</v>
      </c>
      <c r="CB182" s="139">
        <v>0</v>
      </c>
      <c r="CC182" s="139">
        <v>1</v>
      </c>
      <c r="CD182" s="139">
        <v>1</v>
      </c>
      <c r="CE182" s="139">
        <v>1</v>
      </c>
      <c r="CF182" s="139">
        <v>1</v>
      </c>
      <c r="CG182" s="139">
        <v>0.93333333333333335</v>
      </c>
      <c r="CH182" s="139">
        <v>1</v>
      </c>
      <c r="CI182" s="139">
        <v>1</v>
      </c>
      <c r="CJ182" s="139">
        <v>1</v>
      </c>
      <c r="CK182" s="139">
        <v>0.97222222222222221</v>
      </c>
      <c r="CL182" s="139">
        <v>1</v>
      </c>
      <c r="CM182" s="139">
        <v>1</v>
      </c>
      <c r="CN182" s="139">
        <v>0.96969696969696972</v>
      </c>
      <c r="CO182" s="139">
        <v>1</v>
      </c>
      <c r="CP182" s="139">
        <v>0.97560975609756095</v>
      </c>
      <c r="CQ182" s="139">
        <v>1</v>
      </c>
      <c r="CR182" s="139">
        <v>0.97142857142857142</v>
      </c>
      <c r="CS182" s="139">
        <v>0.89473684210526316</v>
      </c>
      <c r="CT182" s="139">
        <v>1</v>
      </c>
      <c r="CU182" s="139">
        <v>0.91666666666666663</v>
      </c>
      <c r="CV182" s="139">
        <v>0.93023255813953487</v>
      </c>
      <c r="CW182" s="139">
        <v>1</v>
      </c>
      <c r="CX182" s="139">
        <v>1</v>
      </c>
      <c r="CY182" s="139">
        <v>1</v>
      </c>
      <c r="CZ182" s="139">
        <v>1</v>
      </c>
      <c r="DA182" s="139">
        <v>0.97368421052631582</v>
      </c>
      <c r="DB182" s="139">
        <v>0.97560975609756095</v>
      </c>
      <c r="DC182" s="139">
        <v>0.97368421052631582</v>
      </c>
      <c r="DD182" s="139">
        <v>0.9910714285714286</v>
      </c>
      <c r="DE182" s="139">
        <v>0.94285714285714284</v>
      </c>
      <c r="DF182" s="139">
        <v>0.95121951219512191</v>
      </c>
      <c r="DG182" s="139">
        <v>0.97222222222222221</v>
      </c>
      <c r="DH182" s="139">
        <v>0.9375</v>
      </c>
      <c r="DI182" s="139">
        <v>1</v>
      </c>
      <c r="DJ182" s="139">
        <v>0.97222222222222221</v>
      </c>
      <c r="DK182" s="139">
        <v>0.9375</v>
      </c>
      <c r="DL182" s="139">
        <v>0.91176470588235292</v>
      </c>
      <c r="DM182" s="139">
        <v>0.96</v>
      </c>
      <c r="DN182" s="139">
        <v>1</v>
      </c>
      <c r="DO182" s="139">
        <v>0.967741935483871</v>
      </c>
      <c r="DP182" s="139">
        <v>0.96551724137931039</v>
      </c>
      <c r="DQ182" s="140">
        <v>1</v>
      </c>
      <c r="DR182" s="140">
        <v>0.8666666666666667</v>
      </c>
      <c r="DS182" s="140">
        <v>0.66666666666666663</v>
      </c>
      <c r="DT182" s="140">
        <v>0.56666666666666665</v>
      </c>
      <c r="DU182" s="140">
        <v>0.66666666666666663</v>
      </c>
      <c r="DV182" s="140">
        <v>0.36666666666666664</v>
      </c>
      <c r="DW182" s="140">
        <v>0.43333333333333335</v>
      </c>
      <c r="DX182" s="140">
        <v>0.5</v>
      </c>
      <c r="DY182" s="140">
        <v>0.56666666666666665</v>
      </c>
      <c r="DZ182" s="140">
        <v>0.66666666666666663</v>
      </c>
      <c r="EA182" s="140">
        <v>0.43333333333333335</v>
      </c>
      <c r="EB182" s="140">
        <v>0.6</v>
      </c>
      <c r="EC182" s="140">
        <v>0.5</v>
      </c>
      <c r="ED182" s="140">
        <v>0</v>
      </c>
      <c r="EE182" s="140">
        <v>0.5</v>
      </c>
      <c r="EF182" s="140">
        <v>2.2000000000000002</v>
      </c>
      <c r="EG182" s="140">
        <v>1.2</v>
      </c>
      <c r="EH182" s="140">
        <v>1.4333333333333333</v>
      </c>
      <c r="EI182" s="140">
        <v>1.6333333333333333</v>
      </c>
      <c r="EJ182" s="140">
        <v>1.1000000000000001</v>
      </c>
      <c r="EK182" s="140">
        <v>1.2666666666666666</v>
      </c>
      <c r="EL182" s="140">
        <v>1.3666666666666667</v>
      </c>
      <c r="EM182" s="140">
        <v>1.3666666666666667</v>
      </c>
      <c r="EN182" s="140">
        <v>1.1666666666666667</v>
      </c>
      <c r="EO182" s="140">
        <v>1.2666666666666666</v>
      </c>
      <c r="EP182" s="140">
        <v>0.93333333333333335</v>
      </c>
      <c r="EQ182" s="140">
        <v>1.2</v>
      </c>
      <c r="ER182" s="140">
        <v>1.4333333333333333</v>
      </c>
      <c r="ES182" s="140">
        <v>1.3</v>
      </c>
      <c r="ET182" s="140">
        <v>1.0666666666666667</v>
      </c>
      <c r="EU182" s="140">
        <v>1.5</v>
      </c>
      <c r="EV182" s="140">
        <v>1.1333333333333333</v>
      </c>
      <c r="EW182" s="140">
        <v>1.2666666666666666</v>
      </c>
      <c r="EX182" s="140">
        <v>0</v>
      </c>
      <c r="EY182" s="140">
        <v>1.2666666666666666</v>
      </c>
      <c r="EZ182" s="140">
        <v>3.7333333333333334</v>
      </c>
      <c r="FA182" s="140">
        <v>1.1666666666666667</v>
      </c>
      <c r="FB182" s="140">
        <v>1.3666666666666667</v>
      </c>
      <c r="FC182" s="140">
        <v>1.2</v>
      </c>
      <c r="FD182" s="140">
        <v>1.0666666666666667</v>
      </c>
      <c r="FE182" s="140">
        <v>1.0666666666666667</v>
      </c>
      <c r="FF182" s="140">
        <v>1.2</v>
      </c>
      <c r="FG182" s="140">
        <v>1.0666666666666667</v>
      </c>
      <c r="FH182" s="140">
        <v>1.1333333333333333</v>
      </c>
      <c r="FI182" s="140">
        <v>0.83333333333333337</v>
      </c>
      <c r="FJ182" s="140">
        <v>0.96666666666666667</v>
      </c>
      <c r="FK182" s="140">
        <v>1.0333333333333334</v>
      </c>
      <c r="FL182" s="140">
        <v>0.96666666666666667</v>
      </c>
      <c r="FM182" s="193">
        <v>1</v>
      </c>
      <c r="FN182" s="193">
        <v>0.89130434782608692</v>
      </c>
      <c r="FO182" s="193">
        <v>0.97826086956521741</v>
      </c>
      <c r="FP182" s="193">
        <v>0.97435897435897434</v>
      </c>
      <c r="FQ182" s="193">
        <v>0.96226415094339623</v>
      </c>
      <c r="FR182" s="193">
        <v>0.97101449275362317</v>
      </c>
      <c r="FS182" s="193">
        <v>0.97435897435897434</v>
      </c>
      <c r="FT182" s="193">
        <v>1</v>
      </c>
      <c r="FU182" s="193">
        <v>0.97297297297297303</v>
      </c>
      <c r="FV182" s="193">
        <v>0.95744680851063835</v>
      </c>
      <c r="FW182" s="193">
        <v>0.97872340425531912</v>
      </c>
      <c r="FX182" s="193">
        <v>1</v>
      </c>
      <c r="FY182" s="193">
        <v>1</v>
      </c>
      <c r="FZ182" s="193">
        <v>1</v>
      </c>
      <c r="GA182" s="193">
        <v>1</v>
      </c>
      <c r="GB182" s="193">
        <v>0.96078431372549022</v>
      </c>
      <c r="GC182" s="193">
        <v>0.9555555555555556</v>
      </c>
      <c r="GD182" s="193">
        <v>1</v>
      </c>
      <c r="GE182" s="193">
        <v>0.94339622641509435</v>
      </c>
      <c r="GF182" s="193">
        <v>1</v>
      </c>
      <c r="GG182" s="193">
        <v>1</v>
      </c>
      <c r="GH182" s="193">
        <v>1</v>
      </c>
      <c r="GI182" s="193">
        <v>0.95454545454545459</v>
      </c>
      <c r="GJ182" s="193">
        <v>0.98837209302325579</v>
      </c>
      <c r="GK182" s="193">
        <v>0.98780487804878048</v>
      </c>
      <c r="GL182" s="193">
        <v>1</v>
      </c>
      <c r="GM182" s="193">
        <v>1</v>
      </c>
      <c r="GN182" s="193">
        <v>0.96551724137931039</v>
      </c>
      <c r="GO182" s="193">
        <v>0.96825396825396826</v>
      </c>
      <c r="GP182" s="193">
        <v>1</v>
      </c>
      <c r="GQ182" s="193" t="s">
        <v>119</v>
      </c>
    </row>
    <row r="183" spans="17:16384" x14ac:dyDescent="0.3">
      <c r="Q183" s="324"/>
      <c r="R183" s="135">
        <f>$R$18</f>
        <v>44531</v>
      </c>
      <c r="W183" s="128"/>
      <c r="Z183" s="127"/>
      <c r="AE183" s="128"/>
      <c r="AH183" s="127"/>
      <c r="AI183" s="145"/>
      <c r="AJ183" s="146"/>
      <c r="AK183" s="147"/>
      <c r="AL183" s="148"/>
      <c r="AM183" s="146"/>
      <c r="AN183" s="146"/>
      <c r="AO183" s="122"/>
      <c r="AP183" s="123"/>
      <c r="AQ183" s="128"/>
      <c r="AS183" s="122"/>
      <c r="AT183" s="127"/>
      <c r="AU183" s="136"/>
      <c r="AV183" s="137"/>
      <c r="AW183" s="137"/>
      <c r="AX183" s="137"/>
      <c r="AY183" s="137"/>
      <c r="AZ183" s="137"/>
      <c r="BA183" s="137"/>
      <c r="BB183" s="137"/>
      <c r="BC183" s="137"/>
      <c r="BD183" s="137"/>
      <c r="BE183" s="137"/>
      <c r="BF183" s="137"/>
      <c r="BG183" s="137"/>
      <c r="BH183" s="137"/>
      <c r="BI183" s="137"/>
      <c r="BJ183" s="137"/>
      <c r="BK183" s="137"/>
      <c r="BL183" s="137"/>
      <c r="BM183" s="137"/>
      <c r="BN183" s="137"/>
      <c r="BO183" s="137"/>
      <c r="BP183" s="137"/>
      <c r="BQ183" s="137"/>
      <c r="BR183" s="137"/>
      <c r="BS183" s="137"/>
      <c r="BT183" s="138"/>
      <c r="BU183" s="139"/>
      <c r="BV183" s="139"/>
      <c r="BW183" s="139"/>
      <c r="BX183" s="139"/>
      <c r="BY183" s="139"/>
      <c r="BZ183" s="139"/>
      <c r="CA183" s="139"/>
      <c r="CB183" s="139"/>
      <c r="CC183" s="139"/>
      <c r="CD183" s="139"/>
      <c r="CE183" s="139"/>
      <c r="CF183" s="139"/>
      <c r="CG183" s="139"/>
      <c r="CH183" s="139"/>
      <c r="CI183" s="139"/>
      <c r="CJ183" s="139"/>
      <c r="CK183" s="139"/>
      <c r="CL183" s="139"/>
      <c r="CM183" s="139"/>
      <c r="CN183" s="139"/>
      <c r="CO183" s="139"/>
      <c r="CP183" s="139"/>
      <c r="CQ183" s="139"/>
      <c r="CR183" s="139"/>
      <c r="CS183" s="139"/>
      <c r="CT183" s="139"/>
      <c r="CU183" s="139"/>
      <c r="CV183" s="139"/>
      <c r="CW183" s="139"/>
      <c r="CX183" s="139"/>
      <c r="CY183" s="139"/>
      <c r="CZ183" s="139"/>
      <c r="DA183" s="139"/>
      <c r="DB183" s="139"/>
      <c r="DC183" s="139"/>
      <c r="DD183" s="139"/>
      <c r="DE183" s="139"/>
      <c r="DF183" s="139"/>
      <c r="DG183" s="139"/>
      <c r="DH183" s="139"/>
      <c r="DI183" s="139"/>
      <c r="DJ183" s="139"/>
      <c r="DK183" s="139"/>
      <c r="DL183" s="139"/>
      <c r="DM183" s="139"/>
      <c r="DN183" s="139"/>
      <c r="DO183" s="139"/>
      <c r="DP183" s="139"/>
      <c r="DQ183" s="140"/>
      <c r="DR183" s="140"/>
      <c r="DS183" s="140"/>
      <c r="DT183" s="140"/>
      <c r="DU183" s="140"/>
      <c r="DV183" s="140"/>
      <c r="DW183" s="140"/>
      <c r="DX183" s="140"/>
      <c r="DY183" s="140"/>
      <c r="DZ183" s="140"/>
      <c r="EA183" s="140"/>
      <c r="EB183" s="140"/>
      <c r="EC183" s="140"/>
      <c r="ED183" s="140"/>
      <c r="EE183" s="140"/>
      <c r="EF183" s="140"/>
      <c r="EG183" s="140"/>
      <c r="EH183" s="140"/>
      <c r="EI183" s="140"/>
      <c r="EJ183" s="140"/>
      <c r="EK183" s="140"/>
      <c r="EL183" s="140"/>
      <c r="EM183" s="140"/>
      <c r="EN183" s="140"/>
      <c r="EO183" s="140"/>
      <c r="EP183" s="140"/>
      <c r="EQ183" s="140"/>
      <c r="ER183" s="140"/>
      <c r="ES183" s="140"/>
      <c r="ET183" s="140"/>
      <c r="EU183" s="140"/>
      <c r="EV183" s="140"/>
      <c r="EW183" s="140"/>
      <c r="EX183" s="140"/>
      <c r="EY183" s="140"/>
      <c r="EZ183" s="140"/>
      <c r="FA183" s="140"/>
      <c r="FB183" s="140"/>
      <c r="FC183" s="140"/>
      <c r="FD183" s="140"/>
      <c r="FE183" s="140"/>
      <c r="FF183" s="140"/>
      <c r="FG183" s="140"/>
      <c r="FH183" s="140"/>
      <c r="FI183" s="140"/>
      <c r="FJ183" s="140"/>
      <c r="FK183" s="140"/>
      <c r="FL183" s="140"/>
      <c r="FM183" s="192"/>
      <c r="FN183" s="192"/>
      <c r="FO183" s="192"/>
      <c r="FP183" s="192"/>
      <c r="FQ183" s="192"/>
      <c r="FR183" s="192"/>
      <c r="FS183" s="192"/>
      <c r="FT183" s="192"/>
      <c r="FU183" s="192"/>
      <c r="FV183" s="192"/>
      <c r="FW183" s="192"/>
      <c r="FX183" s="192"/>
      <c r="FY183" s="192"/>
      <c r="FZ183" s="192"/>
      <c r="GA183" s="192"/>
      <c r="GB183" s="192"/>
      <c r="GC183" s="192"/>
      <c r="GD183" s="192"/>
      <c r="GE183" s="192"/>
      <c r="GF183" s="192"/>
      <c r="GG183" s="192"/>
      <c r="GH183" s="192"/>
      <c r="GI183" s="192"/>
      <c r="GJ183" s="192"/>
      <c r="GK183" s="192"/>
      <c r="GL183" s="192"/>
      <c r="GM183" s="192"/>
      <c r="GN183" s="192"/>
      <c r="GO183" s="192"/>
      <c r="GP183" s="192"/>
      <c r="GQ183" s="192"/>
    </row>
    <row r="184" spans="17:16384" x14ac:dyDescent="0.3">
      <c r="Q184" s="324"/>
      <c r="R184" s="166">
        <f>$R$19</f>
        <v>44562</v>
      </c>
      <c r="S184" s="149"/>
      <c r="T184" s="149"/>
      <c r="U184" s="150"/>
      <c r="V184" s="151"/>
      <c r="W184" s="152"/>
      <c r="X184" s="149"/>
      <c r="Y184" s="150"/>
      <c r="Z184" s="153"/>
      <c r="AA184" s="149"/>
      <c r="AB184" s="149"/>
      <c r="AC184" s="150"/>
      <c r="AD184" s="151"/>
      <c r="AE184" s="152"/>
      <c r="AF184" s="149"/>
      <c r="AG184" s="150"/>
      <c r="AH184" s="153"/>
      <c r="AI184" s="154"/>
      <c r="AJ184" s="155"/>
      <c r="AK184" s="156"/>
      <c r="AL184" s="157"/>
      <c r="AM184" s="155"/>
      <c r="AN184" s="155"/>
      <c r="AO184" s="150"/>
      <c r="AP184" s="151"/>
      <c r="AQ184" s="152"/>
      <c r="AR184" s="149"/>
      <c r="AS184" s="150"/>
      <c r="AT184" s="153"/>
      <c r="AU184" s="158"/>
      <c r="AV184" s="159"/>
      <c r="AW184" s="159"/>
      <c r="AX184" s="159"/>
      <c r="AY184" s="159"/>
      <c r="AZ184" s="159"/>
      <c r="BA184" s="159"/>
      <c r="BB184" s="159"/>
      <c r="BC184" s="159"/>
      <c r="BD184" s="159"/>
      <c r="BE184" s="159"/>
      <c r="BF184" s="159"/>
      <c r="BG184" s="159"/>
      <c r="BH184" s="159"/>
      <c r="BI184" s="159"/>
      <c r="BJ184" s="159"/>
      <c r="BK184" s="159"/>
      <c r="BL184" s="159"/>
      <c r="BM184" s="159"/>
      <c r="BN184" s="159"/>
      <c r="BO184" s="159"/>
      <c r="BP184" s="159"/>
      <c r="BQ184" s="159"/>
      <c r="BR184" s="159"/>
      <c r="BS184" s="159"/>
      <c r="BT184" s="160"/>
      <c r="BU184" s="161"/>
      <c r="BV184" s="162"/>
      <c r="BW184" s="162"/>
      <c r="BX184" s="162"/>
      <c r="BY184" s="162"/>
      <c r="BZ184" s="162"/>
      <c r="CA184" s="162"/>
      <c r="CB184" s="162"/>
      <c r="CC184" s="162"/>
      <c r="CD184" s="162"/>
      <c r="CE184" s="162"/>
      <c r="CF184" s="162"/>
      <c r="CG184" s="162"/>
      <c r="CH184" s="162"/>
      <c r="CI184" s="162"/>
      <c r="CJ184" s="162"/>
      <c r="CK184" s="162"/>
      <c r="CL184" s="162"/>
      <c r="CM184" s="162"/>
      <c r="CN184" s="162"/>
      <c r="CO184" s="162"/>
      <c r="CP184" s="162"/>
      <c r="CQ184" s="162"/>
      <c r="CR184" s="162"/>
      <c r="CS184" s="162"/>
      <c r="CT184" s="162"/>
      <c r="CU184" s="162"/>
      <c r="CV184" s="162"/>
      <c r="CW184" s="162"/>
      <c r="CX184" s="162"/>
      <c r="CY184" s="162"/>
      <c r="CZ184" s="162"/>
      <c r="DA184" s="162"/>
      <c r="DB184" s="162"/>
      <c r="DC184" s="162"/>
      <c r="DD184" s="162"/>
      <c r="DE184" s="162"/>
      <c r="DF184" s="162"/>
      <c r="DG184" s="162"/>
      <c r="DH184" s="162"/>
      <c r="DI184" s="162"/>
      <c r="DJ184" s="162"/>
      <c r="DK184" s="162"/>
      <c r="DL184" s="162"/>
      <c r="DM184" s="162"/>
      <c r="DN184" s="162"/>
      <c r="DO184" s="162"/>
      <c r="DP184" s="162"/>
      <c r="DQ184" s="163"/>
      <c r="DR184" s="163"/>
      <c r="DS184" s="163"/>
      <c r="DT184" s="163"/>
      <c r="DU184" s="163"/>
      <c r="DV184" s="163"/>
      <c r="DW184" s="163"/>
      <c r="DX184" s="163"/>
      <c r="DY184" s="163"/>
      <c r="DZ184" s="163"/>
      <c r="EA184" s="163"/>
      <c r="EB184" s="163"/>
      <c r="EC184" s="163"/>
      <c r="ED184" s="163"/>
      <c r="EE184" s="163"/>
      <c r="EF184" s="163"/>
      <c r="EG184" s="163"/>
      <c r="EH184" s="163"/>
      <c r="EI184" s="163"/>
      <c r="EJ184" s="163"/>
      <c r="EK184" s="163"/>
      <c r="EL184" s="163"/>
      <c r="EM184" s="163"/>
      <c r="EN184" s="163"/>
      <c r="EO184" s="163"/>
      <c r="EP184" s="163"/>
      <c r="EQ184" s="163"/>
      <c r="ER184" s="163"/>
      <c r="ES184" s="163"/>
      <c r="ET184" s="163"/>
      <c r="EU184" s="163"/>
      <c r="EV184" s="163"/>
      <c r="EW184" s="163"/>
      <c r="EX184" s="163"/>
      <c r="EY184" s="163"/>
      <c r="EZ184" s="163"/>
      <c r="FA184" s="163"/>
      <c r="FB184" s="163"/>
      <c r="FC184" s="163"/>
      <c r="FD184" s="163"/>
      <c r="FE184" s="163"/>
      <c r="FF184" s="163"/>
      <c r="FG184" s="163"/>
      <c r="FH184" s="163"/>
      <c r="FI184" s="163"/>
      <c r="FJ184" s="163"/>
      <c r="FK184" s="163"/>
      <c r="FL184" s="163"/>
      <c r="FM184" s="164"/>
      <c r="FN184" s="164"/>
      <c r="FO184" s="164"/>
      <c r="FP184" s="164"/>
      <c r="FQ184" s="164"/>
      <c r="FR184" s="164"/>
      <c r="FS184" s="164"/>
      <c r="FT184" s="164"/>
      <c r="FU184" s="164"/>
      <c r="FV184" s="164"/>
      <c r="FW184" s="164"/>
      <c r="FX184" s="164"/>
      <c r="FY184" s="164"/>
      <c r="FZ184" s="164"/>
      <c r="GA184" s="164"/>
      <c r="GB184" s="164"/>
      <c r="GC184" s="164"/>
      <c r="GD184" s="164"/>
      <c r="GE184" s="164"/>
      <c r="GF184" s="164"/>
      <c r="GG184" s="164"/>
      <c r="GH184" s="164"/>
      <c r="GI184" s="164"/>
      <c r="GJ184" s="164"/>
      <c r="GK184" s="164"/>
      <c r="GL184" s="164"/>
      <c r="GM184" s="164"/>
      <c r="GN184" s="164"/>
      <c r="GO184" s="164"/>
      <c r="GP184" s="164"/>
      <c r="GQ184" s="164"/>
      <c r="GR184" s="51"/>
      <c r="GS184" s="51"/>
      <c r="GT184" s="51"/>
      <c r="GU184" s="51"/>
      <c r="GV184" s="51"/>
      <c r="GW184" s="51"/>
      <c r="GX184" s="51"/>
      <c r="GY184" s="51"/>
      <c r="GZ184" s="51"/>
      <c r="HA184" s="51"/>
      <c r="HB184" s="51"/>
      <c r="HC184" s="51"/>
      <c r="HD184" s="51"/>
      <c r="HE184" s="51"/>
      <c r="HF184" s="51"/>
      <c r="HG184" s="51"/>
      <c r="HH184" s="51"/>
      <c r="HI184" s="51"/>
      <c r="HJ184" s="51"/>
      <c r="HK184" s="51"/>
      <c r="HL184" s="51"/>
      <c r="HM184" s="51"/>
      <c r="HN184" s="51"/>
      <c r="HO184" s="51"/>
      <c r="HP184" s="51"/>
      <c r="HQ184" s="51"/>
      <c r="HR184" s="51"/>
      <c r="HS184" s="51"/>
      <c r="HT184" s="51"/>
      <c r="HU184" s="51"/>
      <c r="HV184" s="51"/>
      <c r="HW184" s="51"/>
      <c r="HX184" s="51"/>
      <c r="HY184" s="51"/>
      <c r="HZ184" s="51"/>
      <c r="IA184" s="51"/>
      <c r="IB184" s="51"/>
      <c r="IC184" s="51"/>
      <c r="ID184" s="51"/>
      <c r="IE184" s="51"/>
      <c r="IF184" s="51"/>
      <c r="IG184" s="51"/>
      <c r="IH184" s="51"/>
      <c r="II184" s="51"/>
      <c r="IJ184" s="51"/>
      <c r="IK184" s="51"/>
      <c r="IL184" s="51"/>
      <c r="IM184" s="51"/>
      <c r="IN184" s="51"/>
      <c r="IO184" s="51"/>
      <c r="IP184" s="51"/>
      <c r="IQ184" s="51"/>
      <c r="IR184" s="51"/>
      <c r="IS184" s="51"/>
      <c r="IT184" s="51"/>
      <c r="IU184" s="51"/>
      <c r="IV184" s="51"/>
      <c r="IW184" s="51"/>
      <c r="IX184" s="51"/>
      <c r="IY184" s="51"/>
      <c r="IZ184" s="51"/>
      <c r="JA184" s="51"/>
      <c r="JB184" s="51"/>
      <c r="JC184" s="51"/>
      <c r="JD184" s="51"/>
      <c r="JE184" s="51"/>
      <c r="JF184" s="51"/>
      <c r="JG184" s="51"/>
      <c r="JH184" s="51"/>
      <c r="JI184" s="51"/>
      <c r="JJ184" s="51"/>
      <c r="JK184" s="51"/>
      <c r="JL184" s="51"/>
      <c r="JM184" s="51"/>
      <c r="JN184" s="51"/>
      <c r="JO184" s="51"/>
      <c r="JP184" s="51"/>
      <c r="JQ184" s="51"/>
      <c r="JR184" s="51"/>
      <c r="JS184" s="51"/>
      <c r="JT184" s="51"/>
      <c r="JU184" s="51"/>
      <c r="JV184" s="51"/>
      <c r="JW184" s="51"/>
      <c r="JX184" s="51"/>
      <c r="JY184" s="51"/>
      <c r="JZ184" s="51"/>
      <c r="KA184" s="51"/>
      <c r="KB184" s="51"/>
      <c r="KC184" s="51"/>
      <c r="KD184" s="51"/>
      <c r="KE184" s="51"/>
      <c r="KF184" s="51"/>
      <c r="KG184" s="51"/>
      <c r="KH184" s="51"/>
      <c r="KI184" s="51"/>
      <c r="KJ184" s="51"/>
      <c r="KK184" s="51"/>
      <c r="KL184" s="51"/>
      <c r="KM184" s="51"/>
      <c r="KN184" s="51"/>
      <c r="KO184" s="51"/>
      <c r="KP184" s="51"/>
      <c r="KQ184" s="51"/>
      <c r="KR184" s="51"/>
      <c r="KS184" s="51"/>
      <c r="KT184" s="51"/>
      <c r="KU184" s="51"/>
      <c r="KV184" s="51"/>
      <c r="KW184" s="51"/>
      <c r="KX184" s="51"/>
      <c r="KY184" s="51"/>
      <c r="KZ184" s="51"/>
      <c r="LA184" s="51"/>
      <c r="LB184" s="51"/>
      <c r="LC184" s="51"/>
      <c r="LD184" s="51"/>
      <c r="LE184" s="51"/>
      <c r="LF184" s="51"/>
      <c r="LG184" s="51"/>
      <c r="LH184" s="51"/>
      <c r="LI184" s="51"/>
      <c r="LJ184" s="51"/>
      <c r="LK184" s="51"/>
      <c r="LL184" s="51"/>
      <c r="LM184" s="51"/>
      <c r="LN184" s="51"/>
      <c r="LO184" s="51"/>
      <c r="LP184" s="51"/>
      <c r="LQ184" s="51"/>
      <c r="LR184" s="51"/>
      <c r="LS184" s="51"/>
      <c r="LT184" s="51"/>
      <c r="LU184" s="51"/>
      <c r="LV184" s="51"/>
      <c r="LW184" s="51"/>
      <c r="LX184" s="51"/>
      <c r="LY184" s="51"/>
      <c r="LZ184" s="51"/>
      <c r="MA184" s="51"/>
      <c r="MB184" s="51"/>
      <c r="MC184" s="51"/>
      <c r="MD184" s="51"/>
      <c r="ME184" s="51"/>
      <c r="MF184" s="51"/>
      <c r="MG184" s="51"/>
      <c r="MH184" s="51"/>
      <c r="MI184" s="51"/>
      <c r="MJ184" s="51"/>
      <c r="MK184" s="51"/>
      <c r="ML184" s="51"/>
      <c r="MM184" s="51"/>
      <c r="MN184" s="51"/>
      <c r="MO184" s="51"/>
      <c r="MP184" s="51"/>
      <c r="MQ184" s="51"/>
      <c r="MR184" s="51"/>
      <c r="MS184" s="51"/>
      <c r="MT184" s="51"/>
      <c r="MU184" s="51"/>
      <c r="MV184" s="51"/>
      <c r="MW184" s="51"/>
      <c r="MX184" s="51"/>
      <c r="MY184" s="51"/>
      <c r="MZ184" s="51"/>
      <c r="NA184" s="51"/>
      <c r="NB184" s="51"/>
      <c r="NC184" s="51"/>
      <c r="ND184" s="51"/>
      <c r="NE184" s="51"/>
      <c r="NF184" s="51"/>
      <c r="NG184" s="51"/>
      <c r="NH184" s="51"/>
      <c r="NI184" s="51"/>
      <c r="NJ184" s="51"/>
      <c r="NK184" s="51"/>
      <c r="NL184" s="51"/>
      <c r="NM184" s="51"/>
      <c r="NN184" s="51"/>
      <c r="NO184" s="51"/>
      <c r="NP184" s="51"/>
      <c r="NQ184" s="51"/>
      <c r="NR184" s="51"/>
      <c r="NS184" s="51"/>
      <c r="NT184" s="51"/>
      <c r="NU184" s="51"/>
      <c r="NV184" s="51"/>
      <c r="NW184" s="51"/>
      <c r="NX184" s="51"/>
      <c r="NY184" s="51"/>
      <c r="NZ184" s="51"/>
      <c r="OA184" s="51"/>
      <c r="OB184" s="51"/>
      <c r="OC184" s="51"/>
      <c r="OD184" s="51"/>
      <c r="OE184" s="51"/>
      <c r="OF184" s="51"/>
      <c r="OG184" s="51"/>
      <c r="OH184" s="51"/>
      <c r="OI184" s="51"/>
      <c r="OJ184" s="51"/>
      <c r="OK184" s="51"/>
      <c r="OL184" s="51"/>
      <c r="OM184" s="51"/>
      <c r="ON184" s="51"/>
      <c r="OO184" s="51"/>
      <c r="OP184" s="51"/>
      <c r="OQ184" s="51"/>
      <c r="OR184" s="51"/>
      <c r="OS184" s="51"/>
      <c r="OT184" s="51"/>
      <c r="OU184" s="51"/>
      <c r="OV184" s="51"/>
      <c r="OW184" s="51"/>
      <c r="OX184" s="51"/>
      <c r="OY184" s="51"/>
      <c r="OZ184" s="51"/>
      <c r="PA184" s="51"/>
      <c r="PB184" s="51"/>
      <c r="PC184" s="51"/>
      <c r="PD184" s="51"/>
      <c r="PE184" s="51"/>
      <c r="PF184" s="51"/>
      <c r="PG184" s="51"/>
      <c r="PH184" s="51"/>
      <c r="PI184" s="51"/>
      <c r="PJ184" s="51"/>
      <c r="PK184" s="51"/>
      <c r="PL184" s="51"/>
      <c r="PM184" s="51"/>
      <c r="PN184" s="51"/>
      <c r="PO184" s="51"/>
      <c r="PP184" s="51"/>
      <c r="PQ184" s="51"/>
      <c r="PR184" s="51"/>
      <c r="PS184" s="51"/>
      <c r="PT184" s="51"/>
      <c r="PU184" s="51"/>
      <c r="PV184" s="51"/>
      <c r="PW184" s="51"/>
      <c r="PX184" s="51"/>
      <c r="PY184" s="51"/>
      <c r="PZ184" s="51"/>
      <c r="QA184" s="51"/>
      <c r="QB184" s="51"/>
      <c r="QC184" s="51"/>
      <c r="QD184" s="51"/>
      <c r="QE184" s="51"/>
      <c r="QF184" s="51"/>
      <c r="QG184" s="51"/>
      <c r="QH184" s="51"/>
      <c r="QI184" s="51"/>
      <c r="QJ184" s="51"/>
      <c r="QK184" s="51"/>
      <c r="QL184" s="51"/>
      <c r="QM184" s="51"/>
      <c r="QN184" s="51"/>
      <c r="QO184" s="51"/>
      <c r="QP184" s="51"/>
      <c r="QQ184" s="51"/>
      <c r="QR184" s="51"/>
      <c r="QS184" s="51"/>
      <c r="QT184" s="51"/>
      <c r="QU184" s="51"/>
      <c r="QV184" s="51"/>
      <c r="QW184" s="51"/>
      <c r="QX184" s="51"/>
      <c r="QY184" s="51"/>
      <c r="QZ184" s="51"/>
      <c r="RA184" s="51"/>
      <c r="RB184" s="51"/>
      <c r="RC184" s="51"/>
      <c r="RD184" s="51"/>
      <c r="RE184" s="51"/>
      <c r="RF184" s="51"/>
      <c r="RG184" s="51"/>
      <c r="RH184" s="51"/>
      <c r="RI184" s="51"/>
      <c r="RJ184" s="51"/>
      <c r="RK184" s="51"/>
      <c r="RL184" s="51"/>
      <c r="RM184" s="51"/>
      <c r="RN184" s="51"/>
      <c r="RO184" s="51"/>
      <c r="RP184" s="51"/>
      <c r="RQ184" s="51"/>
      <c r="RR184" s="51"/>
      <c r="RS184" s="51"/>
      <c r="RT184" s="51"/>
      <c r="RU184" s="51"/>
      <c r="RV184" s="51"/>
      <c r="RW184" s="51"/>
      <c r="RX184" s="51"/>
      <c r="RY184" s="51"/>
      <c r="RZ184" s="51"/>
      <c r="SA184" s="51"/>
      <c r="SB184" s="51"/>
      <c r="SC184" s="51"/>
      <c r="SD184" s="51"/>
      <c r="SE184" s="51"/>
      <c r="SF184" s="51"/>
      <c r="SG184" s="51"/>
      <c r="SH184" s="51"/>
      <c r="SI184" s="51"/>
      <c r="SJ184" s="51"/>
      <c r="SK184" s="51"/>
      <c r="SL184" s="51"/>
      <c r="SM184" s="51"/>
      <c r="SN184" s="51"/>
      <c r="SO184" s="51"/>
      <c r="SP184" s="51"/>
      <c r="SQ184" s="51"/>
      <c r="SR184" s="51"/>
      <c r="SS184" s="51"/>
      <c r="ST184" s="51"/>
      <c r="SU184" s="51"/>
      <c r="SV184" s="51"/>
      <c r="SW184" s="51"/>
      <c r="SX184" s="51"/>
      <c r="SY184" s="51"/>
      <c r="SZ184" s="51"/>
      <c r="TA184" s="51"/>
      <c r="TB184" s="51"/>
      <c r="TC184" s="51"/>
      <c r="TD184" s="51"/>
      <c r="TE184" s="51"/>
      <c r="TF184" s="51"/>
      <c r="TG184" s="51"/>
      <c r="TH184" s="51"/>
      <c r="TI184" s="51"/>
      <c r="TJ184" s="51"/>
      <c r="TK184" s="51"/>
      <c r="TL184" s="51"/>
      <c r="TM184" s="51"/>
      <c r="TN184" s="51"/>
      <c r="TO184" s="51"/>
      <c r="TP184" s="51"/>
      <c r="TQ184" s="51"/>
      <c r="TR184" s="51"/>
      <c r="TS184" s="51"/>
      <c r="TT184" s="51"/>
      <c r="TU184" s="51"/>
      <c r="TV184" s="51"/>
      <c r="TW184" s="51"/>
      <c r="TX184" s="51"/>
      <c r="TY184" s="51"/>
      <c r="TZ184" s="51"/>
      <c r="UA184" s="51"/>
      <c r="UB184" s="51"/>
      <c r="UC184" s="51"/>
      <c r="UD184" s="51"/>
      <c r="UE184" s="51"/>
      <c r="UF184" s="51"/>
      <c r="UG184" s="51"/>
      <c r="UH184" s="51"/>
      <c r="UI184" s="51"/>
      <c r="UJ184" s="51"/>
      <c r="UK184" s="51"/>
      <c r="UL184" s="51"/>
      <c r="UM184" s="51"/>
      <c r="UN184" s="51"/>
      <c r="UO184" s="51"/>
      <c r="UP184" s="51"/>
      <c r="UQ184" s="51"/>
      <c r="UR184" s="51"/>
      <c r="US184" s="51"/>
      <c r="UT184" s="51"/>
      <c r="UU184" s="51"/>
      <c r="UV184" s="51"/>
      <c r="UW184" s="51"/>
      <c r="UX184" s="51"/>
      <c r="UY184" s="51"/>
      <c r="UZ184" s="51"/>
      <c r="VA184" s="51"/>
      <c r="VB184" s="51"/>
      <c r="VC184" s="51"/>
      <c r="VD184" s="51"/>
      <c r="VE184" s="51"/>
      <c r="VF184" s="51"/>
      <c r="VG184" s="51"/>
      <c r="VH184" s="51"/>
      <c r="VI184" s="51"/>
      <c r="VJ184" s="51"/>
      <c r="VK184" s="51"/>
      <c r="VL184" s="51"/>
      <c r="VM184" s="51"/>
      <c r="VN184" s="51"/>
      <c r="VO184" s="51"/>
      <c r="VP184" s="51"/>
      <c r="VQ184" s="51"/>
      <c r="VR184" s="51"/>
      <c r="VS184" s="51"/>
      <c r="VT184" s="51"/>
      <c r="VU184" s="51"/>
      <c r="VV184" s="51"/>
      <c r="VW184" s="51"/>
      <c r="VX184" s="51"/>
      <c r="VY184" s="51"/>
      <c r="VZ184" s="51"/>
      <c r="WA184" s="51"/>
      <c r="WB184" s="51"/>
      <c r="WC184" s="51"/>
      <c r="WD184" s="51"/>
      <c r="WE184" s="51"/>
      <c r="WF184" s="51"/>
      <c r="WG184" s="51"/>
      <c r="WH184" s="51"/>
      <c r="WI184" s="51"/>
      <c r="WJ184" s="51"/>
      <c r="WK184" s="51"/>
      <c r="WL184" s="51"/>
      <c r="WM184" s="51"/>
      <c r="WN184" s="51"/>
      <c r="WO184" s="51"/>
      <c r="WP184" s="51"/>
      <c r="WQ184" s="51"/>
      <c r="WR184" s="51"/>
      <c r="WS184" s="51"/>
      <c r="WT184" s="51"/>
      <c r="WU184" s="51"/>
      <c r="WV184" s="51"/>
      <c r="WW184" s="51"/>
      <c r="WX184" s="51"/>
      <c r="WY184" s="51"/>
      <c r="WZ184" s="51"/>
      <c r="XA184" s="51"/>
      <c r="XB184" s="51"/>
      <c r="XC184" s="51"/>
      <c r="XD184" s="51"/>
      <c r="XE184" s="51"/>
      <c r="XF184" s="51"/>
      <c r="XG184" s="51"/>
      <c r="XH184" s="51"/>
      <c r="XI184" s="51"/>
      <c r="XJ184" s="51"/>
      <c r="XK184" s="51"/>
      <c r="XL184" s="51"/>
      <c r="XM184" s="51"/>
      <c r="XN184" s="51"/>
      <c r="XO184" s="51"/>
      <c r="XP184" s="51"/>
      <c r="XQ184" s="51"/>
      <c r="XR184" s="51"/>
      <c r="XS184" s="51"/>
      <c r="XT184" s="51"/>
      <c r="XU184" s="51"/>
      <c r="XV184" s="51"/>
      <c r="XW184" s="51"/>
      <c r="XX184" s="51"/>
      <c r="XY184" s="51"/>
      <c r="XZ184" s="51"/>
      <c r="YA184" s="51"/>
      <c r="YB184" s="51"/>
      <c r="YC184" s="51"/>
      <c r="YD184" s="51"/>
      <c r="YE184" s="51"/>
      <c r="YF184" s="51"/>
      <c r="YG184" s="51"/>
      <c r="YH184" s="51"/>
      <c r="YI184" s="51"/>
      <c r="YJ184" s="51"/>
      <c r="YK184" s="51"/>
      <c r="YL184" s="51"/>
      <c r="YM184" s="51"/>
      <c r="YN184" s="51"/>
      <c r="YO184" s="51"/>
      <c r="YP184" s="51"/>
      <c r="YQ184" s="51"/>
      <c r="YR184" s="51"/>
      <c r="YS184" s="51"/>
      <c r="YT184" s="51"/>
      <c r="YU184" s="51"/>
      <c r="YV184" s="51"/>
      <c r="YW184" s="51"/>
      <c r="YX184" s="51"/>
      <c r="YY184" s="51"/>
      <c r="YZ184" s="51"/>
      <c r="ZA184" s="51"/>
      <c r="ZB184" s="51"/>
      <c r="ZC184" s="51"/>
      <c r="ZD184" s="51"/>
      <c r="ZE184" s="51"/>
      <c r="ZF184" s="51"/>
      <c r="ZG184" s="51"/>
      <c r="ZH184" s="51"/>
      <c r="ZI184" s="51"/>
      <c r="ZJ184" s="51"/>
      <c r="ZK184" s="51"/>
      <c r="ZL184" s="51"/>
      <c r="ZM184" s="51"/>
      <c r="ZN184" s="51"/>
      <c r="ZO184" s="51"/>
      <c r="ZP184" s="51"/>
      <c r="ZQ184" s="51"/>
      <c r="ZR184" s="51"/>
      <c r="ZS184" s="51"/>
      <c r="ZT184" s="51"/>
      <c r="ZU184" s="51"/>
      <c r="ZV184" s="51"/>
      <c r="ZW184" s="51"/>
      <c r="ZX184" s="51"/>
      <c r="ZY184" s="51"/>
      <c r="ZZ184" s="51"/>
      <c r="AAA184" s="51"/>
      <c r="AAB184" s="51"/>
      <c r="AAC184" s="51"/>
      <c r="AAD184" s="51"/>
      <c r="AAE184" s="51"/>
      <c r="AAF184" s="51"/>
      <c r="AAG184" s="51"/>
      <c r="AAH184" s="51"/>
      <c r="AAI184" s="51"/>
      <c r="AAJ184" s="51"/>
      <c r="AAK184" s="51"/>
      <c r="AAL184" s="51"/>
      <c r="AAM184" s="51"/>
      <c r="AAN184" s="51"/>
      <c r="AAO184" s="51"/>
      <c r="AAP184" s="51"/>
      <c r="AAQ184" s="51"/>
      <c r="AAR184" s="51"/>
      <c r="AAS184" s="51"/>
      <c r="AAT184" s="51"/>
      <c r="AAU184" s="51"/>
      <c r="AAV184" s="51"/>
      <c r="AAW184" s="51"/>
      <c r="AAX184" s="51"/>
      <c r="AAY184" s="51"/>
      <c r="AAZ184" s="51"/>
      <c r="ABA184" s="51"/>
      <c r="ABB184" s="51"/>
      <c r="ABC184" s="51"/>
      <c r="ABD184" s="51"/>
      <c r="ABE184" s="51"/>
      <c r="ABF184" s="51"/>
      <c r="ABG184" s="51"/>
      <c r="ABH184" s="51"/>
      <c r="ABI184" s="51"/>
      <c r="ABJ184" s="51"/>
      <c r="ABK184" s="51"/>
      <c r="ABL184" s="51"/>
      <c r="ABM184" s="51"/>
      <c r="ABN184" s="51"/>
      <c r="ABO184" s="51"/>
      <c r="ABP184" s="51"/>
      <c r="ABQ184" s="51"/>
      <c r="ABR184" s="51"/>
      <c r="ABS184" s="51"/>
      <c r="ABT184" s="51"/>
      <c r="ABU184" s="51"/>
      <c r="ABV184" s="51"/>
      <c r="ABW184" s="51"/>
      <c r="ABX184" s="51"/>
      <c r="ABY184" s="51"/>
      <c r="ABZ184" s="51"/>
      <c r="ACA184" s="51"/>
      <c r="ACB184" s="51"/>
      <c r="ACC184" s="51"/>
      <c r="ACD184" s="51"/>
      <c r="ACE184" s="51"/>
      <c r="ACF184" s="51"/>
      <c r="ACG184" s="51"/>
      <c r="ACH184" s="51"/>
      <c r="ACI184" s="51"/>
      <c r="ACJ184" s="51"/>
      <c r="ACK184" s="51"/>
      <c r="ACL184" s="51"/>
      <c r="ACM184" s="51"/>
      <c r="ACN184" s="51"/>
      <c r="ACO184" s="51"/>
      <c r="ACP184" s="51"/>
      <c r="ACQ184" s="51"/>
      <c r="ACR184" s="51"/>
      <c r="ACS184" s="51"/>
      <c r="ACT184" s="51"/>
      <c r="ACU184" s="51"/>
      <c r="ACV184" s="51"/>
      <c r="ACW184" s="51"/>
      <c r="ACX184" s="51"/>
      <c r="ACY184" s="51"/>
      <c r="ACZ184" s="51"/>
      <c r="ADA184" s="51"/>
      <c r="ADB184" s="51"/>
      <c r="ADC184" s="51"/>
      <c r="ADD184" s="51"/>
      <c r="ADE184" s="51"/>
      <c r="ADF184" s="51"/>
      <c r="ADG184" s="51"/>
      <c r="ADH184" s="51"/>
      <c r="ADI184" s="51"/>
      <c r="ADJ184" s="51"/>
      <c r="ADK184" s="51"/>
      <c r="ADL184" s="51"/>
      <c r="ADM184" s="51"/>
      <c r="ADN184" s="51"/>
      <c r="ADO184" s="51"/>
      <c r="ADP184" s="51"/>
      <c r="ADQ184" s="51"/>
      <c r="ADR184" s="51"/>
      <c r="ADS184" s="51"/>
      <c r="ADT184" s="51"/>
      <c r="ADU184" s="51"/>
      <c r="ADV184" s="51"/>
      <c r="ADW184" s="51"/>
      <c r="ADX184" s="51"/>
      <c r="ADY184" s="51"/>
      <c r="ADZ184" s="51"/>
      <c r="AEA184" s="51"/>
      <c r="AEB184" s="51"/>
      <c r="AEC184" s="51"/>
      <c r="AED184" s="51"/>
      <c r="AEE184" s="51"/>
      <c r="AEF184" s="51"/>
      <c r="AEG184" s="51"/>
      <c r="AEH184" s="51"/>
      <c r="AEI184" s="51"/>
      <c r="AEJ184" s="51"/>
      <c r="AEK184" s="51"/>
      <c r="AEL184" s="51"/>
      <c r="AEM184" s="51"/>
      <c r="AEN184" s="51"/>
      <c r="AEO184" s="51"/>
      <c r="AEP184" s="51"/>
      <c r="AEQ184" s="51"/>
      <c r="AER184" s="51"/>
      <c r="AES184" s="51"/>
      <c r="AET184" s="51"/>
      <c r="AEU184" s="51"/>
      <c r="AEV184" s="51"/>
      <c r="AEW184" s="51"/>
      <c r="AEX184" s="51"/>
      <c r="AEY184" s="51"/>
      <c r="AEZ184" s="51"/>
      <c r="AFA184" s="51"/>
      <c r="AFB184" s="51"/>
      <c r="AFC184" s="51"/>
      <c r="AFD184" s="51"/>
      <c r="AFE184" s="51"/>
      <c r="AFF184" s="51"/>
      <c r="AFG184" s="51"/>
      <c r="AFH184" s="51"/>
      <c r="AFI184" s="51"/>
      <c r="AFJ184" s="51"/>
      <c r="AFK184" s="51"/>
      <c r="AFL184" s="51"/>
      <c r="AFM184" s="51"/>
      <c r="AFN184" s="51"/>
      <c r="AFO184" s="51"/>
      <c r="AFP184" s="51"/>
      <c r="AFQ184" s="51"/>
      <c r="AFR184" s="51"/>
      <c r="AFS184" s="51"/>
      <c r="AFT184" s="51"/>
      <c r="AFU184" s="51"/>
      <c r="AFV184" s="51"/>
      <c r="AFW184" s="51"/>
      <c r="AFX184" s="51"/>
      <c r="AFY184" s="51"/>
      <c r="AFZ184" s="51"/>
      <c r="AGA184" s="51"/>
      <c r="AGB184" s="51"/>
      <c r="AGC184" s="51"/>
      <c r="AGD184" s="51"/>
      <c r="AGE184" s="51"/>
      <c r="AGF184" s="51"/>
      <c r="AGG184" s="51"/>
      <c r="AGH184" s="51"/>
      <c r="AGI184" s="51"/>
      <c r="AGJ184" s="51"/>
      <c r="AGK184" s="51"/>
      <c r="AGL184" s="51"/>
      <c r="AGM184" s="51"/>
      <c r="AGN184" s="51"/>
      <c r="AGO184" s="51"/>
      <c r="AGP184" s="51"/>
      <c r="AGQ184" s="51"/>
      <c r="AGR184" s="51"/>
      <c r="AGS184" s="51"/>
      <c r="AGT184" s="51"/>
      <c r="AGU184" s="51"/>
      <c r="AGV184" s="51"/>
      <c r="AGW184" s="51"/>
      <c r="AGX184" s="51"/>
      <c r="AGY184" s="51"/>
      <c r="AGZ184" s="51"/>
      <c r="AHA184" s="51"/>
      <c r="AHB184" s="51"/>
      <c r="AHC184" s="51"/>
      <c r="AHD184" s="51"/>
      <c r="AHE184" s="51"/>
      <c r="AHF184" s="51"/>
      <c r="AHG184" s="51"/>
      <c r="AHH184" s="51"/>
      <c r="AHI184" s="51"/>
      <c r="AHJ184" s="51"/>
      <c r="AHK184" s="51"/>
      <c r="AHL184" s="51"/>
      <c r="AHM184" s="51"/>
      <c r="AHN184" s="51"/>
      <c r="AHO184" s="51"/>
      <c r="AHP184" s="51"/>
      <c r="AHQ184" s="51"/>
      <c r="AHR184" s="51"/>
      <c r="AHS184" s="51"/>
      <c r="AHT184" s="51"/>
      <c r="AHU184" s="51"/>
      <c r="AHV184" s="51"/>
      <c r="AHW184" s="51"/>
      <c r="AHX184" s="51"/>
      <c r="AHY184" s="51"/>
      <c r="AHZ184" s="51"/>
      <c r="AIA184" s="51"/>
      <c r="AIB184" s="51"/>
      <c r="AIC184" s="51"/>
      <c r="AID184" s="51"/>
      <c r="AIE184" s="51"/>
      <c r="AIF184" s="51"/>
      <c r="AIG184" s="51"/>
      <c r="AIH184" s="51"/>
      <c r="AII184" s="51"/>
      <c r="AIJ184" s="51"/>
      <c r="AIK184" s="51"/>
      <c r="AIL184" s="51"/>
      <c r="AIM184" s="51"/>
      <c r="AIN184" s="51"/>
      <c r="AIO184" s="51"/>
      <c r="AIP184" s="51"/>
      <c r="AIQ184" s="51"/>
      <c r="AIR184" s="51"/>
      <c r="AIS184" s="51"/>
      <c r="AIT184" s="51"/>
      <c r="AIU184" s="51"/>
      <c r="AIV184" s="51"/>
      <c r="AIW184" s="51"/>
      <c r="AIX184" s="51"/>
      <c r="AIY184" s="51"/>
      <c r="AIZ184" s="51"/>
      <c r="AJA184" s="51"/>
      <c r="AJB184" s="51"/>
      <c r="AJC184" s="51"/>
      <c r="AJD184" s="51"/>
      <c r="AJE184" s="51"/>
      <c r="AJF184" s="51"/>
      <c r="AJG184" s="51"/>
      <c r="AJH184" s="51"/>
      <c r="AJI184" s="51"/>
      <c r="AJJ184" s="51"/>
      <c r="AJK184" s="51"/>
      <c r="AJL184" s="51"/>
      <c r="AJM184" s="51"/>
      <c r="AJN184" s="51"/>
      <c r="AJO184" s="51"/>
      <c r="AJP184" s="51"/>
      <c r="AJQ184" s="51"/>
      <c r="AJR184" s="51"/>
      <c r="AJS184" s="51"/>
      <c r="AJT184" s="51"/>
      <c r="AJU184" s="51"/>
      <c r="AJV184" s="51"/>
      <c r="AJW184" s="51"/>
      <c r="AJX184" s="51"/>
      <c r="AJY184" s="51"/>
      <c r="AJZ184" s="51"/>
      <c r="AKA184" s="51"/>
      <c r="AKB184" s="51"/>
      <c r="AKC184" s="51"/>
      <c r="AKD184" s="51"/>
      <c r="AKE184" s="51"/>
      <c r="AKF184" s="51"/>
      <c r="AKG184" s="51"/>
      <c r="AKH184" s="51"/>
      <c r="AKI184" s="51"/>
      <c r="AKJ184" s="51"/>
      <c r="AKK184" s="51"/>
      <c r="AKL184" s="51"/>
      <c r="AKM184" s="51"/>
      <c r="AKN184" s="51"/>
      <c r="AKO184" s="51"/>
      <c r="AKP184" s="51"/>
      <c r="AKQ184" s="51"/>
      <c r="AKR184" s="51"/>
      <c r="AKS184" s="51"/>
      <c r="AKT184" s="51"/>
      <c r="AKU184" s="51"/>
      <c r="AKV184" s="51"/>
      <c r="AKW184" s="51"/>
      <c r="AKX184" s="51"/>
      <c r="AKY184" s="51"/>
      <c r="AKZ184" s="51"/>
      <c r="ALA184" s="51"/>
      <c r="ALB184" s="51"/>
      <c r="ALC184" s="51"/>
      <c r="ALD184" s="51"/>
      <c r="ALE184" s="51"/>
      <c r="ALF184" s="51"/>
      <c r="ALG184" s="51"/>
      <c r="ALH184" s="51"/>
      <c r="ALI184" s="51"/>
      <c r="ALJ184" s="51"/>
      <c r="ALK184" s="51"/>
      <c r="ALL184" s="51"/>
      <c r="ALM184" s="51"/>
      <c r="ALN184" s="51"/>
      <c r="ALO184" s="51"/>
      <c r="ALP184" s="51"/>
      <c r="ALQ184" s="51"/>
      <c r="ALR184" s="51"/>
      <c r="ALS184" s="51"/>
      <c r="ALT184" s="51"/>
      <c r="ALU184" s="51"/>
      <c r="ALV184" s="51"/>
      <c r="ALW184" s="51"/>
      <c r="ALX184" s="51"/>
      <c r="ALY184" s="51"/>
      <c r="ALZ184" s="51"/>
      <c r="AMA184" s="51"/>
      <c r="AMB184" s="51"/>
      <c r="AMC184" s="51"/>
      <c r="AMD184" s="51"/>
      <c r="AME184" s="51"/>
      <c r="AMF184" s="51"/>
      <c r="AMG184" s="51"/>
      <c r="AMH184" s="51"/>
      <c r="AMI184" s="51"/>
      <c r="AMJ184" s="51"/>
      <c r="AMK184" s="51"/>
      <c r="AML184" s="51"/>
      <c r="AMM184" s="51"/>
      <c r="AMN184" s="51"/>
      <c r="AMO184" s="51"/>
      <c r="AMP184" s="51"/>
      <c r="AMQ184" s="51"/>
      <c r="AMR184" s="51"/>
      <c r="AMS184" s="51"/>
      <c r="AMT184" s="51"/>
      <c r="AMU184" s="51"/>
      <c r="AMV184" s="51"/>
      <c r="AMW184" s="51"/>
      <c r="AMX184" s="51"/>
      <c r="AMY184" s="51"/>
      <c r="AMZ184" s="51"/>
      <c r="ANA184" s="51"/>
      <c r="ANB184" s="51"/>
      <c r="ANC184" s="51"/>
      <c r="AND184" s="51"/>
      <c r="ANE184" s="51"/>
      <c r="ANF184" s="51"/>
      <c r="ANG184" s="51"/>
      <c r="ANH184" s="51"/>
      <c r="ANI184" s="51"/>
      <c r="ANJ184" s="51"/>
      <c r="ANK184" s="51"/>
      <c r="ANL184" s="51"/>
      <c r="ANM184" s="51"/>
      <c r="ANN184" s="51"/>
      <c r="ANO184" s="51"/>
      <c r="ANP184" s="51"/>
      <c r="ANQ184" s="51"/>
      <c r="ANR184" s="51"/>
      <c r="ANS184" s="51"/>
      <c r="ANT184" s="51"/>
      <c r="ANU184" s="51"/>
      <c r="ANV184" s="51"/>
      <c r="ANW184" s="51"/>
      <c r="ANX184" s="51"/>
      <c r="ANY184" s="51"/>
      <c r="ANZ184" s="51"/>
      <c r="AOA184" s="51"/>
      <c r="AOB184" s="51"/>
      <c r="AOC184" s="51"/>
      <c r="AOD184" s="51"/>
      <c r="AOE184" s="51"/>
      <c r="AOF184" s="51"/>
      <c r="AOG184" s="51"/>
      <c r="AOH184" s="51"/>
      <c r="AOI184" s="51"/>
      <c r="AOJ184" s="51"/>
      <c r="AOK184" s="51"/>
      <c r="AOL184" s="51"/>
      <c r="AOM184" s="51"/>
      <c r="AON184" s="51"/>
      <c r="AOO184" s="51"/>
      <c r="AOP184" s="51"/>
      <c r="AOQ184" s="51"/>
      <c r="AOR184" s="51"/>
      <c r="AOS184" s="51"/>
      <c r="AOT184" s="51"/>
      <c r="AOU184" s="51"/>
      <c r="AOV184" s="51"/>
      <c r="AOW184" s="51"/>
      <c r="AOX184" s="51"/>
      <c r="AOY184" s="51"/>
      <c r="AOZ184" s="51"/>
      <c r="APA184" s="51"/>
      <c r="APB184" s="51"/>
      <c r="APC184" s="51"/>
      <c r="APD184" s="51"/>
      <c r="APE184" s="51"/>
      <c r="APF184" s="51"/>
      <c r="APG184" s="51"/>
      <c r="APH184" s="51"/>
      <c r="API184" s="51"/>
      <c r="APJ184" s="51"/>
      <c r="APK184" s="51"/>
      <c r="APL184" s="51"/>
      <c r="APM184" s="51"/>
      <c r="APN184" s="51"/>
      <c r="APO184" s="51"/>
      <c r="APP184" s="51"/>
      <c r="APQ184" s="51"/>
      <c r="APR184" s="51"/>
      <c r="APS184" s="51"/>
      <c r="APT184" s="51"/>
      <c r="APU184" s="51"/>
      <c r="APV184" s="51"/>
      <c r="APW184" s="51"/>
      <c r="APX184" s="51"/>
      <c r="APY184" s="51"/>
      <c r="APZ184" s="51"/>
      <c r="AQA184" s="51"/>
      <c r="AQB184" s="51"/>
      <c r="AQC184" s="51"/>
      <c r="AQD184" s="51"/>
      <c r="AQE184" s="51"/>
      <c r="AQF184" s="51"/>
      <c r="AQG184" s="51"/>
      <c r="AQH184" s="51"/>
      <c r="AQI184" s="51"/>
      <c r="AQJ184" s="51"/>
      <c r="AQK184" s="51"/>
      <c r="AQL184" s="51"/>
      <c r="AQM184" s="51"/>
      <c r="AQN184" s="51"/>
      <c r="AQO184" s="51"/>
      <c r="AQP184" s="51"/>
      <c r="AQQ184" s="51"/>
      <c r="AQR184" s="51"/>
      <c r="AQS184" s="51"/>
      <c r="AQT184" s="51"/>
      <c r="AQU184" s="51"/>
      <c r="AQV184" s="51"/>
      <c r="AQW184" s="51"/>
      <c r="AQX184" s="51"/>
      <c r="AQY184" s="51"/>
      <c r="AQZ184" s="51"/>
      <c r="ARA184" s="51"/>
      <c r="ARB184" s="51"/>
      <c r="ARC184" s="51"/>
      <c r="ARD184" s="51"/>
      <c r="ARE184" s="51"/>
      <c r="ARF184" s="51"/>
      <c r="ARG184" s="51"/>
      <c r="ARH184" s="51"/>
      <c r="ARI184" s="51"/>
      <c r="ARJ184" s="51"/>
      <c r="ARK184" s="51"/>
      <c r="ARL184" s="51"/>
      <c r="ARM184" s="51"/>
      <c r="ARN184" s="51"/>
      <c r="ARO184" s="51"/>
      <c r="ARP184" s="51"/>
      <c r="ARQ184" s="51"/>
      <c r="ARR184" s="51"/>
      <c r="ARS184" s="51"/>
      <c r="ART184" s="51"/>
      <c r="ARU184" s="51"/>
      <c r="ARV184" s="51"/>
      <c r="ARW184" s="51"/>
      <c r="ARX184" s="51"/>
      <c r="ARY184" s="51"/>
      <c r="ARZ184" s="51"/>
      <c r="ASA184" s="51"/>
      <c r="ASB184" s="51"/>
      <c r="ASC184" s="51"/>
      <c r="ASD184" s="51"/>
      <c r="ASE184" s="51"/>
      <c r="ASF184" s="51"/>
      <c r="ASG184" s="51"/>
      <c r="ASH184" s="51"/>
      <c r="ASI184" s="51"/>
      <c r="ASJ184" s="51"/>
      <c r="ASK184" s="51"/>
      <c r="ASL184" s="51"/>
      <c r="ASM184" s="51"/>
      <c r="ASN184" s="51"/>
      <c r="ASO184" s="51"/>
      <c r="ASP184" s="51"/>
      <c r="ASQ184" s="51"/>
      <c r="ASR184" s="51"/>
      <c r="ASS184" s="51"/>
      <c r="AST184" s="51"/>
      <c r="ASU184" s="51"/>
      <c r="ASV184" s="51"/>
      <c r="ASW184" s="51"/>
      <c r="ASX184" s="51"/>
      <c r="ASY184" s="51"/>
      <c r="ASZ184" s="51"/>
      <c r="ATA184" s="51"/>
      <c r="ATB184" s="51"/>
      <c r="ATC184" s="51"/>
      <c r="ATD184" s="51"/>
      <c r="ATE184" s="51"/>
      <c r="ATF184" s="51"/>
      <c r="ATG184" s="51"/>
      <c r="ATH184" s="51"/>
      <c r="ATI184" s="51"/>
      <c r="ATJ184" s="51"/>
      <c r="ATK184" s="51"/>
      <c r="ATL184" s="51"/>
      <c r="ATM184" s="51"/>
      <c r="ATN184" s="51"/>
      <c r="ATO184" s="51"/>
      <c r="ATP184" s="51"/>
      <c r="ATQ184" s="51"/>
      <c r="ATR184" s="51"/>
      <c r="ATS184" s="51"/>
      <c r="ATT184" s="51"/>
      <c r="ATU184" s="51"/>
      <c r="ATV184" s="51"/>
      <c r="ATW184" s="51"/>
      <c r="ATX184" s="51"/>
      <c r="ATY184" s="51"/>
      <c r="ATZ184" s="51"/>
      <c r="AUA184" s="51"/>
      <c r="AUB184" s="51"/>
      <c r="AUC184" s="51"/>
      <c r="AUD184" s="51"/>
      <c r="AUE184" s="51"/>
      <c r="AUF184" s="51"/>
      <c r="AUG184" s="51"/>
      <c r="AUH184" s="51"/>
      <c r="AUI184" s="51"/>
      <c r="AUJ184" s="51"/>
      <c r="AUK184" s="51"/>
      <c r="AUL184" s="51"/>
      <c r="AUM184" s="51"/>
      <c r="AUN184" s="51"/>
      <c r="AUO184" s="51"/>
      <c r="AUP184" s="51"/>
      <c r="AUQ184" s="51"/>
      <c r="AUR184" s="51"/>
      <c r="AUS184" s="51"/>
      <c r="AUT184" s="51"/>
      <c r="AUU184" s="51"/>
      <c r="AUV184" s="51"/>
      <c r="AUW184" s="51"/>
      <c r="AUX184" s="51"/>
      <c r="AUY184" s="51"/>
      <c r="AUZ184" s="51"/>
      <c r="AVA184" s="51"/>
      <c r="AVB184" s="51"/>
      <c r="AVC184" s="51"/>
      <c r="AVD184" s="51"/>
      <c r="AVE184" s="51"/>
      <c r="AVF184" s="51"/>
      <c r="AVG184" s="51"/>
      <c r="AVH184" s="51"/>
      <c r="AVI184" s="51"/>
      <c r="AVJ184" s="51"/>
      <c r="AVK184" s="51"/>
      <c r="AVL184" s="51"/>
      <c r="AVM184" s="51"/>
      <c r="AVN184" s="51"/>
      <c r="AVO184" s="51"/>
      <c r="AVP184" s="51"/>
      <c r="AVQ184" s="51"/>
      <c r="AVR184" s="51"/>
      <c r="AVS184" s="51"/>
      <c r="AVT184" s="51"/>
      <c r="AVU184" s="51"/>
      <c r="AVV184" s="51"/>
      <c r="AVW184" s="51"/>
      <c r="AVX184" s="51"/>
      <c r="AVY184" s="51"/>
      <c r="AVZ184" s="51"/>
      <c r="AWA184" s="51"/>
      <c r="AWB184" s="51"/>
      <c r="AWC184" s="51"/>
      <c r="AWD184" s="51"/>
      <c r="AWE184" s="51"/>
      <c r="AWF184" s="51"/>
      <c r="AWG184" s="51"/>
      <c r="AWH184" s="51"/>
      <c r="AWI184" s="51"/>
      <c r="AWJ184" s="51"/>
      <c r="AWK184" s="51"/>
      <c r="AWL184" s="51"/>
      <c r="AWM184" s="51"/>
      <c r="AWN184" s="51"/>
      <c r="AWO184" s="51"/>
      <c r="AWP184" s="51"/>
      <c r="AWQ184" s="51"/>
      <c r="AWR184" s="51"/>
      <c r="AWS184" s="51"/>
      <c r="AWT184" s="51"/>
      <c r="AWU184" s="51"/>
      <c r="AWV184" s="51"/>
      <c r="AWW184" s="51"/>
      <c r="AWX184" s="51"/>
      <c r="AWY184" s="51"/>
      <c r="AWZ184" s="51"/>
      <c r="AXA184" s="51"/>
      <c r="AXB184" s="51"/>
      <c r="AXC184" s="51"/>
      <c r="AXD184" s="51"/>
      <c r="AXE184" s="51"/>
      <c r="AXF184" s="51"/>
      <c r="AXG184" s="51"/>
      <c r="AXH184" s="51"/>
      <c r="AXI184" s="51"/>
      <c r="AXJ184" s="51"/>
      <c r="AXK184" s="51"/>
      <c r="AXL184" s="51"/>
      <c r="AXM184" s="51"/>
      <c r="AXN184" s="51"/>
      <c r="AXO184" s="51"/>
      <c r="AXP184" s="51"/>
      <c r="AXQ184" s="51"/>
      <c r="AXR184" s="51"/>
      <c r="AXS184" s="51"/>
      <c r="AXT184" s="51"/>
      <c r="AXU184" s="51"/>
      <c r="AXV184" s="51"/>
      <c r="AXW184" s="51"/>
      <c r="AXX184" s="51"/>
      <c r="AXY184" s="51"/>
      <c r="AXZ184" s="51"/>
      <c r="AYA184" s="51"/>
      <c r="AYB184" s="51"/>
      <c r="AYC184" s="51"/>
      <c r="AYD184" s="51"/>
      <c r="AYE184" s="51"/>
      <c r="AYF184" s="51"/>
      <c r="AYG184" s="51"/>
      <c r="AYH184" s="51"/>
      <c r="AYI184" s="51"/>
      <c r="AYJ184" s="51"/>
      <c r="AYK184" s="51"/>
      <c r="AYL184" s="51"/>
      <c r="AYM184" s="51"/>
      <c r="AYN184" s="51"/>
      <c r="AYO184" s="51"/>
      <c r="AYP184" s="51"/>
      <c r="AYQ184" s="51"/>
      <c r="AYR184" s="51"/>
      <c r="AYS184" s="51"/>
      <c r="AYT184" s="51"/>
      <c r="AYU184" s="51"/>
      <c r="AYV184" s="51"/>
      <c r="AYW184" s="51"/>
      <c r="AYX184" s="51"/>
      <c r="AYY184" s="51"/>
      <c r="AYZ184" s="51"/>
      <c r="AZA184" s="51"/>
      <c r="AZB184" s="51"/>
      <c r="AZC184" s="51"/>
      <c r="AZD184" s="51"/>
      <c r="AZE184" s="51"/>
      <c r="AZF184" s="51"/>
      <c r="AZG184" s="51"/>
      <c r="AZH184" s="51"/>
      <c r="AZI184" s="51"/>
      <c r="AZJ184" s="51"/>
      <c r="AZK184" s="51"/>
      <c r="AZL184" s="51"/>
      <c r="AZM184" s="51"/>
      <c r="AZN184" s="51"/>
      <c r="AZO184" s="51"/>
      <c r="AZP184" s="51"/>
      <c r="AZQ184" s="51"/>
      <c r="AZR184" s="51"/>
      <c r="AZS184" s="51"/>
      <c r="AZT184" s="51"/>
      <c r="AZU184" s="51"/>
      <c r="AZV184" s="51"/>
      <c r="AZW184" s="51"/>
      <c r="AZX184" s="51"/>
      <c r="AZY184" s="51"/>
      <c r="AZZ184" s="51"/>
      <c r="BAA184" s="51"/>
      <c r="BAB184" s="51"/>
      <c r="BAC184" s="51"/>
      <c r="BAD184" s="51"/>
      <c r="BAE184" s="51"/>
      <c r="BAF184" s="51"/>
      <c r="BAG184" s="51"/>
      <c r="BAH184" s="51"/>
      <c r="BAI184" s="51"/>
      <c r="BAJ184" s="51"/>
      <c r="BAK184" s="51"/>
      <c r="BAL184" s="51"/>
      <c r="BAM184" s="51"/>
      <c r="BAN184" s="51"/>
      <c r="BAO184" s="51"/>
      <c r="BAP184" s="51"/>
      <c r="BAQ184" s="51"/>
      <c r="BAR184" s="51"/>
      <c r="BAS184" s="51"/>
      <c r="BAT184" s="51"/>
      <c r="BAU184" s="51"/>
      <c r="BAV184" s="51"/>
      <c r="BAW184" s="51"/>
      <c r="BAX184" s="51"/>
      <c r="BAY184" s="51"/>
      <c r="BAZ184" s="51"/>
      <c r="BBA184" s="51"/>
      <c r="BBB184" s="51"/>
      <c r="BBC184" s="51"/>
      <c r="BBD184" s="51"/>
      <c r="BBE184" s="51"/>
      <c r="BBF184" s="51"/>
      <c r="BBG184" s="51"/>
      <c r="BBH184" s="51"/>
      <c r="BBI184" s="51"/>
      <c r="BBJ184" s="51"/>
      <c r="BBK184" s="51"/>
      <c r="BBL184" s="51"/>
      <c r="BBM184" s="51"/>
      <c r="BBN184" s="51"/>
      <c r="BBO184" s="51"/>
      <c r="BBP184" s="51"/>
      <c r="BBQ184" s="51"/>
      <c r="BBR184" s="51"/>
      <c r="BBS184" s="51"/>
      <c r="BBT184" s="51"/>
      <c r="BBU184" s="51"/>
      <c r="BBV184" s="51"/>
      <c r="BBW184" s="51"/>
      <c r="BBX184" s="51"/>
      <c r="BBY184" s="51"/>
      <c r="BBZ184" s="51"/>
      <c r="BCA184" s="51"/>
      <c r="BCB184" s="51"/>
      <c r="BCC184" s="51"/>
      <c r="BCD184" s="51"/>
      <c r="BCE184" s="51"/>
      <c r="BCF184" s="51"/>
      <c r="BCG184" s="51"/>
      <c r="BCH184" s="51"/>
      <c r="BCI184" s="51"/>
      <c r="BCJ184" s="51"/>
      <c r="BCK184" s="51"/>
      <c r="BCL184" s="51"/>
      <c r="BCM184" s="51"/>
      <c r="BCN184" s="51"/>
      <c r="BCO184" s="51"/>
      <c r="BCP184" s="51"/>
      <c r="BCQ184" s="51"/>
      <c r="BCR184" s="51"/>
      <c r="BCS184" s="51"/>
      <c r="BCT184" s="51"/>
      <c r="BCU184" s="51"/>
      <c r="BCV184" s="51"/>
      <c r="BCW184" s="51"/>
      <c r="BCX184" s="51"/>
      <c r="BCY184" s="51"/>
      <c r="BCZ184" s="51"/>
      <c r="BDA184" s="51"/>
      <c r="BDB184" s="51"/>
      <c r="BDC184" s="51"/>
      <c r="BDD184" s="51"/>
      <c r="BDE184" s="51"/>
      <c r="BDF184" s="51"/>
      <c r="BDG184" s="51"/>
      <c r="BDH184" s="51"/>
      <c r="BDI184" s="51"/>
      <c r="BDJ184" s="51"/>
      <c r="BDK184" s="51"/>
      <c r="BDL184" s="51"/>
      <c r="BDM184" s="51"/>
      <c r="BDN184" s="51"/>
      <c r="BDO184" s="51"/>
      <c r="BDP184" s="51"/>
      <c r="BDQ184" s="51"/>
      <c r="BDR184" s="51"/>
      <c r="BDS184" s="51"/>
      <c r="BDT184" s="51"/>
      <c r="BDU184" s="51"/>
      <c r="BDV184" s="51"/>
      <c r="BDW184" s="51"/>
      <c r="BDX184" s="51"/>
      <c r="BDY184" s="51"/>
      <c r="BDZ184" s="51"/>
      <c r="BEA184" s="51"/>
      <c r="BEB184" s="51"/>
      <c r="BEC184" s="51"/>
      <c r="BED184" s="51"/>
      <c r="BEE184" s="51"/>
      <c r="BEF184" s="51"/>
      <c r="BEG184" s="51"/>
      <c r="BEH184" s="51"/>
      <c r="BEI184" s="51"/>
      <c r="BEJ184" s="51"/>
      <c r="BEK184" s="51"/>
      <c r="BEL184" s="51"/>
      <c r="BEM184" s="51"/>
      <c r="BEN184" s="51"/>
      <c r="BEO184" s="51"/>
      <c r="BEP184" s="51"/>
      <c r="BEQ184" s="51"/>
      <c r="BER184" s="51"/>
      <c r="BES184" s="51"/>
      <c r="BET184" s="51"/>
      <c r="BEU184" s="51"/>
      <c r="BEV184" s="51"/>
      <c r="BEW184" s="51"/>
      <c r="BEX184" s="51"/>
      <c r="BEY184" s="51"/>
      <c r="BEZ184" s="51"/>
      <c r="BFA184" s="51"/>
      <c r="BFB184" s="51"/>
      <c r="BFC184" s="51"/>
      <c r="BFD184" s="51"/>
      <c r="BFE184" s="51"/>
      <c r="BFF184" s="51"/>
      <c r="BFG184" s="51"/>
      <c r="BFH184" s="51"/>
      <c r="BFI184" s="51"/>
      <c r="BFJ184" s="51"/>
      <c r="BFK184" s="51"/>
      <c r="BFL184" s="51"/>
      <c r="BFM184" s="51"/>
      <c r="BFN184" s="51"/>
      <c r="BFO184" s="51"/>
      <c r="BFP184" s="51"/>
      <c r="BFQ184" s="51"/>
      <c r="BFR184" s="51"/>
      <c r="BFS184" s="51"/>
      <c r="BFT184" s="51"/>
      <c r="BFU184" s="51"/>
      <c r="BFV184" s="51"/>
      <c r="BFW184" s="51"/>
      <c r="BFX184" s="51"/>
      <c r="BFY184" s="51"/>
      <c r="BFZ184" s="51"/>
      <c r="BGA184" s="51"/>
      <c r="BGB184" s="51"/>
      <c r="BGC184" s="51"/>
      <c r="BGD184" s="51"/>
      <c r="BGE184" s="51"/>
      <c r="BGF184" s="51"/>
      <c r="BGG184" s="51"/>
      <c r="BGH184" s="51"/>
      <c r="BGI184" s="51"/>
      <c r="BGJ184" s="51"/>
      <c r="BGK184" s="51"/>
      <c r="BGL184" s="51"/>
      <c r="BGM184" s="51"/>
      <c r="BGN184" s="51"/>
      <c r="BGO184" s="51"/>
      <c r="BGP184" s="51"/>
      <c r="BGQ184" s="51"/>
      <c r="BGR184" s="51"/>
      <c r="BGS184" s="51"/>
      <c r="BGT184" s="51"/>
      <c r="BGU184" s="51"/>
      <c r="BGV184" s="51"/>
      <c r="BGW184" s="51"/>
      <c r="BGX184" s="51"/>
      <c r="BGY184" s="51"/>
      <c r="BGZ184" s="51"/>
      <c r="BHA184" s="51"/>
      <c r="BHB184" s="51"/>
      <c r="BHC184" s="51"/>
      <c r="BHD184" s="51"/>
      <c r="BHE184" s="51"/>
      <c r="BHF184" s="51"/>
      <c r="BHG184" s="51"/>
      <c r="BHH184" s="51"/>
      <c r="BHI184" s="51"/>
      <c r="BHJ184" s="51"/>
      <c r="BHK184" s="51"/>
      <c r="BHL184" s="51"/>
      <c r="BHM184" s="51"/>
      <c r="BHN184" s="51"/>
      <c r="BHO184" s="51"/>
      <c r="BHP184" s="51"/>
      <c r="BHQ184" s="51"/>
      <c r="BHR184" s="51"/>
      <c r="BHS184" s="51"/>
      <c r="BHT184" s="51"/>
      <c r="BHU184" s="51"/>
      <c r="BHV184" s="51"/>
      <c r="BHW184" s="51"/>
      <c r="BHX184" s="51"/>
      <c r="BHY184" s="51"/>
      <c r="BHZ184" s="51"/>
      <c r="BIA184" s="51"/>
      <c r="BIB184" s="51"/>
      <c r="BIC184" s="51"/>
      <c r="BID184" s="51"/>
      <c r="BIE184" s="51"/>
      <c r="BIF184" s="51"/>
      <c r="BIG184" s="51"/>
      <c r="BIH184" s="51"/>
      <c r="BII184" s="51"/>
      <c r="BIJ184" s="51"/>
      <c r="BIK184" s="51"/>
      <c r="BIL184" s="51"/>
      <c r="BIM184" s="51"/>
      <c r="BIN184" s="51"/>
      <c r="BIO184" s="51"/>
      <c r="BIP184" s="51"/>
      <c r="BIQ184" s="51"/>
      <c r="BIR184" s="51"/>
      <c r="BIS184" s="51"/>
      <c r="BIT184" s="51"/>
      <c r="BIU184" s="51"/>
      <c r="BIV184" s="51"/>
      <c r="BIW184" s="51"/>
      <c r="BIX184" s="51"/>
      <c r="BIY184" s="51"/>
      <c r="BIZ184" s="51"/>
      <c r="BJA184" s="51"/>
      <c r="BJB184" s="51"/>
      <c r="BJC184" s="51"/>
      <c r="BJD184" s="51"/>
      <c r="BJE184" s="51"/>
      <c r="BJF184" s="51"/>
      <c r="BJG184" s="51"/>
      <c r="BJH184" s="51"/>
      <c r="BJI184" s="51"/>
      <c r="BJJ184" s="51"/>
      <c r="BJK184" s="51"/>
      <c r="BJL184" s="51"/>
      <c r="BJM184" s="51"/>
      <c r="BJN184" s="51"/>
      <c r="BJO184" s="51"/>
      <c r="BJP184" s="51"/>
      <c r="BJQ184" s="51"/>
      <c r="BJR184" s="51"/>
      <c r="BJS184" s="51"/>
      <c r="BJT184" s="51"/>
      <c r="BJU184" s="51"/>
      <c r="BJV184" s="51"/>
      <c r="BJW184" s="51"/>
      <c r="BJX184" s="51"/>
      <c r="BJY184" s="51"/>
      <c r="BJZ184" s="51"/>
      <c r="BKA184" s="51"/>
      <c r="BKB184" s="51"/>
      <c r="BKC184" s="51"/>
      <c r="BKD184" s="51"/>
      <c r="BKE184" s="51"/>
      <c r="BKF184" s="51"/>
      <c r="BKG184" s="51"/>
      <c r="BKH184" s="51"/>
      <c r="BKI184" s="51"/>
      <c r="BKJ184" s="51"/>
      <c r="BKK184" s="51"/>
      <c r="BKL184" s="51"/>
      <c r="BKM184" s="51"/>
      <c r="BKN184" s="51"/>
      <c r="BKO184" s="51"/>
      <c r="BKP184" s="51"/>
      <c r="BKQ184" s="51"/>
      <c r="BKR184" s="51"/>
      <c r="BKS184" s="51"/>
      <c r="BKT184" s="51"/>
      <c r="BKU184" s="51"/>
      <c r="BKV184" s="51"/>
      <c r="BKW184" s="51"/>
      <c r="BKX184" s="51"/>
      <c r="BKY184" s="51"/>
      <c r="BKZ184" s="51"/>
      <c r="BLA184" s="51"/>
      <c r="BLB184" s="51"/>
      <c r="BLC184" s="51"/>
      <c r="BLD184" s="51"/>
      <c r="BLE184" s="51"/>
      <c r="BLF184" s="51"/>
      <c r="BLG184" s="51"/>
      <c r="BLH184" s="51"/>
      <c r="BLI184" s="51"/>
      <c r="BLJ184" s="51"/>
      <c r="BLK184" s="51"/>
      <c r="BLL184" s="51"/>
      <c r="BLM184" s="51"/>
      <c r="BLN184" s="51"/>
      <c r="BLO184" s="51"/>
      <c r="BLP184" s="51"/>
      <c r="BLQ184" s="51"/>
      <c r="BLR184" s="51"/>
      <c r="BLS184" s="51"/>
      <c r="BLT184" s="51"/>
      <c r="BLU184" s="51"/>
      <c r="BLV184" s="51"/>
      <c r="BLW184" s="51"/>
      <c r="BLX184" s="51"/>
      <c r="BLY184" s="51"/>
      <c r="BLZ184" s="51"/>
      <c r="BMA184" s="51"/>
      <c r="BMB184" s="51"/>
      <c r="BMC184" s="51"/>
      <c r="BMD184" s="51"/>
      <c r="BME184" s="51"/>
      <c r="BMF184" s="51"/>
      <c r="BMG184" s="51"/>
      <c r="BMH184" s="51"/>
      <c r="BMI184" s="51"/>
      <c r="BMJ184" s="51"/>
      <c r="BMK184" s="51"/>
      <c r="BML184" s="51"/>
      <c r="BMM184" s="51"/>
      <c r="BMN184" s="51"/>
      <c r="BMO184" s="51"/>
      <c r="BMP184" s="51"/>
      <c r="BMQ184" s="51"/>
      <c r="BMR184" s="51"/>
      <c r="BMS184" s="51"/>
      <c r="BMT184" s="51"/>
      <c r="BMU184" s="51"/>
      <c r="BMV184" s="51"/>
      <c r="BMW184" s="51"/>
      <c r="BMX184" s="51"/>
      <c r="BMY184" s="51"/>
      <c r="BMZ184" s="51"/>
      <c r="BNA184" s="51"/>
      <c r="BNB184" s="51"/>
      <c r="BNC184" s="51"/>
      <c r="BND184" s="51"/>
      <c r="BNE184" s="51"/>
      <c r="BNF184" s="51"/>
      <c r="BNG184" s="51"/>
      <c r="BNH184" s="51"/>
      <c r="BNI184" s="51"/>
      <c r="BNJ184" s="51"/>
      <c r="BNK184" s="51"/>
      <c r="BNL184" s="51"/>
      <c r="BNM184" s="51"/>
      <c r="BNN184" s="51"/>
      <c r="BNO184" s="51"/>
      <c r="BNP184" s="51"/>
      <c r="BNQ184" s="51"/>
      <c r="BNR184" s="51"/>
      <c r="BNS184" s="51"/>
      <c r="BNT184" s="51"/>
      <c r="BNU184" s="51"/>
      <c r="BNV184" s="51"/>
      <c r="BNW184" s="51"/>
      <c r="BNX184" s="51"/>
      <c r="BNY184" s="51"/>
      <c r="BNZ184" s="51"/>
      <c r="BOA184" s="51"/>
      <c r="BOB184" s="51"/>
      <c r="BOC184" s="51"/>
      <c r="BOD184" s="51"/>
      <c r="BOE184" s="51"/>
      <c r="BOF184" s="51"/>
      <c r="BOG184" s="51"/>
      <c r="BOH184" s="51"/>
      <c r="BOI184" s="51"/>
      <c r="BOJ184" s="51"/>
      <c r="BOK184" s="51"/>
      <c r="BOL184" s="51"/>
      <c r="BOM184" s="51"/>
      <c r="BON184" s="51"/>
      <c r="BOO184" s="51"/>
      <c r="BOP184" s="51"/>
      <c r="BOQ184" s="51"/>
      <c r="BOR184" s="51"/>
      <c r="BOS184" s="51"/>
      <c r="BOT184" s="51"/>
      <c r="BOU184" s="51"/>
      <c r="BOV184" s="51"/>
      <c r="BOW184" s="51"/>
      <c r="BOX184" s="51"/>
      <c r="BOY184" s="51"/>
      <c r="BOZ184" s="51"/>
      <c r="BPA184" s="51"/>
      <c r="BPB184" s="51"/>
      <c r="BPC184" s="51"/>
      <c r="BPD184" s="51"/>
      <c r="BPE184" s="51"/>
      <c r="BPF184" s="51"/>
      <c r="BPG184" s="51"/>
      <c r="BPH184" s="51"/>
      <c r="BPI184" s="51"/>
      <c r="BPJ184" s="51"/>
      <c r="BPK184" s="51"/>
      <c r="BPL184" s="51"/>
      <c r="BPM184" s="51"/>
      <c r="BPN184" s="51"/>
      <c r="BPO184" s="51"/>
      <c r="BPP184" s="51"/>
      <c r="BPQ184" s="51"/>
      <c r="BPR184" s="51"/>
      <c r="BPS184" s="51"/>
      <c r="BPT184" s="51"/>
      <c r="BPU184" s="51"/>
      <c r="BPV184" s="51"/>
      <c r="BPW184" s="51"/>
      <c r="BPX184" s="51"/>
      <c r="BPY184" s="51"/>
      <c r="BPZ184" s="51"/>
      <c r="BQA184" s="51"/>
      <c r="BQB184" s="51"/>
      <c r="BQC184" s="51"/>
      <c r="BQD184" s="51"/>
      <c r="BQE184" s="51"/>
      <c r="BQF184" s="51"/>
      <c r="BQG184" s="51"/>
      <c r="BQH184" s="51"/>
      <c r="BQI184" s="51"/>
      <c r="BQJ184" s="51"/>
      <c r="BQK184" s="51"/>
      <c r="BQL184" s="51"/>
      <c r="BQM184" s="51"/>
      <c r="BQN184" s="51"/>
      <c r="BQO184" s="51"/>
      <c r="BQP184" s="51"/>
      <c r="BQQ184" s="51"/>
      <c r="BQR184" s="51"/>
      <c r="BQS184" s="51"/>
      <c r="BQT184" s="51"/>
      <c r="BQU184" s="51"/>
      <c r="BQV184" s="51"/>
      <c r="BQW184" s="51"/>
      <c r="BQX184" s="51"/>
      <c r="BQY184" s="51"/>
      <c r="BQZ184" s="51"/>
      <c r="BRA184" s="51"/>
      <c r="BRB184" s="51"/>
      <c r="BRC184" s="51"/>
      <c r="BRD184" s="51"/>
      <c r="BRE184" s="51"/>
      <c r="BRF184" s="51"/>
      <c r="BRG184" s="51"/>
      <c r="BRH184" s="51"/>
      <c r="BRI184" s="51"/>
      <c r="BRJ184" s="51"/>
      <c r="BRK184" s="51"/>
      <c r="BRL184" s="51"/>
      <c r="BRM184" s="51"/>
      <c r="BRN184" s="51"/>
      <c r="BRO184" s="51"/>
      <c r="BRP184" s="51"/>
      <c r="BRQ184" s="51"/>
      <c r="BRR184" s="51"/>
      <c r="BRS184" s="51"/>
      <c r="BRT184" s="51"/>
      <c r="BRU184" s="51"/>
      <c r="BRV184" s="51"/>
      <c r="BRW184" s="51"/>
      <c r="BRX184" s="51"/>
      <c r="BRY184" s="51"/>
      <c r="BRZ184" s="51"/>
      <c r="BSA184" s="51"/>
      <c r="BSB184" s="51"/>
      <c r="BSC184" s="51"/>
      <c r="BSD184" s="51"/>
      <c r="BSE184" s="51"/>
      <c r="BSF184" s="51"/>
      <c r="BSG184" s="51"/>
      <c r="BSH184" s="51"/>
      <c r="BSI184" s="51"/>
      <c r="BSJ184" s="51"/>
      <c r="BSK184" s="51"/>
      <c r="BSL184" s="51"/>
      <c r="BSM184" s="51"/>
      <c r="BSN184" s="51"/>
      <c r="BSO184" s="51"/>
      <c r="BSP184" s="51"/>
      <c r="BSQ184" s="51"/>
      <c r="BSR184" s="51"/>
      <c r="BSS184" s="51"/>
      <c r="BST184" s="51"/>
      <c r="BSU184" s="51"/>
      <c r="BSV184" s="51"/>
      <c r="BSW184" s="51"/>
      <c r="BSX184" s="51"/>
      <c r="BSY184" s="51"/>
      <c r="BSZ184" s="51"/>
      <c r="BTA184" s="51"/>
      <c r="BTB184" s="51"/>
      <c r="BTC184" s="51"/>
      <c r="BTD184" s="51"/>
      <c r="BTE184" s="51"/>
      <c r="BTF184" s="51"/>
      <c r="BTG184" s="51"/>
      <c r="BTH184" s="51"/>
      <c r="BTI184" s="51"/>
      <c r="BTJ184" s="51"/>
      <c r="BTK184" s="51"/>
      <c r="BTL184" s="51"/>
      <c r="BTM184" s="51"/>
      <c r="BTN184" s="51"/>
      <c r="BTO184" s="51"/>
      <c r="BTP184" s="51"/>
      <c r="BTQ184" s="51"/>
      <c r="BTR184" s="51"/>
      <c r="BTS184" s="51"/>
      <c r="BTT184" s="51"/>
      <c r="BTU184" s="51"/>
      <c r="BTV184" s="51"/>
      <c r="BTW184" s="51"/>
      <c r="BTX184" s="51"/>
      <c r="BTY184" s="51"/>
      <c r="BTZ184" s="51"/>
      <c r="BUA184" s="51"/>
      <c r="BUB184" s="51"/>
      <c r="BUC184" s="51"/>
      <c r="BUD184" s="51"/>
      <c r="BUE184" s="51"/>
      <c r="BUF184" s="51"/>
      <c r="BUG184" s="51"/>
      <c r="BUH184" s="51"/>
      <c r="BUI184" s="51"/>
      <c r="BUJ184" s="51"/>
      <c r="BUK184" s="51"/>
      <c r="BUL184" s="51"/>
      <c r="BUM184" s="51"/>
      <c r="BUN184" s="51"/>
      <c r="BUO184" s="51"/>
      <c r="BUP184" s="51"/>
      <c r="BUQ184" s="51"/>
      <c r="BUR184" s="51"/>
      <c r="BUS184" s="51"/>
      <c r="BUT184" s="51"/>
      <c r="BUU184" s="51"/>
      <c r="BUV184" s="51"/>
      <c r="BUW184" s="51"/>
      <c r="BUX184" s="51"/>
      <c r="BUY184" s="51"/>
      <c r="BUZ184" s="51"/>
      <c r="BVA184" s="51"/>
      <c r="BVB184" s="51"/>
      <c r="BVC184" s="51"/>
      <c r="BVD184" s="51"/>
      <c r="BVE184" s="51"/>
      <c r="BVF184" s="51"/>
      <c r="BVG184" s="51"/>
      <c r="BVH184" s="51"/>
      <c r="BVI184" s="51"/>
      <c r="BVJ184" s="51"/>
      <c r="BVK184" s="51"/>
      <c r="BVL184" s="51"/>
      <c r="BVM184" s="51"/>
      <c r="BVN184" s="51"/>
      <c r="BVO184" s="51"/>
      <c r="BVP184" s="51"/>
      <c r="BVQ184" s="51"/>
      <c r="BVR184" s="51"/>
      <c r="BVS184" s="51"/>
      <c r="BVT184" s="51"/>
      <c r="BVU184" s="51"/>
      <c r="BVV184" s="51"/>
      <c r="BVW184" s="51"/>
      <c r="BVX184" s="51"/>
      <c r="BVY184" s="51"/>
      <c r="BVZ184" s="51"/>
      <c r="BWA184" s="51"/>
      <c r="BWB184" s="51"/>
      <c r="BWC184" s="51"/>
      <c r="BWD184" s="51"/>
      <c r="BWE184" s="51"/>
      <c r="BWF184" s="51"/>
      <c r="BWG184" s="51"/>
      <c r="BWH184" s="51"/>
      <c r="BWI184" s="51"/>
      <c r="BWJ184" s="51"/>
      <c r="BWK184" s="51"/>
      <c r="BWL184" s="51"/>
      <c r="BWM184" s="51"/>
      <c r="BWN184" s="51"/>
      <c r="BWO184" s="51"/>
      <c r="BWP184" s="51"/>
      <c r="BWQ184" s="51"/>
      <c r="BWR184" s="51"/>
      <c r="BWS184" s="51"/>
      <c r="BWT184" s="51"/>
      <c r="BWU184" s="51"/>
      <c r="BWV184" s="51"/>
      <c r="BWW184" s="51"/>
      <c r="BWX184" s="51"/>
      <c r="BWY184" s="51"/>
      <c r="BWZ184" s="51"/>
      <c r="BXA184" s="51"/>
      <c r="BXB184" s="51"/>
      <c r="BXC184" s="51"/>
      <c r="BXD184" s="51"/>
      <c r="BXE184" s="51"/>
      <c r="BXF184" s="51"/>
      <c r="BXG184" s="51"/>
      <c r="BXH184" s="51"/>
      <c r="BXI184" s="51"/>
      <c r="BXJ184" s="51"/>
      <c r="BXK184" s="51"/>
      <c r="BXL184" s="51"/>
      <c r="BXM184" s="51"/>
      <c r="BXN184" s="51"/>
      <c r="BXO184" s="51"/>
      <c r="BXP184" s="51"/>
      <c r="BXQ184" s="51"/>
      <c r="BXR184" s="51"/>
      <c r="BXS184" s="51"/>
      <c r="BXT184" s="51"/>
      <c r="BXU184" s="51"/>
      <c r="BXV184" s="51"/>
      <c r="BXW184" s="51"/>
      <c r="BXX184" s="51"/>
      <c r="BXY184" s="51"/>
      <c r="BXZ184" s="51"/>
      <c r="BYA184" s="51"/>
      <c r="BYB184" s="51"/>
      <c r="BYC184" s="51"/>
      <c r="BYD184" s="51"/>
      <c r="BYE184" s="51"/>
      <c r="BYF184" s="51"/>
      <c r="BYG184" s="51"/>
      <c r="BYH184" s="51"/>
      <c r="BYI184" s="51"/>
      <c r="BYJ184" s="51"/>
      <c r="BYK184" s="51"/>
      <c r="BYL184" s="51"/>
      <c r="BYM184" s="51"/>
      <c r="BYN184" s="51"/>
      <c r="BYO184" s="51"/>
      <c r="BYP184" s="51"/>
      <c r="BYQ184" s="51"/>
      <c r="BYR184" s="51"/>
      <c r="BYS184" s="51"/>
      <c r="BYT184" s="51"/>
      <c r="BYU184" s="51"/>
      <c r="BYV184" s="51"/>
      <c r="BYW184" s="51"/>
      <c r="BYX184" s="51"/>
      <c r="BYY184" s="51"/>
      <c r="BYZ184" s="51"/>
      <c r="BZA184" s="51"/>
      <c r="BZB184" s="51"/>
      <c r="BZC184" s="51"/>
      <c r="BZD184" s="51"/>
      <c r="BZE184" s="51"/>
      <c r="BZF184" s="51"/>
      <c r="BZG184" s="51"/>
      <c r="BZH184" s="51"/>
      <c r="BZI184" s="51"/>
      <c r="BZJ184" s="51"/>
      <c r="BZK184" s="51"/>
      <c r="BZL184" s="51"/>
      <c r="BZM184" s="51"/>
      <c r="BZN184" s="51"/>
      <c r="BZO184" s="51"/>
      <c r="BZP184" s="51"/>
      <c r="BZQ184" s="51"/>
      <c r="BZR184" s="51"/>
      <c r="BZS184" s="51"/>
      <c r="BZT184" s="51"/>
      <c r="BZU184" s="51"/>
      <c r="BZV184" s="51"/>
      <c r="BZW184" s="51"/>
      <c r="BZX184" s="51"/>
      <c r="BZY184" s="51"/>
      <c r="BZZ184" s="51"/>
      <c r="CAA184" s="51"/>
      <c r="CAB184" s="51"/>
      <c r="CAC184" s="51"/>
      <c r="CAD184" s="51"/>
      <c r="CAE184" s="51"/>
      <c r="CAF184" s="51"/>
      <c r="CAG184" s="51"/>
      <c r="CAH184" s="51"/>
      <c r="CAI184" s="51"/>
      <c r="CAJ184" s="51"/>
      <c r="CAK184" s="51"/>
      <c r="CAL184" s="51"/>
      <c r="CAM184" s="51"/>
      <c r="CAN184" s="51"/>
      <c r="CAO184" s="51"/>
      <c r="CAP184" s="51"/>
      <c r="CAQ184" s="51"/>
      <c r="CAR184" s="51"/>
      <c r="CAS184" s="51"/>
      <c r="CAT184" s="51"/>
      <c r="CAU184" s="51"/>
      <c r="CAV184" s="51"/>
      <c r="CAW184" s="51"/>
      <c r="CAX184" s="51"/>
      <c r="CAY184" s="51"/>
      <c r="CAZ184" s="51"/>
      <c r="CBA184" s="51"/>
      <c r="CBB184" s="51"/>
      <c r="CBC184" s="51"/>
      <c r="CBD184" s="51"/>
      <c r="CBE184" s="51"/>
      <c r="CBF184" s="51"/>
      <c r="CBG184" s="51"/>
      <c r="CBH184" s="51"/>
      <c r="CBI184" s="51"/>
      <c r="CBJ184" s="51"/>
      <c r="CBK184" s="51"/>
      <c r="CBL184" s="51"/>
      <c r="CBM184" s="51"/>
      <c r="CBN184" s="51"/>
      <c r="CBO184" s="51"/>
      <c r="CBP184" s="51"/>
      <c r="CBQ184" s="51"/>
      <c r="CBR184" s="51"/>
      <c r="CBS184" s="51"/>
      <c r="CBT184" s="51"/>
      <c r="CBU184" s="51"/>
      <c r="CBV184" s="51"/>
      <c r="CBW184" s="51"/>
      <c r="CBX184" s="51"/>
      <c r="CBY184" s="51"/>
      <c r="CBZ184" s="51"/>
      <c r="CCA184" s="51"/>
      <c r="CCB184" s="51"/>
      <c r="CCC184" s="51"/>
      <c r="CCD184" s="51"/>
      <c r="CCE184" s="51"/>
      <c r="CCF184" s="51"/>
      <c r="CCG184" s="51"/>
      <c r="CCH184" s="51"/>
      <c r="CCI184" s="51"/>
      <c r="CCJ184" s="51"/>
      <c r="CCK184" s="51"/>
      <c r="CCL184" s="51"/>
      <c r="CCM184" s="51"/>
      <c r="CCN184" s="51"/>
      <c r="CCO184" s="51"/>
      <c r="CCP184" s="51"/>
      <c r="CCQ184" s="51"/>
      <c r="CCR184" s="51"/>
      <c r="CCS184" s="51"/>
      <c r="CCT184" s="51"/>
      <c r="CCU184" s="51"/>
      <c r="CCV184" s="51"/>
      <c r="CCW184" s="51"/>
      <c r="CCX184" s="51"/>
      <c r="CCY184" s="51"/>
      <c r="CCZ184" s="51"/>
      <c r="CDA184" s="51"/>
      <c r="CDB184" s="51"/>
      <c r="CDC184" s="51"/>
      <c r="CDD184" s="51"/>
      <c r="CDE184" s="51"/>
      <c r="CDF184" s="51"/>
      <c r="CDG184" s="51"/>
      <c r="CDH184" s="51"/>
      <c r="CDI184" s="51"/>
      <c r="CDJ184" s="51"/>
      <c r="CDK184" s="51"/>
      <c r="CDL184" s="51"/>
      <c r="CDM184" s="51"/>
      <c r="CDN184" s="51"/>
      <c r="CDO184" s="51"/>
      <c r="CDP184" s="51"/>
      <c r="CDQ184" s="51"/>
      <c r="CDR184" s="51"/>
      <c r="CDS184" s="51"/>
      <c r="CDT184" s="51"/>
      <c r="CDU184" s="51"/>
      <c r="CDV184" s="51"/>
      <c r="CDW184" s="51"/>
      <c r="CDX184" s="51"/>
      <c r="CDY184" s="51"/>
      <c r="CDZ184" s="51"/>
      <c r="CEA184" s="51"/>
      <c r="CEB184" s="51"/>
      <c r="CEC184" s="51"/>
      <c r="CED184" s="51"/>
      <c r="CEE184" s="51"/>
      <c r="CEF184" s="51"/>
      <c r="CEG184" s="51"/>
      <c r="CEH184" s="51"/>
      <c r="CEI184" s="51"/>
      <c r="CEJ184" s="51"/>
      <c r="CEK184" s="51"/>
      <c r="CEL184" s="51"/>
      <c r="CEM184" s="51"/>
      <c r="CEN184" s="51"/>
      <c r="CEO184" s="51"/>
      <c r="CEP184" s="51"/>
      <c r="CEQ184" s="51"/>
      <c r="CER184" s="51"/>
      <c r="CES184" s="51"/>
      <c r="CET184" s="51"/>
      <c r="CEU184" s="51"/>
      <c r="CEV184" s="51"/>
      <c r="CEW184" s="51"/>
      <c r="CEX184" s="51"/>
      <c r="CEY184" s="51"/>
      <c r="CEZ184" s="51"/>
      <c r="CFA184" s="51"/>
      <c r="CFB184" s="51"/>
      <c r="CFC184" s="51"/>
      <c r="CFD184" s="51"/>
      <c r="CFE184" s="51"/>
      <c r="CFF184" s="51"/>
      <c r="CFG184" s="51"/>
      <c r="CFH184" s="51"/>
      <c r="CFI184" s="51"/>
      <c r="CFJ184" s="51"/>
      <c r="CFK184" s="51"/>
      <c r="CFL184" s="51"/>
      <c r="CFM184" s="51"/>
      <c r="CFN184" s="51"/>
      <c r="CFO184" s="51"/>
      <c r="CFP184" s="51"/>
      <c r="CFQ184" s="51"/>
      <c r="CFR184" s="51"/>
      <c r="CFS184" s="51"/>
      <c r="CFT184" s="51"/>
      <c r="CFU184" s="51"/>
      <c r="CFV184" s="51"/>
      <c r="CFW184" s="51"/>
      <c r="CFX184" s="51"/>
      <c r="CFY184" s="51"/>
      <c r="CFZ184" s="51"/>
      <c r="CGA184" s="51"/>
      <c r="CGB184" s="51"/>
      <c r="CGC184" s="51"/>
      <c r="CGD184" s="51"/>
      <c r="CGE184" s="51"/>
      <c r="CGF184" s="51"/>
      <c r="CGG184" s="51"/>
      <c r="CGH184" s="51"/>
      <c r="CGI184" s="51"/>
      <c r="CGJ184" s="51"/>
      <c r="CGK184" s="51"/>
      <c r="CGL184" s="51"/>
      <c r="CGM184" s="51"/>
      <c r="CGN184" s="51"/>
      <c r="CGO184" s="51"/>
      <c r="CGP184" s="51"/>
      <c r="CGQ184" s="51"/>
      <c r="CGR184" s="51"/>
      <c r="CGS184" s="51"/>
      <c r="CGT184" s="51"/>
      <c r="CGU184" s="51"/>
      <c r="CGV184" s="51"/>
      <c r="CGW184" s="51"/>
      <c r="CGX184" s="51"/>
      <c r="CGY184" s="51"/>
      <c r="CGZ184" s="51"/>
      <c r="CHA184" s="51"/>
      <c r="CHB184" s="51"/>
      <c r="CHC184" s="51"/>
      <c r="CHD184" s="51"/>
      <c r="CHE184" s="51"/>
      <c r="CHF184" s="51"/>
      <c r="CHG184" s="51"/>
      <c r="CHH184" s="51"/>
      <c r="CHI184" s="51"/>
      <c r="CHJ184" s="51"/>
      <c r="CHK184" s="51"/>
      <c r="CHL184" s="51"/>
      <c r="CHM184" s="51"/>
      <c r="CHN184" s="51"/>
      <c r="CHO184" s="51"/>
      <c r="CHP184" s="51"/>
      <c r="CHQ184" s="51"/>
      <c r="CHR184" s="51"/>
      <c r="CHS184" s="51"/>
      <c r="CHT184" s="51"/>
      <c r="CHU184" s="51"/>
      <c r="CHV184" s="51"/>
      <c r="CHW184" s="51"/>
      <c r="CHX184" s="51"/>
      <c r="CHY184" s="51"/>
      <c r="CHZ184" s="51"/>
      <c r="CIA184" s="51"/>
      <c r="CIB184" s="51"/>
      <c r="CIC184" s="51"/>
      <c r="CID184" s="51"/>
      <c r="CIE184" s="51"/>
      <c r="CIF184" s="51"/>
      <c r="CIG184" s="51"/>
      <c r="CIH184" s="51"/>
      <c r="CII184" s="51"/>
      <c r="CIJ184" s="51"/>
      <c r="CIK184" s="51"/>
      <c r="CIL184" s="51"/>
      <c r="CIM184" s="51"/>
      <c r="CIN184" s="51"/>
      <c r="CIO184" s="51"/>
      <c r="CIP184" s="51"/>
      <c r="CIQ184" s="51"/>
      <c r="CIR184" s="51"/>
      <c r="CIS184" s="51"/>
      <c r="CIT184" s="51"/>
      <c r="CIU184" s="51"/>
      <c r="CIV184" s="51"/>
      <c r="CIW184" s="51"/>
      <c r="CIX184" s="51"/>
      <c r="CIY184" s="51"/>
      <c r="CIZ184" s="51"/>
      <c r="CJA184" s="51"/>
      <c r="CJB184" s="51"/>
      <c r="CJC184" s="51"/>
      <c r="CJD184" s="51"/>
      <c r="CJE184" s="51"/>
      <c r="CJF184" s="51"/>
      <c r="CJG184" s="51"/>
      <c r="CJH184" s="51"/>
      <c r="CJI184" s="51"/>
      <c r="CJJ184" s="51"/>
      <c r="CJK184" s="51"/>
      <c r="CJL184" s="51"/>
      <c r="CJM184" s="51"/>
      <c r="CJN184" s="51"/>
      <c r="CJO184" s="51"/>
      <c r="CJP184" s="51"/>
      <c r="CJQ184" s="51"/>
      <c r="CJR184" s="51"/>
      <c r="CJS184" s="51"/>
      <c r="CJT184" s="51"/>
      <c r="CJU184" s="51"/>
      <c r="CJV184" s="51"/>
      <c r="CJW184" s="51"/>
      <c r="CJX184" s="51"/>
      <c r="CJY184" s="51"/>
      <c r="CJZ184" s="51"/>
      <c r="CKA184" s="51"/>
      <c r="CKB184" s="51"/>
      <c r="CKC184" s="51"/>
      <c r="CKD184" s="51"/>
      <c r="CKE184" s="51"/>
      <c r="CKF184" s="51"/>
      <c r="CKG184" s="51"/>
      <c r="CKH184" s="51"/>
      <c r="CKI184" s="51"/>
      <c r="CKJ184" s="51"/>
      <c r="CKK184" s="51"/>
      <c r="CKL184" s="51"/>
      <c r="CKM184" s="51"/>
      <c r="CKN184" s="51"/>
      <c r="CKO184" s="51"/>
      <c r="CKP184" s="51"/>
      <c r="CKQ184" s="51"/>
      <c r="CKR184" s="51"/>
      <c r="CKS184" s="51"/>
      <c r="CKT184" s="51"/>
      <c r="CKU184" s="51"/>
      <c r="CKV184" s="51"/>
      <c r="CKW184" s="51"/>
      <c r="CKX184" s="51"/>
      <c r="CKY184" s="51"/>
      <c r="CKZ184" s="51"/>
      <c r="CLA184" s="51"/>
      <c r="CLB184" s="51"/>
      <c r="CLC184" s="51"/>
      <c r="CLD184" s="51"/>
      <c r="CLE184" s="51"/>
      <c r="CLF184" s="51"/>
      <c r="CLG184" s="51"/>
      <c r="CLH184" s="51"/>
      <c r="CLI184" s="51"/>
      <c r="CLJ184" s="51"/>
      <c r="CLK184" s="51"/>
      <c r="CLL184" s="51"/>
      <c r="CLM184" s="51"/>
      <c r="CLN184" s="51"/>
      <c r="CLO184" s="51"/>
      <c r="CLP184" s="51"/>
      <c r="CLQ184" s="51"/>
      <c r="CLR184" s="51"/>
      <c r="CLS184" s="51"/>
      <c r="CLT184" s="51"/>
      <c r="CLU184" s="51"/>
      <c r="CLV184" s="51"/>
      <c r="CLW184" s="51"/>
      <c r="CLX184" s="51"/>
      <c r="CLY184" s="51"/>
      <c r="CLZ184" s="51"/>
      <c r="CMA184" s="51"/>
      <c r="CMB184" s="51"/>
      <c r="CMC184" s="51"/>
      <c r="CMD184" s="51"/>
      <c r="CME184" s="51"/>
      <c r="CMF184" s="51"/>
      <c r="CMG184" s="51"/>
      <c r="CMH184" s="51"/>
      <c r="CMI184" s="51"/>
      <c r="CMJ184" s="51"/>
      <c r="CMK184" s="51"/>
      <c r="CML184" s="51"/>
      <c r="CMM184" s="51"/>
      <c r="CMN184" s="51"/>
      <c r="CMO184" s="51"/>
      <c r="CMP184" s="51"/>
      <c r="CMQ184" s="51"/>
      <c r="CMR184" s="51"/>
      <c r="CMS184" s="51"/>
      <c r="CMT184" s="51"/>
      <c r="CMU184" s="51"/>
      <c r="CMV184" s="51"/>
      <c r="CMW184" s="51"/>
      <c r="CMX184" s="51"/>
      <c r="CMY184" s="51"/>
      <c r="CMZ184" s="51"/>
      <c r="CNA184" s="51"/>
      <c r="CNB184" s="51"/>
      <c r="CNC184" s="51"/>
      <c r="CND184" s="51"/>
      <c r="CNE184" s="51"/>
      <c r="CNF184" s="51"/>
      <c r="CNG184" s="51"/>
      <c r="CNH184" s="51"/>
      <c r="CNI184" s="51"/>
      <c r="CNJ184" s="51"/>
      <c r="CNK184" s="51"/>
      <c r="CNL184" s="51"/>
      <c r="CNM184" s="51"/>
      <c r="CNN184" s="51"/>
      <c r="CNO184" s="51"/>
      <c r="CNP184" s="51"/>
      <c r="CNQ184" s="51"/>
      <c r="CNR184" s="51"/>
      <c r="CNS184" s="51"/>
      <c r="CNT184" s="51"/>
      <c r="CNU184" s="51"/>
      <c r="CNV184" s="51"/>
      <c r="CNW184" s="51"/>
      <c r="CNX184" s="51"/>
      <c r="CNY184" s="51"/>
      <c r="CNZ184" s="51"/>
      <c r="COA184" s="51"/>
      <c r="COB184" s="51"/>
      <c r="COC184" s="51"/>
      <c r="COD184" s="51"/>
      <c r="COE184" s="51"/>
      <c r="COF184" s="51"/>
      <c r="COG184" s="51"/>
      <c r="COH184" s="51"/>
      <c r="COI184" s="51"/>
      <c r="COJ184" s="51"/>
      <c r="COK184" s="51"/>
      <c r="COL184" s="51"/>
      <c r="COM184" s="51"/>
      <c r="CON184" s="51"/>
      <c r="COO184" s="51"/>
      <c r="COP184" s="51"/>
      <c r="COQ184" s="51"/>
      <c r="COR184" s="51"/>
      <c r="COS184" s="51"/>
      <c r="COT184" s="51"/>
      <c r="COU184" s="51"/>
      <c r="COV184" s="51"/>
      <c r="COW184" s="51"/>
      <c r="COX184" s="51"/>
      <c r="COY184" s="51"/>
      <c r="COZ184" s="51"/>
      <c r="CPA184" s="51"/>
      <c r="CPB184" s="51"/>
      <c r="CPC184" s="51"/>
      <c r="CPD184" s="51"/>
      <c r="CPE184" s="51"/>
      <c r="CPF184" s="51"/>
      <c r="CPG184" s="51"/>
      <c r="CPH184" s="51"/>
      <c r="CPI184" s="51"/>
      <c r="CPJ184" s="51"/>
      <c r="CPK184" s="51"/>
      <c r="CPL184" s="51"/>
      <c r="CPM184" s="51"/>
      <c r="CPN184" s="51"/>
      <c r="CPO184" s="51"/>
      <c r="CPP184" s="51"/>
      <c r="CPQ184" s="51"/>
      <c r="CPR184" s="51"/>
      <c r="CPS184" s="51"/>
      <c r="CPT184" s="51"/>
      <c r="CPU184" s="51"/>
      <c r="CPV184" s="51"/>
      <c r="CPW184" s="51"/>
      <c r="CPX184" s="51"/>
      <c r="CPY184" s="51"/>
      <c r="CPZ184" s="51"/>
      <c r="CQA184" s="51"/>
      <c r="CQB184" s="51"/>
      <c r="CQC184" s="51"/>
      <c r="CQD184" s="51"/>
      <c r="CQE184" s="51"/>
      <c r="CQF184" s="51"/>
      <c r="CQG184" s="51"/>
      <c r="CQH184" s="51"/>
      <c r="CQI184" s="51"/>
      <c r="CQJ184" s="51"/>
      <c r="CQK184" s="51"/>
      <c r="CQL184" s="51"/>
      <c r="CQM184" s="51"/>
      <c r="CQN184" s="51"/>
      <c r="CQO184" s="51"/>
      <c r="CQP184" s="51"/>
      <c r="CQQ184" s="51"/>
      <c r="CQR184" s="51"/>
      <c r="CQS184" s="51"/>
      <c r="CQT184" s="51"/>
      <c r="CQU184" s="51"/>
      <c r="CQV184" s="51"/>
      <c r="CQW184" s="51"/>
      <c r="CQX184" s="51"/>
      <c r="CQY184" s="51"/>
      <c r="CQZ184" s="51"/>
      <c r="CRA184" s="51"/>
      <c r="CRB184" s="51"/>
      <c r="CRC184" s="51"/>
      <c r="CRD184" s="51"/>
      <c r="CRE184" s="51"/>
      <c r="CRF184" s="51"/>
      <c r="CRG184" s="51"/>
      <c r="CRH184" s="51"/>
      <c r="CRI184" s="51"/>
      <c r="CRJ184" s="51"/>
      <c r="CRK184" s="51"/>
      <c r="CRL184" s="51"/>
      <c r="CRM184" s="51"/>
      <c r="CRN184" s="51"/>
      <c r="CRO184" s="51"/>
      <c r="CRP184" s="51"/>
      <c r="CRQ184" s="51"/>
      <c r="CRR184" s="51"/>
      <c r="CRS184" s="51"/>
      <c r="CRT184" s="51"/>
      <c r="CRU184" s="51"/>
      <c r="CRV184" s="51"/>
      <c r="CRW184" s="51"/>
      <c r="CRX184" s="51"/>
      <c r="CRY184" s="51"/>
      <c r="CRZ184" s="51"/>
      <c r="CSA184" s="51"/>
      <c r="CSB184" s="51"/>
      <c r="CSC184" s="51"/>
      <c r="CSD184" s="51"/>
      <c r="CSE184" s="51"/>
      <c r="CSF184" s="51"/>
      <c r="CSG184" s="51"/>
      <c r="CSH184" s="51"/>
      <c r="CSI184" s="51"/>
      <c r="CSJ184" s="51"/>
      <c r="CSK184" s="51"/>
      <c r="CSL184" s="51"/>
      <c r="CSM184" s="51"/>
      <c r="CSN184" s="51"/>
      <c r="CSO184" s="51"/>
      <c r="CSP184" s="51"/>
      <c r="CSQ184" s="51"/>
      <c r="CSR184" s="51"/>
      <c r="CSS184" s="51"/>
      <c r="CST184" s="51"/>
      <c r="CSU184" s="51"/>
      <c r="CSV184" s="51"/>
      <c r="CSW184" s="51"/>
      <c r="CSX184" s="51"/>
      <c r="CSY184" s="51"/>
      <c r="CSZ184" s="51"/>
      <c r="CTA184" s="51"/>
      <c r="CTB184" s="51"/>
      <c r="CTC184" s="51"/>
      <c r="CTD184" s="51"/>
      <c r="CTE184" s="51"/>
      <c r="CTF184" s="51"/>
      <c r="CTG184" s="51"/>
      <c r="CTH184" s="51"/>
      <c r="CTI184" s="51"/>
      <c r="CTJ184" s="51"/>
      <c r="CTK184" s="51"/>
      <c r="CTL184" s="51"/>
      <c r="CTM184" s="51"/>
      <c r="CTN184" s="51"/>
      <c r="CTO184" s="51"/>
      <c r="CTP184" s="51"/>
      <c r="CTQ184" s="51"/>
      <c r="CTR184" s="51"/>
      <c r="CTS184" s="51"/>
      <c r="CTT184" s="51"/>
      <c r="CTU184" s="51"/>
      <c r="CTV184" s="51"/>
      <c r="CTW184" s="51"/>
      <c r="CTX184" s="51"/>
      <c r="CTY184" s="51"/>
      <c r="CTZ184" s="51"/>
      <c r="CUA184" s="51"/>
      <c r="CUB184" s="51"/>
      <c r="CUC184" s="51"/>
      <c r="CUD184" s="51"/>
      <c r="CUE184" s="51"/>
      <c r="CUF184" s="51"/>
      <c r="CUG184" s="51"/>
      <c r="CUH184" s="51"/>
      <c r="CUI184" s="51"/>
      <c r="CUJ184" s="51"/>
      <c r="CUK184" s="51"/>
      <c r="CUL184" s="51"/>
      <c r="CUM184" s="51"/>
      <c r="CUN184" s="51"/>
      <c r="CUO184" s="51"/>
      <c r="CUP184" s="51"/>
      <c r="CUQ184" s="51"/>
      <c r="CUR184" s="51"/>
      <c r="CUS184" s="51"/>
      <c r="CUT184" s="51"/>
      <c r="CUU184" s="51"/>
      <c r="CUV184" s="51"/>
      <c r="CUW184" s="51"/>
      <c r="CUX184" s="51"/>
      <c r="CUY184" s="51"/>
      <c r="CUZ184" s="51"/>
      <c r="CVA184" s="51"/>
      <c r="CVB184" s="51"/>
      <c r="CVC184" s="51"/>
      <c r="CVD184" s="51"/>
      <c r="CVE184" s="51"/>
      <c r="CVF184" s="51"/>
      <c r="CVG184" s="51"/>
      <c r="CVH184" s="51"/>
      <c r="CVI184" s="51"/>
      <c r="CVJ184" s="51"/>
      <c r="CVK184" s="51"/>
      <c r="CVL184" s="51"/>
      <c r="CVM184" s="51"/>
      <c r="CVN184" s="51"/>
      <c r="CVO184" s="51"/>
      <c r="CVP184" s="51"/>
      <c r="CVQ184" s="51"/>
      <c r="CVR184" s="51"/>
      <c r="CVS184" s="51"/>
      <c r="CVT184" s="51"/>
      <c r="CVU184" s="51"/>
      <c r="CVV184" s="51"/>
      <c r="CVW184" s="51"/>
      <c r="CVX184" s="51"/>
      <c r="CVY184" s="51"/>
      <c r="CVZ184" s="51"/>
      <c r="CWA184" s="51"/>
      <c r="CWB184" s="51"/>
      <c r="CWC184" s="51"/>
      <c r="CWD184" s="51"/>
      <c r="CWE184" s="51"/>
      <c r="CWF184" s="51"/>
      <c r="CWG184" s="51"/>
      <c r="CWH184" s="51"/>
      <c r="CWI184" s="51"/>
      <c r="CWJ184" s="51"/>
      <c r="CWK184" s="51"/>
      <c r="CWL184" s="51"/>
      <c r="CWM184" s="51"/>
      <c r="CWN184" s="51"/>
      <c r="CWO184" s="51"/>
      <c r="CWP184" s="51"/>
      <c r="CWQ184" s="51"/>
      <c r="CWR184" s="51"/>
      <c r="CWS184" s="51"/>
      <c r="CWT184" s="51"/>
      <c r="CWU184" s="51"/>
      <c r="CWV184" s="51"/>
      <c r="CWW184" s="51"/>
      <c r="CWX184" s="51"/>
      <c r="CWY184" s="51"/>
      <c r="CWZ184" s="51"/>
      <c r="CXA184" s="51"/>
      <c r="CXB184" s="51"/>
      <c r="CXC184" s="51"/>
      <c r="CXD184" s="51"/>
      <c r="CXE184" s="51"/>
      <c r="CXF184" s="51"/>
      <c r="CXG184" s="51"/>
      <c r="CXH184" s="51"/>
      <c r="CXI184" s="51"/>
      <c r="CXJ184" s="51"/>
      <c r="CXK184" s="51"/>
      <c r="CXL184" s="51"/>
      <c r="CXM184" s="51"/>
      <c r="CXN184" s="51"/>
      <c r="CXO184" s="51"/>
      <c r="CXP184" s="51"/>
      <c r="CXQ184" s="51"/>
      <c r="CXR184" s="51"/>
      <c r="CXS184" s="51"/>
      <c r="CXT184" s="51"/>
      <c r="CXU184" s="51"/>
      <c r="CXV184" s="51"/>
      <c r="CXW184" s="51"/>
      <c r="CXX184" s="51"/>
      <c r="CXY184" s="51"/>
      <c r="CXZ184" s="51"/>
      <c r="CYA184" s="51"/>
      <c r="CYB184" s="51"/>
      <c r="CYC184" s="51"/>
      <c r="CYD184" s="51"/>
      <c r="CYE184" s="51"/>
      <c r="CYF184" s="51"/>
      <c r="CYG184" s="51"/>
      <c r="CYH184" s="51"/>
      <c r="CYI184" s="51"/>
      <c r="CYJ184" s="51"/>
      <c r="CYK184" s="51"/>
      <c r="CYL184" s="51"/>
      <c r="CYM184" s="51"/>
      <c r="CYN184" s="51"/>
      <c r="CYO184" s="51"/>
      <c r="CYP184" s="51"/>
      <c r="CYQ184" s="51"/>
      <c r="CYR184" s="51"/>
      <c r="CYS184" s="51"/>
      <c r="CYT184" s="51"/>
      <c r="CYU184" s="51"/>
      <c r="CYV184" s="51"/>
      <c r="CYW184" s="51"/>
      <c r="CYX184" s="51"/>
      <c r="CYY184" s="51"/>
      <c r="CYZ184" s="51"/>
      <c r="CZA184" s="51"/>
      <c r="CZB184" s="51"/>
      <c r="CZC184" s="51"/>
      <c r="CZD184" s="51"/>
      <c r="CZE184" s="51"/>
      <c r="CZF184" s="51"/>
      <c r="CZG184" s="51"/>
      <c r="CZH184" s="51"/>
      <c r="CZI184" s="51"/>
      <c r="CZJ184" s="51"/>
      <c r="CZK184" s="51"/>
      <c r="CZL184" s="51"/>
      <c r="CZM184" s="51"/>
      <c r="CZN184" s="51"/>
      <c r="CZO184" s="51"/>
      <c r="CZP184" s="51"/>
      <c r="CZQ184" s="51"/>
      <c r="CZR184" s="51"/>
      <c r="CZS184" s="51"/>
      <c r="CZT184" s="51"/>
      <c r="CZU184" s="51"/>
      <c r="CZV184" s="51"/>
      <c r="CZW184" s="51"/>
      <c r="CZX184" s="51"/>
      <c r="CZY184" s="51"/>
      <c r="CZZ184" s="51"/>
      <c r="DAA184" s="51"/>
      <c r="DAB184" s="51"/>
      <c r="DAC184" s="51"/>
      <c r="DAD184" s="51"/>
      <c r="DAE184" s="51"/>
      <c r="DAF184" s="51"/>
      <c r="DAG184" s="51"/>
      <c r="DAH184" s="51"/>
      <c r="DAI184" s="51"/>
      <c r="DAJ184" s="51"/>
      <c r="DAK184" s="51"/>
      <c r="DAL184" s="51"/>
      <c r="DAM184" s="51"/>
      <c r="DAN184" s="51"/>
      <c r="DAO184" s="51"/>
      <c r="DAP184" s="51"/>
      <c r="DAQ184" s="51"/>
      <c r="DAR184" s="51"/>
      <c r="DAS184" s="51"/>
      <c r="DAT184" s="51"/>
      <c r="DAU184" s="51"/>
      <c r="DAV184" s="51"/>
      <c r="DAW184" s="51"/>
      <c r="DAX184" s="51"/>
      <c r="DAY184" s="51"/>
      <c r="DAZ184" s="51"/>
      <c r="DBA184" s="51"/>
      <c r="DBB184" s="51"/>
      <c r="DBC184" s="51"/>
      <c r="DBD184" s="51"/>
      <c r="DBE184" s="51"/>
      <c r="DBF184" s="51"/>
      <c r="DBG184" s="51"/>
      <c r="DBH184" s="51"/>
      <c r="DBI184" s="51"/>
      <c r="DBJ184" s="51"/>
      <c r="DBK184" s="51"/>
      <c r="DBL184" s="51"/>
      <c r="DBM184" s="51"/>
      <c r="DBN184" s="51"/>
      <c r="DBO184" s="51"/>
      <c r="DBP184" s="51"/>
      <c r="DBQ184" s="51"/>
      <c r="DBR184" s="51"/>
      <c r="DBS184" s="51"/>
      <c r="DBT184" s="51"/>
      <c r="DBU184" s="51"/>
      <c r="DBV184" s="51"/>
      <c r="DBW184" s="51"/>
      <c r="DBX184" s="51"/>
      <c r="DBY184" s="51"/>
      <c r="DBZ184" s="51"/>
      <c r="DCA184" s="51"/>
      <c r="DCB184" s="51"/>
      <c r="DCC184" s="51"/>
      <c r="DCD184" s="51"/>
      <c r="DCE184" s="51"/>
      <c r="DCF184" s="51"/>
      <c r="DCG184" s="51"/>
      <c r="DCH184" s="51"/>
      <c r="DCI184" s="51"/>
      <c r="DCJ184" s="51"/>
      <c r="DCK184" s="51"/>
      <c r="DCL184" s="51"/>
      <c r="DCM184" s="51"/>
      <c r="DCN184" s="51"/>
      <c r="DCO184" s="51"/>
      <c r="DCP184" s="51"/>
      <c r="DCQ184" s="51"/>
      <c r="DCR184" s="51"/>
      <c r="DCS184" s="51"/>
      <c r="DCT184" s="51"/>
      <c r="DCU184" s="51"/>
      <c r="DCV184" s="51"/>
      <c r="DCW184" s="51"/>
      <c r="DCX184" s="51"/>
      <c r="DCY184" s="51"/>
      <c r="DCZ184" s="51"/>
      <c r="DDA184" s="51"/>
      <c r="DDB184" s="51"/>
      <c r="DDC184" s="51"/>
      <c r="DDD184" s="51"/>
      <c r="DDE184" s="51"/>
      <c r="DDF184" s="51"/>
      <c r="DDG184" s="51"/>
      <c r="DDH184" s="51"/>
      <c r="DDI184" s="51"/>
      <c r="DDJ184" s="51"/>
      <c r="DDK184" s="51"/>
      <c r="DDL184" s="51"/>
      <c r="DDM184" s="51"/>
      <c r="DDN184" s="51"/>
      <c r="DDO184" s="51"/>
      <c r="DDP184" s="51"/>
      <c r="DDQ184" s="51"/>
      <c r="DDR184" s="51"/>
      <c r="DDS184" s="51"/>
      <c r="DDT184" s="51"/>
      <c r="DDU184" s="51"/>
      <c r="DDV184" s="51"/>
      <c r="DDW184" s="51"/>
      <c r="DDX184" s="51"/>
      <c r="DDY184" s="51"/>
      <c r="DDZ184" s="51"/>
      <c r="DEA184" s="51"/>
      <c r="DEB184" s="51"/>
      <c r="DEC184" s="51"/>
      <c r="DED184" s="51"/>
      <c r="DEE184" s="51"/>
      <c r="DEF184" s="51"/>
      <c r="DEG184" s="51"/>
      <c r="DEH184" s="51"/>
      <c r="DEI184" s="51"/>
      <c r="DEJ184" s="51"/>
      <c r="DEK184" s="51"/>
      <c r="DEL184" s="51"/>
      <c r="DEM184" s="51"/>
      <c r="DEN184" s="51"/>
      <c r="DEO184" s="51"/>
      <c r="DEP184" s="51"/>
      <c r="DEQ184" s="51"/>
      <c r="DER184" s="51"/>
      <c r="DES184" s="51"/>
      <c r="DET184" s="51"/>
      <c r="DEU184" s="51"/>
      <c r="DEV184" s="51"/>
      <c r="DEW184" s="51"/>
      <c r="DEX184" s="51"/>
      <c r="DEY184" s="51"/>
      <c r="DEZ184" s="51"/>
      <c r="DFA184" s="51"/>
      <c r="DFB184" s="51"/>
      <c r="DFC184" s="51"/>
      <c r="DFD184" s="51"/>
      <c r="DFE184" s="51"/>
      <c r="DFF184" s="51"/>
      <c r="DFG184" s="51"/>
      <c r="DFH184" s="51"/>
      <c r="DFI184" s="51"/>
      <c r="DFJ184" s="51"/>
      <c r="DFK184" s="51"/>
      <c r="DFL184" s="51"/>
      <c r="DFM184" s="51"/>
      <c r="DFN184" s="51"/>
      <c r="DFO184" s="51"/>
      <c r="DFP184" s="51"/>
      <c r="DFQ184" s="51"/>
      <c r="DFR184" s="51"/>
      <c r="DFS184" s="51"/>
      <c r="DFT184" s="51"/>
      <c r="DFU184" s="51"/>
      <c r="DFV184" s="51"/>
      <c r="DFW184" s="51"/>
      <c r="DFX184" s="51"/>
      <c r="DFY184" s="51"/>
      <c r="DFZ184" s="51"/>
      <c r="DGA184" s="51"/>
      <c r="DGB184" s="51"/>
      <c r="DGC184" s="51"/>
      <c r="DGD184" s="51"/>
      <c r="DGE184" s="51"/>
      <c r="DGF184" s="51"/>
      <c r="DGG184" s="51"/>
      <c r="DGH184" s="51"/>
      <c r="DGI184" s="51"/>
      <c r="DGJ184" s="51"/>
      <c r="DGK184" s="51"/>
      <c r="DGL184" s="51"/>
      <c r="DGM184" s="51"/>
      <c r="DGN184" s="51"/>
      <c r="DGO184" s="51"/>
      <c r="DGP184" s="51"/>
      <c r="DGQ184" s="51"/>
      <c r="DGR184" s="51"/>
      <c r="DGS184" s="51"/>
      <c r="DGT184" s="51"/>
      <c r="DGU184" s="51"/>
      <c r="DGV184" s="51"/>
      <c r="DGW184" s="51"/>
      <c r="DGX184" s="51"/>
      <c r="DGY184" s="51"/>
      <c r="DGZ184" s="51"/>
      <c r="DHA184" s="51"/>
      <c r="DHB184" s="51"/>
      <c r="DHC184" s="51"/>
      <c r="DHD184" s="51"/>
      <c r="DHE184" s="51"/>
      <c r="DHF184" s="51"/>
      <c r="DHG184" s="51"/>
      <c r="DHH184" s="51"/>
      <c r="DHI184" s="51"/>
      <c r="DHJ184" s="51"/>
      <c r="DHK184" s="51"/>
      <c r="DHL184" s="51"/>
      <c r="DHM184" s="51"/>
      <c r="DHN184" s="51"/>
      <c r="DHO184" s="51"/>
      <c r="DHP184" s="51"/>
      <c r="DHQ184" s="51"/>
      <c r="DHR184" s="51"/>
      <c r="DHS184" s="51"/>
      <c r="DHT184" s="51"/>
      <c r="DHU184" s="51"/>
      <c r="DHV184" s="51"/>
      <c r="DHW184" s="51"/>
      <c r="DHX184" s="51"/>
      <c r="DHY184" s="51"/>
      <c r="DHZ184" s="51"/>
      <c r="DIA184" s="51"/>
      <c r="DIB184" s="51"/>
      <c r="DIC184" s="51"/>
      <c r="DID184" s="51"/>
      <c r="DIE184" s="51"/>
      <c r="DIF184" s="51"/>
      <c r="DIG184" s="51"/>
      <c r="DIH184" s="51"/>
      <c r="DII184" s="51"/>
      <c r="DIJ184" s="51"/>
      <c r="DIK184" s="51"/>
      <c r="DIL184" s="51"/>
      <c r="DIM184" s="51"/>
      <c r="DIN184" s="51"/>
      <c r="DIO184" s="51"/>
      <c r="DIP184" s="51"/>
      <c r="DIQ184" s="51"/>
      <c r="DIR184" s="51"/>
      <c r="DIS184" s="51"/>
      <c r="DIT184" s="51"/>
      <c r="DIU184" s="51"/>
      <c r="DIV184" s="51"/>
      <c r="DIW184" s="51"/>
      <c r="DIX184" s="51"/>
      <c r="DIY184" s="51"/>
      <c r="DIZ184" s="51"/>
      <c r="DJA184" s="51"/>
      <c r="DJB184" s="51"/>
      <c r="DJC184" s="51"/>
      <c r="DJD184" s="51"/>
      <c r="DJE184" s="51"/>
      <c r="DJF184" s="51"/>
      <c r="DJG184" s="51"/>
      <c r="DJH184" s="51"/>
      <c r="DJI184" s="51"/>
      <c r="DJJ184" s="51"/>
      <c r="DJK184" s="51"/>
      <c r="DJL184" s="51"/>
      <c r="DJM184" s="51"/>
      <c r="DJN184" s="51"/>
      <c r="DJO184" s="51"/>
      <c r="DJP184" s="51"/>
      <c r="DJQ184" s="51"/>
      <c r="DJR184" s="51"/>
      <c r="DJS184" s="51"/>
      <c r="DJT184" s="51"/>
      <c r="DJU184" s="51"/>
      <c r="DJV184" s="51"/>
      <c r="DJW184" s="51"/>
      <c r="DJX184" s="51"/>
      <c r="DJY184" s="51"/>
      <c r="DJZ184" s="51"/>
      <c r="DKA184" s="51"/>
      <c r="DKB184" s="51"/>
      <c r="DKC184" s="51"/>
      <c r="DKD184" s="51"/>
      <c r="DKE184" s="51"/>
      <c r="DKF184" s="51"/>
      <c r="DKG184" s="51"/>
      <c r="DKH184" s="51"/>
      <c r="DKI184" s="51"/>
      <c r="DKJ184" s="51"/>
      <c r="DKK184" s="51"/>
      <c r="DKL184" s="51"/>
      <c r="DKM184" s="51"/>
      <c r="DKN184" s="51"/>
      <c r="DKO184" s="51"/>
      <c r="DKP184" s="51"/>
      <c r="DKQ184" s="51"/>
      <c r="DKR184" s="51"/>
      <c r="DKS184" s="51"/>
      <c r="DKT184" s="51"/>
      <c r="DKU184" s="51"/>
      <c r="DKV184" s="51"/>
      <c r="DKW184" s="51"/>
      <c r="DKX184" s="51"/>
      <c r="DKY184" s="51"/>
      <c r="DKZ184" s="51"/>
      <c r="DLA184" s="51"/>
      <c r="DLB184" s="51"/>
      <c r="DLC184" s="51"/>
      <c r="DLD184" s="51"/>
      <c r="DLE184" s="51"/>
      <c r="DLF184" s="51"/>
      <c r="DLG184" s="51"/>
      <c r="DLH184" s="51"/>
      <c r="DLI184" s="51"/>
      <c r="DLJ184" s="51"/>
      <c r="DLK184" s="51"/>
      <c r="DLL184" s="51"/>
      <c r="DLM184" s="51"/>
      <c r="DLN184" s="51"/>
      <c r="DLO184" s="51"/>
      <c r="DLP184" s="51"/>
      <c r="DLQ184" s="51"/>
      <c r="DLR184" s="51"/>
      <c r="DLS184" s="51"/>
      <c r="DLT184" s="51"/>
      <c r="DLU184" s="51"/>
      <c r="DLV184" s="51"/>
      <c r="DLW184" s="51"/>
      <c r="DLX184" s="51"/>
      <c r="DLY184" s="51"/>
      <c r="DLZ184" s="51"/>
      <c r="DMA184" s="51"/>
      <c r="DMB184" s="51"/>
      <c r="DMC184" s="51"/>
      <c r="DMD184" s="51"/>
      <c r="DME184" s="51"/>
      <c r="DMF184" s="51"/>
      <c r="DMG184" s="51"/>
      <c r="DMH184" s="51"/>
      <c r="DMI184" s="51"/>
      <c r="DMJ184" s="51"/>
      <c r="DMK184" s="51"/>
      <c r="DML184" s="51"/>
      <c r="DMM184" s="51"/>
      <c r="DMN184" s="51"/>
      <c r="DMO184" s="51"/>
      <c r="DMP184" s="51"/>
      <c r="DMQ184" s="51"/>
      <c r="DMR184" s="51"/>
      <c r="DMS184" s="51"/>
      <c r="DMT184" s="51"/>
      <c r="DMU184" s="51"/>
      <c r="DMV184" s="51"/>
      <c r="DMW184" s="51"/>
      <c r="DMX184" s="51"/>
      <c r="DMY184" s="51"/>
      <c r="DMZ184" s="51"/>
      <c r="DNA184" s="51"/>
      <c r="DNB184" s="51"/>
      <c r="DNC184" s="51"/>
      <c r="DND184" s="51"/>
      <c r="DNE184" s="51"/>
      <c r="DNF184" s="51"/>
      <c r="DNG184" s="51"/>
      <c r="DNH184" s="51"/>
      <c r="DNI184" s="51"/>
      <c r="DNJ184" s="51"/>
      <c r="DNK184" s="51"/>
      <c r="DNL184" s="51"/>
      <c r="DNM184" s="51"/>
      <c r="DNN184" s="51"/>
      <c r="DNO184" s="51"/>
      <c r="DNP184" s="51"/>
      <c r="DNQ184" s="51"/>
      <c r="DNR184" s="51"/>
      <c r="DNS184" s="51"/>
      <c r="DNT184" s="51"/>
      <c r="DNU184" s="51"/>
      <c r="DNV184" s="51"/>
      <c r="DNW184" s="51"/>
      <c r="DNX184" s="51"/>
      <c r="DNY184" s="51"/>
      <c r="DNZ184" s="51"/>
      <c r="DOA184" s="51"/>
      <c r="DOB184" s="51"/>
      <c r="DOC184" s="51"/>
      <c r="DOD184" s="51"/>
      <c r="DOE184" s="51"/>
      <c r="DOF184" s="51"/>
      <c r="DOG184" s="51"/>
      <c r="DOH184" s="51"/>
      <c r="DOI184" s="51"/>
      <c r="DOJ184" s="51"/>
      <c r="DOK184" s="51"/>
      <c r="DOL184" s="51"/>
      <c r="DOM184" s="51"/>
      <c r="DON184" s="51"/>
      <c r="DOO184" s="51"/>
      <c r="DOP184" s="51"/>
      <c r="DOQ184" s="51"/>
      <c r="DOR184" s="51"/>
      <c r="DOS184" s="51"/>
      <c r="DOT184" s="51"/>
      <c r="DOU184" s="51"/>
      <c r="DOV184" s="51"/>
      <c r="DOW184" s="51"/>
      <c r="DOX184" s="51"/>
      <c r="DOY184" s="51"/>
      <c r="DOZ184" s="51"/>
      <c r="DPA184" s="51"/>
      <c r="DPB184" s="51"/>
      <c r="DPC184" s="51"/>
      <c r="DPD184" s="51"/>
      <c r="DPE184" s="51"/>
      <c r="DPF184" s="51"/>
      <c r="DPG184" s="51"/>
      <c r="DPH184" s="51"/>
      <c r="DPI184" s="51"/>
      <c r="DPJ184" s="51"/>
      <c r="DPK184" s="51"/>
      <c r="DPL184" s="51"/>
      <c r="DPM184" s="51"/>
      <c r="DPN184" s="51"/>
      <c r="DPO184" s="51"/>
      <c r="DPP184" s="51"/>
      <c r="DPQ184" s="51"/>
      <c r="DPR184" s="51"/>
      <c r="DPS184" s="51"/>
      <c r="DPT184" s="51"/>
      <c r="DPU184" s="51"/>
      <c r="DPV184" s="51"/>
      <c r="DPW184" s="51"/>
      <c r="DPX184" s="51"/>
      <c r="DPY184" s="51"/>
      <c r="DPZ184" s="51"/>
      <c r="DQA184" s="51"/>
      <c r="DQB184" s="51"/>
      <c r="DQC184" s="51"/>
      <c r="DQD184" s="51"/>
      <c r="DQE184" s="51"/>
      <c r="DQF184" s="51"/>
      <c r="DQG184" s="51"/>
      <c r="DQH184" s="51"/>
      <c r="DQI184" s="51"/>
      <c r="DQJ184" s="51"/>
      <c r="DQK184" s="51"/>
      <c r="DQL184" s="51"/>
      <c r="DQM184" s="51"/>
      <c r="DQN184" s="51"/>
      <c r="DQO184" s="51"/>
      <c r="DQP184" s="51"/>
      <c r="DQQ184" s="51"/>
      <c r="DQR184" s="51"/>
      <c r="DQS184" s="51"/>
      <c r="DQT184" s="51"/>
      <c r="DQU184" s="51"/>
      <c r="DQV184" s="51"/>
      <c r="DQW184" s="51"/>
      <c r="DQX184" s="51"/>
      <c r="DQY184" s="51"/>
      <c r="DQZ184" s="51"/>
      <c r="DRA184" s="51"/>
      <c r="DRB184" s="51"/>
      <c r="DRC184" s="51"/>
      <c r="DRD184" s="51"/>
      <c r="DRE184" s="51"/>
      <c r="DRF184" s="51"/>
      <c r="DRG184" s="51"/>
      <c r="DRH184" s="51"/>
      <c r="DRI184" s="51"/>
      <c r="DRJ184" s="51"/>
      <c r="DRK184" s="51"/>
      <c r="DRL184" s="51"/>
      <c r="DRM184" s="51"/>
      <c r="DRN184" s="51"/>
      <c r="DRO184" s="51"/>
      <c r="DRP184" s="51"/>
      <c r="DRQ184" s="51"/>
      <c r="DRR184" s="51"/>
      <c r="DRS184" s="51"/>
      <c r="DRT184" s="51"/>
      <c r="DRU184" s="51"/>
      <c r="DRV184" s="51"/>
      <c r="DRW184" s="51"/>
      <c r="DRX184" s="51"/>
      <c r="DRY184" s="51"/>
      <c r="DRZ184" s="51"/>
      <c r="DSA184" s="51"/>
      <c r="DSB184" s="51"/>
      <c r="DSC184" s="51"/>
      <c r="DSD184" s="51"/>
      <c r="DSE184" s="51"/>
      <c r="DSF184" s="51"/>
      <c r="DSG184" s="51"/>
      <c r="DSH184" s="51"/>
      <c r="DSI184" s="51"/>
      <c r="DSJ184" s="51"/>
      <c r="DSK184" s="51"/>
      <c r="DSL184" s="51"/>
      <c r="DSM184" s="51"/>
      <c r="DSN184" s="51"/>
      <c r="DSO184" s="51"/>
      <c r="DSP184" s="51"/>
      <c r="DSQ184" s="51"/>
      <c r="DSR184" s="51"/>
      <c r="DSS184" s="51"/>
      <c r="DST184" s="51"/>
      <c r="DSU184" s="51"/>
      <c r="DSV184" s="51"/>
      <c r="DSW184" s="51"/>
      <c r="DSX184" s="51"/>
      <c r="DSY184" s="51"/>
      <c r="DSZ184" s="51"/>
      <c r="DTA184" s="51"/>
      <c r="DTB184" s="51"/>
      <c r="DTC184" s="51"/>
      <c r="DTD184" s="51"/>
      <c r="DTE184" s="51"/>
      <c r="DTF184" s="51"/>
      <c r="DTG184" s="51"/>
      <c r="DTH184" s="51"/>
      <c r="DTI184" s="51"/>
      <c r="DTJ184" s="51"/>
      <c r="DTK184" s="51"/>
      <c r="DTL184" s="51"/>
      <c r="DTM184" s="51"/>
      <c r="DTN184" s="51"/>
      <c r="DTO184" s="51"/>
      <c r="DTP184" s="51"/>
      <c r="DTQ184" s="51"/>
      <c r="DTR184" s="51"/>
      <c r="DTS184" s="51"/>
      <c r="DTT184" s="51"/>
      <c r="DTU184" s="51"/>
      <c r="DTV184" s="51"/>
      <c r="DTW184" s="51"/>
      <c r="DTX184" s="51"/>
      <c r="DTY184" s="51"/>
      <c r="DTZ184" s="51"/>
      <c r="DUA184" s="51"/>
      <c r="DUB184" s="51"/>
      <c r="DUC184" s="51"/>
      <c r="DUD184" s="51"/>
      <c r="DUE184" s="51"/>
      <c r="DUF184" s="51"/>
      <c r="DUG184" s="51"/>
      <c r="DUH184" s="51"/>
      <c r="DUI184" s="51"/>
      <c r="DUJ184" s="51"/>
      <c r="DUK184" s="51"/>
      <c r="DUL184" s="51"/>
      <c r="DUM184" s="51"/>
      <c r="DUN184" s="51"/>
      <c r="DUO184" s="51"/>
      <c r="DUP184" s="51"/>
      <c r="DUQ184" s="51"/>
      <c r="DUR184" s="51"/>
      <c r="DUS184" s="51"/>
      <c r="DUT184" s="51"/>
      <c r="DUU184" s="51"/>
      <c r="DUV184" s="51"/>
      <c r="DUW184" s="51"/>
      <c r="DUX184" s="51"/>
      <c r="DUY184" s="51"/>
      <c r="DUZ184" s="51"/>
      <c r="DVA184" s="51"/>
      <c r="DVB184" s="51"/>
      <c r="DVC184" s="51"/>
      <c r="DVD184" s="51"/>
      <c r="DVE184" s="51"/>
      <c r="DVF184" s="51"/>
      <c r="DVG184" s="51"/>
      <c r="DVH184" s="51"/>
      <c r="DVI184" s="51"/>
      <c r="DVJ184" s="51"/>
      <c r="DVK184" s="51"/>
      <c r="DVL184" s="51"/>
      <c r="DVM184" s="51"/>
      <c r="DVN184" s="51"/>
      <c r="DVO184" s="51"/>
      <c r="DVP184" s="51"/>
      <c r="DVQ184" s="51"/>
      <c r="DVR184" s="51"/>
      <c r="DVS184" s="51"/>
      <c r="DVT184" s="51"/>
      <c r="DVU184" s="51"/>
      <c r="DVV184" s="51"/>
      <c r="DVW184" s="51"/>
      <c r="DVX184" s="51"/>
      <c r="DVY184" s="51"/>
      <c r="DVZ184" s="51"/>
      <c r="DWA184" s="51"/>
      <c r="DWB184" s="51"/>
      <c r="DWC184" s="51"/>
      <c r="DWD184" s="51"/>
      <c r="DWE184" s="51"/>
      <c r="DWF184" s="51"/>
      <c r="DWG184" s="51"/>
      <c r="DWH184" s="51"/>
      <c r="DWI184" s="51"/>
      <c r="DWJ184" s="51"/>
      <c r="DWK184" s="51"/>
      <c r="DWL184" s="51"/>
      <c r="DWM184" s="51"/>
      <c r="DWN184" s="51"/>
      <c r="DWO184" s="51"/>
      <c r="DWP184" s="51"/>
      <c r="DWQ184" s="51"/>
      <c r="DWR184" s="51"/>
      <c r="DWS184" s="51"/>
      <c r="DWT184" s="51"/>
      <c r="DWU184" s="51"/>
      <c r="DWV184" s="51"/>
      <c r="DWW184" s="51"/>
      <c r="DWX184" s="51"/>
      <c r="DWY184" s="51"/>
      <c r="DWZ184" s="51"/>
      <c r="DXA184" s="51"/>
      <c r="DXB184" s="51"/>
      <c r="DXC184" s="51"/>
      <c r="DXD184" s="51"/>
      <c r="DXE184" s="51"/>
      <c r="DXF184" s="51"/>
      <c r="DXG184" s="51"/>
      <c r="DXH184" s="51"/>
      <c r="DXI184" s="51"/>
      <c r="DXJ184" s="51"/>
      <c r="DXK184" s="51"/>
      <c r="DXL184" s="51"/>
      <c r="DXM184" s="51"/>
      <c r="DXN184" s="51"/>
      <c r="DXO184" s="51"/>
      <c r="DXP184" s="51"/>
      <c r="DXQ184" s="51"/>
      <c r="DXR184" s="51"/>
      <c r="DXS184" s="51"/>
      <c r="DXT184" s="51"/>
      <c r="DXU184" s="51"/>
      <c r="DXV184" s="51"/>
      <c r="DXW184" s="51"/>
      <c r="DXX184" s="51"/>
      <c r="DXY184" s="51"/>
      <c r="DXZ184" s="51"/>
      <c r="DYA184" s="51"/>
      <c r="DYB184" s="51"/>
      <c r="DYC184" s="51"/>
      <c r="DYD184" s="51"/>
      <c r="DYE184" s="51"/>
      <c r="DYF184" s="51"/>
      <c r="DYG184" s="51"/>
      <c r="DYH184" s="51"/>
      <c r="DYI184" s="51"/>
      <c r="DYJ184" s="51"/>
      <c r="DYK184" s="51"/>
      <c r="DYL184" s="51"/>
      <c r="DYM184" s="51"/>
      <c r="DYN184" s="51"/>
      <c r="DYO184" s="51"/>
      <c r="DYP184" s="51"/>
      <c r="DYQ184" s="51"/>
      <c r="DYR184" s="51"/>
      <c r="DYS184" s="51"/>
      <c r="DYT184" s="51"/>
      <c r="DYU184" s="51"/>
      <c r="DYV184" s="51"/>
      <c r="DYW184" s="51"/>
      <c r="DYX184" s="51"/>
      <c r="DYY184" s="51"/>
      <c r="DYZ184" s="51"/>
      <c r="DZA184" s="51"/>
      <c r="DZB184" s="51"/>
      <c r="DZC184" s="51"/>
      <c r="DZD184" s="51"/>
      <c r="DZE184" s="51"/>
      <c r="DZF184" s="51"/>
      <c r="DZG184" s="51"/>
      <c r="DZH184" s="51"/>
      <c r="DZI184" s="51"/>
      <c r="DZJ184" s="51"/>
      <c r="DZK184" s="51"/>
      <c r="DZL184" s="51"/>
      <c r="DZM184" s="51"/>
      <c r="DZN184" s="51"/>
      <c r="DZO184" s="51"/>
      <c r="DZP184" s="51"/>
      <c r="DZQ184" s="51"/>
      <c r="DZR184" s="51"/>
      <c r="DZS184" s="51"/>
      <c r="DZT184" s="51"/>
      <c r="DZU184" s="51"/>
      <c r="DZV184" s="51"/>
      <c r="DZW184" s="51"/>
      <c r="DZX184" s="51"/>
      <c r="DZY184" s="51"/>
      <c r="DZZ184" s="51"/>
      <c r="EAA184" s="51"/>
      <c r="EAB184" s="51"/>
      <c r="EAC184" s="51"/>
      <c r="EAD184" s="51"/>
      <c r="EAE184" s="51"/>
      <c r="EAF184" s="51"/>
      <c r="EAG184" s="51"/>
      <c r="EAH184" s="51"/>
      <c r="EAI184" s="51"/>
      <c r="EAJ184" s="51"/>
      <c r="EAK184" s="51"/>
      <c r="EAL184" s="51"/>
      <c r="EAM184" s="51"/>
      <c r="EAN184" s="51"/>
      <c r="EAO184" s="51"/>
      <c r="EAP184" s="51"/>
      <c r="EAQ184" s="51"/>
      <c r="EAR184" s="51"/>
      <c r="EAS184" s="51"/>
      <c r="EAT184" s="51"/>
      <c r="EAU184" s="51"/>
      <c r="EAV184" s="51"/>
      <c r="EAW184" s="51"/>
      <c r="EAX184" s="51"/>
      <c r="EAY184" s="51"/>
      <c r="EAZ184" s="51"/>
      <c r="EBA184" s="51"/>
      <c r="EBB184" s="51"/>
      <c r="EBC184" s="51"/>
      <c r="EBD184" s="51"/>
      <c r="EBE184" s="51"/>
      <c r="EBF184" s="51"/>
      <c r="EBG184" s="51"/>
      <c r="EBH184" s="51"/>
      <c r="EBI184" s="51"/>
      <c r="EBJ184" s="51"/>
      <c r="EBK184" s="51"/>
      <c r="EBL184" s="51"/>
      <c r="EBM184" s="51"/>
      <c r="EBN184" s="51"/>
      <c r="EBO184" s="51"/>
      <c r="EBP184" s="51"/>
      <c r="EBQ184" s="51"/>
      <c r="EBR184" s="51"/>
      <c r="EBS184" s="51"/>
      <c r="EBT184" s="51"/>
      <c r="EBU184" s="51"/>
      <c r="EBV184" s="51"/>
      <c r="EBW184" s="51"/>
      <c r="EBX184" s="51"/>
      <c r="EBY184" s="51"/>
      <c r="EBZ184" s="51"/>
      <c r="ECA184" s="51"/>
      <c r="ECB184" s="51"/>
      <c r="ECC184" s="51"/>
      <c r="ECD184" s="51"/>
      <c r="ECE184" s="51"/>
      <c r="ECF184" s="51"/>
      <c r="ECG184" s="51"/>
      <c r="ECH184" s="51"/>
      <c r="ECI184" s="51"/>
      <c r="ECJ184" s="51"/>
      <c r="ECK184" s="51"/>
      <c r="ECL184" s="51"/>
      <c r="ECM184" s="51"/>
      <c r="ECN184" s="51"/>
      <c r="ECO184" s="51"/>
      <c r="ECP184" s="51"/>
      <c r="ECQ184" s="51"/>
      <c r="ECR184" s="51"/>
      <c r="ECS184" s="51"/>
      <c r="ECT184" s="51"/>
      <c r="ECU184" s="51"/>
      <c r="ECV184" s="51"/>
      <c r="ECW184" s="51"/>
      <c r="ECX184" s="51"/>
      <c r="ECY184" s="51"/>
      <c r="ECZ184" s="51"/>
      <c r="EDA184" s="51"/>
      <c r="EDB184" s="51"/>
      <c r="EDC184" s="51"/>
      <c r="EDD184" s="51"/>
      <c r="EDE184" s="51"/>
      <c r="EDF184" s="51"/>
      <c r="EDG184" s="51"/>
      <c r="EDH184" s="51"/>
      <c r="EDI184" s="51"/>
      <c r="EDJ184" s="51"/>
      <c r="EDK184" s="51"/>
      <c r="EDL184" s="51"/>
      <c r="EDM184" s="51"/>
      <c r="EDN184" s="51"/>
      <c r="EDO184" s="51"/>
      <c r="EDP184" s="51"/>
      <c r="EDQ184" s="51"/>
      <c r="EDR184" s="51"/>
      <c r="EDS184" s="51"/>
      <c r="EDT184" s="51"/>
      <c r="EDU184" s="51"/>
      <c r="EDV184" s="51"/>
      <c r="EDW184" s="51"/>
      <c r="EDX184" s="51"/>
      <c r="EDY184" s="51"/>
      <c r="EDZ184" s="51"/>
      <c r="EEA184" s="51"/>
      <c r="EEB184" s="51"/>
      <c r="EEC184" s="51"/>
      <c r="EED184" s="51"/>
      <c r="EEE184" s="51"/>
      <c r="EEF184" s="51"/>
      <c r="EEG184" s="51"/>
      <c r="EEH184" s="51"/>
      <c r="EEI184" s="51"/>
      <c r="EEJ184" s="51"/>
      <c r="EEK184" s="51"/>
      <c r="EEL184" s="51"/>
      <c r="EEM184" s="51"/>
      <c r="EEN184" s="51"/>
      <c r="EEO184" s="51"/>
      <c r="EEP184" s="51"/>
      <c r="EEQ184" s="51"/>
      <c r="EER184" s="51"/>
      <c r="EES184" s="51"/>
      <c r="EET184" s="51"/>
      <c r="EEU184" s="51"/>
      <c r="EEV184" s="51"/>
      <c r="EEW184" s="51"/>
      <c r="EEX184" s="51"/>
      <c r="EEY184" s="51"/>
      <c r="EEZ184" s="51"/>
      <c r="EFA184" s="51"/>
      <c r="EFB184" s="51"/>
      <c r="EFC184" s="51"/>
      <c r="EFD184" s="51"/>
      <c r="EFE184" s="51"/>
      <c r="EFF184" s="51"/>
      <c r="EFG184" s="51"/>
      <c r="EFH184" s="51"/>
      <c r="EFI184" s="51"/>
      <c r="EFJ184" s="51"/>
      <c r="EFK184" s="51"/>
      <c r="EFL184" s="51"/>
      <c r="EFM184" s="51"/>
      <c r="EFN184" s="51"/>
      <c r="EFO184" s="51"/>
      <c r="EFP184" s="51"/>
      <c r="EFQ184" s="51"/>
      <c r="EFR184" s="51"/>
      <c r="EFS184" s="51"/>
      <c r="EFT184" s="51"/>
      <c r="EFU184" s="51"/>
      <c r="EFV184" s="51"/>
      <c r="EFW184" s="51"/>
      <c r="EFX184" s="51"/>
      <c r="EFY184" s="51"/>
      <c r="EFZ184" s="51"/>
      <c r="EGA184" s="51"/>
      <c r="EGB184" s="51"/>
      <c r="EGC184" s="51"/>
      <c r="EGD184" s="51"/>
      <c r="EGE184" s="51"/>
      <c r="EGF184" s="51"/>
      <c r="EGG184" s="51"/>
      <c r="EGH184" s="51"/>
      <c r="EGI184" s="51"/>
      <c r="EGJ184" s="51"/>
      <c r="EGK184" s="51"/>
      <c r="EGL184" s="51"/>
      <c r="EGM184" s="51"/>
      <c r="EGN184" s="51"/>
      <c r="EGO184" s="51"/>
      <c r="EGP184" s="51"/>
      <c r="EGQ184" s="51"/>
      <c r="EGR184" s="51"/>
      <c r="EGS184" s="51"/>
      <c r="EGT184" s="51"/>
      <c r="EGU184" s="51"/>
      <c r="EGV184" s="51"/>
      <c r="EGW184" s="51"/>
      <c r="EGX184" s="51"/>
      <c r="EGY184" s="51"/>
      <c r="EGZ184" s="51"/>
      <c r="EHA184" s="51"/>
      <c r="EHB184" s="51"/>
      <c r="EHC184" s="51"/>
      <c r="EHD184" s="51"/>
      <c r="EHE184" s="51"/>
      <c r="EHF184" s="51"/>
      <c r="EHG184" s="51"/>
      <c r="EHH184" s="51"/>
      <c r="EHI184" s="51"/>
      <c r="EHJ184" s="51"/>
      <c r="EHK184" s="51"/>
      <c r="EHL184" s="51"/>
      <c r="EHM184" s="51"/>
      <c r="EHN184" s="51"/>
      <c r="EHO184" s="51"/>
      <c r="EHP184" s="51"/>
      <c r="EHQ184" s="51"/>
      <c r="EHR184" s="51"/>
      <c r="EHS184" s="51"/>
      <c r="EHT184" s="51"/>
      <c r="EHU184" s="51"/>
      <c r="EHV184" s="51"/>
      <c r="EHW184" s="51"/>
      <c r="EHX184" s="51"/>
      <c r="EHY184" s="51"/>
      <c r="EHZ184" s="51"/>
      <c r="EIA184" s="51"/>
      <c r="EIB184" s="51"/>
      <c r="EIC184" s="51"/>
      <c r="EID184" s="51"/>
      <c r="EIE184" s="51"/>
      <c r="EIF184" s="51"/>
      <c r="EIG184" s="51"/>
      <c r="EIH184" s="51"/>
      <c r="EII184" s="51"/>
      <c r="EIJ184" s="51"/>
      <c r="EIK184" s="51"/>
      <c r="EIL184" s="51"/>
      <c r="EIM184" s="51"/>
      <c r="EIN184" s="51"/>
      <c r="EIO184" s="51"/>
      <c r="EIP184" s="51"/>
      <c r="EIQ184" s="51"/>
      <c r="EIR184" s="51"/>
      <c r="EIS184" s="51"/>
      <c r="EIT184" s="51"/>
      <c r="EIU184" s="51"/>
      <c r="EIV184" s="51"/>
      <c r="EIW184" s="51"/>
      <c r="EIX184" s="51"/>
      <c r="EIY184" s="51"/>
      <c r="EIZ184" s="51"/>
      <c r="EJA184" s="51"/>
      <c r="EJB184" s="51"/>
      <c r="EJC184" s="51"/>
      <c r="EJD184" s="51"/>
      <c r="EJE184" s="51"/>
      <c r="EJF184" s="51"/>
      <c r="EJG184" s="51"/>
      <c r="EJH184" s="51"/>
      <c r="EJI184" s="51"/>
      <c r="EJJ184" s="51"/>
      <c r="EJK184" s="51"/>
      <c r="EJL184" s="51"/>
      <c r="EJM184" s="51"/>
      <c r="EJN184" s="51"/>
      <c r="EJO184" s="51"/>
      <c r="EJP184" s="51"/>
      <c r="EJQ184" s="51"/>
      <c r="EJR184" s="51"/>
      <c r="EJS184" s="51"/>
      <c r="EJT184" s="51"/>
      <c r="EJU184" s="51"/>
      <c r="EJV184" s="51"/>
      <c r="EJW184" s="51"/>
      <c r="EJX184" s="51"/>
      <c r="EJY184" s="51"/>
      <c r="EJZ184" s="51"/>
      <c r="EKA184" s="51"/>
      <c r="EKB184" s="51"/>
      <c r="EKC184" s="51"/>
      <c r="EKD184" s="51"/>
      <c r="EKE184" s="51"/>
      <c r="EKF184" s="51"/>
      <c r="EKG184" s="51"/>
      <c r="EKH184" s="51"/>
      <c r="EKI184" s="51"/>
      <c r="EKJ184" s="51"/>
      <c r="EKK184" s="51"/>
      <c r="EKL184" s="51"/>
      <c r="EKM184" s="51"/>
      <c r="EKN184" s="51"/>
      <c r="EKO184" s="51"/>
      <c r="EKP184" s="51"/>
      <c r="EKQ184" s="51"/>
      <c r="EKR184" s="51"/>
      <c r="EKS184" s="51"/>
      <c r="EKT184" s="51"/>
      <c r="EKU184" s="51"/>
      <c r="EKV184" s="51"/>
      <c r="EKW184" s="51"/>
      <c r="EKX184" s="51"/>
      <c r="EKY184" s="51"/>
      <c r="EKZ184" s="51"/>
      <c r="ELA184" s="51"/>
      <c r="ELB184" s="51"/>
      <c r="ELC184" s="51"/>
      <c r="ELD184" s="51"/>
      <c r="ELE184" s="51"/>
      <c r="ELF184" s="51"/>
      <c r="ELG184" s="51"/>
      <c r="ELH184" s="51"/>
      <c r="ELI184" s="51"/>
      <c r="ELJ184" s="51"/>
      <c r="ELK184" s="51"/>
      <c r="ELL184" s="51"/>
      <c r="ELM184" s="51"/>
      <c r="ELN184" s="51"/>
      <c r="ELO184" s="51"/>
      <c r="ELP184" s="51"/>
      <c r="ELQ184" s="51"/>
      <c r="ELR184" s="51"/>
      <c r="ELS184" s="51"/>
      <c r="ELT184" s="51"/>
      <c r="ELU184" s="51"/>
      <c r="ELV184" s="51"/>
      <c r="ELW184" s="51"/>
      <c r="ELX184" s="51"/>
      <c r="ELY184" s="51"/>
      <c r="ELZ184" s="51"/>
      <c r="EMA184" s="51"/>
      <c r="EMB184" s="51"/>
      <c r="EMC184" s="51"/>
      <c r="EMD184" s="51"/>
      <c r="EME184" s="51"/>
      <c r="EMF184" s="51"/>
      <c r="EMG184" s="51"/>
      <c r="EMH184" s="51"/>
      <c r="EMI184" s="51"/>
      <c r="EMJ184" s="51"/>
      <c r="EMK184" s="51"/>
      <c r="EML184" s="51"/>
      <c r="EMM184" s="51"/>
      <c r="EMN184" s="51"/>
      <c r="EMO184" s="51"/>
      <c r="EMP184" s="51"/>
      <c r="EMQ184" s="51"/>
      <c r="EMR184" s="51"/>
      <c r="EMS184" s="51"/>
      <c r="EMT184" s="51"/>
      <c r="EMU184" s="51"/>
      <c r="EMV184" s="51"/>
      <c r="EMW184" s="51"/>
      <c r="EMX184" s="51"/>
      <c r="EMY184" s="51"/>
      <c r="EMZ184" s="51"/>
      <c r="ENA184" s="51"/>
      <c r="ENB184" s="51"/>
      <c r="ENC184" s="51"/>
      <c r="END184" s="51"/>
      <c r="ENE184" s="51"/>
      <c r="ENF184" s="51"/>
      <c r="ENG184" s="51"/>
      <c r="ENH184" s="51"/>
      <c r="ENI184" s="51"/>
      <c r="ENJ184" s="51"/>
      <c r="ENK184" s="51"/>
      <c r="ENL184" s="51"/>
      <c r="ENM184" s="51"/>
      <c r="ENN184" s="51"/>
      <c r="ENO184" s="51"/>
      <c r="ENP184" s="51"/>
      <c r="ENQ184" s="51"/>
      <c r="ENR184" s="51"/>
      <c r="ENS184" s="51"/>
      <c r="ENT184" s="51"/>
      <c r="ENU184" s="51"/>
      <c r="ENV184" s="51"/>
      <c r="ENW184" s="51"/>
      <c r="ENX184" s="51"/>
      <c r="ENY184" s="51"/>
      <c r="ENZ184" s="51"/>
      <c r="EOA184" s="51"/>
      <c r="EOB184" s="51"/>
      <c r="EOC184" s="51"/>
      <c r="EOD184" s="51"/>
      <c r="EOE184" s="51"/>
      <c r="EOF184" s="51"/>
      <c r="EOG184" s="51"/>
      <c r="EOH184" s="51"/>
      <c r="EOI184" s="51"/>
      <c r="EOJ184" s="51"/>
      <c r="EOK184" s="51"/>
      <c r="EOL184" s="51"/>
      <c r="EOM184" s="51"/>
      <c r="EON184" s="51"/>
      <c r="EOO184" s="51"/>
      <c r="EOP184" s="51"/>
      <c r="EOQ184" s="51"/>
      <c r="EOR184" s="51"/>
      <c r="EOS184" s="51"/>
      <c r="EOT184" s="51"/>
      <c r="EOU184" s="51"/>
      <c r="EOV184" s="51"/>
      <c r="EOW184" s="51"/>
      <c r="EOX184" s="51"/>
      <c r="EOY184" s="51"/>
      <c r="EOZ184" s="51"/>
      <c r="EPA184" s="51"/>
      <c r="EPB184" s="51"/>
      <c r="EPC184" s="51"/>
      <c r="EPD184" s="51"/>
      <c r="EPE184" s="51"/>
      <c r="EPF184" s="51"/>
      <c r="EPG184" s="51"/>
      <c r="EPH184" s="51"/>
      <c r="EPI184" s="51"/>
      <c r="EPJ184" s="51"/>
      <c r="EPK184" s="51"/>
      <c r="EPL184" s="51"/>
      <c r="EPM184" s="51"/>
      <c r="EPN184" s="51"/>
      <c r="EPO184" s="51"/>
      <c r="EPP184" s="51"/>
      <c r="EPQ184" s="51"/>
      <c r="EPR184" s="51"/>
      <c r="EPS184" s="51"/>
      <c r="EPT184" s="51"/>
      <c r="EPU184" s="51"/>
      <c r="EPV184" s="51"/>
      <c r="EPW184" s="51"/>
      <c r="EPX184" s="51"/>
      <c r="EPY184" s="51"/>
      <c r="EPZ184" s="51"/>
      <c r="EQA184" s="51"/>
      <c r="EQB184" s="51"/>
      <c r="EQC184" s="51"/>
      <c r="EQD184" s="51"/>
      <c r="EQE184" s="51"/>
      <c r="EQF184" s="51"/>
      <c r="EQG184" s="51"/>
      <c r="EQH184" s="51"/>
      <c r="EQI184" s="51"/>
      <c r="EQJ184" s="51"/>
      <c r="EQK184" s="51"/>
      <c r="EQL184" s="51"/>
      <c r="EQM184" s="51"/>
      <c r="EQN184" s="51"/>
      <c r="EQO184" s="51"/>
      <c r="EQP184" s="51"/>
      <c r="EQQ184" s="51"/>
      <c r="EQR184" s="51"/>
      <c r="EQS184" s="51"/>
      <c r="EQT184" s="51"/>
      <c r="EQU184" s="51"/>
      <c r="EQV184" s="51"/>
      <c r="EQW184" s="51"/>
      <c r="EQX184" s="51"/>
      <c r="EQY184" s="51"/>
      <c r="EQZ184" s="51"/>
      <c r="ERA184" s="51"/>
      <c r="ERB184" s="51"/>
      <c r="ERC184" s="51"/>
      <c r="ERD184" s="51"/>
      <c r="ERE184" s="51"/>
      <c r="ERF184" s="51"/>
      <c r="ERG184" s="51"/>
      <c r="ERH184" s="51"/>
      <c r="ERI184" s="51"/>
      <c r="ERJ184" s="51"/>
      <c r="ERK184" s="51"/>
      <c r="ERL184" s="51"/>
      <c r="ERM184" s="51"/>
      <c r="ERN184" s="51"/>
      <c r="ERO184" s="51"/>
      <c r="ERP184" s="51"/>
      <c r="ERQ184" s="51"/>
      <c r="ERR184" s="51"/>
      <c r="ERS184" s="51"/>
      <c r="ERT184" s="51"/>
      <c r="ERU184" s="51"/>
      <c r="ERV184" s="51"/>
      <c r="ERW184" s="51"/>
      <c r="ERX184" s="51"/>
      <c r="ERY184" s="51"/>
      <c r="ERZ184" s="51"/>
      <c r="ESA184" s="51"/>
      <c r="ESB184" s="51"/>
      <c r="ESC184" s="51"/>
      <c r="ESD184" s="51"/>
      <c r="ESE184" s="51"/>
      <c r="ESF184" s="51"/>
      <c r="ESG184" s="51"/>
      <c r="ESH184" s="51"/>
      <c r="ESI184" s="51"/>
      <c r="ESJ184" s="51"/>
      <c r="ESK184" s="51"/>
      <c r="ESL184" s="51"/>
      <c r="ESM184" s="51"/>
      <c r="ESN184" s="51"/>
      <c r="ESO184" s="51"/>
      <c r="ESP184" s="51"/>
      <c r="ESQ184" s="51"/>
      <c r="ESR184" s="51"/>
      <c r="ESS184" s="51"/>
      <c r="EST184" s="51"/>
      <c r="ESU184" s="51"/>
      <c r="ESV184" s="51"/>
      <c r="ESW184" s="51"/>
      <c r="ESX184" s="51"/>
      <c r="ESY184" s="51"/>
      <c r="ESZ184" s="51"/>
      <c r="ETA184" s="51"/>
      <c r="ETB184" s="51"/>
      <c r="ETC184" s="51"/>
      <c r="ETD184" s="51"/>
      <c r="ETE184" s="51"/>
      <c r="ETF184" s="51"/>
      <c r="ETG184" s="51"/>
      <c r="ETH184" s="51"/>
      <c r="ETI184" s="51"/>
      <c r="ETJ184" s="51"/>
      <c r="ETK184" s="51"/>
      <c r="ETL184" s="51"/>
      <c r="ETM184" s="51"/>
      <c r="ETN184" s="51"/>
      <c r="ETO184" s="51"/>
      <c r="ETP184" s="51"/>
      <c r="ETQ184" s="51"/>
      <c r="ETR184" s="51"/>
      <c r="ETS184" s="51"/>
      <c r="ETT184" s="51"/>
      <c r="ETU184" s="51"/>
      <c r="ETV184" s="51"/>
      <c r="ETW184" s="51"/>
      <c r="ETX184" s="51"/>
      <c r="ETY184" s="51"/>
      <c r="ETZ184" s="51"/>
      <c r="EUA184" s="51"/>
      <c r="EUB184" s="51"/>
      <c r="EUC184" s="51"/>
      <c r="EUD184" s="51"/>
      <c r="EUE184" s="51"/>
      <c r="EUF184" s="51"/>
      <c r="EUG184" s="51"/>
      <c r="EUH184" s="51"/>
      <c r="EUI184" s="51"/>
      <c r="EUJ184" s="51"/>
      <c r="EUK184" s="51"/>
      <c r="EUL184" s="51"/>
      <c r="EUM184" s="51"/>
      <c r="EUN184" s="51"/>
      <c r="EUO184" s="51"/>
      <c r="EUP184" s="51"/>
      <c r="EUQ184" s="51"/>
      <c r="EUR184" s="51"/>
      <c r="EUS184" s="51"/>
      <c r="EUT184" s="51"/>
      <c r="EUU184" s="51"/>
      <c r="EUV184" s="51"/>
      <c r="EUW184" s="51"/>
      <c r="EUX184" s="51"/>
      <c r="EUY184" s="51"/>
      <c r="EUZ184" s="51"/>
      <c r="EVA184" s="51"/>
      <c r="EVB184" s="51"/>
      <c r="EVC184" s="51"/>
      <c r="EVD184" s="51"/>
      <c r="EVE184" s="51"/>
      <c r="EVF184" s="51"/>
      <c r="EVG184" s="51"/>
      <c r="EVH184" s="51"/>
      <c r="EVI184" s="51"/>
      <c r="EVJ184" s="51"/>
      <c r="EVK184" s="51"/>
      <c r="EVL184" s="51"/>
      <c r="EVM184" s="51"/>
      <c r="EVN184" s="51"/>
      <c r="EVO184" s="51"/>
      <c r="EVP184" s="51"/>
      <c r="EVQ184" s="51"/>
      <c r="EVR184" s="51"/>
      <c r="EVS184" s="51"/>
      <c r="EVT184" s="51"/>
      <c r="EVU184" s="51"/>
      <c r="EVV184" s="51"/>
      <c r="EVW184" s="51"/>
      <c r="EVX184" s="51"/>
      <c r="EVY184" s="51"/>
      <c r="EVZ184" s="51"/>
      <c r="EWA184" s="51"/>
      <c r="EWB184" s="51"/>
      <c r="EWC184" s="51"/>
      <c r="EWD184" s="51"/>
      <c r="EWE184" s="51"/>
      <c r="EWF184" s="51"/>
      <c r="EWG184" s="51"/>
      <c r="EWH184" s="51"/>
      <c r="EWI184" s="51"/>
      <c r="EWJ184" s="51"/>
      <c r="EWK184" s="51"/>
      <c r="EWL184" s="51"/>
      <c r="EWM184" s="51"/>
      <c r="EWN184" s="51"/>
      <c r="EWO184" s="51"/>
      <c r="EWP184" s="51"/>
      <c r="EWQ184" s="51"/>
      <c r="EWR184" s="51"/>
      <c r="EWS184" s="51"/>
      <c r="EWT184" s="51"/>
      <c r="EWU184" s="51"/>
      <c r="EWV184" s="51"/>
      <c r="EWW184" s="51"/>
      <c r="EWX184" s="51"/>
      <c r="EWY184" s="51"/>
      <c r="EWZ184" s="51"/>
      <c r="EXA184" s="51"/>
      <c r="EXB184" s="51"/>
      <c r="EXC184" s="51"/>
      <c r="EXD184" s="51"/>
      <c r="EXE184" s="51"/>
      <c r="EXF184" s="51"/>
      <c r="EXG184" s="51"/>
      <c r="EXH184" s="51"/>
      <c r="EXI184" s="51"/>
      <c r="EXJ184" s="51"/>
      <c r="EXK184" s="51"/>
      <c r="EXL184" s="51"/>
      <c r="EXM184" s="51"/>
      <c r="EXN184" s="51"/>
      <c r="EXO184" s="51"/>
      <c r="EXP184" s="51"/>
      <c r="EXQ184" s="51"/>
      <c r="EXR184" s="51"/>
      <c r="EXS184" s="51"/>
      <c r="EXT184" s="51"/>
      <c r="EXU184" s="51"/>
      <c r="EXV184" s="51"/>
      <c r="EXW184" s="51"/>
      <c r="EXX184" s="51"/>
      <c r="EXY184" s="51"/>
      <c r="EXZ184" s="51"/>
      <c r="EYA184" s="51"/>
      <c r="EYB184" s="51"/>
      <c r="EYC184" s="51"/>
      <c r="EYD184" s="51"/>
      <c r="EYE184" s="51"/>
      <c r="EYF184" s="51"/>
      <c r="EYG184" s="51"/>
      <c r="EYH184" s="51"/>
      <c r="EYI184" s="51"/>
      <c r="EYJ184" s="51"/>
      <c r="EYK184" s="51"/>
      <c r="EYL184" s="51"/>
      <c r="EYM184" s="51"/>
      <c r="EYN184" s="51"/>
      <c r="EYO184" s="51"/>
      <c r="EYP184" s="51"/>
      <c r="EYQ184" s="51"/>
      <c r="EYR184" s="51"/>
      <c r="EYS184" s="51"/>
      <c r="EYT184" s="51"/>
      <c r="EYU184" s="51"/>
      <c r="EYV184" s="51"/>
      <c r="EYW184" s="51"/>
      <c r="EYX184" s="51"/>
      <c r="EYY184" s="51"/>
      <c r="EYZ184" s="51"/>
      <c r="EZA184" s="51"/>
      <c r="EZB184" s="51"/>
      <c r="EZC184" s="51"/>
      <c r="EZD184" s="51"/>
      <c r="EZE184" s="51"/>
      <c r="EZF184" s="51"/>
      <c r="EZG184" s="51"/>
      <c r="EZH184" s="51"/>
      <c r="EZI184" s="51"/>
      <c r="EZJ184" s="51"/>
      <c r="EZK184" s="51"/>
      <c r="EZL184" s="51"/>
      <c r="EZM184" s="51"/>
      <c r="EZN184" s="51"/>
      <c r="EZO184" s="51"/>
      <c r="EZP184" s="51"/>
      <c r="EZQ184" s="51"/>
      <c r="EZR184" s="51"/>
      <c r="EZS184" s="51"/>
      <c r="EZT184" s="51"/>
      <c r="EZU184" s="51"/>
      <c r="EZV184" s="51"/>
      <c r="EZW184" s="51"/>
      <c r="EZX184" s="51"/>
      <c r="EZY184" s="51"/>
      <c r="EZZ184" s="51"/>
      <c r="FAA184" s="51"/>
      <c r="FAB184" s="51"/>
      <c r="FAC184" s="51"/>
      <c r="FAD184" s="51"/>
      <c r="FAE184" s="51"/>
      <c r="FAF184" s="51"/>
      <c r="FAG184" s="51"/>
      <c r="FAH184" s="51"/>
      <c r="FAI184" s="51"/>
      <c r="FAJ184" s="51"/>
      <c r="FAK184" s="51"/>
      <c r="FAL184" s="51"/>
      <c r="FAM184" s="51"/>
      <c r="FAN184" s="51"/>
      <c r="FAO184" s="51"/>
      <c r="FAP184" s="51"/>
      <c r="FAQ184" s="51"/>
      <c r="FAR184" s="51"/>
      <c r="FAS184" s="51"/>
      <c r="FAT184" s="51"/>
      <c r="FAU184" s="51"/>
      <c r="FAV184" s="51"/>
      <c r="FAW184" s="51"/>
      <c r="FAX184" s="51"/>
      <c r="FAY184" s="51"/>
      <c r="FAZ184" s="51"/>
      <c r="FBA184" s="51"/>
      <c r="FBB184" s="51"/>
      <c r="FBC184" s="51"/>
      <c r="FBD184" s="51"/>
      <c r="FBE184" s="51"/>
      <c r="FBF184" s="51"/>
      <c r="FBG184" s="51"/>
      <c r="FBH184" s="51"/>
      <c r="FBI184" s="51"/>
      <c r="FBJ184" s="51"/>
      <c r="FBK184" s="51"/>
      <c r="FBL184" s="51"/>
      <c r="FBM184" s="51"/>
      <c r="FBN184" s="51"/>
      <c r="FBO184" s="51"/>
      <c r="FBP184" s="51"/>
      <c r="FBQ184" s="51"/>
      <c r="FBR184" s="51"/>
      <c r="FBS184" s="51"/>
      <c r="FBT184" s="51"/>
      <c r="FBU184" s="51"/>
      <c r="FBV184" s="51"/>
      <c r="FBW184" s="51"/>
      <c r="FBX184" s="51"/>
      <c r="FBY184" s="51"/>
      <c r="FBZ184" s="51"/>
      <c r="FCA184" s="51"/>
      <c r="FCB184" s="51"/>
      <c r="FCC184" s="51"/>
      <c r="FCD184" s="51"/>
      <c r="FCE184" s="51"/>
      <c r="FCF184" s="51"/>
      <c r="FCG184" s="51"/>
      <c r="FCH184" s="51"/>
      <c r="FCI184" s="51"/>
      <c r="FCJ184" s="51"/>
      <c r="FCK184" s="51"/>
      <c r="FCL184" s="51"/>
      <c r="FCM184" s="51"/>
      <c r="FCN184" s="51"/>
      <c r="FCO184" s="51"/>
      <c r="FCP184" s="51"/>
      <c r="FCQ184" s="51"/>
      <c r="FCR184" s="51"/>
      <c r="FCS184" s="51"/>
      <c r="FCT184" s="51"/>
      <c r="FCU184" s="51"/>
      <c r="FCV184" s="51"/>
      <c r="FCW184" s="51"/>
      <c r="FCX184" s="51"/>
      <c r="FCY184" s="51"/>
      <c r="FCZ184" s="51"/>
      <c r="FDA184" s="51"/>
      <c r="FDB184" s="51"/>
      <c r="FDC184" s="51"/>
      <c r="FDD184" s="51"/>
      <c r="FDE184" s="51"/>
      <c r="FDF184" s="51"/>
      <c r="FDG184" s="51"/>
      <c r="FDH184" s="51"/>
      <c r="FDI184" s="51"/>
      <c r="FDJ184" s="51"/>
      <c r="FDK184" s="51"/>
      <c r="FDL184" s="51"/>
      <c r="FDM184" s="51"/>
      <c r="FDN184" s="51"/>
      <c r="FDO184" s="51"/>
      <c r="FDP184" s="51"/>
      <c r="FDQ184" s="51"/>
      <c r="FDR184" s="51"/>
      <c r="FDS184" s="51"/>
      <c r="FDT184" s="51"/>
      <c r="FDU184" s="51"/>
      <c r="FDV184" s="51"/>
      <c r="FDW184" s="51"/>
      <c r="FDX184" s="51"/>
      <c r="FDY184" s="51"/>
      <c r="FDZ184" s="51"/>
      <c r="FEA184" s="51"/>
      <c r="FEB184" s="51"/>
      <c r="FEC184" s="51"/>
      <c r="FED184" s="51"/>
      <c r="FEE184" s="51"/>
      <c r="FEF184" s="51"/>
      <c r="FEG184" s="51"/>
      <c r="FEH184" s="51"/>
      <c r="FEI184" s="51"/>
      <c r="FEJ184" s="51"/>
      <c r="FEK184" s="51"/>
      <c r="FEL184" s="51"/>
      <c r="FEM184" s="51"/>
      <c r="FEN184" s="51"/>
      <c r="FEO184" s="51"/>
      <c r="FEP184" s="51"/>
      <c r="FEQ184" s="51"/>
      <c r="FER184" s="51"/>
      <c r="FES184" s="51"/>
      <c r="FET184" s="51"/>
      <c r="FEU184" s="51"/>
      <c r="FEV184" s="51"/>
      <c r="FEW184" s="51"/>
      <c r="FEX184" s="51"/>
      <c r="FEY184" s="51"/>
      <c r="FEZ184" s="51"/>
      <c r="FFA184" s="51"/>
      <c r="FFB184" s="51"/>
      <c r="FFC184" s="51"/>
      <c r="FFD184" s="51"/>
      <c r="FFE184" s="51"/>
      <c r="FFF184" s="51"/>
      <c r="FFG184" s="51"/>
      <c r="FFH184" s="51"/>
      <c r="FFI184" s="51"/>
      <c r="FFJ184" s="51"/>
      <c r="FFK184" s="51"/>
      <c r="FFL184" s="51"/>
      <c r="FFM184" s="51"/>
      <c r="FFN184" s="51"/>
      <c r="FFO184" s="51"/>
      <c r="FFP184" s="51"/>
      <c r="FFQ184" s="51"/>
      <c r="FFR184" s="51"/>
      <c r="FFS184" s="51"/>
      <c r="FFT184" s="51"/>
      <c r="FFU184" s="51"/>
      <c r="FFV184" s="51"/>
      <c r="FFW184" s="51"/>
      <c r="FFX184" s="51"/>
      <c r="FFY184" s="51"/>
      <c r="FFZ184" s="51"/>
      <c r="FGA184" s="51"/>
      <c r="FGB184" s="51"/>
      <c r="FGC184" s="51"/>
      <c r="FGD184" s="51"/>
      <c r="FGE184" s="51"/>
      <c r="FGF184" s="51"/>
      <c r="FGG184" s="51"/>
      <c r="FGH184" s="51"/>
      <c r="FGI184" s="51"/>
      <c r="FGJ184" s="51"/>
      <c r="FGK184" s="51"/>
      <c r="FGL184" s="51"/>
      <c r="FGM184" s="51"/>
      <c r="FGN184" s="51"/>
      <c r="FGO184" s="51"/>
      <c r="FGP184" s="51"/>
      <c r="FGQ184" s="51"/>
      <c r="FGR184" s="51"/>
      <c r="FGS184" s="51"/>
      <c r="FGT184" s="51"/>
      <c r="FGU184" s="51"/>
      <c r="FGV184" s="51"/>
      <c r="FGW184" s="51"/>
      <c r="FGX184" s="51"/>
      <c r="FGY184" s="51"/>
      <c r="FGZ184" s="51"/>
      <c r="FHA184" s="51"/>
      <c r="FHB184" s="51"/>
      <c r="FHC184" s="51"/>
      <c r="FHD184" s="51"/>
      <c r="FHE184" s="51"/>
      <c r="FHF184" s="51"/>
      <c r="FHG184" s="51"/>
      <c r="FHH184" s="51"/>
      <c r="FHI184" s="51"/>
      <c r="FHJ184" s="51"/>
      <c r="FHK184" s="51"/>
      <c r="FHL184" s="51"/>
      <c r="FHM184" s="51"/>
      <c r="FHN184" s="51"/>
      <c r="FHO184" s="51"/>
      <c r="FHP184" s="51"/>
      <c r="FHQ184" s="51"/>
      <c r="FHR184" s="51"/>
      <c r="FHS184" s="51"/>
      <c r="FHT184" s="51"/>
      <c r="FHU184" s="51"/>
      <c r="FHV184" s="51"/>
      <c r="FHW184" s="51"/>
      <c r="FHX184" s="51"/>
      <c r="FHY184" s="51"/>
      <c r="FHZ184" s="51"/>
      <c r="FIA184" s="51"/>
      <c r="FIB184" s="51"/>
      <c r="FIC184" s="51"/>
      <c r="FID184" s="51"/>
      <c r="FIE184" s="51"/>
      <c r="FIF184" s="51"/>
      <c r="FIG184" s="51"/>
      <c r="FIH184" s="51"/>
      <c r="FII184" s="51"/>
      <c r="FIJ184" s="51"/>
      <c r="FIK184" s="51"/>
      <c r="FIL184" s="51"/>
      <c r="FIM184" s="51"/>
      <c r="FIN184" s="51"/>
      <c r="FIO184" s="51"/>
      <c r="FIP184" s="51"/>
      <c r="FIQ184" s="51"/>
      <c r="FIR184" s="51"/>
      <c r="FIS184" s="51"/>
      <c r="FIT184" s="51"/>
      <c r="FIU184" s="51"/>
      <c r="FIV184" s="51"/>
      <c r="FIW184" s="51"/>
      <c r="FIX184" s="51"/>
      <c r="FIY184" s="51"/>
      <c r="FIZ184" s="51"/>
      <c r="FJA184" s="51"/>
      <c r="FJB184" s="51"/>
      <c r="FJC184" s="51"/>
      <c r="FJD184" s="51"/>
      <c r="FJE184" s="51"/>
      <c r="FJF184" s="51"/>
      <c r="FJG184" s="51"/>
      <c r="FJH184" s="51"/>
      <c r="FJI184" s="51"/>
      <c r="FJJ184" s="51"/>
      <c r="FJK184" s="51"/>
      <c r="FJL184" s="51"/>
      <c r="FJM184" s="51"/>
      <c r="FJN184" s="51"/>
      <c r="FJO184" s="51"/>
      <c r="FJP184" s="51"/>
      <c r="FJQ184" s="51"/>
      <c r="FJR184" s="51"/>
      <c r="FJS184" s="51"/>
      <c r="FJT184" s="51"/>
      <c r="FJU184" s="51"/>
      <c r="FJV184" s="51"/>
      <c r="FJW184" s="51"/>
      <c r="FJX184" s="51"/>
      <c r="FJY184" s="51"/>
      <c r="FJZ184" s="51"/>
      <c r="FKA184" s="51"/>
      <c r="FKB184" s="51"/>
      <c r="FKC184" s="51"/>
      <c r="FKD184" s="51"/>
      <c r="FKE184" s="51"/>
      <c r="FKF184" s="51"/>
      <c r="FKG184" s="51"/>
      <c r="FKH184" s="51"/>
      <c r="FKI184" s="51"/>
      <c r="FKJ184" s="51"/>
      <c r="FKK184" s="51"/>
      <c r="FKL184" s="51"/>
      <c r="FKM184" s="51"/>
      <c r="FKN184" s="51"/>
      <c r="FKO184" s="51"/>
      <c r="FKP184" s="51"/>
      <c r="FKQ184" s="51"/>
      <c r="FKR184" s="51"/>
      <c r="FKS184" s="51"/>
      <c r="FKT184" s="51"/>
      <c r="FKU184" s="51"/>
      <c r="FKV184" s="51"/>
      <c r="FKW184" s="51"/>
      <c r="FKX184" s="51"/>
      <c r="FKY184" s="51"/>
      <c r="FKZ184" s="51"/>
      <c r="FLA184" s="51"/>
      <c r="FLB184" s="51"/>
      <c r="FLC184" s="51"/>
      <c r="FLD184" s="51"/>
      <c r="FLE184" s="51"/>
      <c r="FLF184" s="51"/>
      <c r="FLG184" s="51"/>
      <c r="FLH184" s="51"/>
      <c r="FLI184" s="51"/>
      <c r="FLJ184" s="51"/>
      <c r="FLK184" s="51"/>
      <c r="FLL184" s="51"/>
      <c r="FLM184" s="51"/>
      <c r="FLN184" s="51"/>
      <c r="FLO184" s="51"/>
      <c r="FLP184" s="51"/>
      <c r="FLQ184" s="51"/>
      <c r="FLR184" s="51"/>
      <c r="FLS184" s="51"/>
      <c r="FLT184" s="51"/>
      <c r="FLU184" s="51"/>
      <c r="FLV184" s="51"/>
      <c r="FLW184" s="51"/>
      <c r="FLX184" s="51"/>
      <c r="FLY184" s="51"/>
      <c r="FLZ184" s="51"/>
      <c r="FMA184" s="51"/>
      <c r="FMB184" s="51"/>
      <c r="FMC184" s="51"/>
      <c r="FMD184" s="51"/>
      <c r="FME184" s="51"/>
      <c r="FMF184" s="51"/>
      <c r="FMG184" s="51"/>
      <c r="FMH184" s="51"/>
      <c r="FMI184" s="51"/>
      <c r="FMJ184" s="51"/>
      <c r="FMK184" s="51"/>
      <c r="FML184" s="51"/>
      <c r="FMM184" s="51"/>
      <c r="FMN184" s="51"/>
      <c r="FMO184" s="51"/>
      <c r="FMP184" s="51"/>
      <c r="FMQ184" s="51"/>
      <c r="FMR184" s="51"/>
      <c r="FMS184" s="51"/>
      <c r="FMT184" s="51"/>
      <c r="FMU184" s="51"/>
      <c r="FMV184" s="51"/>
      <c r="FMW184" s="51"/>
      <c r="FMX184" s="51"/>
      <c r="FMY184" s="51"/>
      <c r="FMZ184" s="51"/>
      <c r="FNA184" s="51"/>
      <c r="FNB184" s="51"/>
      <c r="FNC184" s="51"/>
      <c r="FND184" s="51"/>
      <c r="FNE184" s="51"/>
      <c r="FNF184" s="51"/>
      <c r="FNG184" s="51"/>
      <c r="FNH184" s="51"/>
      <c r="FNI184" s="51"/>
      <c r="FNJ184" s="51"/>
      <c r="FNK184" s="51"/>
      <c r="FNL184" s="51"/>
      <c r="FNM184" s="51"/>
      <c r="FNN184" s="51"/>
      <c r="FNO184" s="51"/>
      <c r="FNP184" s="51"/>
      <c r="FNQ184" s="51"/>
      <c r="FNR184" s="51"/>
      <c r="FNS184" s="51"/>
      <c r="FNT184" s="51"/>
      <c r="FNU184" s="51"/>
      <c r="FNV184" s="51"/>
      <c r="FNW184" s="51"/>
      <c r="FNX184" s="51"/>
      <c r="FNY184" s="51"/>
      <c r="FNZ184" s="51"/>
      <c r="FOA184" s="51"/>
      <c r="FOB184" s="51"/>
      <c r="FOC184" s="51"/>
      <c r="FOD184" s="51"/>
      <c r="FOE184" s="51"/>
      <c r="FOF184" s="51"/>
      <c r="FOG184" s="51"/>
      <c r="FOH184" s="51"/>
      <c r="FOI184" s="51"/>
      <c r="FOJ184" s="51"/>
      <c r="FOK184" s="51"/>
      <c r="FOL184" s="51"/>
      <c r="FOM184" s="51"/>
      <c r="FON184" s="51"/>
      <c r="FOO184" s="51"/>
      <c r="FOP184" s="51"/>
      <c r="FOQ184" s="51"/>
      <c r="FOR184" s="51"/>
      <c r="FOS184" s="51"/>
      <c r="FOT184" s="51"/>
      <c r="FOU184" s="51"/>
      <c r="FOV184" s="51"/>
      <c r="FOW184" s="51"/>
      <c r="FOX184" s="51"/>
      <c r="FOY184" s="51"/>
      <c r="FOZ184" s="51"/>
      <c r="FPA184" s="51"/>
      <c r="FPB184" s="51"/>
      <c r="FPC184" s="51"/>
      <c r="FPD184" s="51"/>
      <c r="FPE184" s="51"/>
      <c r="FPF184" s="51"/>
      <c r="FPG184" s="51"/>
      <c r="FPH184" s="51"/>
      <c r="FPI184" s="51"/>
      <c r="FPJ184" s="51"/>
      <c r="FPK184" s="51"/>
      <c r="FPL184" s="51"/>
      <c r="FPM184" s="51"/>
      <c r="FPN184" s="51"/>
      <c r="FPO184" s="51"/>
      <c r="FPP184" s="51"/>
      <c r="FPQ184" s="51"/>
      <c r="FPR184" s="51"/>
      <c r="FPS184" s="51"/>
      <c r="FPT184" s="51"/>
      <c r="FPU184" s="51"/>
      <c r="FPV184" s="51"/>
      <c r="FPW184" s="51"/>
      <c r="FPX184" s="51"/>
      <c r="FPY184" s="51"/>
      <c r="FPZ184" s="51"/>
      <c r="FQA184" s="51"/>
      <c r="FQB184" s="51"/>
      <c r="FQC184" s="51"/>
      <c r="FQD184" s="51"/>
      <c r="FQE184" s="51"/>
      <c r="FQF184" s="51"/>
      <c r="FQG184" s="51"/>
      <c r="FQH184" s="51"/>
      <c r="FQI184" s="51"/>
      <c r="FQJ184" s="51"/>
      <c r="FQK184" s="51"/>
      <c r="FQL184" s="51"/>
      <c r="FQM184" s="51"/>
      <c r="FQN184" s="51"/>
      <c r="FQO184" s="51"/>
      <c r="FQP184" s="51"/>
      <c r="FQQ184" s="51"/>
      <c r="FQR184" s="51"/>
      <c r="FQS184" s="51"/>
      <c r="FQT184" s="51"/>
      <c r="FQU184" s="51"/>
      <c r="FQV184" s="51"/>
      <c r="FQW184" s="51"/>
      <c r="FQX184" s="51"/>
      <c r="FQY184" s="51"/>
      <c r="FQZ184" s="51"/>
      <c r="FRA184" s="51"/>
      <c r="FRB184" s="51"/>
      <c r="FRC184" s="51"/>
      <c r="FRD184" s="51"/>
      <c r="FRE184" s="51"/>
      <c r="FRF184" s="51"/>
      <c r="FRG184" s="51"/>
      <c r="FRH184" s="51"/>
      <c r="FRI184" s="51"/>
      <c r="FRJ184" s="51"/>
      <c r="FRK184" s="51"/>
      <c r="FRL184" s="51"/>
      <c r="FRM184" s="51"/>
      <c r="FRN184" s="51"/>
      <c r="FRO184" s="51"/>
      <c r="FRP184" s="51"/>
      <c r="FRQ184" s="51"/>
      <c r="FRR184" s="51"/>
      <c r="FRS184" s="51"/>
      <c r="FRT184" s="51"/>
      <c r="FRU184" s="51"/>
      <c r="FRV184" s="51"/>
      <c r="FRW184" s="51"/>
      <c r="FRX184" s="51"/>
      <c r="FRY184" s="51"/>
      <c r="FRZ184" s="51"/>
      <c r="FSA184" s="51"/>
      <c r="FSB184" s="51"/>
      <c r="FSC184" s="51"/>
      <c r="FSD184" s="51"/>
      <c r="FSE184" s="51"/>
      <c r="FSF184" s="51"/>
      <c r="FSG184" s="51"/>
      <c r="FSH184" s="51"/>
      <c r="FSI184" s="51"/>
      <c r="FSJ184" s="51"/>
      <c r="FSK184" s="51"/>
      <c r="FSL184" s="51"/>
      <c r="FSM184" s="51"/>
      <c r="FSN184" s="51"/>
      <c r="FSO184" s="51"/>
      <c r="FSP184" s="51"/>
      <c r="FSQ184" s="51"/>
      <c r="FSR184" s="51"/>
      <c r="FSS184" s="51"/>
      <c r="FST184" s="51"/>
      <c r="FSU184" s="51"/>
      <c r="FSV184" s="51"/>
      <c r="FSW184" s="51"/>
      <c r="FSX184" s="51"/>
      <c r="FSY184" s="51"/>
      <c r="FSZ184" s="51"/>
      <c r="FTA184" s="51"/>
      <c r="FTB184" s="51"/>
      <c r="FTC184" s="51"/>
      <c r="FTD184" s="51"/>
      <c r="FTE184" s="51"/>
      <c r="FTF184" s="51"/>
      <c r="FTG184" s="51"/>
      <c r="FTH184" s="51"/>
      <c r="FTI184" s="51"/>
      <c r="FTJ184" s="51"/>
      <c r="FTK184" s="51"/>
      <c r="FTL184" s="51"/>
      <c r="FTM184" s="51"/>
      <c r="FTN184" s="51"/>
      <c r="FTO184" s="51"/>
      <c r="FTP184" s="51"/>
      <c r="FTQ184" s="51"/>
      <c r="FTR184" s="51"/>
      <c r="FTS184" s="51"/>
      <c r="FTT184" s="51"/>
      <c r="FTU184" s="51"/>
      <c r="FTV184" s="51"/>
      <c r="FTW184" s="51"/>
      <c r="FTX184" s="51"/>
      <c r="FTY184" s="51"/>
      <c r="FTZ184" s="51"/>
      <c r="FUA184" s="51"/>
      <c r="FUB184" s="51"/>
      <c r="FUC184" s="51"/>
      <c r="FUD184" s="51"/>
      <c r="FUE184" s="51"/>
      <c r="FUF184" s="51"/>
      <c r="FUG184" s="51"/>
      <c r="FUH184" s="51"/>
      <c r="FUI184" s="51"/>
      <c r="FUJ184" s="51"/>
      <c r="FUK184" s="51"/>
      <c r="FUL184" s="51"/>
      <c r="FUM184" s="51"/>
      <c r="FUN184" s="51"/>
      <c r="FUO184" s="51"/>
      <c r="FUP184" s="51"/>
      <c r="FUQ184" s="51"/>
      <c r="FUR184" s="51"/>
      <c r="FUS184" s="51"/>
      <c r="FUT184" s="51"/>
      <c r="FUU184" s="51"/>
      <c r="FUV184" s="51"/>
      <c r="FUW184" s="51"/>
      <c r="FUX184" s="51"/>
      <c r="FUY184" s="51"/>
      <c r="FUZ184" s="51"/>
      <c r="FVA184" s="51"/>
      <c r="FVB184" s="51"/>
      <c r="FVC184" s="51"/>
      <c r="FVD184" s="51"/>
      <c r="FVE184" s="51"/>
      <c r="FVF184" s="51"/>
      <c r="FVG184" s="51"/>
      <c r="FVH184" s="51"/>
      <c r="FVI184" s="51"/>
      <c r="FVJ184" s="51"/>
      <c r="FVK184" s="51"/>
      <c r="FVL184" s="51"/>
      <c r="FVM184" s="51"/>
      <c r="FVN184" s="51"/>
      <c r="FVO184" s="51"/>
      <c r="FVP184" s="51"/>
      <c r="FVQ184" s="51"/>
      <c r="FVR184" s="51"/>
      <c r="FVS184" s="51"/>
      <c r="FVT184" s="51"/>
      <c r="FVU184" s="51"/>
      <c r="FVV184" s="51"/>
      <c r="FVW184" s="51"/>
      <c r="FVX184" s="51"/>
      <c r="FVY184" s="51"/>
      <c r="FVZ184" s="51"/>
      <c r="FWA184" s="51"/>
      <c r="FWB184" s="51"/>
      <c r="FWC184" s="51"/>
      <c r="FWD184" s="51"/>
      <c r="FWE184" s="51"/>
      <c r="FWF184" s="51"/>
      <c r="FWG184" s="51"/>
      <c r="FWH184" s="51"/>
      <c r="FWI184" s="51"/>
      <c r="FWJ184" s="51"/>
      <c r="FWK184" s="51"/>
      <c r="FWL184" s="51"/>
      <c r="FWM184" s="51"/>
      <c r="FWN184" s="51"/>
      <c r="FWO184" s="51"/>
      <c r="FWP184" s="51"/>
      <c r="FWQ184" s="51"/>
      <c r="FWR184" s="51"/>
      <c r="FWS184" s="51"/>
      <c r="FWT184" s="51"/>
      <c r="FWU184" s="51"/>
      <c r="FWV184" s="51"/>
      <c r="FWW184" s="51"/>
      <c r="FWX184" s="51"/>
      <c r="FWY184" s="51"/>
      <c r="FWZ184" s="51"/>
      <c r="FXA184" s="51"/>
      <c r="FXB184" s="51"/>
      <c r="FXC184" s="51"/>
      <c r="FXD184" s="51"/>
      <c r="FXE184" s="51"/>
      <c r="FXF184" s="51"/>
      <c r="FXG184" s="51"/>
      <c r="FXH184" s="51"/>
      <c r="FXI184" s="51"/>
      <c r="FXJ184" s="51"/>
      <c r="FXK184" s="51"/>
      <c r="FXL184" s="51"/>
      <c r="FXM184" s="51"/>
      <c r="FXN184" s="51"/>
      <c r="FXO184" s="51"/>
      <c r="FXP184" s="51"/>
      <c r="FXQ184" s="51"/>
      <c r="FXR184" s="51"/>
      <c r="FXS184" s="51"/>
      <c r="FXT184" s="51"/>
      <c r="FXU184" s="51"/>
      <c r="FXV184" s="51"/>
      <c r="FXW184" s="51"/>
      <c r="FXX184" s="51"/>
      <c r="FXY184" s="51"/>
      <c r="FXZ184" s="51"/>
      <c r="FYA184" s="51"/>
      <c r="FYB184" s="51"/>
      <c r="FYC184" s="51"/>
      <c r="FYD184" s="51"/>
      <c r="FYE184" s="51"/>
      <c r="FYF184" s="51"/>
      <c r="FYG184" s="51"/>
      <c r="FYH184" s="51"/>
      <c r="FYI184" s="51"/>
      <c r="FYJ184" s="51"/>
      <c r="FYK184" s="51"/>
      <c r="FYL184" s="51"/>
      <c r="FYM184" s="51"/>
      <c r="FYN184" s="51"/>
      <c r="FYO184" s="51"/>
      <c r="FYP184" s="51"/>
      <c r="FYQ184" s="51"/>
      <c r="FYR184" s="51"/>
      <c r="FYS184" s="51"/>
      <c r="FYT184" s="51"/>
      <c r="FYU184" s="51"/>
      <c r="FYV184" s="51"/>
      <c r="FYW184" s="51"/>
      <c r="FYX184" s="51"/>
      <c r="FYY184" s="51"/>
      <c r="FYZ184" s="51"/>
      <c r="FZA184" s="51"/>
      <c r="FZB184" s="51"/>
      <c r="FZC184" s="51"/>
      <c r="FZD184" s="51"/>
      <c r="FZE184" s="51"/>
      <c r="FZF184" s="51"/>
      <c r="FZG184" s="51"/>
      <c r="FZH184" s="51"/>
      <c r="FZI184" s="51"/>
      <c r="FZJ184" s="51"/>
      <c r="FZK184" s="51"/>
      <c r="FZL184" s="51"/>
      <c r="FZM184" s="51"/>
      <c r="FZN184" s="51"/>
      <c r="FZO184" s="51"/>
      <c r="FZP184" s="51"/>
      <c r="FZQ184" s="51"/>
      <c r="FZR184" s="51"/>
      <c r="FZS184" s="51"/>
      <c r="FZT184" s="51"/>
      <c r="FZU184" s="51"/>
      <c r="FZV184" s="51"/>
      <c r="FZW184" s="51"/>
      <c r="FZX184" s="51"/>
      <c r="FZY184" s="51"/>
      <c r="FZZ184" s="51"/>
      <c r="GAA184" s="51"/>
      <c r="GAB184" s="51"/>
      <c r="GAC184" s="51"/>
      <c r="GAD184" s="51"/>
      <c r="GAE184" s="51"/>
      <c r="GAF184" s="51"/>
      <c r="GAG184" s="51"/>
      <c r="GAH184" s="51"/>
      <c r="GAI184" s="51"/>
      <c r="GAJ184" s="51"/>
      <c r="GAK184" s="51"/>
      <c r="GAL184" s="51"/>
      <c r="GAM184" s="51"/>
      <c r="GAN184" s="51"/>
      <c r="GAO184" s="51"/>
      <c r="GAP184" s="51"/>
      <c r="GAQ184" s="51"/>
      <c r="GAR184" s="51"/>
      <c r="GAS184" s="51"/>
      <c r="GAT184" s="51"/>
      <c r="GAU184" s="51"/>
      <c r="GAV184" s="51"/>
      <c r="GAW184" s="51"/>
      <c r="GAX184" s="51"/>
      <c r="GAY184" s="51"/>
      <c r="GAZ184" s="51"/>
      <c r="GBA184" s="51"/>
      <c r="GBB184" s="51"/>
      <c r="GBC184" s="51"/>
      <c r="GBD184" s="51"/>
      <c r="GBE184" s="51"/>
      <c r="GBF184" s="51"/>
      <c r="GBG184" s="51"/>
      <c r="GBH184" s="51"/>
      <c r="GBI184" s="51"/>
      <c r="GBJ184" s="51"/>
      <c r="GBK184" s="51"/>
      <c r="GBL184" s="51"/>
      <c r="GBM184" s="51"/>
      <c r="GBN184" s="51"/>
      <c r="GBO184" s="51"/>
      <c r="GBP184" s="51"/>
      <c r="GBQ184" s="51"/>
      <c r="GBR184" s="51"/>
      <c r="GBS184" s="51"/>
      <c r="GBT184" s="51"/>
      <c r="GBU184" s="51"/>
      <c r="GBV184" s="51"/>
      <c r="GBW184" s="51"/>
      <c r="GBX184" s="51"/>
      <c r="GBY184" s="51"/>
      <c r="GBZ184" s="51"/>
      <c r="GCA184" s="51"/>
      <c r="GCB184" s="51"/>
      <c r="GCC184" s="51"/>
      <c r="GCD184" s="51"/>
      <c r="GCE184" s="51"/>
      <c r="GCF184" s="51"/>
      <c r="GCG184" s="51"/>
      <c r="GCH184" s="51"/>
      <c r="GCI184" s="51"/>
      <c r="GCJ184" s="51"/>
      <c r="GCK184" s="51"/>
      <c r="GCL184" s="51"/>
      <c r="GCM184" s="51"/>
      <c r="GCN184" s="51"/>
      <c r="GCO184" s="51"/>
      <c r="GCP184" s="51"/>
      <c r="GCQ184" s="51"/>
      <c r="GCR184" s="51"/>
      <c r="GCS184" s="51"/>
      <c r="GCT184" s="51"/>
      <c r="GCU184" s="51"/>
      <c r="GCV184" s="51"/>
      <c r="GCW184" s="51"/>
      <c r="GCX184" s="51"/>
      <c r="GCY184" s="51"/>
      <c r="GCZ184" s="51"/>
      <c r="GDA184" s="51"/>
      <c r="GDB184" s="51"/>
      <c r="GDC184" s="51"/>
      <c r="GDD184" s="51"/>
      <c r="GDE184" s="51"/>
      <c r="GDF184" s="51"/>
      <c r="GDG184" s="51"/>
      <c r="GDH184" s="51"/>
      <c r="GDI184" s="51"/>
      <c r="GDJ184" s="51"/>
      <c r="GDK184" s="51"/>
      <c r="GDL184" s="51"/>
      <c r="GDM184" s="51"/>
      <c r="GDN184" s="51"/>
      <c r="GDO184" s="51"/>
      <c r="GDP184" s="51"/>
      <c r="GDQ184" s="51"/>
      <c r="GDR184" s="51"/>
      <c r="GDS184" s="51"/>
      <c r="GDT184" s="51"/>
      <c r="GDU184" s="51"/>
      <c r="GDV184" s="51"/>
      <c r="GDW184" s="51"/>
      <c r="GDX184" s="51"/>
      <c r="GDY184" s="51"/>
      <c r="GDZ184" s="51"/>
      <c r="GEA184" s="51"/>
      <c r="GEB184" s="51"/>
      <c r="GEC184" s="51"/>
      <c r="GED184" s="51"/>
      <c r="GEE184" s="51"/>
      <c r="GEF184" s="51"/>
      <c r="GEG184" s="51"/>
      <c r="GEH184" s="51"/>
      <c r="GEI184" s="51"/>
      <c r="GEJ184" s="51"/>
      <c r="GEK184" s="51"/>
      <c r="GEL184" s="51"/>
      <c r="GEM184" s="51"/>
      <c r="GEN184" s="51"/>
      <c r="GEO184" s="51"/>
      <c r="GEP184" s="51"/>
      <c r="GEQ184" s="51"/>
      <c r="GER184" s="51"/>
      <c r="GES184" s="51"/>
      <c r="GET184" s="51"/>
      <c r="GEU184" s="51"/>
      <c r="GEV184" s="51"/>
      <c r="GEW184" s="51"/>
      <c r="GEX184" s="51"/>
      <c r="GEY184" s="51"/>
      <c r="GEZ184" s="51"/>
      <c r="GFA184" s="51"/>
      <c r="GFB184" s="51"/>
      <c r="GFC184" s="51"/>
      <c r="GFD184" s="51"/>
      <c r="GFE184" s="51"/>
      <c r="GFF184" s="51"/>
      <c r="GFG184" s="51"/>
      <c r="GFH184" s="51"/>
      <c r="GFI184" s="51"/>
      <c r="GFJ184" s="51"/>
      <c r="GFK184" s="51"/>
      <c r="GFL184" s="51"/>
      <c r="GFM184" s="51"/>
      <c r="GFN184" s="51"/>
      <c r="GFO184" s="51"/>
      <c r="GFP184" s="51"/>
      <c r="GFQ184" s="51"/>
      <c r="GFR184" s="51"/>
      <c r="GFS184" s="51"/>
      <c r="GFT184" s="51"/>
      <c r="GFU184" s="51"/>
      <c r="GFV184" s="51"/>
      <c r="GFW184" s="51"/>
      <c r="GFX184" s="51"/>
      <c r="GFY184" s="51"/>
      <c r="GFZ184" s="51"/>
      <c r="GGA184" s="51"/>
      <c r="GGB184" s="51"/>
      <c r="GGC184" s="51"/>
      <c r="GGD184" s="51"/>
      <c r="GGE184" s="51"/>
      <c r="GGF184" s="51"/>
      <c r="GGG184" s="51"/>
      <c r="GGH184" s="51"/>
      <c r="GGI184" s="51"/>
      <c r="GGJ184" s="51"/>
      <c r="GGK184" s="51"/>
      <c r="GGL184" s="51"/>
      <c r="GGM184" s="51"/>
      <c r="GGN184" s="51"/>
      <c r="GGO184" s="51"/>
      <c r="GGP184" s="51"/>
      <c r="GGQ184" s="51"/>
      <c r="GGR184" s="51"/>
      <c r="GGS184" s="51"/>
      <c r="GGT184" s="51"/>
      <c r="GGU184" s="51"/>
      <c r="GGV184" s="51"/>
      <c r="GGW184" s="51"/>
      <c r="GGX184" s="51"/>
      <c r="GGY184" s="51"/>
      <c r="GGZ184" s="51"/>
      <c r="GHA184" s="51"/>
      <c r="GHB184" s="51"/>
      <c r="GHC184" s="51"/>
      <c r="GHD184" s="51"/>
      <c r="GHE184" s="51"/>
      <c r="GHF184" s="51"/>
      <c r="GHG184" s="51"/>
      <c r="GHH184" s="51"/>
      <c r="GHI184" s="51"/>
      <c r="GHJ184" s="51"/>
      <c r="GHK184" s="51"/>
      <c r="GHL184" s="51"/>
      <c r="GHM184" s="51"/>
      <c r="GHN184" s="51"/>
      <c r="GHO184" s="51"/>
      <c r="GHP184" s="51"/>
      <c r="GHQ184" s="51"/>
      <c r="GHR184" s="51"/>
      <c r="GHS184" s="51"/>
      <c r="GHT184" s="51"/>
      <c r="GHU184" s="51"/>
      <c r="GHV184" s="51"/>
      <c r="GHW184" s="51"/>
      <c r="GHX184" s="51"/>
      <c r="GHY184" s="51"/>
      <c r="GHZ184" s="51"/>
      <c r="GIA184" s="51"/>
      <c r="GIB184" s="51"/>
      <c r="GIC184" s="51"/>
      <c r="GID184" s="51"/>
      <c r="GIE184" s="51"/>
      <c r="GIF184" s="51"/>
      <c r="GIG184" s="51"/>
      <c r="GIH184" s="51"/>
      <c r="GII184" s="51"/>
      <c r="GIJ184" s="51"/>
      <c r="GIK184" s="51"/>
      <c r="GIL184" s="51"/>
      <c r="GIM184" s="51"/>
      <c r="GIN184" s="51"/>
      <c r="GIO184" s="51"/>
      <c r="GIP184" s="51"/>
      <c r="GIQ184" s="51"/>
      <c r="GIR184" s="51"/>
      <c r="GIS184" s="51"/>
      <c r="GIT184" s="51"/>
      <c r="GIU184" s="51"/>
      <c r="GIV184" s="51"/>
      <c r="GIW184" s="51"/>
      <c r="GIX184" s="51"/>
      <c r="GIY184" s="51"/>
      <c r="GIZ184" s="51"/>
      <c r="GJA184" s="51"/>
      <c r="GJB184" s="51"/>
      <c r="GJC184" s="51"/>
      <c r="GJD184" s="51"/>
      <c r="GJE184" s="51"/>
      <c r="GJF184" s="51"/>
      <c r="GJG184" s="51"/>
      <c r="GJH184" s="51"/>
      <c r="GJI184" s="51"/>
      <c r="GJJ184" s="51"/>
      <c r="GJK184" s="51"/>
      <c r="GJL184" s="51"/>
      <c r="GJM184" s="51"/>
      <c r="GJN184" s="51"/>
      <c r="GJO184" s="51"/>
      <c r="GJP184" s="51"/>
      <c r="GJQ184" s="51"/>
      <c r="GJR184" s="51"/>
      <c r="GJS184" s="51"/>
      <c r="GJT184" s="51"/>
      <c r="GJU184" s="51"/>
      <c r="GJV184" s="51"/>
      <c r="GJW184" s="51"/>
      <c r="GJX184" s="51"/>
      <c r="GJY184" s="51"/>
      <c r="GJZ184" s="51"/>
      <c r="GKA184" s="51"/>
      <c r="GKB184" s="51"/>
      <c r="GKC184" s="51"/>
      <c r="GKD184" s="51"/>
      <c r="GKE184" s="51"/>
      <c r="GKF184" s="51"/>
      <c r="GKG184" s="51"/>
      <c r="GKH184" s="51"/>
      <c r="GKI184" s="51"/>
      <c r="GKJ184" s="51"/>
      <c r="GKK184" s="51"/>
      <c r="GKL184" s="51"/>
      <c r="GKM184" s="51"/>
      <c r="GKN184" s="51"/>
      <c r="GKO184" s="51"/>
      <c r="GKP184" s="51"/>
      <c r="GKQ184" s="51"/>
      <c r="GKR184" s="51"/>
      <c r="GKS184" s="51"/>
      <c r="GKT184" s="51"/>
      <c r="GKU184" s="51"/>
      <c r="GKV184" s="51"/>
      <c r="GKW184" s="51"/>
      <c r="GKX184" s="51"/>
      <c r="GKY184" s="51"/>
      <c r="GKZ184" s="51"/>
      <c r="GLA184" s="51"/>
      <c r="GLB184" s="51"/>
      <c r="GLC184" s="51"/>
      <c r="GLD184" s="51"/>
      <c r="GLE184" s="51"/>
      <c r="GLF184" s="51"/>
      <c r="GLG184" s="51"/>
      <c r="GLH184" s="51"/>
      <c r="GLI184" s="51"/>
      <c r="GLJ184" s="51"/>
      <c r="GLK184" s="51"/>
      <c r="GLL184" s="51"/>
      <c r="GLM184" s="51"/>
      <c r="GLN184" s="51"/>
      <c r="GLO184" s="51"/>
      <c r="GLP184" s="51"/>
      <c r="GLQ184" s="51"/>
      <c r="GLR184" s="51"/>
      <c r="GLS184" s="51"/>
      <c r="GLT184" s="51"/>
      <c r="GLU184" s="51"/>
      <c r="GLV184" s="51"/>
      <c r="GLW184" s="51"/>
      <c r="GLX184" s="51"/>
      <c r="GLY184" s="51"/>
      <c r="GLZ184" s="51"/>
      <c r="GMA184" s="51"/>
      <c r="GMB184" s="51"/>
      <c r="GMC184" s="51"/>
      <c r="GMD184" s="51"/>
      <c r="GME184" s="51"/>
      <c r="GMF184" s="51"/>
      <c r="GMG184" s="51"/>
      <c r="GMH184" s="51"/>
      <c r="GMI184" s="51"/>
      <c r="GMJ184" s="51"/>
      <c r="GMK184" s="51"/>
      <c r="GML184" s="51"/>
      <c r="GMM184" s="51"/>
      <c r="GMN184" s="51"/>
      <c r="GMO184" s="51"/>
      <c r="GMP184" s="51"/>
      <c r="GMQ184" s="51"/>
      <c r="GMR184" s="51"/>
      <c r="GMS184" s="51"/>
      <c r="GMT184" s="51"/>
      <c r="GMU184" s="51"/>
      <c r="GMV184" s="51"/>
      <c r="GMW184" s="51"/>
      <c r="GMX184" s="51"/>
      <c r="GMY184" s="51"/>
      <c r="GMZ184" s="51"/>
      <c r="GNA184" s="51"/>
      <c r="GNB184" s="51"/>
      <c r="GNC184" s="51"/>
      <c r="GND184" s="51"/>
      <c r="GNE184" s="51"/>
      <c r="GNF184" s="51"/>
      <c r="GNG184" s="51"/>
      <c r="GNH184" s="51"/>
      <c r="GNI184" s="51"/>
      <c r="GNJ184" s="51"/>
      <c r="GNK184" s="51"/>
      <c r="GNL184" s="51"/>
      <c r="GNM184" s="51"/>
      <c r="GNN184" s="51"/>
      <c r="GNO184" s="51"/>
      <c r="GNP184" s="51"/>
      <c r="GNQ184" s="51"/>
      <c r="GNR184" s="51"/>
      <c r="GNS184" s="51"/>
      <c r="GNT184" s="51"/>
      <c r="GNU184" s="51"/>
      <c r="GNV184" s="51"/>
      <c r="GNW184" s="51"/>
      <c r="GNX184" s="51"/>
      <c r="GNY184" s="51"/>
      <c r="GNZ184" s="51"/>
      <c r="GOA184" s="51"/>
      <c r="GOB184" s="51"/>
      <c r="GOC184" s="51"/>
      <c r="GOD184" s="51"/>
      <c r="GOE184" s="51"/>
      <c r="GOF184" s="51"/>
      <c r="GOG184" s="51"/>
      <c r="GOH184" s="51"/>
      <c r="GOI184" s="51"/>
      <c r="GOJ184" s="51"/>
      <c r="GOK184" s="51"/>
      <c r="GOL184" s="51"/>
      <c r="GOM184" s="51"/>
      <c r="GON184" s="51"/>
      <c r="GOO184" s="51"/>
      <c r="GOP184" s="51"/>
      <c r="GOQ184" s="51"/>
      <c r="GOR184" s="51"/>
      <c r="GOS184" s="51"/>
      <c r="GOT184" s="51"/>
      <c r="GOU184" s="51"/>
      <c r="GOV184" s="51"/>
      <c r="GOW184" s="51"/>
      <c r="GOX184" s="51"/>
      <c r="GOY184" s="51"/>
      <c r="GOZ184" s="51"/>
      <c r="GPA184" s="51"/>
      <c r="GPB184" s="51"/>
      <c r="GPC184" s="51"/>
      <c r="GPD184" s="51"/>
      <c r="GPE184" s="51"/>
      <c r="GPF184" s="51"/>
      <c r="GPG184" s="51"/>
      <c r="GPH184" s="51"/>
      <c r="GPI184" s="51"/>
      <c r="GPJ184" s="51"/>
      <c r="GPK184" s="51"/>
      <c r="GPL184" s="51"/>
      <c r="GPM184" s="51"/>
      <c r="GPN184" s="51"/>
      <c r="GPO184" s="51"/>
      <c r="GPP184" s="51"/>
      <c r="GPQ184" s="51"/>
      <c r="GPR184" s="51"/>
      <c r="GPS184" s="51"/>
      <c r="GPT184" s="51"/>
      <c r="GPU184" s="51"/>
      <c r="GPV184" s="51"/>
      <c r="GPW184" s="51"/>
      <c r="GPX184" s="51"/>
      <c r="GPY184" s="51"/>
      <c r="GPZ184" s="51"/>
      <c r="GQA184" s="51"/>
      <c r="GQB184" s="51"/>
      <c r="GQC184" s="51"/>
      <c r="GQD184" s="51"/>
      <c r="GQE184" s="51"/>
      <c r="GQF184" s="51"/>
      <c r="GQG184" s="51"/>
      <c r="GQH184" s="51"/>
      <c r="GQI184" s="51"/>
      <c r="GQJ184" s="51"/>
      <c r="GQK184" s="51"/>
      <c r="GQL184" s="51"/>
      <c r="GQM184" s="51"/>
      <c r="GQN184" s="51"/>
      <c r="GQO184" s="51"/>
      <c r="GQP184" s="51"/>
      <c r="GQQ184" s="51"/>
      <c r="GQR184" s="51"/>
      <c r="GQS184" s="51"/>
      <c r="GQT184" s="51"/>
      <c r="GQU184" s="51"/>
      <c r="GQV184" s="51"/>
      <c r="GQW184" s="51"/>
      <c r="GQX184" s="51"/>
      <c r="GQY184" s="51"/>
      <c r="GQZ184" s="51"/>
      <c r="GRA184" s="51"/>
      <c r="GRB184" s="51"/>
      <c r="GRC184" s="51"/>
      <c r="GRD184" s="51"/>
      <c r="GRE184" s="51"/>
      <c r="GRF184" s="51"/>
      <c r="GRG184" s="51"/>
      <c r="GRH184" s="51"/>
      <c r="GRI184" s="51"/>
      <c r="GRJ184" s="51"/>
      <c r="GRK184" s="51"/>
      <c r="GRL184" s="51"/>
      <c r="GRM184" s="51"/>
      <c r="GRN184" s="51"/>
      <c r="GRO184" s="51"/>
      <c r="GRP184" s="51"/>
      <c r="GRQ184" s="51"/>
      <c r="GRR184" s="51"/>
      <c r="GRS184" s="51"/>
      <c r="GRT184" s="51"/>
      <c r="GRU184" s="51"/>
      <c r="GRV184" s="51"/>
      <c r="GRW184" s="51"/>
      <c r="GRX184" s="51"/>
      <c r="GRY184" s="51"/>
      <c r="GRZ184" s="51"/>
      <c r="GSA184" s="51"/>
      <c r="GSB184" s="51"/>
      <c r="GSC184" s="51"/>
      <c r="GSD184" s="51"/>
      <c r="GSE184" s="51"/>
      <c r="GSF184" s="51"/>
      <c r="GSG184" s="51"/>
      <c r="GSH184" s="51"/>
      <c r="GSI184" s="51"/>
      <c r="GSJ184" s="51"/>
      <c r="GSK184" s="51"/>
      <c r="GSL184" s="51"/>
      <c r="GSM184" s="51"/>
      <c r="GSN184" s="51"/>
      <c r="GSO184" s="51"/>
      <c r="GSP184" s="51"/>
      <c r="GSQ184" s="51"/>
      <c r="GSR184" s="51"/>
      <c r="GSS184" s="51"/>
      <c r="GST184" s="51"/>
      <c r="GSU184" s="51"/>
      <c r="GSV184" s="51"/>
      <c r="GSW184" s="51"/>
      <c r="GSX184" s="51"/>
      <c r="GSY184" s="51"/>
      <c r="GSZ184" s="51"/>
      <c r="GTA184" s="51"/>
      <c r="GTB184" s="51"/>
      <c r="GTC184" s="51"/>
      <c r="GTD184" s="51"/>
      <c r="GTE184" s="51"/>
      <c r="GTF184" s="51"/>
      <c r="GTG184" s="51"/>
      <c r="GTH184" s="51"/>
      <c r="GTI184" s="51"/>
      <c r="GTJ184" s="51"/>
      <c r="GTK184" s="51"/>
      <c r="GTL184" s="51"/>
      <c r="GTM184" s="51"/>
      <c r="GTN184" s="51"/>
      <c r="GTO184" s="51"/>
      <c r="GTP184" s="51"/>
      <c r="GTQ184" s="51"/>
      <c r="GTR184" s="51"/>
      <c r="GTS184" s="51"/>
      <c r="GTT184" s="51"/>
      <c r="GTU184" s="51"/>
      <c r="GTV184" s="51"/>
      <c r="GTW184" s="51"/>
      <c r="GTX184" s="51"/>
      <c r="GTY184" s="51"/>
      <c r="GTZ184" s="51"/>
      <c r="GUA184" s="51"/>
      <c r="GUB184" s="51"/>
      <c r="GUC184" s="51"/>
      <c r="GUD184" s="51"/>
      <c r="GUE184" s="51"/>
      <c r="GUF184" s="51"/>
      <c r="GUG184" s="51"/>
      <c r="GUH184" s="51"/>
      <c r="GUI184" s="51"/>
      <c r="GUJ184" s="51"/>
      <c r="GUK184" s="51"/>
      <c r="GUL184" s="51"/>
      <c r="GUM184" s="51"/>
      <c r="GUN184" s="51"/>
      <c r="GUO184" s="51"/>
      <c r="GUP184" s="51"/>
      <c r="GUQ184" s="51"/>
      <c r="GUR184" s="51"/>
      <c r="GUS184" s="51"/>
      <c r="GUT184" s="51"/>
      <c r="GUU184" s="51"/>
      <c r="GUV184" s="51"/>
      <c r="GUW184" s="51"/>
      <c r="GUX184" s="51"/>
      <c r="GUY184" s="51"/>
      <c r="GUZ184" s="51"/>
      <c r="GVA184" s="51"/>
      <c r="GVB184" s="51"/>
      <c r="GVC184" s="51"/>
      <c r="GVD184" s="51"/>
      <c r="GVE184" s="51"/>
      <c r="GVF184" s="51"/>
      <c r="GVG184" s="51"/>
      <c r="GVH184" s="51"/>
      <c r="GVI184" s="51"/>
      <c r="GVJ184" s="51"/>
      <c r="GVK184" s="51"/>
      <c r="GVL184" s="51"/>
      <c r="GVM184" s="51"/>
      <c r="GVN184" s="51"/>
      <c r="GVO184" s="51"/>
      <c r="GVP184" s="51"/>
      <c r="GVQ184" s="51"/>
      <c r="GVR184" s="51"/>
      <c r="GVS184" s="51"/>
      <c r="GVT184" s="51"/>
      <c r="GVU184" s="51"/>
      <c r="GVV184" s="51"/>
      <c r="GVW184" s="51"/>
      <c r="GVX184" s="51"/>
      <c r="GVY184" s="51"/>
      <c r="GVZ184" s="51"/>
      <c r="GWA184" s="51"/>
      <c r="GWB184" s="51"/>
      <c r="GWC184" s="51"/>
      <c r="GWD184" s="51"/>
      <c r="GWE184" s="51"/>
      <c r="GWF184" s="51"/>
      <c r="GWG184" s="51"/>
      <c r="GWH184" s="51"/>
      <c r="GWI184" s="51"/>
      <c r="GWJ184" s="51"/>
      <c r="GWK184" s="51"/>
      <c r="GWL184" s="51"/>
      <c r="GWM184" s="51"/>
      <c r="GWN184" s="51"/>
      <c r="GWO184" s="51"/>
      <c r="GWP184" s="51"/>
      <c r="GWQ184" s="51"/>
      <c r="GWR184" s="51"/>
      <c r="GWS184" s="51"/>
      <c r="GWT184" s="51"/>
      <c r="GWU184" s="51"/>
      <c r="GWV184" s="51"/>
      <c r="GWW184" s="51"/>
      <c r="GWX184" s="51"/>
      <c r="GWY184" s="51"/>
      <c r="GWZ184" s="51"/>
      <c r="GXA184" s="51"/>
      <c r="GXB184" s="51"/>
      <c r="GXC184" s="51"/>
      <c r="GXD184" s="51"/>
      <c r="GXE184" s="51"/>
      <c r="GXF184" s="51"/>
      <c r="GXG184" s="51"/>
      <c r="GXH184" s="51"/>
      <c r="GXI184" s="51"/>
      <c r="GXJ184" s="51"/>
      <c r="GXK184" s="51"/>
      <c r="GXL184" s="51"/>
      <c r="GXM184" s="51"/>
      <c r="GXN184" s="51"/>
      <c r="GXO184" s="51"/>
      <c r="GXP184" s="51"/>
      <c r="GXQ184" s="51"/>
      <c r="GXR184" s="51"/>
      <c r="GXS184" s="51"/>
      <c r="GXT184" s="51"/>
      <c r="GXU184" s="51"/>
      <c r="GXV184" s="51"/>
      <c r="GXW184" s="51"/>
      <c r="GXX184" s="51"/>
      <c r="GXY184" s="51"/>
      <c r="GXZ184" s="51"/>
      <c r="GYA184" s="51"/>
      <c r="GYB184" s="51"/>
      <c r="GYC184" s="51"/>
      <c r="GYD184" s="51"/>
      <c r="GYE184" s="51"/>
      <c r="GYF184" s="51"/>
      <c r="GYG184" s="51"/>
      <c r="GYH184" s="51"/>
      <c r="GYI184" s="51"/>
      <c r="GYJ184" s="51"/>
      <c r="GYK184" s="51"/>
      <c r="GYL184" s="51"/>
      <c r="GYM184" s="51"/>
      <c r="GYN184" s="51"/>
      <c r="GYO184" s="51"/>
      <c r="GYP184" s="51"/>
      <c r="GYQ184" s="51"/>
      <c r="GYR184" s="51"/>
      <c r="GYS184" s="51"/>
      <c r="GYT184" s="51"/>
      <c r="GYU184" s="51"/>
      <c r="GYV184" s="51"/>
      <c r="GYW184" s="51"/>
      <c r="GYX184" s="51"/>
      <c r="GYY184" s="51"/>
      <c r="GYZ184" s="51"/>
      <c r="GZA184" s="51"/>
      <c r="GZB184" s="51"/>
      <c r="GZC184" s="51"/>
      <c r="GZD184" s="51"/>
      <c r="GZE184" s="51"/>
      <c r="GZF184" s="51"/>
      <c r="GZG184" s="51"/>
      <c r="GZH184" s="51"/>
      <c r="GZI184" s="51"/>
      <c r="GZJ184" s="51"/>
      <c r="GZK184" s="51"/>
      <c r="GZL184" s="51"/>
      <c r="GZM184" s="51"/>
      <c r="GZN184" s="51"/>
      <c r="GZO184" s="51"/>
      <c r="GZP184" s="51"/>
      <c r="GZQ184" s="51"/>
      <c r="GZR184" s="51"/>
      <c r="GZS184" s="51"/>
      <c r="GZT184" s="51"/>
      <c r="GZU184" s="51"/>
      <c r="GZV184" s="51"/>
      <c r="GZW184" s="51"/>
      <c r="GZX184" s="51"/>
      <c r="GZY184" s="51"/>
      <c r="GZZ184" s="51"/>
      <c r="HAA184" s="51"/>
      <c r="HAB184" s="51"/>
      <c r="HAC184" s="51"/>
      <c r="HAD184" s="51"/>
      <c r="HAE184" s="51"/>
      <c r="HAF184" s="51"/>
      <c r="HAG184" s="51"/>
      <c r="HAH184" s="51"/>
      <c r="HAI184" s="51"/>
      <c r="HAJ184" s="51"/>
      <c r="HAK184" s="51"/>
      <c r="HAL184" s="51"/>
      <c r="HAM184" s="51"/>
      <c r="HAN184" s="51"/>
      <c r="HAO184" s="51"/>
      <c r="HAP184" s="51"/>
      <c r="HAQ184" s="51"/>
      <c r="HAR184" s="51"/>
      <c r="HAS184" s="51"/>
      <c r="HAT184" s="51"/>
      <c r="HAU184" s="51"/>
      <c r="HAV184" s="51"/>
      <c r="HAW184" s="51"/>
      <c r="HAX184" s="51"/>
      <c r="HAY184" s="51"/>
      <c r="HAZ184" s="51"/>
      <c r="HBA184" s="51"/>
      <c r="HBB184" s="51"/>
      <c r="HBC184" s="51"/>
      <c r="HBD184" s="51"/>
      <c r="HBE184" s="51"/>
      <c r="HBF184" s="51"/>
      <c r="HBG184" s="51"/>
      <c r="HBH184" s="51"/>
      <c r="HBI184" s="51"/>
      <c r="HBJ184" s="51"/>
      <c r="HBK184" s="51"/>
      <c r="HBL184" s="51"/>
      <c r="HBM184" s="51"/>
      <c r="HBN184" s="51"/>
      <c r="HBO184" s="51"/>
      <c r="HBP184" s="51"/>
      <c r="HBQ184" s="51"/>
      <c r="HBR184" s="51"/>
      <c r="HBS184" s="51"/>
      <c r="HBT184" s="51"/>
      <c r="HBU184" s="51"/>
      <c r="HBV184" s="51"/>
      <c r="HBW184" s="51"/>
      <c r="HBX184" s="51"/>
      <c r="HBY184" s="51"/>
      <c r="HBZ184" s="51"/>
      <c r="HCA184" s="51"/>
      <c r="HCB184" s="51"/>
      <c r="HCC184" s="51"/>
      <c r="HCD184" s="51"/>
      <c r="HCE184" s="51"/>
      <c r="HCF184" s="51"/>
      <c r="HCG184" s="51"/>
      <c r="HCH184" s="51"/>
      <c r="HCI184" s="51"/>
      <c r="HCJ184" s="51"/>
      <c r="HCK184" s="51"/>
      <c r="HCL184" s="51"/>
      <c r="HCM184" s="51"/>
      <c r="HCN184" s="51"/>
      <c r="HCO184" s="51"/>
      <c r="HCP184" s="51"/>
      <c r="HCQ184" s="51"/>
      <c r="HCR184" s="51"/>
      <c r="HCS184" s="51"/>
      <c r="HCT184" s="51"/>
      <c r="HCU184" s="51"/>
      <c r="HCV184" s="51"/>
      <c r="HCW184" s="51"/>
      <c r="HCX184" s="51"/>
      <c r="HCY184" s="51"/>
      <c r="HCZ184" s="51"/>
      <c r="HDA184" s="51"/>
      <c r="HDB184" s="51"/>
      <c r="HDC184" s="51"/>
      <c r="HDD184" s="51"/>
      <c r="HDE184" s="51"/>
      <c r="HDF184" s="51"/>
      <c r="HDG184" s="51"/>
      <c r="HDH184" s="51"/>
      <c r="HDI184" s="51"/>
      <c r="HDJ184" s="51"/>
      <c r="HDK184" s="51"/>
      <c r="HDL184" s="51"/>
      <c r="HDM184" s="51"/>
      <c r="HDN184" s="51"/>
      <c r="HDO184" s="51"/>
      <c r="HDP184" s="51"/>
      <c r="HDQ184" s="51"/>
      <c r="HDR184" s="51"/>
      <c r="HDS184" s="51"/>
      <c r="HDT184" s="51"/>
      <c r="HDU184" s="51"/>
      <c r="HDV184" s="51"/>
      <c r="HDW184" s="51"/>
      <c r="HDX184" s="51"/>
      <c r="HDY184" s="51"/>
      <c r="HDZ184" s="51"/>
      <c r="HEA184" s="51"/>
      <c r="HEB184" s="51"/>
      <c r="HEC184" s="51"/>
      <c r="HED184" s="51"/>
      <c r="HEE184" s="51"/>
      <c r="HEF184" s="51"/>
      <c r="HEG184" s="51"/>
      <c r="HEH184" s="51"/>
      <c r="HEI184" s="51"/>
      <c r="HEJ184" s="51"/>
      <c r="HEK184" s="51"/>
      <c r="HEL184" s="51"/>
      <c r="HEM184" s="51"/>
      <c r="HEN184" s="51"/>
      <c r="HEO184" s="51"/>
      <c r="HEP184" s="51"/>
      <c r="HEQ184" s="51"/>
      <c r="HER184" s="51"/>
      <c r="HES184" s="51"/>
      <c r="HET184" s="51"/>
      <c r="HEU184" s="51"/>
      <c r="HEV184" s="51"/>
      <c r="HEW184" s="51"/>
      <c r="HEX184" s="51"/>
      <c r="HEY184" s="51"/>
      <c r="HEZ184" s="51"/>
      <c r="HFA184" s="51"/>
      <c r="HFB184" s="51"/>
      <c r="HFC184" s="51"/>
      <c r="HFD184" s="51"/>
      <c r="HFE184" s="51"/>
      <c r="HFF184" s="51"/>
      <c r="HFG184" s="51"/>
      <c r="HFH184" s="51"/>
      <c r="HFI184" s="51"/>
      <c r="HFJ184" s="51"/>
      <c r="HFK184" s="51"/>
      <c r="HFL184" s="51"/>
      <c r="HFM184" s="51"/>
      <c r="HFN184" s="51"/>
      <c r="HFO184" s="51"/>
      <c r="HFP184" s="51"/>
      <c r="HFQ184" s="51"/>
      <c r="HFR184" s="51"/>
      <c r="HFS184" s="51"/>
      <c r="HFT184" s="51"/>
      <c r="HFU184" s="51"/>
      <c r="HFV184" s="51"/>
      <c r="HFW184" s="51"/>
      <c r="HFX184" s="51"/>
      <c r="HFY184" s="51"/>
      <c r="HFZ184" s="51"/>
      <c r="HGA184" s="51"/>
      <c r="HGB184" s="51"/>
      <c r="HGC184" s="51"/>
      <c r="HGD184" s="51"/>
      <c r="HGE184" s="51"/>
      <c r="HGF184" s="51"/>
      <c r="HGG184" s="51"/>
      <c r="HGH184" s="51"/>
      <c r="HGI184" s="51"/>
      <c r="HGJ184" s="51"/>
      <c r="HGK184" s="51"/>
      <c r="HGL184" s="51"/>
      <c r="HGM184" s="51"/>
      <c r="HGN184" s="51"/>
      <c r="HGO184" s="51"/>
      <c r="HGP184" s="51"/>
      <c r="HGQ184" s="51"/>
      <c r="HGR184" s="51"/>
      <c r="HGS184" s="51"/>
      <c r="HGT184" s="51"/>
      <c r="HGU184" s="51"/>
      <c r="HGV184" s="51"/>
      <c r="HGW184" s="51"/>
      <c r="HGX184" s="51"/>
      <c r="HGY184" s="51"/>
      <c r="HGZ184" s="51"/>
      <c r="HHA184" s="51"/>
      <c r="HHB184" s="51"/>
      <c r="HHC184" s="51"/>
      <c r="HHD184" s="51"/>
      <c r="HHE184" s="51"/>
      <c r="HHF184" s="51"/>
      <c r="HHG184" s="51"/>
      <c r="HHH184" s="51"/>
      <c r="HHI184" s="51"/>
      <c r="HHJ184" s="51"/>
      <c r="HHK184" s="51"/>
      <c r="HHL184" s="51"/>
      <c r="HHM184" s="51"/>
      <c r="HHN184" s="51"/>
      <c r="HHO184" s="51"/>
      <c r="HHP184" s="51"/>
      <c r="HHQ184" s="51"/>
      <c r="HHR184" s="51"/>
      <c r="HHS184" s="51"/>
      <c r="HHT184" s="51"/>
      <c r="HHU184" s="51"/>
      <c r="HHV184" s="51"/>
      <c r="HHW184" s="51"/>
      <c r="HHX184" s="51"/>
      <c r="HHY184" s="51"/>
      <c r="HHZ184" s="51"/>
      <c r="HIA184" s="51"/>
      <c r="HIB184" s="51"/>
      <c r="HIC184" s="51"/>
      <c r="HID184" s="51"/>
      <c r="HIE184" s="51"/>
      <c r="HIF184" s="51"/>
      <c r="HIG184" s="51"/>
      <c r="HIH184" s="51"/>
      <c r="HII184" s="51"/>
      <c r="HIJ184" s="51"/>
      <c r="HIK184" s="51"/>
      <c r="HIL184" s="51"/>
      <c r="HIM184" s="51"/>
      <c r="HIN184" s="51"/>
      <c r="HIO184" s="51"/>
      <c r="HIP184" s="51"/>
      <c r="HIQ184" s="51"/>
      <c r="HIR184" s="51"/>
      <c r="HIS184" s="51"/>
      <c r="HIT184" s="51"/>
      <c r="HIU184" s="51"/>
      <c r="HIV184" s="51"/>
      <c r="HIW184" s="51"/>
      <c r="HIX184" s="51"/>
      <c r="HIY184" s="51"/>
      <c r="HIZ184" s="51"/>
      <c r="HJA184" s="51"/>
      <c r="HJB184" s="51"/>
      <c r="HJC184" s="51"/>
      <c r="HJD184" s="51"/>
      <c r="HJE184" s="51"/>
      <c r="HJF184" s="51"/>
      <c r="HJG184" s="51"/>
      <c r="HJH184" s="51"/>
      <c r="HJI184" s="51"/>
      <c r="HJJ184" s="51"/>
      <c r="HJK184" s="51"/>
      <c r="HJL184" s="51"/>
      <c r="HJM184" s="51"/>
      <c r="HJN184" s="51"/>
      <c r="HJO184" s="51"/>
      <c r="HJP184" s="51"/>
      <c r="HJQ184" s="51"/>
      <c r="HJR184" s="51"/>
      <c r="HJS184" s="51"/>
      <c r="HJT184" s="51"/>
      <c r="HJU184" s="51"/>
      <c r="HJV184" s="51"/>
      <c r="HJW184" s="51"/>
      <c r="HJX184" s="51"/>
      <c r="HJY184" s="51"/>
      <c r="HJZ184" s="51"/>
      <c r="HKA184" s="51"/>
      <c r="HKB184" s="51"/>
      <c r="HKC184" s="51"/>
      <c r="HKD184" s="51"/>
      <c r="HKE184" s="51"/>
      <c r="HKF184" s="51"/>
      <c r="HKG184" s="51"/>
      <c r="HKH184" s="51"/>
      <c r="HKI184" s="51"/>
      <c r="HKJ184" s="51"/>
      <c r="HKK184" s="51"/>
      <c r="HKL184" s="51"/>
      <c r="HKM184" s="51"/>
      <c r="HKN184" s="51"/>
      <c r="HKO184" s="51"/>
      <c r="HKP184" s="51"/>
      <c r="HKQ184" s="51"/>
      <c r="HKR184" s="51"/>
      <c r="HKS184" s="51"/>
      <c r="HKT184" s="51"/>
      <c r="HKU184" s="51"/>
      <c r="HKV184" s="51"/>
      <c r="HKW184" s="51"/>
      <c r="HKX184" s="51"/>
      <c r="HKY184" s="51"/>
      <c r="HKZ184" s="51"/>
      <c r="HLA184" s="51"/>
      <c r="HLB184" s="51"/>
      <c r="HLC184" s="51"/>
      <c r="HLD184" s="51"/>
      <c r="HLE184" s="51"/>
      <c r="HLF184" s="51"/>
      <c r="HLG184" s="51"/>
      <c r="HLH184" s="51"/>
      <c r="HLI184" s="51"/>
      <c r="HLJ184" s="51"/>
      <c r="HLK184" s="51"/>
      <c r="HLL184" s="51"/>
      <c r="HLM184" s="51"/>
      <c r="HLN184" s="51"/>
      <c r="HLO184" s="51"/>
      <c r="HLP184" s="51"/>
      <c r="HLQ184" s="51"/>
      <c r="HLR184" s="51"/>
      <c r="HLS184" s="51"/>
      <c r="HLT184" s="51"/>
      <c r="HLU184" s="51"/>
      <c r="HLV184" s="51"/>
      <c r="HLW184" s="51"/>
      <c r="HLX184" s="51"/>
      <c r="HLY184" s="51"/>
      <c r="HLZ184" s="51"/>
      <c r="HMA184" s="51"/>
      <c r="HMB184" s="51"/>
      <c r="HMC184" s="51"/>
      <c r="HMD184" s="51"/>
      <c r="HME184" s="51"/>
      <c r="HMF184" s="51"/>
      <c r="HMG184" s="51"/>
      <c r="HMH184" s="51"/>
      <c r="HMI184" s="51"/>
      <c r="HMJ184" s="51"/>
      <c r="HMK184" s="51"/>
      <c r="HML184" s="51"/>
      <c r="HMM184" s="51"/>
      <c r="HMN184" s="51"/>
      <c r="HMO184" s="51"/>
      <c r="HMP184" s="51"/>
      <c r="HMQ184" s="51"/>
      <c r="HMR184" s="51"/>
      <c r="HMS184" s="51"/>
      <c r="HMT184" s="51"/>
      <c r="HMU184" s="51"/>
      <c r="HMV184" s="51"/>
      <c r="HMW184" s="51"/>
      <c r="HMX184" s="51"/>
      <c r="HMY184" s="51"/>
      <c r="HMZ184" s="51"/>
      <c r="HNA184" s="51"/>
      <c r="HNB184" s="51"/>
      <c r="HNC184" s="51"/>
      <c r="HND184" s="51"/>
      <c r="HNE184" s="51"/>
      <c r="HNF184" s="51"/>
      <c r="HNG184" s="51"/>
      <c r="HNH184" s="51"/>
      <c r="HNI184" s="51"/>
      <c r="HNJ184" s="51"/>
      <c r="HNK184" s="51"/>
      <c r="HNL184" s="51"/>
      <c r="HNM184" s="51"/>
      <c r="HNN184" s="51"/>
      <c r="HNO184" s="51"/>
      <c r="HNP184" s="51"/>
      <c r="HNQ184" s="51"/>
      <c r="HNR184" s="51"/>
      <c r="HNS184" s="51"/>
      <c r="HNT184" s="51"/>
      <c r="HNU184" s="51"/>
      <c r="HNV184" s="51"/>
      <c r="HNW184" s="51"/>
      <c r="HNX184" s="51"/>
      <c r="HNY184" s="51"/>
      <c r="HNZ184" s="51"/>
      <c r="HOA184" s="51"/>
      <c r="HOB184" s="51"/>
      <c r="HOC184" s="51"/>
      <c r="HOD184" s="51"/>
      <c r="HOE184" s="51"/>
      <c r="HOF184" s="51"/>
      <c r="HOG184" s="51"/>
      <c r="HOH184" s="51"/>
      <c r="HOI184" s="51"/>
      <c r="HOJ184" s="51"/>
      <c r="HOK184" s="51"/>
      <c r="HOL184" s="51"/>
      <c r="HOM184" s="51"/>
      <c r="HON184" s="51"/>
      <c r="HOO184" s="51"/>
      <c r="HOP184" s="51"/>
      <c r="HOQ184" s="51"/>
      <c r="HOR184" s="51"/>
      <c r="HOS184" s="51"/>
      <c r="HOT184" s="51"/>
      <c r="HOU184" s="51"/>
      <c r="HOV184" s="51"/>
      <c r="HOW184" s="51"/>
      <c r="HOX184" s="51"/>
      <c r="HOY184" s="51"/>
      <c r="HOZ184" s="51"/>
      <c r="HPA184" s="51"/>
      <c r="HPB184" s="51"/>
      <c r="HPC184" s="51"/>
      <c r="HPD184" s="51"/>
      <c r="HPE184" s="51"/>
      <c r="HPF184" s="51"/>
      <c r="HPG184" s="51"/>
      <c r="HPH184" s="51"/>
      <c r="HPI184" s="51"/>
      <c r="HPJ184" s="51"/>
      <c r="HPK184" s="51"/>
      <c r="HPL184" s="51"/>
      <c r="HPM184" s="51"/>
      <c r="HPN184" s="51"/>
      <c r="HPO184" s="51"/>
      <c r="HPP184" s="51"/>
      <c r="HPQ184" s="51"/>
      <c r="HPR184" s="51"/>
      <c r="HPS184" s="51"/>
      <c r="HPT184" s="51"/>
      <c r="HPU184" s="51"/>
      <c r="HPV184" s="51"/>
      <c r="HPW184" s="51"/>
      <c r="HPX184" s="51"/>
      <c r="HPY184" s="51"/>
      <c r="HPZ184" s="51"/>
      <c r="HQA184" s="51"/>
      <c r="HQB184" s="51"/>
      <c r="HQC184" s="51"/>
      <c r="HQD184" s="51"/>
      <c r="HQE184" s="51"/>
      <c r="HQF184" s="51"/>
      <c r="HQG184" s="51"/>
      <c r="HQH184" s="51"/>
      <c r="HQI184" s="51"/>
      <c r="HQJ184" s="51"/>
      <c r="HQK184" s="51"/>
      <c r="HQL184" s="51"/>
      <c r="HQM184" s="51"/>
      <c r="HQN184" s="51"/>
      <c r="HQO184" s="51"/>
      <c r="HQP184" s="51"/>
      <c r="HQQ184" s="51"/>
      <c r="HQR184" s="51"/>
      <c r="HQS184" s="51"/>
      <c r="HQT184" s="51"/>
      <c r="HQU184" s="51"/>
      <c r="HQV184" s="51"/>
      <c r="HQW184" s="51"/>
      <c r="HQX184" s="51"/>
      <c r="HQY184" s="51"/>
      <c r="HQZ184" s="51"/>
      <c r="HRA184" s="51"/>
      <c r="HRB184" s="51"/>
      <c r="HRC184" s="51"/>
      <c r="HRD184" s="51"/>
      <c r="HRE184" s="51"/>
      <c r="HRF184" s="51"/>
      <c r="HRG184" s="51"/>
      <c r="HRH184" s="51"/>
      <c r="HRI184" s="51"/>
      <c r="HRJ184" s="51"/>
      <c r="HRK184" s="51"/>
      <c r="HRL184" s="51"/>
      <c r="HRM184" s="51"/>
      <c r="HRN184" s="51"/>
      <c r="HRO184" s="51"/>
      <c r="HRP184" s="51"/>
      <c r="HRQ184" s="51"/>
      <c r="HRR184" s="51"/>
      <c r="HRS184" s="51"/>
      <c r="HRT184" s="51"/>
      <c r="HRU184" s="51"/>
      <c r="HRV184" s="51"/>
      <c r="HRW184" s="51"/>
      <c r="HRX184" s="51"/>
      <c r="HRY184" s="51"/>
      <c r="HRZ184" s="51"/>
      <c r="HSA184" s="51"/>
      <c r="HSB184" s="51"/>
      <c r="HSC184" s="51"/>
      <c r="HSD184" s="51"/>
      <c r="HSE184" s="51"/>
      <c r="HSF184" s="51"/>
      <c r="HSG184" s="51"/>
      <c r="HSH184" s="51"/>
      <c r="HSI184" s="51"/>
      <c r="HSJ184" s="51"/>
      <c r="HSK184" s="51"/>
      <c r="HSL184" s="51"/>
      <c r="HSM184" s="51"/>
      <c r="HSN184" s="51"/>
      <c r="HSO184" s="51"/>
      <c r="HSP184" s="51"/>
      <c r="HSQ184" s="51"/>
      <c r="HSR184" s="51"/>
      <c r="HSS184" s="51"/>
      <c r="HST184" s="51"/>
      <c r="HSU184" s="51"/>
      <c r="HSV184" s="51"/>
      <c r="HSW184" s="51"/>
      <c r="HSX184" s="51"/>
      <c r="HSY184" s="51"/>
      <c r="HSZ184" s="51"/>
      <c r="HTA184" s="51"/>
      <c r="HTB184" s="51"/>
      <c r="HTC184" s="51"/>
      <c r="HTD184" s="51"/>
      <c r="HTE184" s="51"/>
      <c r="HTF184" s="51"/>
      <c r="HTG184" s="51"/>
      <c r="HTH184" s="51"/>
      <c r="HTI184" s="51"/>
      <c r="HTJ184" s="51"/>
      <c r="HTK184" s="51"/>
      <c r="HTL184" s="51"/>
      <c r="HTM184" s="51"/>
      <c r="HTN184" s="51"/>
      <c r="HTO184" s="51"/>
      <c r="HTP184" s="51"/>
      <c r="HTQ184" s="51"/>
      <c r="HTR184" s="51"/>
      <c r="HTS184" s="51"/>
      <c r="HTT184" s="51"/>
      <c r="HTU184" s="51"/>
      <c r="HTV184" s="51"/>
      <c r="HTW184" s="51"/>
      <c r="HTX184" s="51"/>
      <c r="HTY184" s="51"/>
      <c r="HTZ184" s="51"/>
      <c r="HUA184" s="51"/>
      <c r="HUB184" s="51"/>
      <c r="HUC184" s="51"/>
      <c r="HUD184" s="51"/>
      <c r="HUE184" s="51"/>
      <c r="HUF184" s="51"/>
      <c r="HUG184" s="51"/>
      <c r="HUH184" s="51"/>
      <c r="HUI184" s="51"/>
      <c r="HUJ184" s="51"/>
      <c r="HUK184" s="51"/>
      <c r="HUL184" s="51"/>
      <c r="HUM184" s="51"/>
      <c r="HUN184" s="51"/>
      <c r="HUO184" s="51"/>
      <c r="HUP184" s="51"/>
      <c r="HUQ184" s="51"/>
      <c r="HUR184" s="51"/>
      <c r="HUS184" s="51"/>
      <c r="HUT184" s="51"/>
      <c r="HUU184" s="51"/>
      <c r="HUV184" s="51"/>
      <c r="HUW184" s="51"/>
      <c r="HUX184" s="51"/>
      <c r="HUY184" s="51"/>
      <c r="HUZ184" s="51"/>
      <c r="HVA184" s="51"/>
      <c r="HVB184" s="51"/>
      <c r="HVC184" s="51"/>
      <c r="HVD184" s="51"/>
      <c r="HVE184" s="51"/>
      <c r="HVF184" s="51"/>
      <c r="HVG184" s="51"/>
      <c r="HVH184" s="51"/>
      <c r="HVI184" s="51"/>
      <c r="HVJ184" s="51"/>
      <c r="HVK184" s="51"/>
      <c r="HVL184" s="51"/>
      <c r="HVM184" s="51"/>
      <c r="HVN184" s="51"/>
      <c r="HVO184" s="51"/>
      <c r="HVP184" s="51"/>
      <c r="HVQ184" s="51"/>
      <c r="HVR184" s="51"/>
      <c r="HVS184" s="51"/>
      <c r="HVT184" s="51"/>
      <c r="HVU184" s="51"/>
      <c r="HVV184" s="51"/>
      <c r="HVW184" s="51"/>
      <c r="HVX184" s="51"/>
      <c r="HVY184" s="51"/>
      <c r="HVZ184" s="51"/>
      <c r="HWA184" s="51"/>
      <c r="HWB184" s="51"/>
      <c r="HWC184" s="51"/>
      <c r="HWD184" s="51"/>
      <c r="HWE184" s="51"/>
      <c r="HWF184" s="51"/>
      <c r="HWG184" s="51"/>
      <c r="HWH184" s="51"/>
      <c r="HWI184" s="51"/>
      <c r="HWJ184" s="51"/>
      <c r="HWK184" s="51"/>
      <c r="HWL184" s="51"/>
      <c r="HWM184" s="51"/>
      <c r="HWN184" s="51"/>
      <c r="HWO184" s="51"/>
      <c r="HWP184" s="51"/>
      <c r="HWQ184" s="51"/>
      <c r="HWR184" s="51"/>
      <c r="HWS184" s="51"/>
      <c r="HWT184" s="51"/>
      <c r="HWU184" s="51"/>
      <c r="HWV184" s="51"/>
      <c r="HWW184" s="51"/>
      <c r="HWX184" s="51"/>
      <c r="HWY184" s="51"/>
      <c r="HWZ184" s="51"/>
      <c r="HXA184" s="51"/>
      <c r="HXB184" s="51"/>
      <c r="HXC184" s="51"/>
      <c r="HXD184" s="51"/>
      <c r="HXE184" s="51"/>
      <c r="HXF184" s="51"/>
      <c r="HXG184" s="51"/>
      <c r="HXH184" s="51"/>
      <c r="HXI184" s="51"/>
      <c r="HXJ184" s="51"/>
      <c r="HXK184" s="51"/>
      <c r="HXL184" s="51"/>
      <c r="HXM184" s="51"/>
      <c r="HXN184" s="51"/>
      <c r="HXO184" s="51"/>
      <c r="HXP184" s="51"/>
      <c r="HXQ184" s="51"/>
      <c r="HXR184" s="51"/>
      <c r="HXS184" s="51"/>
      <c r="HXT184" s="51"/>
      <c r="HXU184" s="51"/>
      <c r="HXV184" s="51"/>
      <c r="HXW184" s="51"/>
      <c r="HXX184" s="51"/>
      <c r="HXY184" s="51"/>
      <c r="HXZ184" s="51"/>
      <c r="HYA184" s="51"/>
      <c r="HYB184" s="51"/>
      <c r="HYC184" s="51"/>
      <c r="HYD184" s="51"/>
      <c r="HYE184" s="51"/>
      <c r="HYF184" s="51"/>
      <c r="HYG184" s="51"/>
      <c r="HYH184" s="51"/>
      <c r="HYI184" s="51"/>
      <c r="HYJ184" s="51"/>
      <c r="HYK184" s="51"/>
      <c r="HYL184" s="51"/>
      <c r="HYM184" s="51"/>
      <c r="HYN184" s="51"/>
      <c r="HYO184" s="51"/>
      <c r="HYP184" s="51"/>
      <c r="HYQ184" s="51"/>
      <c r="HYR184" s="51"/>
      <c r="HYS184" s="51"/>
      <c r="HYT184" s="51"/>
      <c r="HYU184" s="51"/>
      <c r="HYV184" s="51"/>
      <c r="HYW184" s="51"/>
      <c r="HYX184" s="51"/>
      <c r="HYY184" s="51"/>
      <c r="HYZ184" s="51"/>
      <c r="HZA184" s="51"/>
      <c r="HZB184" s="51"/>
      <c r="HZC184" s="51"/>
      <c r="HZD184" s="51"/>
      <c r="HZE184" s="51"/>
      <c r="HZF184" s="51"/>
      <c r="HZG184" s="51"/>
      <c r="HZH184" s="51"/>
      <c r="HZI184" s="51"/>
      <c r="HZJ184" s="51"/>
      <c r="HZK184" s="51"/>
      <c r="HZL184" s="51"/>
      <c r="HZM184" s="51"/>
      <c r="HZN184" s="51"/>
      <c r="HZO184" s="51"/>
      <c r="HZP184" s="51"/>
      <c r="HZQ184" s="51"/>
      <c r="HZR184" s="51"/>
      <c r="HZS184" s="51"/>
      <c r="HZT184" s="51"/>
      <c r="HZU184" s="51"/>
      <c r="HZV184" s="51"/>
      <c r="HZW184" s="51"/>
      <c r="HZX184" s="51"/>
      <c r="HZY184" s="51"/>
      <c r="HZZ184" s="51"/>
      <c r="IAA184" s="51"/>
      <c r="IAB184" s="51"/>
      <c r="IAC184" s="51"/>
      <c r="IAD184" s="51"/>
      <c r="IAE184" s="51"/>
      <c r="IAF184" s="51"/>
      <c r="IAG184" s="51"/>
      <c r="IAH184" s="51"/>
      <c r="IAI184" s="51"/>
      <c r="IAJ184" s="51"/>
      <c r="IAK184" s="51"/>
      <c r="IAL184" s="51"/>
      <c r="IAM184" s="51"/>
      <c r="IAN184" s="51"/>
      <c r="IAO184" s="51"/>
      <c r="IAP184" s="51"/>
      <c r="IAQ184" s="51"/>
      <c r="IAR184" s="51"/>
      <c r="IAS184" s="51"/>
      <c r="IAT184" s="51"/>
      <c r="IAU184" s="51"/>
      <c r="IAV184" s="51"/>
      <c r="IAW184" s="51"/>
      <c r="IAX184" s="51"/>
      <c r="IAY184" s="51"/>
      <c r="IAZ184" s="51"/>
      <c r="IBA184" s="51"/>
      <c r="IBB184" s="51"/>
      <c r="IBC184" s="51"/>
      <c r="IBD184" s="51"/>
      <c r="IBE184" s="51"/>
      <c r="IBF184" s="51"/>
      <c r="IBG184" s="51"/>
      <c r="IBH184" s="51"/>
      <c r="IBI184" s="51"/>
      <c r="IBJ184" s="51"/>
      <c r="IBK184" s="51"/>
      <c r="IBL184" s="51"/>
      <c r="IBM184" s="51"/>
      <c r="IBN184" s="51"/>
      <c r="IBO184" s="51"/>
      <c r="IBP184" s="51"/>
      <c r="IBQ184" s="51"/>
      <c r="IBR184" s="51"/>
      <c r="IBS184" s="51"/>
      <c r="IBT184" s="51"/>
      <c r="IBU184" s="51"/>
      <c r="IBV184" s="51"/>
      <c r="IBW184" s="51"/>
      <c r="IBX184" s="51"/>
      <c r="IBY184" s="51"/>
      <c r="IBZ184" s="51"/>
      <c r="ICA184" s="51"/>
      <c r="ICB184" s="51"/>
      <c r="ICC184" s="51"/>
      <c r="ICD184" s="51"/>
      <c r="ICE184" s="51"/>
      <c r="ICF184" s="51"/>
      <c r="ICG184" s="51"/>
      <c r="ICH184" s="51"/>
      <c r="ICI184" s="51"/>
      <c r="ICJ184" s="51"/>
      <c r="ICK184" s="51"/>
      <c r="ICL184" s="51"/>
      <c r="ICM184" s="51"/>
      <c r="ICN184" s="51"/>
      <c r="ICO184" s="51"/>
      <c r="ICP184" s="51"/>
      <c r="ICQ184" s="51"/>
      <c r="ICR184" s="51"/>
      <c r="ICS184" s="51"/>
      <c r="ICT184" s="51"/>
      <c r="ICU184" s="51"/>
      <c r="ICV184" s="51"/>
      <c r="ICW184" s="51"/>
      <c r="ICX184" s="51"/>
      <c r="ICY184" s="51"/>
      <c r="ICZ184" s="51"/>
      <c r="IDA184" s="51"/>
      <c r="IDB184" s="51"/>
      <c r="IDC184" s="51"/>
      <c r="IDD184" s="51"/>
      <c r="IDE184" s="51"/>
      <c r="IDF184" s="51"/>
      <c r="IDG184" s="51"/>
      <c r="IDH184" s="51"/>
      <c r="IDI184" s="51"/>
      <c r="IDJ184" s="51"/>
      <c r="IDK184" s="51"/>
      <c r="IDL184" s="51"/>
      <c r="IDM184" s="51"/>
      <c r="IDN184" s="51"/>
      <c r="IDO184" s="51"/>
      <c r="IDP184" s="51"/>
      <c r="IDQ184" s="51"/>
      <c r="IDR184" s="51"/>
      <c r="IDS184" s="51"/>
      <c r="IDT184" s="51"/>
      <c r="IDU184" s="51"/>
      <c r="IDV184" s="51"/>
      <c r="IDW184" s="51"/>
      <c r="IDX184" s="51"/>
      <c r="IDY184" s="51"/>
      <c r="IDZ184" s="51"/>
      <c r="IEA184" s="51"/>
      <c r="IEB184" s="51"/>
      <c r="IEC184" s="51"/>
      <c r="IED184" s="51"/>
      <c r="IEE184" s="51"/>
      <c r="IEF184" s="51"/>
      <c r="IEG184" s="51"/>
      <c r="IEH184" s="51"/>
      <c r="IEI184" s="51"/>
      <c r="IEJ184" s="51"/>
      <c r="IEK184" s="51"/>
      <c r="IEL184" s="51"/>
      <c r="IEM184" s="51"/>
      <c r="IEN184" s="51"/>
      <c r="IEO184" s="51"/>
      <c r="IEP184" s="51"/>
      <c r="IEQ184" s="51"/>
      <c r="IER184" s="51"/>
      <c r="IES184" s="51"/>
      <c r="IET184" s="51"/>
      <c r="IEU184" s="51"/>
      <c r="IEV184" s="51"/>
      <c r="IEW184" s="51"/>
      <c r="IEX184" s="51"/>
      <c r="IEY184" s="51"/>
      <c r="IEZ184" s="51"/>
      <c r="IFA184" s="51"/>
      <c r="IFB184" s="51"/>
      <c r="IFC184" s="51"/>
      <c r="IFD184" s="51"/>
      <c r="IFE184" s="51"/>
      <c r="IFF184" s="51"/>
      <c r="IFG184" s="51"/>
      <c r="IFH184" s="51"/>
      <c r="IFI184" s="51"/>
      <c r="IFJ184" s="51"/>
      <c r="IFK184" s="51"/>
      <c r="IFL184" s="51"/>
      <c r="IFM184" s="51"/>
      <c r="IFN184" s="51"/>
      <c r="IFO184" s="51"/>
      <c r="IFP184" s="51"/>
      <c r="IFQ184" s="51"/>
      <c r="IFR184" s="51"/>
      <c r="IFS184" s="51"/>
      <c r="IFT184" s="51"/>
      <c r="IFU184" s="51"/>
      <c r="IFV184" s="51"/>
      <c r="IFW184" s="51"/>
      <c r="IFX184" s="51"/>
      <c r="IFY184" s="51"/>
      <c r="IFZ184" s="51"/>
      <c r="IGA184" s="51"/>
      <c r="IGB184" s="51"/>
      <c r="IGC184" s="51"/>
      <c r="IGD184" s="51"/>
      <c r="IGE184" s="51"/>
      <c r="IGF184" s="51"/>
      <c r="IGG184" s="51"/>
      <c r="IGH184" s="51"/>
      <c r="IGI184" s="51"/>
      <c r="IGJ184" s="51"/>
      <c r="IGK184" s="51"/>
      <c r="IGL184" s="51"/>
      <c r="IGM184" s="51"/>
      <c r="IGN184" s="51"/>
      <c r="IGO184" s="51"/>
      <c r="IGP184" s="51"/>
      <c r="IGQ184" s="51"/>
      <c r="IGR184" s="51"/>
      <c r="IGS184" s="51"/>
      <c r="IGT184" s="51"/>
      <c r="IGU184" s="51"/>
      <c r="IGV184" s="51"/>
      <c r="IGW184" s="51"/>
      <c r="IGX184" s="51"/>
      <c r="IGY184" s="51"/>
      <c r="IGZ184" s="51"/>
      <c r="IHA184" s="51"/>
      <c r="IHB184" s="51"/>
      <c r="IHC184" s="51"/>
      <c r="IHD184" s="51"/>
      <c r="IHE184" s="51"/>
      <c r="IHF184" s="51"/>
      <c r="IHG184" s="51"/>
      <c r="IHH184" s="51"/>
      <c r="IHI184" s="51"/>
      <c r="IHJ184" s="51"/>
      <c r="IHK184" s="51"/>
      <c r="IHL184" s="51"/>
      <c r="IHM184" s="51"/>
      <c r="IHN184" s="51"/>
      <c r="IHO184" s="51"/>
      <c r="IHP184" s="51"/>
      <c r="IHQ184" s="51"/>
      <c r="IHR184" s="51"/>
      <c r="IHS184" s="51"/>
      <c r="IHT184" s="51"/>
      <c r="IHU184" s="51"/>
      <c r="IHV184" s="51"/>
      <c r="IHW184" s="51"/>
      <c r="IHX184" s="51"/>
      <c r="IHY184" s="51"/>
      <c r="IHZ184" s="51"/>
      <c r="IIA184" s="51"/>
      <c r="IIB184" s="51"/>
      <c r="IIC184" s="51"/>
      <c r="IID184" s="51"/>
      <c r="IIE184" s="51"/>
      <c r="IIF184" s="51"/>
      <c r="IIG184" s="51"/>
      <c r="IIH184" s="51"/>
      <c r="III184" s="51"/>
      <c r="IIJ184" s="51"/>
      <c r="IIK184" s="51"/>
      <c r="IIL184" s="51"/>
      <c r="IIM184" s="51"/>
      <c r="IIN184" s="51"/>
      <c r="IIO184" s="51"/>
      <c r="IIP184" s="51"/>
      <c r="IIQ184" s="51"/>
      <c r="IIR184" s="51"/>
      <c r="IIS184" s="51"/>
      <c r="IIT184" s="51"/>
      <c r="IIU184" s="51"/>
      <c r="IIV184" s="51"/>
      <c r="IIW184" s="51"/>
      <c r="IIX184" s="51"/>
      <c r="IIY184" s="51"/>
      <c r="IIZ184" s="51"/>
      <c r="IJA184" s="51"/>
      <c r="IJB184" s="51"/>
      <c r="IJC184" s="51"/>
      <c r="IJD184" s="51"/>
      <c r="IJE184" s="51"/>
      <c r="IJF184" s="51"/>
      <c r="IJG184" s="51"/>
      <c r="IJH184" s="51"/>
      <c r="IJI184" s="51"/>
      <c r="IJJ184" s="51"/>
      <c r="IJK184" s="51"/>
      <c r="IJL184" s="51"/>
      <c r="IJM184" s="51"/>
      <c r="IJN184" s="51"/>
      <c r="IJO184" s="51"/>
      <c r="IJP184" s="51"/>
      <c r="IJQ184" s="51"/>
      <c r="IJR184" s="51"/>
      <c r="IJS184" s="51"/>
      <c r="IJT184" s="51"/>
      <c r="IJU184" s="51"/>
      <c r="IJV184" s="51"/>
      <c r="IJW184" s="51"/>
      <c r="IJX184" s="51"/>
      <c r="IJY184" s="51"/>
      <c r="IJZ184" s="51"/>
      <c r="IKA184" s="51"/>
      <c r="IKB184" s="51"/>
      <c r="IKC184" s="51"/>
      <c r="IKD184" s="51"/>
      <c r="IKE184" s="51"/>
      <c r="IKF184" s="51"/>
      <c r="IKG184" s="51"/>
      <c r="IKH184" s="51"/>
      <c r="IKI184" s="51"/>
      <c r="IKJ184" s="51"/>
      <c r="IKK184" s="51"/>
      <c r="IKL184" s="51"/>
      <c r="IKM184" s="51"/>
      <c r="IKN184" s="51"/>
      <c r="IKO184" s="51"/>
      <c r="IKP184" s="51"/>
      <c r="IKQ184" s="51"/>
      <c r="IKR184" s="51"/>
      <c r="IKS184" s="51"/>
      <c r="IKT184" s="51"/>
      <c r="IKU184" s="51"/>
      <c r="IKV184" s="51"/>
      <c r="IKW184" s="51"/>
      <c r="IKX184" s="51"/>
      <c r="IKY184" s="51"/>
      <c r="IKZ184" s="51"/>
      <c r="ILA184" s="51"/>
      <c r="ILB184" s="51"/>
      <c r="ILC184" s="51"/>
      <c r="ILD184" s="51"/>
      <c r="ILE184" s="51"/>
      <c r="ILF184" s="51"/>
      <c r="ILG184" s="51"/>
      <c r="ILH184" s="51"/>
      <c r="ILI184" s="51"/>
      <c r="ILJ184" s="51"/>
      <c r="ILK184" s="51"/>
      <c r="ILL184" s="51"/>
      <c r="ILM184" s="51"/>
      <c r="ILN184" s="51"/>
      <c r="ILO184" s="51"/>
      <c r="ILP184" s="51"/>
      <c r="ILQ184" s="51"/>
      <c r="ILR184" s="51"/>
      <c r="ILS184" s="51"/>
      <c r="ILT184" s="51"/>
      <c r="ILU184" s="51"/>
      <c r="ILV184" s="51"/>
      <c r="ILW184" s="51"/>
      <c r="ILX184" s="51"/>
      <c r="ILY184" s="51"/>
      <c r="ILZ184" s="51"/>
      <c r="IMA184" s="51"/>
      <c r="IMB184" s="51"/>
      <c r="IMC184" s="51"/>
      <c r="IMD184" s="51"/>
      <c r="IME184" s="51"/>
      <c r="IMF184" s="51"/>
      <c r="IMG184" s="51"/>
      <c r="IMH184" s="51"/>
      <c r="IMI184" s="51"/>
      <c r="IMJ184" s="51"/>
      <c r="IMK184" s="51"/>
      <c r="IML184" s="51"/>
      <c r="IMM184" s="51"/>
      <c r="IMN184" s="51"/>
      <c r="IMO184" s="51"/>
      <c r="IMP184" s="51"/>
      <c r="IMQ184" s="51"/>
      <c r="IMR184" s="51"/>
      <c r="IMS184" s="51"/>
      <c r="IMT184" s="51"/>
      <c r="IMU184" s="51"/>
      <c r="IMV184" s="51"/>
      <c r="IMW184" s="51"/>
      <c r="IMX184" s="51"/>
      <c r="IMY184" s="51"/>
      <c r="IMZ184" s="51"/>
      <c r="INA184" s="51"/>
      <c r="INB184" s="51"/>
      <c r="INC184" s="51"/>
      <c r="IND184" s="51"/>
      <c r="INE184" s="51"/>
      <c r="INF184" s="51"/>
      <c r="ING184" s="51"/>
      <c r="INH184" s="51"/>
      <c r="INI184" s="51"/>
      <c r="INJ184" s="51"/>
      <c r="INK184" s="51"/>
      <c r="INL184" s="51"/>
      <c r="INM184" s="51"/>
      <c r="INN184" s="51"/>
      <c r="INO184" s="51"/>
      <c r="INP184" s="51"/>
      <c r="INQ184" s="51"/>
      <c r="INR184" s="51"/>
      <c r="INS184" s="51"/>
      <c r="INT184" s="51"/>
      <c r="INU184" s="51"/>
      <c r="INV184" s="51"/>
      <c r="INW184" s="51"/>
      <c r="INX184" s="51"/>
      <c r="INY184" s="51"/>
      <c r="INZ184" s="51"/>
      <c r="IOA184" s="51"/>
      <c r="IOB184" s="51"/>
      <c r="IOC184" s="51"/>
      <c r="IOD184" s="51"/>
      <c r="IOE184" s="51"/>
      <c r="IOF184" s="51"/>
      <c r="IOG184" s="51"/>
      <c r="IOH184" s="51"/>
      <c r="IOI184" s="51"/>
      <c r="IOJ184" s="51"/>
      <c r="IOK184" s="51"/>
      <c r="IOL184" s="51"/>
      <c r="IOM184" s="51"/>
      <c r="ION184" s="51"/>
      <c r="IOO184" s="51"/>
      <c r="IOP184" s="51"/>
      <c r="IOQ184" s="51"/>
      <c r="IOR184" s="51"/>
      <c r="IOS184" s="51"/>
      <c r="IOT184" s="51"/>
      <c r="IOU184" s="51"/>
      <c r="IOV184" s="51"/>
      <c r="IOW184" s="51"/>
      <c r="IOX184" s="51"/>
      <c r="IOY184" s="51"/>
      <c r="IOZ184" s="51"/>
      <c r="IPA184" s="51"/>
      <c r="IPB184" s="51"/>
      <c r="IPC184" s="51"/>
      <c r="IPD184" s="51"/>
      <c r="IPE184" s="51"/>
      <c r="IPF184" s="51"/>
      <c r="IPG184" s="51"/>
      <c r="IPH184" s="51"/>
      <c r="IPI184" s="51"/>
      <c r="IPJ184" s="51"/>
      <c r="IPK184" s="51"/>
      <c r="IPL184" s="51"/>
      <c r="IPM184" s="51"/>
      <c r="IPN184" s="51"/>
      <c r="IPO184" s="51"/>
      <c r="IPP184" s="51"/>
      <c r="IPQ184" s="51"/>
      <c r="IPR184" s="51"/>
      <c r="IPS184" s="51"/>
      <c r="IPT184" s="51"/>
      <c r="IPU184" s="51"/>
      <c r="IPV184" s="51"/>
      <c r="IPW184" s="51"/>
      <c r="IPX184" s="51"/>
      <c r="IPY184" s="51"/>
      <c r="IPZ184" s="51"/>
      <c r="IQA184" s="51"/>
      <c r="IQB184" s="51"/>
      <c r="IQC184" s="51"/>
      <c r="IQD184" s="51"/>
      <c r="IQE184" s="51"/>
      <c r="IQF184" s="51"/>
      <c r="IQG184" s="51"/>
      <c r="IQH184" s="51"/>
      <c r="IQI184" s="51"/>
      <c r="IQJ184" s="51"/>
      <c r="IQK184" s="51"/>
      <c r="IQL184" s="51"/>
      <c r="IQM184" s="51"/>
      <c r="IQN184" s="51"/>
      <c r="IQO184" s="51"/>
      <c r="IQP184" s="51"/>
      <c r="IQQ184" s="51"/>
      <c r="IQR184" s="51"/>
      <c r="IQS184" s="51"/>
      <c r="IQT184" s="51"/>
      <c r="IQU184" s="51"/>
      <c r="IQV184" s="51"/>
      <c r="IQW184" s="51"/>
      <c r="IQX184" s="51"/>
      <c r="IQY184" s="51"/>
      <c r="IQZ184" s="51"/>
      <c r="IRA184" s="51"/>
      <c r="IRB184" s="51"/>
      <c r="IRC184" s="51"/>
      <c r="IRD184" s="51"/>
      <c r="IRE184" s="51"/>
      <c r="IRF184" s="51"/>
      <c r="IRG184" s="51"/>
      <c r="IRH184" s="51"/>
      <c r="IRI184" s="51"/>
      <c r="IRJ184" s="51"/>
      <c r="IRK184" s="51"/>
      <c r="IRL184" s="51"/>
      <c r="IRM184" s="51"/>
      <c r="IRN184" s="51"/>
      <c r="IRO184" s="51"/>
      <c r="IRP184" s="51"/>
      <c r="IRQ184" s="51"/>
      <c r="IRR184" s="51"/>
      <c r="IRS184" s="51"/>
      <c r="IRT184" s="51"/>
      <c r="IRU184" s="51"/>
      <c r="IRV184" s="51"/>
      <c r="IRW184" s="51"/>
      <c r="IRX184" s="51"/>
      <c r="IRY184" s="51"/>
      <c r="IRZ184" s="51"/>
      <c r="ISA184" s="51"/>
      <c r="ISB184" s="51"/>
      <c r="ISC184" s="51"/>
      <c r="ISD184" s="51"/>
      <c r="ISE184" s="51"/>
      <c r="ISF184" s="51"/>
      <c r="ISG184" s="51"/>
      <c r="ISH184" s="51"/>
      <c r="ISI184" s="51"/>
      <c r="ISJ184" s="51"/>
      <c r="ISK184" s="51"/>
      <c r="ISL184" s="51"/>
      <c r="ISM184" s="51"/>
      <c r="ISN184" s="51"/>
      <c r="ISO184" s="51"/>
      <c r="ISP184" s="51"/>
      <c r="ISQ184" s="51"/>
      <c r="ISR184" s="51"/>
      <c r="ISS184" s="51"/>
      <c r="IST184" s="51"/>
      <c r="ISU184" s="51"/>
      <c r="ISV184" s="51"/>
      <c r="ISW184" s="51"/>
      <c r="ISX184" s="51"/>
      <c r="ISY184" s="51"/>
      <c r="ISZ184" s="51"/>
      <c r="ITA184" s="51"/>
      <c r="ITB184" s="51"/>
      <c r="ITC184" s="51"/>
      <c r="ITD184" s="51"/>
      <c r="ITE184" s="51"/>
      <c r="ITF184" s="51"/>
      <c r="ITG184" s="51"/>
      <c r="ITH184" s="51"/>
      <c r="ITI184" s="51"/>
      <c r="ITJ184" s="51"/>
      <c r="ITK184" s="51"/>
      <c r="ITL184" s="51"/>
      <c r="ITM184" s="51"/>
      <c r="ITN184" s="51"/>
      <c r="ITO184" s="51"/>
      <c r="ITP184" s="51"/>
      <c r="ITQ184" s="51"/>
      <c r="ITR184" s="51"/>
      <c r="ITS184" s="51"/>
      <c r="ITT184" s="51"/>
      <c r="ITU184" s="51"/>
      <c r="ITV184" s="51"/>
      <c r="ITW184" s="51"/>
      <c r="ITX184" s="51"/>
      <c r="ITY184" s="51"/>
      <c r="ITZ184" s="51"/>
      <c r="IUA184" s="51"/>
      <c r="IUB184" s="51"/>
      <c r="IUC184" s="51"/>
      <c r="IUD184" s="51"/>
      <c r="IUE184" s="51"/>
      <c r="IUF184" s="51"/>
      <c r="IUG184" s="51"/>
      <c r="IUH184" s="51"/>
      <c r="IUI184" s="51"/>
      <c r="IUJ184" s="51"/>
      <c r="IUK184" s="51"/>
      <c r="IUL184" s="51"/>
      <c r="IUM184" s="51"/>
      <c r="IUN184" s="51"/>
      <c r="IUO184" s="51"/>
      <c r="IUP184" s="51"/>
      <c r="IUQ184" s="51"/>
      <c r="IUR184" s="51"/>
      <c r="IUS184" s="51"/>
      <c r="IUT184" s="51"/>
      <c r="IUU184" s="51"/>
      <c r="IUV184" s="51"/>
      <c r="IUW184" s="51"/>
      <c r="IUX184" s="51"/>
      <c r="IUY184" s="51"/>
      <c r="IUZ184" s="51"/>
      <c r="IVA184" s="51"/>
      <c r="IVB184" s="51"/>
      <c r="IVC184" s="51"/>
      <c r="IVD184" s="51"/>
      <c r="IVE184" s="51"/>
      <c r="IVF184" s="51"/>
      <c r="IVG184" s="51"/>
      <c r="IVH184" s="51"/>
      <c r="IVI184" s="51"/>
      <c r="IVJ184" s="51"/>
      <c r="IVK184" s="51"/>
      <c r="IVL184" s="51"/>
      <c r="IVM184" s="51"/>
      <c r="IVN184" s="51"/>
      <c r="IVO184" s="51"/>
      <c r="IVP184" s="51"/>
      <c r="IVQ184" s="51"/>
      <c r="IVR184" s="51"/>
      <c r="IVS184" s="51"/>
      <c r="IVT184" s="51"/>
      <c r="IVU184" s="51"/>
      <c r="IVV184" s="51"/>
      <c r="IVW184" s="51"/>
      <c r="IVX184" s="51"/>
      <c r="IVY184" s="51"/>
      <c r="IVZ184" s="51"/>
      <c r="IWA184" s="51"/>
      <c r="IWB184" s="51"/>
      <c r="IWC184" s="51"/>
      <c r="IWD184" s="51"/>
      <c r="IWE184" s="51"/>
      <c r="IWF184" s="51"/>
      <c r="IWG184" s="51"/>
      <c r="IWH184" s="51"/>
      <c r="IWI184" s="51"/>
      <c r="IWJ184" s="51"/>
      <c r="IWK184" s="51"/>
      <c r="IWL184" s="51"/>
      <c r="IWM184" s="51"/>
      <c r="IWN184" s="51"/>
      <c r="IWO184" s="51"/>
      <c r="IWP184" s="51"/>
      <c r="IWQ184" s="51"/>
      <c r="IWR184" s="51"/>
      <c r="IWS184" s="51"/>
      <c r="IWT184" s="51"/>
      <c r="IWU184" s="51"/>
      <c r="IWV184" s="51"/>
      <c r="IWW184" s="51"/>
      <c r="IWX184" s="51"/>
      <c r="IWY184" s="51"/>
      <c r="IWZ184" s="51"/>
      <c r="IXA184" s="51"/>
      <c r="IXB184" s="51"/>
      <c r="IXC184" s="51"/>
      <c r="IXD184" s="51"/>
      <c r="IXE184" s="51"/>
      <c r="IXF184" s="51"/>
      <c r="IXG184" s="51"/>
      <c r="IXH184" s="51"/>
      <c r="IXI184" s="51"/>
      <c r="IXJ184" s="51"/>
      <c r="IXK184" s="51"/>
      <c r="IXL184" s="51"/>
      <c r="IXM184" s="51"/>
      <c r="IXN184" s="51"/>
      <c r="IXO184" s="51"/>
      <c r="IXP184" s="51"/>
      <c r="IXQ184" s="51"/>
      <c r="IXR184" s="51"/>
      <c r="IXS184" s="51"/>
      <c r="IXT184" s="51"/>
      <c r="IXU184" s="51"/>
      <c r="IXV184" s="51"/>
      <c r="IXW184" s="51"/>
      <c r="IXX184" s="51"/>
      <c r="IXY184" s="51"/>
      <c r="IXZ184" s="51"/>
      <c r="IYA184" s="51"/>
      <c r="IYB184" s="51"/>
      <c r="IYC184" s="51"/>
      <c r="IYD184" s="51"/>
      <c r="IYE184" s="51"/>
      <c r="IYF184" s="51"/>
      <c r="IYG184" s="51"/>
      <c r="IYH184" s="51"/>
      <c r="IYI184" s="51"/>
      <c r="IYJ184" s="51"/>
      <c r="IYK184" s="51"/>
      <c r="IYL184" s="51"/>
      <c r="IYM184" s="51"/>
      <c r="IYN184" s="51"/>
      <c r="IYO184" s="51"/>
      <c r="IYP184" s="51"/>
      <c r="IYQ184" s="51"/>
      <c r="IYR184" s="51"/>
      <c r="IYS184" s="51"/>
      <c r="IYT184" s="51"/>
      <c r="IYU184" s="51"/>
      <c r="IYV184" s="51"/>
      <c r="IYW184" s="51"/>
      <c r="IYX184" s="51"/>
      <c r="IYY184" s="51"/>
      <c r="IYZ184" s="51"/>
      <c r="IZA184" s="51"/>
      <c r="IZB184" s="51"/>
      <c r="IZC184" s="51"/>
      <c r="IZD184" s="51"/>
      <c r="IZE184" s="51"/>
      <c r="IZF184" s="51"/>
      <c r="IZG184" s="51"/>
      <c r="IZH184" s="51"/>
      <c r="IZI184" s="51"/>
      <c r="IZJ184" s="51"/>
      <c r="IZK184" s="51"/>
      <c r="IZL184" s="51"/>
      <c r="IZM184" s="51"/>
      <c r="IZN184" s="51"/>
      <c r="IZO184" s="51"/>
      <c r="IZP184" s="51"/>
      <c r="IZQ184" s="51"/>
      <c r="IZR184" s="51"/>
      <c r="IZS184" s="51"/>
      <c r="IZT184" s="51"/>
      <c r="IZU184" s="51"/>
      <c r="IZV184" s="51"/>
      <c r="IZW184" s="51"/>
      <c r="IZX184" s="51"/>
      <c r="IZY184" s="51"/>
      <c r="IZZ184" s="51"/>
      <c r="JAA184" s="51"/>
      <c r="JAB184" s="51"/>
      <c r="JAC184" s="51"/>
      <c r="JAD184" s="51"/>
      <c r="JAE184" s="51"/>
      <c r="JAF184" s="51"/>
      <c r="JAG184" s="51"/>
      <c r="JAH184" s="51"/>
      <c r="JAI184" s="51"/>
      <c r="JAJ184" s="51"/>
      <c r="JAK184" s="51"/>
      <c r="JAL184" s="51"/>
      <c r="JAM184" s="51"/>
      <c r="JAN184" s="51"/>
      <c r="JAO184" s="51"/>
      <c r="JAP184" s="51"/>
      <c r="JAQ184" s="51"/>
      <c r="JAR184" s="51"/>
      <c r="JAS184" s="51"/>
      <c r="JAT184" s="51"/>
      <c r="JAU184" s="51"/>
      <c r="JAV184" s="51"/>
      <c r="JAW184" s="51"/>
      <c r="JAX184" s="51"/>
      <c r="JAY184" s="51"/>
      <c r="JAZ184" s="51"/>
      <c r="JBA184" s="51"/>
      <c r="JBB184" s="51"/>
      <c r="JBC184" s="51"/>
      <c r="JBD184" s="51"/>
      <c r="JBE184" s="51"/>
      <c r="JBF184" s="51"/>
      <c r="JBG184" s="51"/>
      <c r="JBH184" s="51"/>
      <c r="JBI184" s="51"/>
      <c r="JBJ184" s="51"/>
      <c r="JBK184" s="51"/>
      <c r="JBL184" s="51"/>
      <c r="JBM184" s="51"/>
      <c r="JBN184" s="51"/>
      <c r="JBO184" s="51"/>
      <c r="JBP184" s="51"/>
      <c r="JBQ184" s="51"/>
      <c r="JBR184" s="51"/>
      <c r="JBS184" s="51"/>
      <c r="JBT184" s="51"/>
      <c r="JBU184" s="51"/>
      <c r="JBV184" s="51"/>
      <c r="JBW184" s="51"/>
      <c r="JBX184" s="51"/>
      <c r="JBY184" s="51"/>
      <c r="JBZ184" s="51"/>
      <c r="JCA184" s="51"/>
      <c r="JCB184" s="51"/>
      <c r="JCC184" s="51"/>
      <c r="JCD184" s="51"/>
      <c r="JCE184" s="51"/>
      <c r="JCF184" s="51"/>
      <c r="JCG184" s="51"/>
      <c r="JCH184" s="51"/>
      <c r="JCI184" s="51"/>
      <c r="JCJ184" s="51"/>
      <c r="JCK184" s="51"/>
      <c r="JCL184" s="51"/>
      <c r="JCM184" s="51"/>
      <c r="JCN184" s="51"/>
      <c r="JCO184" s="51"/>
      <c r="JCP184" s="51"/>
      <c r="JCQ184" s="51"/>
      <c r="JCR184" s="51"/>
      <c r="JCS184" s="51"/>
      <c r="JCT184" s="51"/>
      <c r="JCU184" s="51"/>
      <c r="JCV184" s="51"/>
      <c r="JCW184" s="51"/>
      <c r="JCX184" s="51"/>
      <c r="JCY184" s="51"/>
      <c r="JCZ184" s="51"/>
      <c r="JDA184" s="51"/>
      <c r="JDB184" s="51"/>
      <c r="JDC184" s="51"/>
      <c r="JDD184" s="51"/>
      <c r="JDE184" s="51"/>
      <c r="JDF184" s="51"/>
      <c r="JDG184" s="51"/>
      <c r="JDH184" s="51"/>
      <c r="JDI184" s="51"/>
      <c r="JDJ184" s="51"/>
      <c r="JDK184" s="51"/>
      <c r="JDL184" s="51"/>
      <c r="JDM184" s="51"/>
      <c r="JDN184" s="51"/>
      <c r="JDO184" s="51"/>
      <c r="JDP184" s="51"/>
      <c r="JDQ184" s="51"/>
      <c r="JDR184" s="51"/>
      <c r="JDS184" s="51"/>
      <c r="JDT184" s="51"/>
      <c r="JDU184" s="51"/>
      <c r="JDV184" s="51"/>
      <c r="JDW184" s="51"/>
      <c r="JDX184" s="51"/>
      <c r="JDY184" s="51"/>
      <c r="JDZ184" s="51"/>
      <c r="JEA184" s="51"/>
      <c r="JEB184" s="51"/>
      <c r="JEC184" s="51"/>
      <c r="JED184" s="51"/>
      <c r="JEE184" s="51"/>
      <c r="JEF184" s="51"/>
      <c r="JEG184" s="51"/>
      <c r="JEH184" s="51"/>
      <c r="JEI184" s="51"/>
      <c r="JEJ184" s="51"/>
      <c r="JEK184" s="51"/>
      <c r="JEL184" s="51"/>
      <c r="JEM184" s="51"/>
      <c r="JEN184" s="51"/>
      <c r="JEO184" s="51"/>
      <c r="JEP184" s="51"/>
      <c r="JEQ184" s="51"/>
      <c r="JER184" s="51"/>
      <c r="JES184" s="51"/>
      <c r="JET184" s="51"/>
      <c r="JEU184" s="51"/>
      <c r="JEV184" s="51"/>
      <c r="JEW184" s="51"/>
      <c r="JEX184" s="51"/>
      <c r="JEY184" s="51"/>
      <c r="JEZ184" s="51"/>
      <c r="JFA184" s="51"/>
      <c r="JFB184" s="51"/>
      <c r="JFC184" s="51"/>
      <c r="JFD184" s="51"/>
      <c r="JFE184" s="51"/>
      <c r="JFF184" s="51"/>
      <c r="JFG184" s="51"/>
      <c r="JFH184" s="51"/>
      <c r="JFI184" s="51"/>
      <c r="JFJ184" s="51"/>
      <c r="JFK184" s="51"/>
      <c r="JFL184" s="51"/>
      <c r="JFM184" s="51"/>
      <c r="JFN184" s="51"/>
      <c r="JFO184" s="51"/>
      <c r="JFP184" s="51"/>
      <c r="JFQ184" s="51"/>
      <c r="JFR184" s="51"/>
      <c r="JFS184" s="51"/>
      <c r="JFT184" s="51"/>
      <c r="JFU184" s="51"/>
      <c r="JFV184" s="51"/>
      <c r="JFW184" s="51"/>
      <c r="JFX184" s="51"/>
      <c r="JFY184" s="51"/>
      <c r="JFZ184" s="51"/>
      <c r="JGA184" s="51"/>
      <c r="JGB184" s="51"/>
      <c r="JGC184" s="51"/>
      <c r="JGD184" s="51"/>
      <c r="JGE184" s="51"/>
      <c r="JGF184" s="51"/>
      <c r="JGG184" s="51"/>
      <c r="JGH184" s="51"/>
      <c r="JGI184" s="51"/>
      <c r="JGJ184" s="51"/>
      <c r="JGK184" s="51"/>
      <c r="JGL184" s="51"/>
      <c r="JGM184" s="51"/>
      <c r="JGN184" s="51"/>
      <c r="JGO184" s="51"/>
      <c r="JGP184" s="51"/>
      <c r="JGQ184" s="51"/>
      <c r="JGR184" s="51"/>
      <c r="JGS184" s="51"/>
      <c r="JGT184" s="51"/>
      <c r="JGU184" s="51"/>
      <c r="JGV184" s="51"/>
      <c r="JGW184" s="51"/>
      <c r="JGX184" s="51"/>
      <c r="JGY184" s="51"/>
      <c r="JGZ184" s="51"/>
      <c r="JHA184" s="51"/>
      <c r="JHB184" s="51"/>
      <c r="JHC184" s="51"/>
      <c r="JHD184" s="51"/>
      <c r="JHE184" s="51"/>
      <c r="JHF184" s="51"/>
      <c r="JHG184" s="51"/>
      <c r="JHH184" s="51"/>
      <c r="JHI184" s="51"/>
      <c r="JHJ184" s="51"/>
      <c r="JHK184" s="51"/>
      <c r="JHL184" s="51"/>
      <c r="JHM184" s="51"/>
      <c r="JHN184" s="51"/>
      <c r="JHO184" s="51"/>
      <c r="JHP184" s="51"/>
      <c r="JHQ184" s="51"/>
      <c r="JHR184" s="51"/>
      <c r="JHS184" s="51"/>
      <c r="JHT184" s="51"/>
      <c r="JHU184" s="51"/>
      <c r="JHV184" s="51"/>
      <c r="JHW184" s="51"/>
      <c r="JHX184" s="51"/>
      <c r="JHY184" s="51"/>
      <c r="JHZ184" s="51"/>
      <c r="JIA184" s="51"/>
      <c r="JIB184" s="51"/>
      <c r="JIC184" s="51"/>
      <c r="JID184" s="51"/>
      <c r="JIE184" s="51"/>
      <c r="JIF184" s="51"/>
      <c r="JIG184" s="51"/>
      <c r="JIH184" s="51"/>
      <c r="JII184" s="51"/>
      <c r="JIJ184" s="51"/>
      <c r="JIK184" s="51"/>
      <c r="JIL184" s="51"/>
      <c r="JIM184" s="51"/>
      <c r="JIN184" s="51"/>
      <c r="JIO184" s="51"/>
      <c r="JIP184" s="51"/>
      <c r="JIQ184" s="51"/>
      <c r="JIR184" s="51"/>
      <c r="JIS184" s="51"/>
      <c r="JIT184" s="51"/>
      <c r="JIU184" s="51"/>
      <c r="JIV184" s="51"/>
      <c r="JIW184" s="51"/>
      <c r="JIX184" s="51"/>
      <c r="JIY184" s="51"/>
      <c r="JIZ184" s="51"/>
      <c r="JJA184" s="51"/>
      <c r="JJB184" s="51"/>
      <c r="JJC184" s="51"/>
      <c r="JJD184" s="51"/>
      <c r="JJE184" s="51"/>
      <c r="JJF184" s="51"/>
      <c r="JJG184" s="51"/>
      <c r="JJH184" s="51"/>
      <c r="JJI184" s="51"/>
      <c r="JJJ184" s="51"/>
      <c r="JJK184" s="51"/>
      <c r="JJL184" s="51"/>
      <c r="JJM184" s="51"/>
      <c r="JJN184" s="51"/>
      <c r="JJO184" s="51"/>
      <c r="JJP184" s="51"/>
      <c r="JJQ184" s="51"/>
      <c r="JJR184" s="51"/>
      <c r="JJS184" s="51"/>
      <c r="JJT184" s="51"/>
      <c r="JJU184" s="51"/>
      <c r="JJV184" s="51"/>
      <c r="JJW184" s="51"/>
      <c r="JJX184" s="51"/>
      <c r="JJY184" s="51"/>
      <c r="JJZ184" s="51"/>
      <c r="JKA184" s="51"/>
      <c r="JKB184" s="51"/>
      <c r="JKC184" s="51"/>
      <c r="JKD184" s="51"/>
      <c r="JKE184" s="51"/>
      <c r="JKF184" s="51"/>
      <c r="JKG184" s="51"/>
      <c r="JKH184" s="51"/>
      <c r="JKI184" s="51"/>
      <c r="JKJ184" s="51"/>
      <c r="JKK184" s="51"/>
      <c r="JKL184" s="51"/>
      <c r="JKM184" s="51"/>
      <c r="JKN184" s="51"/>
      <c r="JKO184" s="51"/>
      <c r="JKP184" s="51"/>
      <c r="JKQ184" s="51"/>
      <c r="JKR184" s="51"/>
      <c r="JKS184" s="51"/>
      <c r="JKT184" s="51"/>
      <c r="JKU184" s="51"/>
      <c r="JKV184" s="51"/>
      <c r="JKW184" s="51"/>
      <c r="JKX184" s="51"/>
      <c r="JKY184" s="51"/>
      <c r="JKZ184" s="51"/>
      <c r="JLA184" s="51"/>
      <c r="JLB184" s="51"/>
      <c r="JLC184" s="51"/>
      <c r="JLD184" s="51"/>
      <c r="JLE184" s="51"/>
      <c r="JLF184" s="51"/>
      <c r="JLG184" s="51"/>
      <c r="JLH184" s="51"/>
      <c r="JLI184" s="51"/>
      <c r="JLJ184" s="51"/>
      <c r="JLK184" s="51"/>
      <c r="JLL184" s="51"/>
      <c r="JLM184" s="51"/>
      <c r="JLN184" s="51"/>
      <c r="JLO184" s="51"/>
      <c r="JLP184" s="51"/>
      <c r="JLQ184" s="51"/>
      <c r="JLR184" s="51"/>
      <c r="JLS184" s="51"/>
      <c r="JLT184" s="51"/>
      <c r="JLU184" s="51"/>
      <c r="JLV184" s="51"/>
      <c r="JLW184" s="51"/>
      <c r="JLX184" s="51"/>
      <c r="JLY184" s="51"/>
      <c r="JLZ184" s="51"/>
      <c r="JMA184" s="51"/>
      <c r="JMB184" s="51"/>
      <c r="JMC184" s="51"/>
      <c r="JMD184" s="51"/>
      <c r="JME184" s="51"/>
      <c r="JMF184" s="51"/>
      <c r="JMG184" s="51"/>
      <c r="JMH184" s="51"/>
      <c r="JMI184" s="51"/>
      <c r="JMJ184" s="51"/>
      <c r="JMK184" s="51"/>
      <c r="JML184" s="51"/>
      <c r="JMM184" s="51"/>
      <c r="JMN184" s="51"/>
      <c r="JMO184" s="51"/>
      <c r="JMP184" s="51"/>
      <c r="JMQ184" s="51"/>
      <c r="JMR184" s="51"/>
      <c r="JMS184" s="51"/>
      <c r="JMT184" s="51"/>
      <c r="JMU184" s="51"/>
      <c r="JMV184" s="51"/>
      <c r="JMW184" s="51"/>
      <c r="JMX184" s="51"/>
      <c r="JMY184" s="51"/>
      <c r="JMZ184" s="51"/>
      <c r="JNA184" s="51"/>
      <c r="JNB184" s="51"/>
      <c r="JNC184" s="51"/>
      <c r="JND184" s="51"/>
      <c r="JNE184" s="51"/>
      <c r="JNF184" s="51"/>
      <c r="JNG184" s="51"/>
      <c r="JNH184" s="51"/>
      <c r="JNI184" s="51"/>
      <c r="JNJ184" s="51"/>
      <c r="JNK184" s="51"/>
      <c r="JNL184" s="51"/>
      <c r="JNM184" s="51"/>
      <c r="JNN184" s="51"/>
      <c r="JNO184" s="51"/>
      <c r="JNP184" s="51"/>
      <c r="JNQ184" s="51"/>
      <c r="JNR184" s="51"/>
      <c r="JNS184" s="51"/>
      <c r="JNT184" s="51"/>
      <c r="JNU184" s="51"/>
      <c r="JNV184" s="51"/>
      <c r="JNW184" s="51"/>
      <c r="JNX184" s="51"/>
      <c r="JNY184" s="51"/>
      <c r="JNZ184" s="51"/>
      <c r="JOA184" s="51"/>
      <c r="JOB184" s="51"/>
      <c r="JOC184" s="51"/>
      <c r="JOD184" s="51"/>
      <c r="JOE184" s="51"/>
      <c r="JOF184" s="51"/>
      <c r="JOG184" s="51"/>
      <c r="JOH184" s="51"/>
      <c r="JOI184" s="51"/>
      <c r="JOJ184" s="51"/>
      <c r="JOK184" s="51"/>
      <c r="JOL184" s="51"/>
      <c r="JOM184" s="51"/>
      <c r="JON184" s="51"/>
      <c r="JOO184" s="51"/>
      <c r="JOP184" s="51"/>
      <c r="JOQ184" s="51"/>
      <c r="JOR184" s="51"/>
      <c r="JOS184" s="51"/>
      <c r="JOT184" s="51"/>
      <c r="JOU184" s="51"/>
      <c r="JOV184" s="51"/>
      <c r="JOW184" s="51"/>
      <c r="JOX184" s="51"/>
      <c r="JOY184" s="51"/>
      <c r="JOZ184" s="51"/>
      <c r="JPA184" s="51"/>
      <c r="JPB184" s="51"/>
      <c r="JPC184" s="51"/>
      <c r="JPD184" s="51"/>
      <c r="JPE184" s="51"/>
      <c r="JPF184" s="51"/>
      <c r="JPG184" s="51"/>
      <c r="JPH184" s="51"/>
      <c r="JPI184" s="51"/>
      <c r="JPJ184" s="51"/>
      <c r="JPK184" s="51"/>
      <c r="JPL184" s="51"/>
      <c r="JPM184" s="51"/>
      <c r="JPN184" s="51"/>
      <c r="JPO184" s="51"/>
      <c r="JPP184" s="51"/>
      <c r="JPQ184" s="51"/>
      <c r="JPR184" s="51"/>
      <c r="JPS184" s="51"/>
      <c r="JPT184" s="51"/>
      <c r="JPU184" s="51"/>
      <c r="JPV184" s="51"/>
      <c r="JPW184" s="51"/>
      <c r="JPX184" s="51"/>
      <c r="JPY184" s="51"/>
      <c r="JPZ184" s="51"/>
      <c r="JQA184" s="51"/>
      <c r="JQB184" s="51"/>
      <c r="JQC184" s="51"/>
      <c r="JQD184" s="51"/>
      <c r="JQE184" s="51"/>
      <c r="JQF184" s="51"/>
      <c r="JQG184" s="51"/>
      <c r="JQH184" s="51"/>
      <c r="JQI184" s="51"/>
      <c r="JQJ184" s="51"/>
      <c r="JQK184" s="51"/>
      <c r="JQL184" s="51"/>
      <c r="JQM184" s="51"/>
      <c r="JQN184" s="51"/>
      <c r="JQO184" s="51"/>
      <c r="JQP184" s="51"/>
      <c r="JQQ184" s="51"/>
      <c r="JQR184" s="51"/>
      <c r="JQS184" s="51"/>
      <c r="JQT184" s="51"/>
      <c r="JQU184" s="51"/>
      <c r="JQV184" s="51"/>
      <c r="JQW184" s="51"/>
      <c r="JQX184" s="51"/>
      <c r="JQY184" s="51"/>
      <c r="JQZ184" s="51"/>
      <c r="JRA184" s="51"/>
      <c r="JRB184" s="51"/>
      <c r="JRC184" s="51"/>
      <c r="JRD184" s="51"/>
      <c r="JRE184" s="51"/>
      <c r="JRF184" s="51"/>
      <c r="JRG184" s="51"/>
      <c r="JRH184" s="51"/>
      <c r="JRI184" s="51"/>
      <c r="JRJ184" s="51"/>
      <c r="JRK184" s="51"/>
      <c r="JRL184" s="51"/>
      <c r="JRM184" s="51"/>
      <c r="JRN184" s="51"/>
      <c r="JRO184" s="51"/>
      <c r="JRP184" s="51"/>
      <c r="JRQ184" s="51"/>
      <c r="JRR184" s="51"/>
      <c r="JRS184" s="51"/>
      <c r="JRT184" s="51"/>
      <c r="JRU184" s="51"/>
      <c r="JRV184" s="51"/>
      <c r="JRW184" s="51"/>
      <c r="JRX184" s="51"/>
      <c r="JRY184" s="51"/>
      <c r="JRZ184" s="51"/>
      <c r="JSA184" s="51"/>
      <c r="JSB184" s="51"/>
      <c r="JSC184" s="51"/>
      <c r="JSD184" s="51"/>
      <c r="JSE184" s="51"/>
      <c r="JSF184" s="51"/>
      <c r="JSG184" s="51"/>
      <c r="JSH184" s="51"/>
      <c r="JSI184" s="51"/>
      <c r="JSJ184" s="51"/>
      <c r="JSK184" s="51"/>
      <c r="JSL184" s="51"/>
      <c r="JSM184" s="51"/>
      <c r="JSN184" s="51"/>
      <c r="JSO184" s="51"/>
      <c r="JSP184" s="51"/>
      <c r="JSQ184" s="51"/>
      <c r="JSR184" s="51"/>
      <c r="JSS184" s="51"/>
      <c r="JST184" s="51"/>
      <c r="JSU184" s="51"/>
      <c r="JSV184" s="51"/>
      <c r="JSW184" s="51"/>
      <c r="JSX184" s="51"/>
      <c r="JSY184" s="51"/>
      <c r="JSZ184" s="51"/>
      <c r="JTA184" s="51"/>
      <c r="JTB184" s="51"/>
      <c r="JTC184" s="51"/>
      <c r="JTD184" s="51"/>
      <c r="JTE184" s="51"/>
      <c r="JTF184" s="51"/>
      <c r="JTG184" s="51"/>
      <c r="JTH184" s="51"/>
      <c r="JTI184" s="51"/>
      <c r="JTJ184" s="51"/>
      <c r="JTK184" s="51"/>
      <c r="JTL184" s="51"/>
      <c r="JTM184" s="51"/>
      <c r="JTN184" s="51"/>
      <c r="JTO184" s="51"/>
      <c r="JTP184" s="51"/>
      <c r="JTQ184" s="51"/>
      <c r="JTR184" s="51"/>
      <c r="JTS184" s="51"/>
      <c r="JTT184" s="51"/>
      <c r="JTU184" s="51"/>
      <c r="JTV184" s="51"/>
      <c r="JTW184" s="51"/>
      <c r="JTX184" s="51"/>
      <c r="JTY184" s="51"/>
      <c r="JTZ184" s="51"/>
      <c r="JUA184" s="51"/>
      <c r="JUB184" s="51"/>
      <c r="JUC184" s="51"/>
      <c r="JUD184" s="51"/>
      <c r="JUE184" s="51"/>
      <c r="JUF184" s="51"/>
      <c r="JUG184" s="51"/>
      <c r="JUH184" s="51"/>
      <c r="JUI184" s="51"/>
      <c r="JUJ184" s="51"/>
      <c r="JUK184" s="51"/>
      <c r="JUL184" s="51"/>
      <c r="JUM184" s="51"/>
      <c r="JUN184" s="51"/>
      <c r="JUO184" s="51"/>
      <c r="JUP184" s="51"/>
      <c r="JUQ184" s="51"/>
      <c r="JUR184" s="51"/>
      <c r="JUS184" s="51"/>
      <c r="JUT184" s="51"/>
      <c r="JUU184" s="51"/>
      <c r="JUV184" s="51"/>
      <c r="JUW184" s="51"/>
      <c r="JUX184" s="51"/>
      <c r="JUY184" s="51"/>
      <c r="JUZ184" s="51"/>
      <c r="JVA184" s="51"/>
      <c r="JVB184" s="51"/>
      <c r="JVC184" s="51"/>
      <c r="JVD184" s="51"/>
      <c r="JVE184" s="51"/>
      <c r="JVF184" s="51"/>
      <c r="JVG184" s="51"/>
      <c r="JVH184" s="51"/>
      <c r="JVI184" s="51"/>
      <c r="JVJ184" s="51"/>
      <c r="JVK184" s="51"/>
      <c r="JVL184" s="51"/>
      <c r="JVM184" s="51"/>
      <c r="JVN184" s="51"/>
      <c r="JVO184" s="51"/>
      <c r="JVP184" s="51"/>
      <c r="JVQ184" s="51"/>
      <c r="JVR184" s="51"/>
      <c r="JVS184" s="51"/>
      <c r="JVT184" s="51"/>
      <c r="JVU184" s="51"/>
      <c r="JVV184" s="51"/>
      <c r="JVW184" s="51"/>
      <c r="JVX184" s="51"/>
      <c r="JVY184" s="51"/>
      <c r="JVZ184" s="51"/>
      <c r="JWA184" s="51"/>
      <c r="JWB184" s="51"/>
      <c r="JWC184" s="51"/>
      <c r="JWD184" s="51"/>
      <c r="JWE184" s="51"/>
      <c r="JWF184" s="51"/>
      <c r="JWG184" s="51"/>
      <c r="JWH184" s="51"/>
      <c r="JWI184" s="51"/>
      <c r="JWJ184" s="51"/>
      <c r="JWK184" s="51"/>
      <c r="JWL184" s="51"/>
      <c r="JWM184" s="51"/>
      <c r="JWN184" s="51"/>
      <c r="JWO184" s="51"/>
      <c r="JWP184" s="51"/>
      <c r="JWQ184" s="51"/>
      <c r="JWR184" s="51"/>
      <c r="JWS184" s="51"/>
      <c r="JWT184" s="51"/>
      <c r="JWU184" s="51"/>
      <c r="JWV184" s="51"/>
      <c r="JWW184" s="51"/>
      <c r="JWX184" s="51"/>
      <c r="JWY184" s="51"/>
      <c r="JWZ184" s="51"/>
      <c r="JXA184" s="51"/>
      <c r="JXB184" s="51"/>
      <c r="JXC184" s="51"/>
      <c r="JXD184" s="51"/>
      <c r="JXE184" s="51"/>
      <c r="JXF184" s="51"/>
      <c r="JXG184" s="51"/>
      <c r="JXH184" s="51"/>
      <c r="JXI184" s="51"/>
      <c r="JXJ184" s="51"/>
      <c r="JXK184" s="51"/>
      <c r="JXL184" s="51"/>
      <c r="JXM184" s="51"/>
      <c r="JXN184" s="51"/>
      <c r="JXO184" s="51"/>
      <c r="JXP184" s="51"/>
      <c r="JXQ184" s="51"/>
      <c r="JXR184" s="51"/>
      <c r="JXS184" s="51"/>
      <c r="JXT184" s="51"/>
      <c r="JXU184" s="51"/>
      <c r="JXV184" s="51"/>
      <c r="JXW184" s="51"/>
      <c r="JXX184" s="51"/>
      <c r="JXY184" s="51"/>
      <c r="JXZ184" s="51"/>
      <c r="JYA184" s="51"/>
      <c r="JYB184" s="51"/>
      <c r="JYC184" s="51"/>
      <c r="JYD184" s="51"/>
      <c r="JYE184" s="51"/>
      <c r="JYF184" s="51"/>
      <c r="JYG184" s="51"/>
      <c r="JYH184" s="51"/>
      <c r="JYI184" s="51"/>
      <c r="JYJ184" s="51"/>
      <c r="JYK184" s="51"/>
      <c r="JYL184" s="51"/>
      <c r="JYM184" s="51"/>
      <c r="JYN184" s="51"/>
      <c r="JYO184" s="51"/>
      <c r="JYP184" s="51"/>
      <c r="JYQ184" s="51"/>
      <c r="JYR184" s="51"/>
      <c r="JYS184" s="51"/>
      <c r="JYT184" s="51"/>
      <c r="JYU184" s="51"/>
      <c r="JYV184" s="51"/>
      <c r="JYW184" s="51"/>
      <c r="JYX184" s="51"/>
      <c r="JYY184" s="51"/>
      <c r="JYZ184" s="51"/>
      <c r="JZA184" s="51"/>
      <c r="JZB184" s="51"/>
      <c r="JZC184" s="51"/>
      <c r="JZD184" s="51"/>
      <c r="JZE184" s="51"/>
      <c r="JZF184" s="51"/>
      <c r="JZG184" s="51"/>
      <c r="JZH184" s="51"/>
      <c r="JZI184" s="51"/>
      <c r="JZJ184" s="51"/>
      <c r="JZK184" s="51"/>
      <c r="JZL184" s="51"/>
      <c r="JZM184" s="51"/>
      <c r="JZN184" s="51"/>
      <c r="JZO184" s="51"/>
      <c r="JZP184" s="51"/>
      <c r="JZQ184" s="51"/>
      <c r="JZR184" s="51"/>
      <c r="JZS184" s="51"/>
      <c r="JZT184" s="51"/>
      <c r="JZU184" s="51"/>
      <c r="JZV184" s="51"/>
      <c r="JZW184" s="51"/>
      <c r="JZX184" s="51"/>
      <c r="JZY184" s="51"/>
      <c r="JZZ184" s="51"/>
      <c r="KAA184" s="51"/>
      <c r="KAB184" s="51"/>
      <c r="KAC184" s="51"/>
      <c r="KAD184" s="51"/>
      <c r="KAE184" s="51"/>
      <c r="KAF184" s="51"/>
      <c r="KAG184" s="51"/>
      <c r="KAH184" s="51"/>
      <c r="KAI184" s="51"/>
      <c r="KAJ184" s="51"/>
      <c r="KAK184" s="51"/>
      <c r="KAL184" s="51"/>
      <c r="KAM184" s="51"/>
      <c r="KAN184" s="51"/>
      <c r="KAO184" s="51"/>
      <c r="KAP184" s="51"/>
      <c r="KAQ184" s="51"/>
      <c r="KAR184" s="51"/>
      <c r="KAS184" s="51"/>
      <c r="KAT184" s="51"/>
      <c r="KAU184" s="51"/>
      <c r="KAV184" s="51"/>
      <c r="KAW184" s="51"/>
      <c r="KAX184" s="51"/>
      <c r="KAY184" s="51"/>
      <c r="KAZ184" s="51"/>
      <c r="KBA184" s="51"/>
      <c r="KBB184" s="51"/>
      <c r="KBC184" s="51"/>
      <c r="KBD184" s="51"/>
      <c r="KBE184" s="51"/>
      <c r="KBF184" s="51"/>
      <c r="KBG184" s="51"/>
      <c r="KBH184" s="51"/>
      <c r="KBI184" s="51"/>
      <c r="KBJ184" s="51"/>
      <c r="KBK184" s="51"/>
      <c r="KBL184" s="51"/>
      <c r="KBM184" s="51"/>
      <c r="KBN184" s="51"/>
      <c r="KBO184" s="51"/>
      <c r="KBP184" s="51"/>
      <c r="KBQ184" s="51"/>
      <c r="KBR184" s="51"/>
      <c r="KBS184" s="51"/>
      <c r="KBT184" s="51"/>
      <c r="KBU184" s="51"/>
      <c r="KBV184" s="51"/>
      <c r="KBW184" s="51"/>
      <c r="KBX184" s="51"/>
      <c r="KBY184" s="51"/>
      <c r="KBZ184" s="51"/>
      <c r="KCA184" s="51"/>
      <c r="KCB184" s="51"/>
      <c r="KCC184" s="51"/>
      <c r="KCD184" s="51"/>
      <c r="KCE184" s="51"/>
      <c r="KCF184" s="51"/>
      <c r="KCG184" s="51"/>
      <c r="KCH184" s="51"/>
      <c r="KCI184" s="51"/>
      <c r="KCJ184" s="51"/>
      <c r="KCK184" s="51"/>
      <c r="KCL184" s="51"/>
      <c r="KCM184" s="51"/>
      <c r="KCN184" s="51"/>
      <c r="KCO184" s="51"/>
      <c r="KCP184" s="51"/>
      <c r="KCQ184" s="51"/>
      <c r="KCR184" s="51"/>
      <c r="KCS184" s="51"/>
      <c r="KCT184" s="51"/>
      <c r="KCU184" s="51"/>
      <c r="KCV184" s="51"/>
      <c r="KCW184" s="51"/>
      <c r="KCX184" s="51"/>
      <c r="KCY184" s="51"/>
      <c r="KCZ184" s="51"/>
      <c r="KDA184" s="51"/>
      <c r="KDB184" s="51"/>
      <c r="KDC184" s="51"/>
      <c r="KDD184" s="51"/>
      <c r="KDE184" s="51"/>
      <c r="KDF184" s="51"/>
      <c r="KDG184" s="51"/>
      <c r="KDH184" s="51"/>
      <c r="KDI184" s="51"/>
      <c r="KDJ184" s="51"/>
      <c r="KDK184" s="51"/>
      <c r="KDL184" s="51"/>
      <c r="KDM184" s="51"/>
      <c r="KDN184" s="51"/>
      <c r="KDO184" s="51"/>
      <c r="KDP184" s="51"/>
      <c r="KDQ184" s="51"/>
      <c r="KDR184" s="51"/>
      <c r="KDS184" s="51"/>
      <c r="KDT184" s="51"/>
      <c r="KDU184" s="51"/>
      <c r="KDV184" s="51"/>
      <c r="KDW184" s="51"/>
      <c r="KDX184" s="51"/>
      <c r="KDY184" s="51"/>
      <c r="KDZ184" s="51"/>
      <c r="KEA184" s="51"/>
      <c r="KEB184" s="51"/>
      <c r="KEC184" s="51"/>
      <c r="KED184" s="51"/>
      <c r="KEE184" s="51"/>
      <c r="KEF184" s="51"/>
      <c r="KEG184" s="51"/>
      <c r="KEH184" s="51"/>
      <c r="KEI184" s="51"/>
      <c r="KEJ184" s="51"/>
      <c r="KEK184" s="51"/>
      <c r="KEL184" s="51"/>
      <c r="KEM184" s="51"/>
      <c r="KEN184" s="51"/>
      <c r="KEO184" s="51"/>
      <c r="KEP184" s="51"/>
      <c r="KEQ184" s="51"/>
      <c r="KER184" s="51"/>
      <c r="KES184" s="51"/>
      <c r="KET184" s="51"/>
      <c r="KEU184" s="51"/>
      <c r="KEV184" s="51"/>
      <c r="KEW184" s="51"/>
      <c r="KEX184" s="51"/>
      <c r="KEY184" s="51"/>
      <c r="KEZ184" s="51"/>
      <c r="KFA184" s="51"/>
      <c r="KFB184" s="51"/>
      <c r="KFC184" s="51"/>
      <c r="KFD184" s="51"/>
      <c r="KFE184" s="51"/>
      <c r="KFF184" s="51"/>
      <c r="KFG184" s="51"/>
      <c r="KFH184" s="51"/>
      <c r="KFI184" s="51"/>
      <c r="KFJ184" s="51"/>
      <c r="KFK184" s="51"/>
      <c r="KFL184" s="51"/>
      <c r="KFM184" s="51"/>
      <c r="KFN184" s="51"/>
      <c r="KFO184" s="51"/>
      <c r="KFP184" s="51"/>
      <c r="KFQ184" s="51"/>
      <c r="KFR184" s="51"/>
      <c r="KFS184" s="51"/>
      <c r="KFT184" s="51"/>
      <c r="KFU184" s="51"/>
      <c r="KFV184" s="51"/>
      <c r="KFW184" s="51"/>
      <c r="KFX184" s="51"/>
      <c r="KFY184" s="51"/>
      <c r="KFZ184" s="51"/>
      <c r="KGA184" s="51"/>
      <c r="KGB184" s="51"/>
      <c r="KGC184" s="51"/>
      <c r="KGD184" s="51"/>
      <c r="KGE184" s="51"/>
      <c r="KGF184" s="51"/>
      <c r="KGG184" s="51"/>
      <c r="KGH184" s="51"/>
      <c r="KGI184" s="51"/>
      <c r="KGJ184" s="51"/>
      <c r="KGK184" s="51"/>
      <c r="KGL184" s="51"/>
      <c r="KGM184" s="51"/>
      <c r="KGN184" s="51"/>
      <c r="KGO184" s="51"/>
      <c r="KGP184" s="51"/>
      <c r="KGQ184" s="51"/>
      <c r="KGR184" s="51"/>
      <c r="KGS184" s="51"/>
      <c r="KGT184" s="51"/>
      <c r="KGU184" s="51"/>
      <c r="KGV184" s="51"/>
      <c r="KGW184" s="51"/>
      <c r="KGX184" s="51"/>
      <c r="KGY184" s="51"/>
      <c r="KGZ184" s="51"/>
      <c r="KHA184" s="51"/>
      <c r="KHB184" s="51"/>
      <c r="KHC184" s="51"/>
      <c r="KHD184" s="51"/>
      <c r="KHE184" s="51"/>
      <c r="KHF184" s="51"/>
      <c r="KHG184" s="51"/>
      <c r="KHH184" s="51"/>
      <c r="KHI184" s="51"/>
      <c r="KHJ184" s="51"/>
      <c r="KHK184" s="51"/>
      <c r="KHL184" s="51"/>
      <c r="KHM184" s="51"/>
      <c r="KHN184" s="51"/>
      <c r="KHO184" s="51"/>
      <c r="KHP184" s="51"/>
      <c r="KHQ184" s="51"/>
      <c r="KHR184" s="51"/>
      <c r="KHS184" s="51"/>
      <c r="KHT184" s="51"/>
      <c r="KHU184" s="51"/>
      <c r="KHV184" s="51"/>
      <c r="KHW184" s="51"/>
      <c r="KHX184" s="51"/>
      <c r="KHY184" s="51"/>
      <c r="KHZ184" s="51"/>
      <c r="KIA184" s="51"/>
      <c r="KIB184" s="51"/>
      <c r="KIC184" s="51"/>
      <c r="KID184" s="51"/>
      <c r="KIE184" s="51"/>
      <c r="KIF184" s="51"/>
      <c r="KIG184" s="51"/>
      <c r="KIH184" s="51"/>
      <c r="KII184" s="51"/>
      <c r="KIJ184" s="51"/>
      <c r="KIK184" s="51"/>
      <c r="KIL184" s="51"/>
      <c r="KIM184" s="51"/>
      <c r="KIN184" s="51"/>
      <c r="KIO184" s="51"/>
      <c r="KIP184" s="51"/>
      <c r="KIQ184" s="51"/>
      <c r="KIR184" s="51"/>
      <c r="KIS184" s="51"/>
      <c r="KIT184" s="51"/>
      <c r="KIU184" s="51"/>
      <c r="KIV184" s="51"/>
      <c r="KIW184" s="51"/>
      <c r="KIX184" s="51"/>
      <c r="KIY184" s="51"/>
      <c r="KIZ184" s="51"/>
      <c r="KJA184" s="51"/>
      <c r="KJB184" s="51"/>
      <c r="KJC184" s="51"/>
      <c r="KJD184" s="51"/>
      <c r="KJE184" s="51"/>
      <c r="KJF184" s="51"/>
      <c r="KJG184" s="51"/>
      <c r="KJH184" s="51"/>
      <c r="KJI184" s="51"/>
      <c r="KJJ184" s="51"/>
      <c r="KJK184" s="51"/>
      <c r="KJL184" s="51"/>
      <c r="KJM184" s="51"/>
      <c r="KJN184" s="51"/>
      <c r="KJO184" s="51"/>
      <c r="KJP184" s="51"/>
      <c r="KJQ184" s="51"/>
      <c r="KJR184" s="51"/>
      <c r="KJS184" s="51"/>
      <c r="KJT184" s="51"/>
      <c r="KJU184" s="51"/>
      <c r="KJV184" s="51"/>
      <c r="KJW184" s="51"/>
      <c r="KJX184" s="51"/>
      <c r="KJY184" s="51"/>
      <c r="KJZ184" s="51"/>
      <c r="KKA184" s="51"/>
      <c r="KKB184" s="51"/>
      <c r="KKC184" s="51"/>
      <c r="KKD184" s="51"/>
      <c r="KKE184" s="51"/>
      <c r="KKF184" s="51"/>
      <c r="KKG184" s="51"/>
      <c r="KKH184" s="51"/>
      <c r="KKI184" s="51"/>
      <c r="KKJ184" s="51"/>
      <c r="KKK184" s="51"/>
      <c r="KKL184" s="51"/>
      <c r="KKM184" s="51"/>
      <c r="KKN184" s="51"/>
      <c r="KKO184" s="51"/>
      <c r="KKP184" s="51"/>
      <c r="KKQ184" s="51"/>
      <c r="KKR184" s="51"/>
      <c r="KKS184" s="51"/>
      <c r="KKT184" s="51"/>
      <c r="KKU184" s="51"/>
      <c r="KKV184" s="51"/>
      <c r="KKW184" s="51"/>
      <c r="KKX184" s="51"/>
      <c r="KKY184" s="51"/>
      <c r="KKZ184" s="51"/>
      <c r="KLA184" s="51"/>
      <c r="KLB184" s="51"/>
      <c r="KLC184" s="51"/>
      <c r="KLD184" s="51"/>
      <c r="KLE184" s="51"/>
      <c r="KLF184" s="51"/>
      <c r="KLG184" s="51"/>
      <c r="KLH184" s="51"/>
      <c r="KLI184" s="51"/>
      <c r="KLJ184" s="51"/>
      <c r="KLK184" s="51"/>
      <c r="KLL184" s="51"/>
      <c r="KLM184" s="51"/>
      <c r="KLN184" s="51"/>
      <c r="KLO184" s="51"/>
      <c r="KLP184" s="51"/>
      <c r="KLQ184" s="51"/>
      <c r="KLR184" s="51"/>
      <c r="KLS184" s="51"/>
      <c r="KLT184" s="51"/>
      <c r="KLU184" s="51"/>
      <c r="KLV184" s="51"/>
      <c r="KLW184" s="51"/>
      <c r="KLX184" s="51"/>
      <c r="KLY184" s="51"/>
      <c r="KLZ184" s="51"/>
      <c r="KMA184" s="51"/>
      <c r="KMB184" s="51"/>
      <c r="KMC184" s="51"/>
      <c r="KMD184" s="51"/>
      <c r="KME184" s="51"/>
      <c r="KMF184" s="51"/>
      <c r="KMG184" s="51"/>
      <c r="KMH184" s="51"/>
      <c r="KMI184" s="51"/>
      <c r="KMJ184" s="51"/>
      <c r="KMK184" s="51"/>
      <c r="KML184" s="51"/>
      <c r="KMM184" s="51"/>
      <c r="KMN184" s="51"/>
      <c r="KMO184" s="51"/>
      <c r="KMP184" s="51"/>
      <c r="KMQ184" s="51"/>
      <c r="KMR184" s="51"/>
      <c r="KMS184" s="51"/>
      <c r="KMT184" s="51"/>
      <c r="KMU184" s="51"/>
      <c r="KMV184" s="51"/>
      <c r="KMW184" s="51"/>
      <c r="KMX184" s="51"/>
      <c r="KMY184" s="51"/>
      <c r="KMZ184" s="51"/>
      <c r="KNA184" s="51"/>
      <c r="KNB184" s="51"/>
      <c r="KNC184" s="51"/>
      <c r="KND184" s="51"/>
      <c r="KNE184" s="51"/>
      <c r="KNF184" s="51"/>
      <c r="KNG184" s="51"/>
      <c r="KNH184" s="51"/>
      <c r="KNI184" s="51"/>
      <c r="KNJ184" s="51"/>
      <c r="KNK184" s="51"/>
      <c r="KNL184" s="51"/>
      <c r="KNM184" s="51"/>
      <c r="KNN184" s="51"/>
      <c r="KNO184" s="51"/>
      <c r="KNP184" s="51"/>
      <c r="KNQ184" s="51"/>
      <c r="KNR184" s="51"/>
      <c r="KNS184" s="51"/>
      <c r="KNT184" s="51"/>
      <c r="KNU184" s="51"/>
      <c r="KNV184" s="51"/>
      <c r="KNW184" s="51"/>
      <c r="KNX184" s="51"/>
      <c r="KNY184" s="51"/>
      <c r="KNZ184" s="51"/>
      <c r="KOA184" s="51"/>
      <c r="KOB184" s="51"/>
      <c r="KOC184" s="51"/>
      <c r="KOD184" s="51"/>
      <c r="KOE184" s="51"/>
      <c r="KOF184" s="51"/>
      <c r="KOG184" s="51"/>
      <c r="KOH184" s="51"/>
      <c r="KOI184" s="51"/>
      <c r="KOJ184" s="51"/>
      <c r="KOK184" s="51"/>
      <c r="KOL184" s="51"/>
      <c r="KOM184" s="51"/>
      <c r="KON184" s="51"/>
      <c r="KOO184" s="51"/>
      <c r="KOP184" s="51"/>
      <c r="KOQ184" s="51"/>
      <c r="KOR184" s="51"/>
      <c r="KOS184" s="51"/>
      <c r="KOT184" s="51"/>
      <c r="KOU184" s="51"/>
      <c r="KOV184" s="51"/>
      <c r="KOW184" s="51"/>
      <c r="KOX184" s="51"/>
      <c r="KOY184" s="51"/>
      <c r="KOZ184" s="51"/>
      <c r="KPA184" s="51"/>
      <c r="KPB184" s="51"/>
      <c r="KPC184" s="51"/>
      <c r="KPD184" s="51"/>
      <c r="KPE184" s="51"/>
      <c r="KPF184" s="51"/>
      <c r="KPG184" s="51"/>
      <c r="KPH184" s="51"/>
      <c r="KPI184" s="51"/>
      <c r="KPJ184" s="51"/>
      <c r="KPK184" s="51"/>
      <c r="KPL184" s="51"/>
      <c r="KPM184" s="51"/>
      <c r="KPN184" s="51"/>
      <c r="KPO184" s="51"/>
      <c r="KPP184" s="51"/>
      <c r="KPQ184" s="51"/>
      <c r="KPR184" s="51"/>
      <c r="KPS184" s="51"/>
      <c r="KPT184" s="51"/>
      <c r="KPU184" s="51"/>
      <c r="KPV184" s="51"/>
      <c r="KPW184" s="51"/>
      <c r="KPX184" s="51"/>
      <c r="KPY184" s="51"/>
      <c r="KPZ184" s="51"/>
      <c r="KQA184" s="51"/>
      <c r="KQB184" s="51"/>
      <c r="KQC184" s="51"/>
      <c r="KQD184" s="51"/>
      <c r="KQE184" s="51"/>
      <c r="KQF184" s="51"/>
      <c r="KQG184" s="51"/>
      <c r="KQH184" s="51"/>
      <c r="KQI184" s="51"/>
      <c r="KQJ184" s="51"/>
      <c r="KQK184" s="51"/>
      <c r="KQL184" s="51"/>
      <c r="KQM184" s="51"/>
      <c r="KQN184" s="51"/>
      <c r="KQO184" s="51"/>
      <c r="KQP184" s="51"/>
      <c r="KQQ184" s="51"/>
      <c r="KQR184" s="51"/>
      <c r="KQS184" s="51"/>
      <c r="KQT184" s="51"/>
      <c r="KQU184" s="51"/>
      <c r="KQV184" s="51"/>
      <c r="KQW184" s="51"/>
      <c r="KQX184" s="51"/>
      <c r="KQY184" s="51"/>
      <c r="KQZ184" s="51"/>
      <c r="KRA184" s="51"/>
      <c r="KRB184" s="51"/>
      <c r="KRC184" s="51"/>
      <c r="KRD184" s="51"/>
      <c r="KRE184" s="51"/>
      <c r="KRF184" s="51"/>
      <c r="KRG184" s="51"/>
      <c r="KRH184" s="51"/>
      <c r="KRI184" s="51"/>
      <c r="KRJ184" s="51"/>
      <c r="KRK184" s="51"/>
      <c r="KRL184" s="51"/>
      <c r="KRM184" s="51"/>
      <c r="KRN184" s="51"/>
      <c r="KRO184" s="51"/>
      <c r="KRP184" s="51"/>
      <c r="KRQ184" s="51"/>
      <c r="KRR184" s="51"/>
      <c r="KRS184" s="51"/>
      <c r="KRT184" s="51"/>
      <c r="KRU184" s="51"/>
      <c r="KRV184" s="51"/>
      <c r="KRW184" s="51"/>
      <c r="KRX184" s="51"/>
      <c r="KRY184" s="51"/>
      <c r="KRZ184" s="51"/>
      <c r="KSA184" s="51"/>
      <c r="KSB184" s="51"/>
      <c r="KSC184" s="51"/>
      <c r="KSD184" s="51"/>
      <c r="KSE184" s="51"/>
      <c r="KSF184" s="51"/>
      <c r="KSG184" s="51"/>
      <c r="KSH184" s="51"/>
      <c r="KSI184" s="51"/>
      <c r="KSJ184" s="51"/>
      <c r="KSK184" s="51"/>
      <c r="KSL184" s="51"/>
      <c r="KSM184" s="51"/>
      <c r="KSN184" s="51"/>
      <c r="KSO184" s="51"/>
      <c r="KSP184" s="51"/>
      <c r="KSQ184" s="51"/>
      <c r="KSR184" s="51"/>
      <c r="KSS184" s="51"/>
      <c r="KST184" s="51"/>
      <c r="KSU184" s="51"/>
      <c r="KSV184" s="51"/>
      <c r="KSW184" s="51"/>
      <c r="KSX184" s="51"/>
      <c r="KSY184" s="51"/>
      <c r="KSZ184" s="51"/>
      <c r="KTA184" s="51"/>
      <c r="KTB184" s="51"/>
      <c r="KTC184" s="51"/>
      <c r="KTD184" s="51"/>
      <c r="KTE184" s="51"/>
      <c r="KTF184" s="51"/>
      <c r="KTG184" s="51"/>
      <c r="KTH184" s="51"/>
      <c r="KTI184" s="51"/>
      <c r="KTJ184" s="51"/>
      <c r="KTK184" s="51"/>
      <c r="KTL184" s="51"/>
      <c r="KTM184" s="51"/>
      <c r="KTN184" s="51"/>
      <c r="KTO184" s="51"/>
      <c r="KTP184" s="51"/>
      <c r="KTQ184" s="51"/>
      <c r="KTR184" s="51"/>
      <c r="KTS184" s="51"/>
      <c r="KTT184" s="51"/>
      <c r="KTU184" s="51"/>
      <c r="KTV184" s="51"/>
      <c r="KTW184" s="51"/>
      <c r="KTX184" s="51"/>
      <c r="KTY184" s="51"/>
      <c r="KTZ184" s="51"/>
      <c r="KUA184" s="51"/>
      <c r="KUB184" s="51"/>
      <c r="KUC184" s="51"/>
      <c r="KUD184" s="51"/>
      <c r="KUE184" s="51"/>
      <c r="KUF184" s="51"/>
      <c r="KUG184" s="51"/>
      <c r="KUH184" s="51"/>
      <c r="KUI184" s="51"/>
      <c r="KUJ184" s="51"/>
      <c r="KUK184" s="51"/>
      <c r="KUL184" s="51"/>
      <c r="KUM184" s="51"/>
      <c r="KUN184" s="51"/>
      <c r="KUO184" s="51"/>
      <c r="KUP184" s="51"/>
      <c r="KUQ184" s="51"/>
      <c r="KUR184" s="51"/>
      <c r="KUS184" s="51"/>
      <c r="KUT184" s="51"/>
      <c r="KUU184" s="51"/>
      <c r="KUV184" s="51"/>
      <c r="KUW184" s="51"/>
      <c r="KUX184" s="51"/>
      <c r="KUY184" s="51"/>
      <c r="KUZ184" s="51"/>
      <c r="KVA184" s="51"/>
      <c r="KVB184" s="51"/>
      <c r="KVC184" s="51"/>
      <c r="KVD184" s="51"/>
      <c r="KVE184" s="51"/>
      <c r="KVF184" s="51"/>
      <c r="KVG184" s="51"/>
      <c r="KVH184" s="51"/>
      <c r="KVI184" s="51"/>
      <c r="KVJ184" s="51"/>
      <c r="KVK184" s="51"/>
      <c r="KVL184" s="51"/>
      <c r="KVM184" s="51"/>
      <c r="KVN184" s="51"/>
      <c r="KVO184" s="51"/>
      <c r="KVP184" s="51"/>
      <c r="KVQ184" s="51"/>
      <c r="KVR184" s="51"/>
      <c r="KVS184" s="51"/>
      <c r="KVT184" s="51"/>
      <c r="KVU184" s="51"/>
      <c r="KVV184" s="51"/>
      <c r="KVW184" s="51"/>
      <c r="KVX184" s="51"/>
      <c r="KVY184" s="51"/>
      <c r="KVZ184" s="51"/>
      <c r="KWA184" s="51"/>
      <c r="KWB184" s="51"/>
      <c r="KWC184" s="51"/>
      <c r="KWD184" s="51"/>
      <c r="KWE184" s="51"/>
      <c r="KWF184" s="51"/>
      <c r="KWG184" s="51"/>
      <c r="KWH184" s="51"/>
      <c r="KWI184" s="51"/>
      <c r="KWJ184" s="51"/>
      <c r="KWK184" s="51"/>
      <c r="KWL184" s="51"/>
      <c r="KWM184" s="51"/>
      <c r="KWN184" s="51"/>
      <c r="KWO184" s="51"/>
      <c r="KWP184" s="51"/>
      <c r="KWQ184" s="51"/>
      <c r="KWR184" s="51"/>
      <c r="KWS184" s="51"/>
      <c r="KWT184" s="51"/>
      <c r="KWU184" s="51"/>
      <c r="KWV184" s="51"/>
      <c r="KWW184" s="51"/>
      <c r="KWX184" s="51"/>
      <c r="KWY184" s="51"/>
      <c r="KWZ184" s="51"/>
      <c r="KXA184" s="51"/>
      <c r="KXB184" s="51"/>
      <c r="KXC184" s="51"/>
      <c r="KXD184" s="51"/>
      <c r="KXE184" s="51"/>
      <c r="KXF184" s="51"/>
      <c r="KXG184" s="51"/>
      <c r="KXH184" s="51"/>
      <c r="KXI184" s="51"/>
      <c r="KXJ184" s="51"/>
      <c r="KXK184" s="51"/>
      <c r="KXL184" s="51"/>
      <c r="KXM184" s="51"/>
      <c r="KXN184" s="51"/>
      <c r="KXO184" s="51"/>
      <c r="KXP184" s="51"/>
      <c r="KXQ184" s="51"/>
      <c r="KXR184" s="51"/>
      <c r="KXS184" s="51"/>
      <c r="KXT184" s="51"/>
      <c r="KXU184" s="51"/>
      <c r="KXV184" s="51"/>
      <c r="KXW184" s="51"/>
      <c r="KXX184" s="51"/>
      <c r="KXY184" s="51"/>
      <c r="KXZ184" s="51"/>
      <c r="KYA184" s="51"/>
      <c r="KYB184" s="51"/>
      <c r="KYC184" s="51"/>
      <c r="KYD184" s="51"/>
      <c r="KYE184" s="51"/>
      <c r="KYF184" s="51"/>
      <c r="KYG184" s="51"/>
      <c r="KYH184" s="51"/>
      <c r="KYI184" s="51"/>
      <c r="KYJ184" s="51"/>
      <c r="KYK184" s="51"/>
      <c r="KYL184" s="51"/>
      <c r="KYM184" s="51"/>
      <c r="KYN184" s="51"/>
      <c r="KYO184" s="51"/>
      <c r="KYP184" s="51"/>
      <c r="KYQ184" s="51"/>
      <c r="KYR184" s="51"/>
      <c r="KYS184" s="51"/>
      <c r="KYT184" s="51"/>
      <c r="KYU184" s="51"/>
      <c r="KYV184" s="51"/>
      <c r="KYW184" s="51"/>
      <c r="KYX184" s="51"/>
      <c r="KYY184" s="51"/>
      <c r="KYZ184" s="51"/>
      <c r="KZA184" s="51"/>
      <c r="KZB184" s="51"/>
      <c r="KZC184" s="51"/>
      <c r="KZD184" s="51"/>
      <c r="KZE184" s="51"/>
      <c r="KZF184" s="51"/>
      <c r="KZG184" s="51"/>
      <c r="KZH184" s="51"/>
      <c r="KZI184" s="51"/>
      <c r="KZJ184" s="51"/>
      <c r="KZK184" s="51"/>
      <c r="KZL184" s="51"/>
      <c r="KZM184" s="51"/>
      <c r="KZN184" s="51"/>
      <c r="KZO184" s="51"/>
      <c r="KZP184" s="51"/>
      <c r="KZQ184" s="51"/>
      <c r="KZR184" s="51"/>
      <c r="KZS184" s="51"/>
      <c r="KZT184" s="51"/>
      <c r="KZU184" s="51"/>
      <c r="KZV184" s="51"/>
      <c r="KZW184" s="51"/>
      <c r="KZX184" s="51"/>
      <c r="KZY184" s="51"/>
      <c r="KZZ184" s="51"/>
      <c r="LAA184" s="51"/>
      <c r="LAB184" s="51"/>
      <c r="LAC184" s="51"/>
      <c r="LAD184" s="51"/>
      <c r="LAE184" s="51"/>
      <c r="LAF184" s="51"/>
      <c r="LAG184" s="51"/>
      <c r="LAH184" s="51"/>
      <c r="LAI184" s="51"/>
      <c r="LAJ184" s="51"/>
      <c r="LAK184" s="51"/>
      <c r="LAL184" s="51"/>
      <c r="LAM184" s="51"/>
      <c r="LAN184" s="51"/>
      <c r="LAO184" s="51"/>
      <c r="LAP184" s="51"/>
      <c r="LAQ184" s="51"/>
      <c r="LAR184" s="51"/>
      <c r="LAS184" s="51"/>
      <c r="LAT184" s="51"/>
      <c r="LAU184" s="51"/>
      <c r="LAV184" s="51"/>
      <c r="LAW184" s="51"/>
      <c r="LAX184" s="51"/>
      <c r="LAY184" s="51"/>
      <c r="LAZ184" s="51"/>
      <c r="LBA184" s="51"/>
      <c r="LBB184" s="51"/>
      <c r="LBC184" s="51"/>
      <c r="LBD184" s="51"/>
      <c r="LBE184" s="51"/>
      <c r="LBF184" s="51"/>
      <c r="LBG184" s="51"/>
      <c r="LBH184" s="51"/>
      <c r="LBI184" s="51"/>
      <c r="LBJ184" s="51"/>
      <c r="LBK184" s="51"/>
      <c r="LBL184" s="51"/>
      <c r="LBM184" s="51"/>
      <c r="LBN184" s="51"/>
      <c r="LBO184" s="51"/>
      <c r="LBP184" s="51"/>
      <c r="LBQ184" s="51"/>
      <c r="LBR184" s="51"/>
      <c r="LBS184" s="51"/>
      <c r="LBT184" s="51"/>
      <c r="LBU184" s="51"/>
      <c r="LBV184" s="51"/>
      <c r="LBW184" s="51"/>
      <c r="LBX184" s="51"/>
      <c r="LBY184" s="51"/>
      <c r="LBZ184" s="51"/>
      <c r="LCA184" s="51"/>
      <c r="LCB184" s="51"/>
      <c r="LCC184" s="51"/>
      <c r="LCD184" s="51"/>
      <c r="LCE184" s="51"/>
      <c r="LCF184" s="51"/>
      <c r="LCG184" s="51"/>
      <c r="LCH184" s="51"/>
      <c r="LCI184" s="51"/>
      <c r="LCJ184" s="51"/>
      <c r="LCK184" s="51"/>
      <c r="LCL184" s="51"/>
      <c r="LCM184" s="51"/>
      <c r="LCN184" s="51"/>
      <c r="LCO184" s="51"/>
      <c r="LCP184" s="51"/>
      <c r="LCQ184" s="51"/>
      <c r="LCR184" s="51"/>
      <c r="LCS184" s="51"/>
      <c r="LCT184" s="51"/>
      <c r="LCU184" s="51"/>
      <c r="LCV184" s="51"/>
      <c r="LCW184" s="51"/>
      <c r="LCX184" s="51"/>
      <c r="LCY184" s="51"/>
      <c r="LCZ184" s="51"/>
      <c r="LDA184" s="51"/>
      <c r="LDB184" s="51"/>
      <c r="LDC184" s="51"/>
      <c r="LDD184" s="51"/>
      <c r="LDE184" s="51"/>
      <c r="LDF184" s="51"/>
      <c r="LDG184" s="51"/>
      <c r="LDH184" s="51"/>
      <c r="LDI184" s="51"/>
      <c r="LDJ184" s="51"/>
      <c r="LDK184" s="51"/>
      <c r="LDL184" s="51"/>
      <c r="LDM184" s="51"/>
      <c r="LDN184" s="51"/>
      <c r="LDO184" s="51"/>
      <c r="LDP184" s="51"/>
      <c r="LDQ184" s="51"/>
      <c r="LDR184" s="51"/>
      <c r="LDS184" s="51"/>
      <c r="LDT184" s="51"/>
      <c r="LDU184" s="51"/>
      <c r="LDV184" s="51"/>
      <c r="LDW184" s="51"/>
      <c r="LDX184" s="51"/>
      <c r="LDY184" s="51"/>
      <c r="LDZ184" s="51"/>
      <c r="LEA184" s="51"/>
      <c r="LEB184" s="51"/>
      <c r="LEC184" s="51"/>
      <c r="LED184" s="51"/>
      <c r="LEE184" s="51"/>
      <c r="LEF184" s="51"/>
      <c r="LEG184" s="51"/>
      <c r="LEH184" s="51"/>
      <c r="LEI184" s="51"/>
      <c r="LEJ184" s="51"/>
      <c r="LEK184" s="51"/>
      <c r="LEL184" s="51"/>
      <c r="LEM184" s="51"/>
      <c r="LEN184" s="51"/>
      <c r="LEO184" s="51"/>
      <c r="LEP184" s="51"/>
      <c r="LEQ184" s="51"/>
      <c r="LER184" s="51"/>
      <c r="LES184" s="51"/>
      <c r="LET184" s="51"/>
      <c r="LEU184" s="51"/>
      <c r="LEV184" s="51"/>
      <c r="LEW184" s="51"/>
      <c r="LEX184" s="51"/>
      <c r="LEY184" s="51"/>
      <c r="LEZ184" s="51"/>
      <c r="LFA184" s="51"/>
      <c r="LFB184" s="51"/>
      <c r="LFC184" s="51"/>
      <c r="LFD184" s="51"/>
      <c r="LFE184" s="51"/>
      <c r="LFF184" s="51"/>
      <c r="LFG184" s="51"/>
      <c r="LFH184" s="51"/>
      <c r="LFI184" s="51"/>
      <c r="LFJ184" s="51"/>
      <c r="LFK184" s="51"/>
      <c r="LFL184" s="51"/>
      <c r="LFM184" s="51"/>
      <c r="LFN184" s="51"/>
      <c r="LFO184" s="51"/>
      <c r="LFP184" s="51"/>
      <c r="LFQ184" s="51"/>
      <c r="LFR184" s="51"/>
      <c r="LFS184" s="51"/>
      <c r="LFT184" s="51"/>
      <c r="LFU184" s="51"/>
      <c r="LFV184" s="51"/>
      <c r="LFW184" s="51"/>
      <c r="LFX184" s="51"/>
      <c r="LFY184" s="51"/>
      <c r="LFZ184" s="51"/>
      <c r="LGA184" s="51"/>
      <c r="LGB184" s="51"/>
      <c r="LGC184" s="51"/>
      <c r="LGD184" s="51"/>
      <c r="LGE184" s="51"/>
      <c r="LGF184" s="51"/>
      <c r="LGG184" s="51"/>
      <c r="LGH184" s="51"/>
      <c r="LGI184" s="51"/>
      <c r="LGJ184" s="51"/>
      <c r="LGK184" s="51"/>
      <c r="LGL184" s="51"/>
      <c r="LGM184" s="51"/>
      <c r="LGN184" s="51"/>
      <c r="LGO184" s="51"/>
      <c r="LGP184" s="51"/>
      <c r="LGQ184" s="51"/>
      <c r="LGR184" s="51"/>
      <c r="LGS184" s="51"/>
      <c r="LGT184" s="51"/>
      <c r="LGU184" s="51"/>
      <c r="LGV184" s="51"/>
      <c r="LGW184" s="51"/>
      <c r="LGX184" s="51"/>
      <c r="LGY184" s="51"/>
      <c r="LGZ184" s="51"/>
      <c r="LHA184" s="51"/>
      <c r="LHB184" s="51"/>
      <c r="LHC184" s="51"/>
      <c r="LHD184" s="51"/>
      <c r="LHE184" s="51"/>
      <c r="LHF184" s="51"/>
      <c r="LHG184" s="51"/>
      <c r="LHH184" s="51"/>
      <c r="LHI184" s="51"/>
      <c r="LHJ184" s="51"/>
      <c r="LHK184" s="51"/>
      <c r="LHL184" s="51"/>
      <c r="LHM184" s="51"/>
      <c r="LHN184" s="51"/>
      <c r="LHO184" s="51"/>
      <c r="LHP184" s="51"/>
      <c r="LHQ184" s="51"/>
      <c r="LHR184" s="51"/>
      <c r="LHS184" s="51"/>
      <c r="LHT184" s="51"/>
      <c r="LHU184" s="51"/>
      <c r="LHV184" s="51"/>
      <c r="LHW184" s="51"/>
      <c r="LHX184" s="51"/>
      <c r="LHY184" s="51"/>
      <c r="LHZ184" s="51"/>
      <c r="LIA184" s="51"/>
      <c r="LIB184" s="51"/>
      <c r="LIC184" s="51"/>
      <c r="LID184" s="51"/>
      <c r="LIE184" s="51"/>
      <c r="LIF184" s="51"/>
      <c r="LIG184" s="51"/>
      <c r="LIH184" s="51"/>
      <c r="LII184" s="51"/>
      <c r="LIJ184" s="51"/>
      <c r="LIK184" s="51"/>
      <c r="LIL184" s="51"/>
      <c r="LIM184" s="51"/>
      <c r="LIN184" s="51"/>
      <c r="LIO184" s="51"/>
      <c r="LIP184" s="51"/>
      <c r="LIQ184" s="51"/>
      <c r="LIR184" s="51"/>
      <c r="LIS184" s="51"/>
      <c r="LIT184" s="51"/>
      <c r="LIU184" s="51"/>
      <c r="LIV184" s="51"/>
      <c r="LIW184" s="51"/>
      <c r="LIX184" s="51"/>
      <c r="LIY184" s="51"/>
      <c r="LIZ184" s="51"/>
      <c r="LJA184" s="51"/>
      <c r="LJB184" s="51"/>
      <c r="LJC184" s="51"/>
      <c r="LJD184" s="51"/>
      <c r="LJE184" s="51"/>
      <c r="LJF184" s="51"/>
      <c r="LJG184" s="51"/>
      <c r="LJH184" s="51"/>
      <c r="LJI184" s="51"/>
      <c r="LJJ184" s="51"/>
      <c r="LJK184" s="51"/>
      <c r="LJL184" s="51"/>
      <c r="LJM184" s="51"/>
      <c r="LJN184" s="51"/>
      <c r="LJO184" s="51"/>
      <c r="LJP184" s="51"/>
      <c r="LJQ184" s="51"/>
      <c r="LJR184" s="51"/>
      <c r="LJS184" s="51"/>
      <c r="LJT184" s="51"/>
      <c r="LJU184" s="51"/>
      <c r="LJV184" s="51"/>
      <c r="LJW184" s="51"/>
      <c r="LJX184" s="51"/>
      <c r="LJY184" s="51"/>
      <c r="LJZ184" s="51"/>
      <c r="LKA184" s="51"/>
      <c r="LKB184" s="51"/>
      <c r="LKC184" s="51"/>
      <c r="LKD184" s="51"/>
      <c r="LKE184" s="51"/>
      <c r="LKF184" s="51"/>
      <c r="LKG184" s="51"/>
      <c r="LKH184" s="51"/>
      <c r="LKI184" s="51"/>
      <c r="LKJ184" s="51"/>
      <c r="LKK184" s="51"/>
      <c r="LKL184" s="51"/>
      <c r="LKM184" s="51"/>
      <c r="LKN184" s="51"/>
      <c r="LKO184" s="51"/>
      <c r="LKP184" s="51"/>
      <c r="LKQ184" s="51"/>
      <c r="LKR184" s="51"/>
      <c r="LKS184" s="51"/>
      <c r="LKT184" s="51"/>
      <c r="LKU184" s="51"/>
      <c r="LKV184" s="51"/>
      <c r="LKW184" s="51"/>
      <c r="LKX184" s="51"/>
      <c r="LKY184" s="51"/>
      <c r="LKZ184" s="51"/>
      <c r="LLA184" s="51"/>
      <c r="LLB184" s="51"/>
      <c r="LLC184" s="51"/>
      <c r="LLD184" s="51"/>
      <c r="LLE184" s="51"/>
      <c r="LLF184" s="51"/>
      <c r="LLG184" s="51"/>
      <c r="LLH184" s="51"/>
      <c r="LLI184" s="51"/>
      <c r="LLJ184" s="51"/>
      <c r="LLK184" s="51"/>
      <c r="LLL184" s="51"/>
      <c r="LLM184" s="51"/>
      <c r="LLN184" s="51"/>
      <c r="LLO184" s="51"/>
      <c r="LLP184" s="51"/>
      <c r="LLQ184" s="51"/>
      <c r="LLR184" s="51"/>
      <c r="LLS184" s="51"/>
      <c r="LLT184" s="51"/>
      <c r="LLU184" s="51"/>
      <c r="LLV184" s="51"/>
      <c r="LLW184" s="51"/>
      <c r="LLX184" s="51"/>
      <c r="LLY184" s="51"/>
      <c r="LLZ184" s="51"/>
      <c r="LMA184" s="51"/>
      <c r="LMB184" s="51"/>
      <c r="LMC184" s="51"/>
      <c r="LMD184" s="51"/>
      <c r="LME184" s="51"/>
      <c r="LMF184" s="51"/>
      <c r="LMG184" s="51"/>
      <c r="LMH184" s="51"/>
      <c r="LMI184" s="51"/>
      <c r="LMJ184" s="51"/>
      <c r="LMK184" s="51"/>
      <c r="LML184" s="51"/>
      <c r="LMM184" s="51"/>
      <c r="LMN184" s="51"/>
      <c r="LMO184" s="51"/>
      <c r="LMP184" s="51"/>
      <c r="LMQ184" s="51"/>
      <c r="LMR184" s="51"/>
      <c r="LMS184" s="51"/>
      <c r="LMT184" s="51"/>
      <c r="LMU184" s="51"/>
      <c r="LMV184" s="51"/>
      <c r="LMW184" s="51"/>
      <c r="LMX184" s="51"/>
      <c r="LMY184" s="51"/>
      <c r="LMZ184" s="51"/>
      <c r="LNA184" s="51"/>
      <c r="LNB184" s="51"/>
      <c r="LNC184" s="51"/>
      <c r="LND184" s="51"/>
      <c r="LNE184" s="51"/>
      <c r="LNF184" s="51"/>
      <c r="LNG184" s="51"/>
      <c r="LNH184" s="51"/>
      <c r="LNI184" s="51"/>
      <c r="LNJ184" s="51"/>
      <c r="LNK184" s="51"/>
      <c r="LNL184" s="51"/>
      <c r="LNM184" s="51"/>
      <c r="LNN184" s="51"/>
      <c r="LNO184" s="51"/>
      <c r="LNP184" s="51"/>
      <c r="LNQ184" s="51"/>
      <c r="LNR184" s="51"/>
      <c r="LNS184" s="51"/>
      <c r="LNT184" s="51"/>
      <c r="LNU184" s="51"/>
      <c r="LNV184" s="51"/>
      <c r="LNW184" s="51"/>
      <c r="LNX184" s="51"/>
      <c r="LNY184" s="51"/>
      <c r="LNZ184" s="51"/>
      <c r="LOA184" s="51"/>
      <c r="LOB184" s="51"/>
      <c r="LOC184" s="51"/>
      <c r="LOD184" s="51"/>
      <c r="LOE184" s="51"/>
      <c r="LOF184" s="51"/>
      <c r="LOG184" s="51"/>
      <c r="LOH184" s="51"/>
      <c r="LOI184" s="51"/>
      <c r="LOJ184" s="51"/>
      <c r="LOK184" s="51"/>
      <c r="LOL184" s="51"/>
      <c r="LOM184" s="51"/>
      <c r="LON184" s="51"/>
      <c r="LOO184" s="51"/>
      <c r="LOP184" s="51"/>
      <c r="LOQ184" s="51"/>
      <c r="LOR184" s="51"/>
      <c r="LOS184" s="51"/>
      <c r="LOT184" s="51"/>
      <c r="LOU184" s="51"/>
      <c r="LOV184" s="51"/>
      <c r="LOW184" s="51"/>
      <c r="LOX184" s="51"/>
      <c r="LOY184" s="51"/>
      <c r="LOZ184" s="51"/>
      <c r="LPA184" s="51"/>
      <c r="LPB184" s="51"/>
      <c r="LPC184" s="51"/>
      <c r="LPD184" s="51"/>
      <c r="LPE184" s="51"/>
      <c r="LPF184" s="51"/>
      <c r="LPG184" s="51"/>
      <c r="LPH184" s="51"/>
      <c r="LPI184" s="51"/>
      <c r="LPJ184" s="51"/>
      <c r="LPK184" s="51"/>
      <c r="LPL184" s="51"/>
      <c r="LPM184" s="51"/>
      <c r="LPN184" s="51"/>
      <c r="LPO184" s="51"/>
      <c r="LPP184" s="51"/>
      <c r="LPQ184" s="51"/>
      <c r="LPR184" s="51"/>
      <c r="LPS184" s="51"/>
      <c r="LPT184" s="51"/>
      <c r="LPU184" s="51"/>
      <c r="LPV184" s="51"/>
      <c r="LPW184" s="51"/>
      <c r="LPX184" s="51"/>
      <c r="LPY184" s="51"/>
      <c r="LPZ184" s="51"/>
      <c r="LQA184" s="51"/>
      <c r="LQB184" s="51"/>
      <c r="LQC184" s="51"/>
      <c r="LQD184" s="51"/>
      <c r="LQE184" s="51"/>
      <c r="LQF184" s="51"/>
      <c r="LQG184" s="51"/>
      <c r="LQH184" s="51"/>
      <c r="LQI184" s="51"/>
      <c r="LQJ184" s="51"/>
      <c r="LQK184" s="51"/>
      <c r="LQL184" s="51"/>
      <c r="LQM184" s="51"/>
      <c r="LQN184" s="51"/>
      <c r="LQO184" s="51"/>
      <c r="LQP184" s="51"/>
      <c r="LQQ184" s="51"/>
      <c r="LQR184" s="51"/>
      <c r="LQS184" s="51"/>
      <c r="LQT184" s="51"/>
      <c r="LQU184" s="51"/>
      <c r="LQV184" s="51"/>
      <c r="LQW184" s="51"/>
      <c r="LQX184" s="51"/>
      <c r="LQY184" s="51"/>
      <c r="LQZ184" s="51"/>
      <c r="LRA184" s="51"/>
      <c r="LRB184" s="51"/>
      <c r="LRC184" s="51"/>
      <c r="LRD184" s="51"/>
      <c r="LRE184" s="51"/>
      <c r="LRF184" s="51"/>
      <c r="LRG184" s="51"/>
      <c r="LRH184" s="51"/>
      <c r="LRI184" s="51"/>
      <c r="LRJ184" s="51"/>
      <c r="LRK184" s="51"/>
      <c r="LRL184" s="51"/>
      <c r="LRM184" s="51"/>
      <c r="LRN184" s="51"/>
      <c r="LRO184" s="51"/>
      <c r="LRP184" s="51"/>
      <c r="LRQ184" s="51"/>
      <c r="LRR184" s="51"/>
      <c r="LRS184" s="51"/>
      <c r="LRT184" s="51"/>
      <c r="LRU184" s="51"/>
      <c r="LRV184" s="51"/>
      <c r="LRW184" s="51"/>
      <c r="LRX184" s="51"/>
      <c r="LRY184" s="51"/>
      <c r="LRZ184" s="51"/>
      <c r="LSA184" s="51"/>
      <c r="LSB184" s="51"/>
      <c r="LSC184" s="51"/>
      <c r="LSD184" s="51"/>
      <c r="LSE184" s="51"/>
      <c r="LSF184" s="51"/>
      <c r="LSG184" s="51"/>
      <c r="LSH184" s="51"/>
      <c r="LSI184" s="51"/>
      <c r="LSJ184" s="51"/>
      <c r="LSK184" s="51"/>
      <c r="LSL184" s="51"/>
      <c r="LSM184" s="51"/>
      <c r="LSN184" s="51"/>
      <c r="LSO184" s="51"/>
      <c r="LSP184" s="51"/>
      <c r="LSQ184" s="51"/>
      <c r="LSR184" s="51"/>
      <c r="LSS184" s="51"/>
      <c r="LST184" s="51"/>
      <c r="LSU184" s="51"/>
      <c r="LSV184" s="51"/>
      <c r="LSW184" s="51"/>
      <c r="LSX184" s="51"/>
      <c r="LSY184" s="51"/>
      <c r="LSZ184" s="51"/>
      <c r="LTA184" s="51"/>
      <c r="LTB184" s="51"/>
      <c r="LTC184" s="51"/>
      <c r="LTD184" s="51"/>
      <c r="LTE184" s="51"/>
      <c r="LTF184" s="51"/>
      <c r="LTG184" s="51"/>
      <c r="LTH184" s="51"/>
      <c r="LTI184" s="51"/>
      <c r="LTJ184" s="51"/>
      <c r="LTK184" s="51"/>
      <c r="LTL184" s="51"/>
      <c r="LTM184" s="51"/>
      <c r="LTN184" s="51"/>
      <c r="LTO184" s="51"/>
      <c r="LTP184" s="51"/>
      <c r="LTQ184" s="51"/>
      <c r="LTR184" s="51"/>
      <c r="LTS184" s="51"/>
      <c r="LTT184" s="51"/>
      <c r="LTU184" s="51"/>
      <c r="LTV184" s="51"/>
      <c r="LTW184" s="51"/>
      <c r="LTX184" s="51"/>
      <c r="LTY184" s="51"/>
      <c r="LTZ184" s="51"/>
      <c r="LUA184" s="51"/>
      <c r="LUB184" s="51"/>
      <c r="LUC184" s="51"/>
      <c r="LUD184" s="51"/>
      <c r="LUE184" s="51"/>
      <c r="LUF184" s="51"/>
      <c r="LUG184" s="51"/>
      <c r="LUH184" s="51"/>
      <c r="LUI184" s="51"/>
      <c r="LUJ184" s="51"/>
      <c r="LUK184" s="51"/>
      <c r="LUL184" s="51"/>
      <c r="LUM184" s="51"/>
      <c r="LUN184" s="51"/>
      <c r="LUO184" s="51"/>
      <c r="LUP184" s="51"/>
      <c r="LUQ184" s="51"/>
      <c r="LUR184" s="51"/>
      <c r="LUS184" s="51"/>
      <c r="LUT184" s="51"/>
      <c r="LUU184" s="51"/>
      <c r="LUV184" s="51"/>
      <c r="LUW184" s="51"/>
      <c r="LUX184" s="51"/>
      <c r="LUY184" s="51"/>
      <c r="LUZ184" s="51"/>
      <c r="LVA184" s="51"/>
      <c r="LVB184" s="51"/>
      <c r="LVC184" s="51"/>
      <c r="LVD184" s="51"/>
      <c r="LVE184" s="51"/>
      <c r="LVF184" s="51"/>
      <c r="LVG184" s="51"/>
      <c r="LVH184" s="51"/>
      <c r="LVI184" s="51"/>
      <c r="LVJ184" s="51"/>
      <c r="LVK184" s="51"/>
      <c r="LVL184" s="51"/>
      <c r="LVM184" s="51"/>
      <c r="LVN184" s="51"/>
      <c r="LVO184" s="51"/>
      <c r="LVP184" s="51"/>
      <c r="LVQ184" s="51"/>
      <c r="LVR184" s="51"/>
      <c r="LVS184" s="51"/>
      <c r="LVT184" s="51"/>
      <c r="LVU184" s="51"/>
      <c r="LVV184" s="51"/>
      <c r="LVW184" s="51"/>
      <c r="LVX184" s="51"/>
      <c r="LVY184" s="51"/>
      <c r="LVZ184" s="51"/>
      <c r="LWA184" s="51"/>
      <c r="LWB184" s="51"/>
      <c r="LWC184" s="51"/>
      <c r="LWD184" s="51"/>
      <c r="LWE184" s="51"/>
      <c r="LWF184" s="51"/>
      <c r="LWG184" s="51"/>
      <c r="LWH184" s="51"/>
      <c r="LWI184" s="51"/>
      <c r="LWJ184" s="51"/>
      <c r="LWK184" s="51"/>
      <c r="LWL184" s="51"/>
      <c r="LWM184" s="51"/>
      <c r="LWN184" s="51"/>
      <c r="LWO184" s="51"/>
      <c r="LWP184" s="51"/>
      <c r="LWQ184" s="51"/>
      <c r="LWR184" s="51"/>
      <c r="LWS184" s="51"/>
      <c r="LWT184" s="51"/>
      <c r="LWU184" s="51"/>
      <c r="LWV184" s="51"/>
      <c r="LWW184" s="51"/>
      <c r="LWX184" s="51"/>
      <c r="LWY184" s="51"/>
      <c r="LWZ184" s="51"/>
      <c r="LXA184" s="51"/>
      <c r="LXB184" s="51"/>
      <c r="LXC184" s="51"/>
      <c r="LXD184" s="51"/>
      <c r="LXE184" s="51"/>
      <c r="LXF184" s="51"/>
      <c r="LXG184" s="51"/>
      <c r="LXH184" s="51"/>
      <c r="LXI184" s="51"/>
      <c r="LXJ184" s="51"/>
      <c r="LXK184" s="51"/>
      <c r="LXL184" s="51"/>
      <c r="LXM184" s="51"/>
      <c r="LXN184" s="51"/>
      <c r="LXO184" s="51"/>
      <c r="LXP184" s="51"/>
      <c r="LXQ184" s="51"/>
      <c r="LXR184" s="51"/>
      <c r="LXS184" s="51"/>
      <c r="LXT184" s="51"/>
      <c r="LXU184" s="51"/>
      <c r="LXV184" s="51"/>
      <c r="LXW184" s="51"/>
      <c r="LXX184" s="51"/>
      <c r="LXY184" s="51"/>
      <c r="LXZ184" s="51"/>
      <c r="LYA184" s="51"/>
      <c r="LYB184" s="51"/>
      <c r="LYC184" s="51"/>
      <c r="LYD184" s="51"/>
      <c r="LYE184" s="51"/>
      <c r="LYF184" s="51"/>
      <c r="LYG184" s="51"/>
      <c r="LYH184" s="51"/>
      <c r="LYI184" s="51"/>
      <c r="LYJ184" s="51"/>
      <c r="LYK184" s="51"/>
      <c r="LYL184" s="51"/>
      <c r="LYM184" s="51"/>
      <c r="LYN184" s="51"/>
      <c r="LYO184" s="51"/>
      <c r="LYP184" s="51"/>
      <c r="LYQ184" s="51"/>
      <c r="LYR184" s="51"/>
      <c r="LYS184" s="51"/>
      <c r="LYT184" s="51"/>
      <c r="LYU184" s="51"/>
      <c r="LYV184" s="51"/>
      <c r="LYW184" s="51"/>
      <c r="LYX184" s="51"/>
      <c r="LYY184" s="51"/>
      <c r="LYZ184" s="51"/>
      <c r="LZA184" s="51"/>
      <c r="LZB184" s="51"/>
      <c r="LZC184" s="51"/>
      <c r="LZD184" s="51"/>
      <c r="LZE184" s="51"/>
      <c r="LZF184" s="51"/>
      <c r="LZG184" s="51"/>
      <c r="LZH184" s="51"/>
      <c r="LZI184" s="51"/>
      <c r="LZJ184" s="51"/>
      <c r="LZK184" s="51"/>
      <c r="LZL184" s="51"/>
      <c r="LZM184" s="51"/>
      <c r="LZN184" s="51"/>
      <c r="LZO184" s="51"/>
      <c r="LZP184" s="51"/>
      <c r="LZQ184" s="51"/>
      <c r="LZR184" s="51"/>
      <c r="LZS184" s="51"/>
      <c r="LZT184" s="51"/>
      <c r="LZU184" s="51"/>
      <c r="LZV184" s="51"/>
      <c r="LZW184" s="51"/>
      <c r="LZX184" s="51"/>
      <c r="LZY184" s="51"/>
      <c r="LZZ184" s="51"/>
      <c r="MAA184" s="51"/>
      <c r="MAB184" s="51"/>
      <c r="MAC184" s="51"/>
      <c r="MAD184" s="51"/>
      <c r="MAE184" s="51"/>
      <c r="MAF184" s="51"/>
      <c r="MAG184" s="51"/>
      <c r="MAH184" s="51"/>
      <c r="MAI184" s="51"/>
      <c r="MAJ184" s="51"/>
      <c r="MAK184" s="51"/>
      <c r="MAL184" s="51"/>
      <c r="MAM184" s="51"/>
      <c r="MAN184" s="51"/>
      <c r="MAO184" s="51"/>
      <c r="MAP184" s="51"/>
      <c r="MAQ184" s="51"/>
      <c r="MAR184" s="51"/>
      <c r="MAS184" s="51"/>
      <c r="MAT184" s="51"/>
      <c r="MAU184" s="51"/>
      <c r="MAV184" s="51"/>
      <c r="MAW184" s="51"/>
      <c r="MAX184" s="51"/>
      <c r="MAY184" s="51"/>
      <c r="MAZ184" s="51"/>
      <c r="MBA184" s="51"/>
      <c r="MBB184" s="51"/>
      <c r="MBC184" s="51"/>
      <c r="MBD184" s="51"/>
      <c r="MBE184" s="51"/>
      <c r="MBF184" s="51"/>
      <c r="MBG184" s="51"/>
      <c r="MBH184" s="51"/>
      <c r="MBI184" s="51"/>
      <c r="MBJ184" s="51"/>
      <c r="MBK184" s="51"/>
      <c r="MBL184" s="51"/>
      <c r="MBM184" s="51"/>
      <c r="MBN184" s="51"/>
      <c r="MBO184" s="51"/>
      <c r="MBP184" s="51"/>
      <c r="MBQ184" s="51"/>
      <c r="MBR184" s="51"/>
      <c r="MBS184" s="51"/>
      <c r="MBT184" s="51"/>
      <c r="MBU184" s="51"/>
      <c r="MBV184" s="51"/>
      <c r="MBW184" s="51"/>
      <c r="MBX184" s="51"/>
      <c r="MBY184" s="51"/>
      <c r="MBZ184" s="51"/>
      <c r="MCA184" s="51"/>
      <c r="MCB184" s="51"/>
      <c r="MCC184" s="51"/>
      <c r="MCD184" s="51"/>
      <c r="MCE184" s="51"/>
      <c r="MCF184" s="51"/>
      <c r="MCG184" s="51"/>
      <c r="MCH184" s="51"/>
      <c r="MCI184" s="51"/>
      <c r="MCJ184" s="51"/>
      <c r="MCK184" s="51"/>
      <c r="MCL184" s="51"/>
      <c r="MCM184" s="51"/>
      <c r="MCN184" s="51"/>
      <c r="MCO184" s="51"/>
      <c r="MCP184" s="51"/>
      <c r="MCQ184" s="51"/>
      <c r="MCR184" s="51"/>
      <c r="MCS184" s="51"/>
      <c r="MCT184" s="51"/>
      <c r="MCU184" s="51"/>
      <c r="MCV184" s="51"/>
      <c r="MCW184" s="51"/>
      <c r="MCX184" s="51"/>
      <c r="MCY184" s="51"/>
      <c r="MCZ184" s="51"/>
      <c r="MDA184" s="51"/>
      <c r="MDB184" s="51"/>
      <c r="MDC184" s="51"/>
      <c r="MDD184" s="51"/>
      <c r="MDE184" s="51"/>
      <c r="MDF184" s="51"/>
      <c r="MDG184" s="51"/>
      <c r="MDH184" s="51"/>
      <c r="MDI184" s="51"/>
      <c r="MDJ184" s="51"/>
      <c r="MDK184" s="51"/>
      <c r="MDL184" s="51"/>
      <c r="MDM184" s="51"/>
      <c r="MDN184" s="51"/>
      <c r="MDO184" s="51"/>
      <c r="MDP184" s="51"/>
      <c r="MDQ184" s="51"/>
      <c r="MDR184" s="51"/>
      <c r="MDS184" s="51"/>
      <c r="MDT184" s="51"/>
      <c r="MDU184" s="51"/>
      <c r="MDV184" s="51"/>
      <c r="MDW184" s="51"/>
      <c r="MDX184" s="51"/>
      <c r="MDY184" s="51"/>
      <c r="MDZ184" s="51"/>
      <c r="MEA184" s="51"/>
      <c r="MEB184" s="51"/>
      <c r="MEC184" s="51"/>
      <c r="MED184" s="51"/>
      <c r="MEE184" s="51"/>
      <c r="MEF184" s="51"/>
      <c r="MEG184" s="51"/>
      <c r="MEH184" s="51"/>
      <c r="MEI184" s="51"/>
      <c r="MEJ184" s="51"/>
      <c r="MEK184" s="51"/>
      <c r="MEL184" s="51"/>
      <c r="MEM184" s="51"/>
      <c r="MEN184" s="51"/>
      <c r="MEO184" s="51"/>
      <c r="MEP184" s="51"/>
      <c r="MEQ184" s="51"/>
      <c r="MER184" s="51"/>
      <c r="MES184" s="51"/>
      <c r="MET184" s="51"/>
      <c r="MEU184" s="51"/>
      <c r="MEV184" s="51"/>
      <c r="MEW184" s="51"/>
      <c r="MEX184" s="51"/>
      <c r="MEY184" s="51"/>
      <c r="MEZ184" s="51"/>
      <c r="MFA184" s="51"/>
      <c r="MFB184" s="51"/>
      <c r="MFC184" s="51"/>
      <c r="MFD184" s="51"/>
      <c r="MFE184" s="51"/>
      <c r="MFF184" s="51"/>
      <c r="MFG184" s="51"/>
      <c r="MFH184" s="51"/>
      <c r="MFI184" s="51"/>
      <c r="MFJ184" s="51"/>
      <c r="MFK184" s="51"/>
      <c r="MFL184" s="51"/>
      <c r="MFM184" s="51"/>
      <c r="MFN184" s="51"/>
      <c r="MFO184" s="51"/>
      <c r="MFP184" s="51"/>
      <c r="MFQ184" s="51"/>
      <c r="MFR184" s="51"/>
      <c r="MFS184" s="51"/>
      <c r="MFT184" s="51"/>
      <c r="MFU184" s="51"/>
      <c r="MFV184" s="51"/>
      <c r="MFW184" s="51"/>
      <c r="MFX184" s="51"/>
      <c r="MFY184" s="51"/>
      <c r="MFZ184" s="51"/>
      <c r="MGA184" s="51"/>
      <c r="MGB184" s="51"/>
      <c r="MGC184" s="51"/>
      <c r="MGD184" s="51"/>
      <c r="MGE184" s="51"/>
      <c r="MGF184" s="51"/>
      <c r="MGG184" s="51"/>
      <c r="MGH184" s="51"/>
      <c r="MGI184" s="51"/>
      <c r="MGJ184" s="51"/>
      <c r="MGK184" s="51"/>
      <c r="MGL184" s="51"/>
      <c r="MGM184" s="51"/>
      <c r="MGN184" s="51"/>
      <c r="MGO184" s="51"/>
      <c r="MGP184" s="51"/>
      <c r="MGQ184" s="51"/>
      <c r="MGR184" s="51"/>
      <c r="MGS184" s="51"/>
      <c r="MGT184" s="51"/>
      <c r="MGU184" s="51"/>
      <c r="MGV184" s="51"/>
      <c r="MGW184" s="51"/>
      <c r="MGX184" s="51"/>
      <c r="MGY184" s="51"/>
      <c r="MGZ184" s="51"/>
      <c r="MHA184" s="51"/>
      <c r="MHB184" s="51"/>
      <c r="MHC184" s="51"/>
      <c r="MHD184" s="51"/>
      <c r="MHE184" s="51"/>
      <c r="MHF184" s="51"/>
      <c r="MHG184" s="51"/>
      <c r="MHH184" s="51"/>
      <c r="MHI184" s="51"/>
      <c r="MHJ184" s="51"/>
      <c r="MHK184" s="51"/>
      <c r="MHL184" s="51"/>
      <c r="MHM184" s="51"/>
      <c r="MHN184" s="51"/>
      <c r="MHO184" s="51"/>
      <c r="MHP184" s="51"/>
      <c r="MHQ184" s="51"/>
      <c r="MHR184" s="51"/>
      <c r="MHS184" s="51"/>
      <c r="MHT184" s="51"/>
      <c r="MHU184" s="51"/>
      <c r="MHV184" s="51"/>
      <c r="MHW184" s="51"/>
      <c r="MHX184" s="51"/>
      <c r="MHY184" s="51"/>
      <c r="MHZ184" s="51"/>
      <c r="MIA184" s="51"/>
      <c r="MIB184" s="51"/>
      <c r="MIC184" s="51"/>
      <c r="MID184" s="51"/>
      <c r="MIE184" s="51"/>
      <c r="MIF184" s="51"/>
      <c r="MIG184" s="51"/>
      <c r="MIH184" s="51"/>
      <c r="MII184" s="51"/>
      <c r="MIJ184" s="51"/>
      <c r="MIK184" s="51"/>
      <c r="MIL184" s="51"/>
      <c r="MIM184" s="51"/>
      <c r="MIN184" s="51"/>
      <c r="MIO184" s="51"/>
      <c r="MIP184" s="51"/>
      <c r="MIQ184" s="51"/>
      <c r="MIR184" s="51"/>
      <c r="MIS184" s="51"/>
      <c r="MIT184" s="51"/>
      <c r="MIU184" s="51"/>
      <c r="MIV184" s="51"/>
      <c r="MIW184" s="51"/>
      <c r="MIX184" s="51"/>
      <c r="MIY184" s="51"/>
      <c r="MIZ184" s="51"/>
      <c r="MJA184" s="51"/>
      <c r="MJB184" s="51"/>
      <c r="MJC184" s="51"/>
      <c r="MJD184" s="51"/>
      <c r="MJE184" s="51"/>
      <c r="MJF184" s="51"/>
      <c r="MJG184" s="51"/>
      <c r="MJH184" s="51"/>
      <c r="MJI184" s="51"/>
      <c r="MJJ184" s="51"/>
      <c r="MJK184" s="51"/>
      <c r="MJL184" s="51"/>
      <c r="MJM184" s="51"/>
      <c r="MJN184" s="51"/>
      <c r="MJO184" s="51"/>
      <c r="MJP184" s="51"/>
      <c r="MJQ184" s="51"/>
      <c r="MJR184" s="51"/>
      <c r="MJS184" s="51"/>
      <c r="MJT184" s="51"/>
      <c r="MJU184" s="51"/>
      <c r="MJV184" s="51"/>
      <c r="MJW184" s="51"/>
      <c r="MJX184" s="51"/>
      <c r="MJY184" s="51"/>
      <c r="MJZ184" s="51"/>
      <c r="MKA184" s="51"/>
      <c r="MKB184" s="51"/>
      <c r="MKC184" s="51"/>
      <c r="MKD184" s="51"/>
      <c r="MKE184" s="51"/>
      <c r="MKF184" s="51"/>
      <c r="MKG184" s="51"/>
      <c r="MKH184" s="51"/>
      <c r="MKI184" s="51"/>
      <c r="MKJ184" s="51"/>
      <c r="MKK184" s="51"/>
      <c r="MKL184" s="51"/>
      <c r="MKM184" s="51"/>
      <c r="MKN184" s="51"/>
      <c r="MKO184" s="51"/>
      <c r="MKP184" s="51"/>
      <c r="MKQ184" s="51"/>
      <c r="MKR184" s="51"/>
      <c r="MKS184" s="51"/>
      <c r="MKT184" s="51"/>
      <c r="MKU184" s="51"/>
      <c r="MKV184" s="51"/>
      <c r="MKW184" s="51"/>
      <c r="MKX184" s="51"/>
      <c r="MKY184" s="51"/>
      <c r="MKZ184" s="51"/>
      <c r="MLA184" s="51"/>
      <c r="MLB184" s="51"/>
      <c r="MLC184" s="51"/>
      <c r="MLD184" s="51"/>
      <c r="MLE184" s="51"/>
      <c r="MLF184" s="51"/>
      <c r="MLG184" s="51"/>
      <c r="MLH184" s="51"/>
      <c r="MLI184" s="51"/>
      <c r="MLJ184" s="51"/>
      <c r="MLK184" s="51"/>
      <c r="MLL184" s="51"/>
      <c r="MLM184" s="51"/>
      <c r="MLN184" s="51"/>
      <c r="MLO184" s="51"/>
      <c r="MLP184" s="51"/>
      <c r="MLQ184" s="51"/>
      <c r="MLR184" s="51"/>
      <c r="MLS184" s="51"/>
      <c r="MLT184" s="51"/>
      <c r="MLU184" s="51"/>
      <c r="MLV184" s="51"/>
      <c r="MLW184" s="51"/>
      <c r="MLX184" s="51"/>
      <c r="MLY184" s="51"/>
      <c r="MLZ184" s="51"/>
      <c r="MMA184" s="51"/>
      <c r="MMB184" s="51"/>
      <c r="MMC184" s="51"/>
      <c r="MMD184" s="51"/>
      <c r="MME184" s="51"/>
      <c r="MMF184" s="51"/>
      <c r="MMG184" s="51"/>
      <c r="MMH184" s="51"/>
      <c r="MMI184" s="51"/>
      <c r="MMJ184" s="51"/>
      <c r="MMK184" s="51"/>
      <c r="MML184" s="51"/>
      <c r="MMM184" s="51"/>
      <c r="MMN184" s="51"/>
      <c r="MMO184" s="51"/>
      <c r="MMP184" s="51"/>
      <c r="MMQ184" s="51"/>
      <c r="MMR184" s="51"/>
      <c r="MMS184" s="51"/>
      <c r="MMT184" s="51"/>
      <c r="MMU184" s="51"/>
      <c r="MMV184" s="51"/>
      <c r="MMW184" s="51"/>
      <c r="MMX184" s="51"/>
      <c r="MMY184" s="51"/>
      <c r="MMZ184" s="51"/>
      <c r="MNA184" s="51"/>
      <c r="MNB184" s="51"/>
      <c r="MNC184" s="51"/>
      <c r="MND184" s="51"/>
      <c r="MNE184" s="51"/>
      <c r="MNF184" s="51"/>
      <c r="MNG184" s="51"/>
      <c r="MNH184" s="51"/>
      <c r="MNI184" s="51"/>
      <c r="MNJ184" s="51"/>
      <c r="MNK184" s="51"/>
      <c r="MNL184" s="51"/>
      <c r="MNM184" s="51"/>
      <c r="MNN184" s="51"/>
      <c r="MNO184" s="51"/>
      <c r="MNP184" s="51"/>
      <c r="MNQ184" s="51"/>
      <c r="MNR184" s="51"/>
      <c r="MNS184" s="51"/>
      <c r="MNT184" s="51"/>
      <c r="MNU184" s="51"/>
      <c r="MNV184" s="51"/>
      <c r="MNW184" s="51"/>
      <c r="MNX184" s="51"/>
      <c r="MNY184" s="51"/>
      <c r="MNZ184" s="51"/>
      <c r="MOA184" s="51"/>
      <c r="MOB184" s="51"/>
      <c r="MOC184" s="51"/>
      <c r="MOD184" s="51"/>
      <c r="MOE184" s="51"/>
      <c r="MOF184" s="51"/>
      <c r="MOG184" s="51"/>
      <c r="MOH184" s="51"/>
      <c r="MOI184" s="51"/>
      <c r="MOJ184" s="51"/>
      <c r="MOK184" s="51"/>
      <c r="MOL184" s="51"/>
      <c r="MOM184" s="51"/>
      <c r="MON184" s="51"/>
      <c r="MOO184" s="51"/>
      <c r="MOP184" s="51"/>
      <c r="MOQ184" s="51"/>
      <c r="MOR184" s="51"/>
      <c r="MOS184" s="51"/>
      <c r="MOT184" s="51"/>
      <c r="MOU184" s="51"/>
      <c r="MOV184" s="51"/>
      <c r="MOW184" s="51"/>
      <c r="MOX184" s="51"/>
      <c r="MOY184" s="51"/>
      <c r="MOZ184" s="51"/>
      <c r="MPA184" s="51"/>
      <c r="MPB184" s="51"/>
      <c r="MPC184" s="51"/>
      <c r="MPD184" s="51"/>
      <c r="MPE184" s="51"/>
      <c r="MPF184" s="51"/>
      <c r="MPG184" s="51"/>
      <c r="MPH184" s="51"/>
      <c r="MPI184" s="51"/>
      <c r="MPJ184" s="51"/>
      <c r="MPK184" s="51"/>
      <c r="MPL184" s="51"/>
      <c r="MPM184" s="51"/>
      <c r="MPN184" s="51"/>
      <c r="MPO184" s="51"/>
      <c r="MPP184" s="51"/>
      <c r="MPQ184" s="51"/>
      <c r="MPR184" s="51"/>
      <c r="MPS184" s="51"/>
      <c r="MPT184" s="51"/>
      <c r="MPU184" s="51"/>
      <c r="MPV184" s="51"/>
      <c r="MPW184" s="51"/>
      <c r="MPX184" s="51"/>
      <c r="MPY184" s="51"/>
      <c r="MPZ184" s="51"/>
      <c r="MQA184" s="51"/>
      <c r="MQB184" s="51"/>
      <c r="MQC184" s="51"/>
      <c r="MQD184" s="51"/>
      <c r="MQE184" s="51"/>
      <c r="MQF184" s="51"/>
      <c r="MQG184" s="51"/>
      <c r="MQH184" s="51"/>
      <c r="MQI184" s="51"/>
      <c r="MQJ184" s="51"/>
      <c r="MQK184" s="51"/>
      <c r="MQL184" s="51"/>
      <c r="MQM184" s="51"/>
      <c r="MQN184" s="51"/>
      <c r="MQO184" s="51"/>
      <c r="MQP184" s="51"/>
      <c r="MQQ184" s="51"/>
      <c r="MQR184" s="51"/>
      <c r="MQS184" s="51"/>
      <c r="MQT184" s="51"/>
      <c r="MQU184" s="51"/>
      <c r="MQV184" s="51"/>
      <c r="MQW184" s="51"/>
      <c r="MQX184" s="51"/>
      <c r="MQY184" s="51"/>
      <c r="MQZ184" s="51"/>
      <c r="MRA184" s="51"/>
      <c r="MRB184" s="51"/>
      <c r="MRC184" s="51"/>
      <c r="MRD184" s="51"/>
      <c r="MRE184" s="51"/>
      <c r="MRF184" s="51"/>
      <c r="MRG184" s="51"/>
      <c r="MRH184" s="51"/>
      <c r="MRI184" s="51"/>
      <c r="MRJ184" s="51"/>
      <c r="MRK184" s="51"/>
      <c r="MRL184" s="51"/>
      <c r="MRM184" s="51"/>
      <c r="MRN184" s="51"/>
      <c r="MRO184" s="51"/>
      <c r="MRP184" s="51"/>
      <c r="MRQ184" s="51"/>
      <c r="MRR184" s="51"/>
      <c r="MRS184" s="51"/>
      <c r="MRT184" s="51"/>
      <c r="MRU184" s="51"/>
      <c r="MRV184" s="51"/>
      <c r="MRW184" s="51"/>
      <c r="MRX184" s="51"/>
      <c r="MRY184" s="51"/>
      <c r="MRZ184" s="51"/>
      <c r="MSA184" s="51"/>
      <c r="MSB184" s="51"/>
      <c r="MSC184" s="51"/>
      <c r="MSD184" s="51"/>
      <c r="MSE184" s="51"/>
      <c r="MSF184" s="51"/>
      <c r="MSG184" s="51"/>
      <c r="MSH184" s="51"/>
      <c r="MSI184" s="51"/>
      <c r="MSJ184" s="51"/>
      <c r="MSK184" s="51"/>
      <c r="MSL184" s="51"/>
      <c r="MSM184" s="51"/>
      <c r="MSN184" s="51"/>
      <c r="MSO184" s="51"/>
      <c r="MSP184" s="51"/>
      <c r="MSQ184" s="51"/>
      <c r="MSR184" s="51"/>
      <c r="MSS184" s="51"/>
      <c r="MST184" s="51"/>
      <c r="MSU184" s="51"/>
      <c r="MSV184" s="51"/>
      <c r="MSW184" s="51"/>
      <c r="MSX184" s="51"/>
      <c r="MSY184" s="51"/>
      <c r="MSZ184" s="51"/>
      <c r="MTA184" s="51"/>
      <c r="MTB184" s="51"/>
      <c r="MTC184" s="51"/>
      <c r="MTD184" s="51"/>
      <c r="MTE184" s="51"/>
      <c r="MTF184" s="51"/>
      <c r="MTG184" s="51"/>
      <c r="MTH184" s="51"/>
      <c r="MTI184" s="51"/>
      <c r="MTJ184" s="51"/>
      <c r="MTK184" s="51"/>
      <c r="MTL184" s="51"/>
      <c r="MTM184" s="51"/>
      <c r="MTN184" s="51"/>
      <c r="MTO184" s="51"/>
      <c r="MTP184" s="51"/>
      <c r="MTQ184" s="51"/>
      <c r="MTR184" s="51"/>
      <c r="MTS184" s="51"/>
      <c r="MTT184" s="51"/>
      <c r="MTU184" s="51"/>
      <c r="MTV184" s="51"/>
      <c r="MTW184" s="51"/>
      <c r="MTX184" s="51"/>
      <c r="MTY184" s="51"/>
      <c r="MTZ184" s="51"/>
      <c r="MUA184" s="51"/>
      <c r="MUB184" s="51"/>
      <c r="MUC184" s="51"/>
      <c r="MUD184" s="51"/>
      <c r="MUE184" s="51"/>
      <c r="MUF184" s="51"/>
      <c r="MUG184" s="51"/>
      <c r="MUH184" s="51"/>
      <c r="MUI184" s="51"/>
      <c r="MUJ184" s="51"/>
      <c r="MUK184" s="51"/>
      <c r="MUL184" s="51"/>
      <c r="MUM184" s="51"/>
      <c r="MUN184" s="51"/>
      <c r="MUO184" s="51"/>
      <c r="MUP184" s="51"/>
      <c r="MUQ184" s="51"/>
      <c r="MUR184" s="51"/>
      <c r="MUS184" s="51"/>
      <c r="MUT184" s="51"/>
      <c r="MUU184" s="51"/>
      <c r="MUV184" s="51"/>
      <c r="MUW184" s="51"/>
      <c r="MUX184" s="51"/>
      <c r="MUY184" s="51"/>
      <c r="MUZ184" s="51"/>
      <c r="MVA184" s="51"/>
      <c r="MVB184" s="51"/>
      <c r="MVC184" s="51"/>
      <c r="MVD184" s="51"/>
      <c r="MVE184" s="51"/>
      <c r="MVF184" s="51"/>
      <c r="MVG184" s="51"/>
      <c r="MVH184" s="51"/>
      <c r="MVI184" s="51"/>
      <c r="MVJ184" s="51"/>
      <c r="MVK184" s="51"/>
      <c r="MVL184" s="51"/>
      <c r="MVM184" s="51"/>
      <c r="MVN184" s="51"/>
      <c r="MVO184" s="51"/>
      <c r="MVP184" s="51"/>
      <c r="MVQ184" s="51"/>
      <c r="MVR184" s="51"/>
      <c r="MVS184" s="51"/>
      <c r="MVT184" s="51"/>
      <c r="MVU184" s="51"/>
      <c r="MVV184" s="51"/>
      <c r="MVW184" s="51"/>
      <c r="MVX184" s="51"/>
      <c r="MVY184" s="51"/>
      <c r="MVZ184" s="51"/>
      <c r="MWA184" s="51"/>
      <c r="MWB184" s="51"/>
      <c r="MWC184" s="51"/>
      <c r="MWD184" s="51"/>
      <c r="MWE184" s="51"/>
      <c r="MWF184" s="51"/>
      <c r="MWG184" s="51"/>
      <c r="MWH184" s="51"/>
      <c r="MWI184" s="51"/>
      <c r="MWJ184" s="51"/>
      <c r="MWK184" s="51"/>
      <c r="MWL184" s="51"/>
      <c r="MWM184" s="51"/>
      <c r="MWN184" s="51"/>
      <c r="MWO184" s="51"/>
      <c r="MWP184" s="51"/>
      <c r="MWQ184" s="51"/>
      <c r="MWR184" s="51"/>
      <c r="MWS184" s="51"/>
      <c r="MWT184" s="51"/>
      <c r="MWU184" s="51"/>
      <c r="MWV184" s="51"/>
      <c r="MWW184" s="51"/>
      <c r="MWX184" s="51"/>
      <c r="MWY184" s="51"/>
      <c r="MWZ184" s="51"/>
      <c r="MXA184" s="51"/>
      <c r="MXB184" s="51"/>
      <c r="MXC184" s="51"/>
      <c r="MXD184" s="51"/>
      <c r="MXE184" s="51"/>
      <c r="MXF184" s="51"/>
      <c r="MXG184" s="51"/>
      <c r="MXH184" s="51"/>
      <c r="MXI184" s="51"/>
      <c r="MXJ184" s="51"/>
      <c r="MXK184" s="51"/>
      <c r="MXL184" s="51"/>
      <c r="MXM184" s="51"/>
      <c r="MXN184" s="51"/>
      <c r="MXO184" s="51"/>
      <c r="MXP184" s="51"/>
      <c r="MXQ184" s="51"/>
      <c r="MXR184" s="51"/>
      <c r="MXS184" s="51"/>
      <c r="MXT184" s="51"/>
      <c r="MXU184" s="51"/>
      <c r="MXV184" s="51"/>
      <c r="MXW184" s="51"/>
      <c r="MXX184" s="51"/>
      <c r="MXY184" s="51"/>
      <c r="MXZ184" s="51"/>
      <c r="MYA184" s="51"/>
      <c r="MYB184" s="51"/>
      <c r="MYC184" s="51"/>
      <c r="MYD184" s="51"/>
      <c r="MYE184" s="51"/>
      <c r="MYF184" s="51"/>
      <c r="MYG184" s="51"/>
      <c r="MYH184" s="51"/>
      <c r="MYI184" s="51"/>
      <c r="MYJ184" s="51"/>
      <c r="MYK184" s="51"/>
      <c r="MYL184" s="51"/>
      <c r="MYM184" s="51"/>
      <c r="MYN184" s="51"/>
      <c r="MYO184" s="51"/>
      <c r="MYP184" s="51"/>
      <c r="MYQ184" s="51"/>
      <c r="MYR184" s="51"/>
      <c r="MYS184" s="51"/>
      <c r="MYT184" s="51"/>
      <c r="MYU184" s="51"/>
      <c r="MYV184" s="51"/>
      <c r="MYW184" s="51"/>
      <c r="MYX184" s="51"/>
      <c r="MYY184" s="51"/>
      <c r="MYZ184" s="51"/>
      <c r="MZA184" s="51"/>
      <c r="MZB184" s="51"/>
      <c r="MZC184" s="51"/>
      <c r="MZD184" s="51"/>
      <c r="MZE184" s="51"/>
      <c r="MZF184" s="51"/>
      <c r="MZG184" s="51"/>
      <c r="MZH184" s="51"/>
      <c r="MZI184" s="51"/>
      <c r="MZJ184" s="51"/>
      <c r="MZK184" s="51"/>
      <c r="MZL184" s="51"/>
      <c r="MZM184" s="51"/>
      <c r="MZN184" s="51"/>
      <c r="MZO184" s="51"/>
      <c r="MZP184" s="51"/>
      <c r="MZQ184" s="51"/>
      <c r="MZR184" s="51"/>
      <c r="MZS184" s="51"/>
      <c r="MZT184" s="51"/>
      <c r="MZU184" s="51"/>
      <c r="MZV184" s="51"/>
      <c r="MZW184" s="51"/>
      <c r="MZX184" s="51"/>
      <c r="MZY184" s="51"/>
      <c r="MZZ184" s="51"/>
      <c r="NAA184" s="51"/>
      <c r="NAB184" s="51"/>
      <c r="NAC184" s="51"/>
      <c r="NAD184" s="51"/>
      <c r="NAE184" s="51"/>
      <c r="NAF184" s="51"/>
      <c r="NAG184" s="51"/>
      <c r="NAH184" s="51"/>
      <c r="NAI184" s="51"/>
      <c r="NAJ184" s="51"/>
      <c r="NAK184" s="51"/>
      <c r="NAL184" s="51"/>
      <c r="NAM184" s="51"/>
      <c r="NAN184" s="51"/>
      <c r="NAO184" s="51"/>
      <c r="NAP184" s="51"/>
      <c r="NAQ184" s="51"/>
      <c r="NAR184" s="51"/>
      <c r="NAS184" s="51"/>
      <c r="NAT184" s="51"/>
      <c r="NAU184" s="51"/>
      <c r="NAV184" s="51"/>
      <c r="NAW184" s="51"/>
      <c r="NAX184" s="51"/>
      <c r="NAY184" s="51"/>
      <c r="NAZ184" s="51"/>
      <c r="NBA184" s="51"/>
      <c r="NBB184" s="51"/>
      <c r="NBC184" s="51"/>
      <c r="NBD184" s="51"/>
      <c r="NBE184" s="51"/>
      <c r="NBF184" s="51"/>
      <c r="NBG184" s="51"/>
      <c r="NBH184" s="51"/>
      <c r="NBI184" s="51"/>
      <c r="NBJ184" s="51"/>
      <c r="NBK184" s="51"/>
      <c r="NBL184" s="51"/>
      <c r="NBM184" s="51"/>
      <c r="NBN184" s="51"/>
      <c r="NBO184" s="51"/>
      <c r="NBP184" s="51"/>
      <c r="NBQ184" s="51"/>
      <c r="NBR184" s="51"/>
      <c r="NBS184" s="51"/>
      <c r="NBT184" s="51"/>
      <c r="NBU184" s="51"/>
      <c r="NBV184" s="51"/>
      <c r="NBW184" s="51"/>
      <c r="NBX184" s="51"/>
      <c r="NBY184" s="51"/>
      <c r="NBZ184" s="51"/>
      <c r="NCA184" s="51"/>
      <c r="NCB184" s="51"/>
      <c r="NCC184" s="51"/>
      <c r="NCD184" s="51"/>
      <c r="NCE184" s="51"/>
      <c r="NCF184" s="51"/>
      <c r="NCG184" s="51"/>
      <c r="NCH184" s="51"/>
      <c r="NCI184" s="51"/>
      <c r="NCJ184" s="51"/>
      <c r="NCK184" s="51"/>
      <c r="NCL184" s="51"/>
      <c r="NCM184" s="51"/>
      <c r="NCN184" s="51"/>
      <c r="NCO184" s="51"/>
      <c r="NCP184" s="51"/>
      <c r="NCQ184" s="51"/>
      <c r="NCR184" s="51"/>
      <c r="NCS184" s="51"/>
      <c r="NCT184" s="51"/>
      <c r="NCU184" s="51"/>
      <c r="NCV184" s="51"/>
      <c r="NCW184" s="51"/>
      <c r="NCX184" s="51"/>
      <c r="NCY184" s="51"/>
      <c r="NCZ184" s="51"/>
      <c r="NDA184" s="51"/>
      <c r="NDB184" s="51"/>
      <c r="NDC184" s="51"/>
      <c r="NDD184" s="51"/>
      <c r="NDE184" s="51"/>
      <c r="NDF184" s="51"/>
      <c r="NDG184" s="51"/>
      <c r="NDH184" s="51"/>
      <c r="NDI184" s="51"/>
      <c r="NDJ184" s="51"/>
      <c r="NDK184" s="51"/>
      <c r="NDL184" s="51"/>
      <c r="NDM184" s="51"/>
      <c r="NDN184" s="51"/>
      <c r="NDO184" s="51"/>
      <c r="NDP184" s="51"/>
      <c r="NDQ184" s="51"/>
      <c r="NDR184" s="51"/>
      <c r="NDS184" s="51"/>
      <c r="NDT184" s="51"/>
      <c r="NDU184" s="51"/>
      <c r="NDV184" s="51"/>
      <c r="NDW184" s="51"/>
      <c r="NDX184" s="51"/>
      <c r="NDY184" s="51"/>
      <c r="NDZ184" s="51"/>
      <c r="NEA184" s="51"/>
      <c r="NEB184" s="51"/>
      <c r="NEC184" s="51"/>
      <c r="NED184" s="51"/>
      <c r="NEE184" s="51"/>
      <c r="NEF184" s="51"/>
      <c r="NEG184" s="51"/>
      <c r="NEH184" s="51"/>
      <c r="NEI184" s="51"/>
      <c r="NEJ184" s="51"/>
      <c r="NEK184" s="51"/>
      <c r="NEL184" s="51"/>
      <c r="NEM184" s="51"/>
      <c r="NEN184" s="51"/>
      <c r="NEO184" s="51"/>
      <c r="NEP184" s="51"/>
      <c r="NEQ184" s="51"/>
      <c r="NER184" s="51"/>
      <c r="NES184" s="51"/>
      <c r="NET184" s="51"/>
      <c r="NEU184" s="51"/>
      <c r="NEV184" s="51"/>
      <c r="NEW184" s="51"/>
      <c r="NEX184" s="51"/>
      <c r="NEY184" s="51"/>
      <c r="NEZ184" s="51"/>
      <c r="NFA184" s="51"/>
      <c r="NFB184" s="51"/>
      <c r="NFC184" s="51"/>
      <c r="NFD184" s="51"/>
      <c r="NFE184" s="51"/>
      <c r="NFF184" s="51"/>
      <c r="NFG184" s="51"/>
      <c r="NFH184" s="51"/>
      <c r="NFI184" s="51"/>
      <c r="NFJ184" s="51"/>
      <c r="NFK184" s="51"/>
      <c r="NFL184" s="51"/>
      <c r="NFM184" s="51"/>
      <c r="NFN184" s="51"/>
      <c r="NFO184" s="51"/>
      <c r="NFP184" s="51"/>
      <c r="NFQ184" s="51"/>
      <c r="NFR184" s="51"/>
      <c r="NFS184" s="51"/>
      <c r="NFT184" s="51"/>
      <c r="NFU184" s="51"/>
      <c r="NFV184" s="51"/>
      <c r="NFW184" s="51"/>
      <c r="NFX184" s="51"/>
      <c r="NFY184" s="51"/>
      <c r="NFZ184" s="51"/>
      <c r="NGA184" s="51"/>
      <c r="NGB184" s="51"/>
      <c r="NGC184" s="51"/>
      <c r="NGD184" s="51"/>
      <c r="NGE184" s="51"/>
      <c r="NGF184" s="51"/>
      <c r="NGG184" s="51"/>
      <c r="NGH184" s="51"/>
      <c r="NGI184" s="51"/>
      <c r="NGJ184" s="51"/>
      <c r="NGK184" s="51"/>
      <c r="NGL184" s="51"/>
      <c r="NGM184" s="51"/>
      <c r="NGN184" s="51"/>
      <c r="NGO184" s="51"/>
      <c r="NGP184" s="51"/>
      <c r="NGQ184" s="51"/>
      <c r="NGR184" s="51"/>
      <c r="NGS184" s="51"/>
      <c r="NGT184" s="51"/>
      <c r="NGU184" s="51"/>
      <c r="NGV184" s="51"/>
      <c r="NGW184" s="51"/>
      <c r="NGX184" s="51"/>
      <c r="NGY184" s="51"/>
      <c r="NGZ184" s="51"/>
      <c r="NHA184" s="51"/>
      <c r="NHB184" s="51"/>
      <c r="NHC184" s="51"/>
      <c r="NHD184" s="51"/>
      <c r="NHE184" s="51"/>
      <c r="NHF184" s="51"/>
      <c r="NHG184" s="51"/>
      <c r="NHH184" s="51"/>
      <c r="NHI184" s="51"/>
      <c r="NHJ184" s="51"/>
      <c r="NHK184" s="51"/>
      <c r="NHL184" s="51"/>
      <c r="NHM184" s="51"/>
      <c r="NHN184" s="51"/>
      <c r="NHO184" s="51"/>
      <c r="NHP184" s="51"/>
      <c r="NHQ184" s="51"/>
      <c r="NHR184" s="51"/>
      <c r="NHS184" s="51"/>
      <c r="NHT184" s="51"/>
      <c r="NHU184" s="51"/>
      <c r="NHV184" s="51"/>
      <c r="NHW184" s="51"/>
      <c r="NHX184" s="51"/>
      <c r="NHY184" s="51"/>
      <c r="NHZ184" s="51"/>
      <c r="NIA184" s="51"/>
      <c r="NIB184" s="51"/>
      <c r="NIC184" s="51"/>
      <c r="NID184" s="51"/>
      <c r="NIE184" s="51"/>
      <c r="NIF184" s="51"/>
      <c r="NIG184" s="51"/>
      <c r="NIH184" s="51"/>
      <c r="NII184" s="51"/>
      <c r="NIJ184" s="51"/>
      <c r="NIK184" s="51"/>
      <c r="NIL184" s="51"/>
      <c r="NIM184" s="51"/>
      <c r="NIN184" s="51"/>
      <c r="NIO184" s="51"/>
      <c r="NIP184" s="51"/>
      <c r="NIQ184" s="51"/>
      <c r="NIR184" s="51"/>
      <c r="NIS184" s="51"/>
      <c r="NIT184" s="51"/>
      <c r="NIU184" s="51"/>
      <c r="NIV184" s="51"/>
      <c r="NIW184" s="51"/>
      <c r="NIX184" s="51"/>
      <c r="NIY184" s="51"/>
      <c r="NIZ184" s="51"/>
      <c r="NJA184" s="51"/>
      <c r="NJB184" s="51"/>
      <c r="NJC184" s="51"/>
      <c r="NJD184" s="51"/>
      <c r="NJE184" s="51"/>
      <c r="NJF184" s="51"/>
      <c r="NJG184" s="51"/>
      <c r="NJH184" s="51"/>
      <c r="NJI184" s="51"/>
      <c r="NJJ184" s="51"/>
      <c r="NJK184" s="51"/>
      <c r="NJL184" s="51"/>
      <c r="NJM184" s="51"/>
      <c r="NJN184" s="51"/>
      <c r="NJO184" s="51"/>
      <c r="NJP184" s="51"/>
      <c r="NJQ184" s="51"/>
      <c r="NJR184" s="51"/>
      <c r="NJS184" s="51"/>
      <c r="NJT184" s="51"/>
      <c r="NJU184" s="51"/>
      <c r="NJV184" s="51"/>
      <c r="NJW184" s="51"/>
      <c r="NJX184" s="51"/>
      <c r="NJY184" s="51"/>
      <c r="NJZ184" s="51"/>
      <c r="NKA184" s="51"/>
      <c r="NKB184" s="51"/>
      <c r="NKC184" s="51"/>
      <c r="NKD184" s="51"/>
      <c r="NKE184" s="51"/>
      <c r="NKF184" s="51"/>
      <c r="NKG184" s="51"/>
      <c r="NKH184" s="51"/>
      <c r="NKI184" s="51"/>
      <c r="NKJ184" s="51"/>
      <c r="NKK184" s="51"/>
      <c r="NKL184" s="51"/>
      <c r="NKM184" s="51"/>
      <c r="NKN184" s="51"/>
      <c r="NKO184" s="51"/>
      <c r="NKP184" s="51"/>
      <c r="NKQ184" s="51"/>
      <c r="NKR184" s="51"/>
      <c r="NKS184" s="51"/>
      <c r="NKT184" s="51"/>
      <c r="NKU184" s="51"/>
      <c r="NKV184" s="51"/>
      <c r="NKW184" s="51"/>
      <c r="NKX184" s="51"/>
      <c r="NKY184" s="51"/>
      <c r="NKZ184" s="51"/>
      <c r="NLA184" s="51"/>
      <c r="NLB184" s="51"/>
      <c r="NLC184" s="51"/>
      <c r="NLD184" s="51"/>
      <c r="NLE184" s="51"/>
      <c r="NLF184" s="51"/>
      <c r="NLG184" s="51"/>
      <c r="NLH184" s="51"/>
      <c r="NLI184" s="51"/>
      <c r="NLJ184" s="51"/>
      <c r="NLK184" s="51"/>
      <c r="NLL184" s="51"/>
      <c r="NLM184" s="51"/>
      <c r="NLN184" s="51"/>
      <c r="NLO184" s="51"/>
      <c r="NLP184" s="51"/>
      <c r="NLQ184" s="51"/>
      <c r="NLR184" s="51"/>
      <c r="NLS184" s="51"/>
      <c r="NLT184" s="51"/>
      <c r="NLU184" s="51"/>
      <c r="NLV184" s="51"/>
      <c r="NLW184" s="51"/>
      <c r="NLX184" s="51"/>
      <c r="NLY184" s="51"/>
      <c r="NLZ184" s="51"/>
      <c r="NMA184" s="51"/>
      <c r="NMB184" s="51"/>
      <c r="NMC184" s="51"/>
      <c r="NMD184" s="51"/>
      <c r="NME184" s="51"/>
      <c r="NMF184" s="51"/>
      <c r="NMG184" s="51"/>
      <c r="NMH184" s="51"/>
      <c r="NMI184" s="51"/>
      <c r="NMJ184" s="51"/>
      <c r="NMK184" s="51"/>
      <c r="NML184" s="51"/>
      <c r="NMM184" s="51"/>
      <c r="NMN184" s="51"/>
      <c r="NMO184" s="51"/>
      <c r="NMP184" s="51"/>
      <c r="NMQ184" s="51"/>
      <c r="NMR184" s="51"/>
      <c r="NMS184" s="51"/>
      <c r="NMT184" s="51"/>
      <c r="NMU184" s="51"/>
      <c r="NMV184" s="51"/>
      <c r="NMW184" s="51"/>
      <c r="NMX184" s="51"/>
      <c r="NMY184" s="51"/>
      <c r="NMZ184" s="51"/>
      <c r="NNA184" s="51"/>
      <c r="NNB184" s="51"/>
      <c r="NNC184" s="51"/>
      <c r="NND184" s="51"/>
      <c r="NNE184" s="51"/>
      <c r="NNF184" s="51"/>
      <c r="NNG184" s="51"/>
      <c r="NNH184" s="51"/>
      <c r="NNI184" s="51"/>
      <c r="NNJ184" s="51"/>
      <c r="NNK184" s="51"/>
      <c r="NNL184" s="51"/>
      <c r="NNM184" s="51"/>
      <c r="NNN184" s="51"/>
      <c r="NNO184" s="51"/>
      <c r="NNP184" s="51"/>
      <c r="NNQ184" s="51"/>
      <c r="NNR184" s="51"/>
      <c r="NNS184" s="51"/>
      <c r="NNT184" s="51"/>
      <c r="NNU184" s="51"/>
      <c r="NNV184" s="51"/>
      <c r="NNW184" s="51"/>
      <c r="NNX184" s="51"/>
      <c r="NNY184" s="51"/>
      <c r="NNZ184" s="51"/>
      <c r="NOA184" s="51"/>
      <c r="NOB184" s="51"/>
      <c r="NOC184" s="51"/>
      <c r="NOD184" s="51"/>
      <c r="NOE184" s="51"/>
      <c r="NOF184" s="51"/>
      <c r="NOG184" s="51"/>
      <c r="NOH184" s="51"/>
      <c r="NOI184" s="51"/>
      <c r="NOJ184" s="51"/>
      <c r="NOK184" s="51"/>
      <c r="NOL184" s="51"/>
      <c r="NOM184" s="51"/>
      <c r="NON184" s="51"/>
      <c r="NOO184" s="51"/>
      <c r="NOP184" s="51"/>
      <c r="NOQ184" s="51"/>
      <c r="NOR184" s="51"/>
      <c r="NOS184" s="51"/>
      <c r="NOT184" s="51"/>
      <c r="NOU184" s="51"/>
      <c r="NOV184" s="51"/>
      <c r="NOW184" s="51"/>
      <c r="NOX184" s="51"/>
      <c r="NOY184" s="51"/>
      <c r="NOZ184" s="51"/>
      <c r="NPA184" s="51"/>
      <c r="NPB184" s="51"/>
      <c r="NPC184" s="51"/>
      <c r="NPD184" s="51"/>
      <c r="NPE184" s="51"/>
      <c r="NPF184" s="51"/>
      <c r="NPG184" s="51"/>
      <c r="NPH184" s="51"/>
      <c r="NPI184" s="51"/>
      <c r="NPJ184" s="51"/>
      <c r="NPK184" s="51"/>
      <c r="NPL184" s="51"/>
      <c r="NPM184" s="51"/>
      <c r="NPN184" s="51"/>
      <c r="NPO184" s="51"/>
      <c r="NPP184" s="51"/>
      <c r="NPQ184" s="51"/>
      <c r="NPR184" s="51"/>
      <c r="NPS184" s="51"/>
      <c r="NPT184" s="51"/>
      <c r="NPU184" s="51"/>
      <c r="NPV184" s="51"/>
      <c r="NPW184" s="51"/>
      <c r="NPX184" s="51"/>
      <c r="NPY184" s="51"/>
      <c r="NPZ184" s="51"/>
      <c r="NQA184" s="51"/>
      <c r="NQB184" s="51"/>
      <c r="NQC184" s="51"/>
      <c r="NQD184" s="51"/>
      <c r="NQE184" s="51"/>
      <c r="NQF184" s="51"/>
      <c r="NQG184" s="51"/>
      <c r="NQH184" s="51"/>
      <c r="NQI184" s="51"/>
      <c r="NQJ184" s="51"/>
      <c r="NQK184" s="51"/>
      <c r="NQL184" s="51"/>
      <c r="NQM184" s="51"/>
      <c r="NQN184" s="51"/>
      <c r="NQO184" s="51"/>
      <c r="NQP184" s="51"/>
      <c r="NQQ184" s="51"/>
      <c r="NQR184" s="51"/>
      <c r="NQS184" s="51"/>
      <c r="NQT184" s="51"/>
      <c r="NQU184" s="51"/>
      <c r="NQV184" s="51"/>
      <c r="NQW184" s="51"/>
      <c r="NQX184" s="51"/>
      <c r="NQY184" s="51"/>
      <c r="NQZ184" s="51"/>
      <c r="NRA184" s="51"/>
      <c r="NRB184" s="51"/>
      <c r="NRC184" s="51"/>
      <c r="NRD184" s="51"/>
      <c r="NRE184" s="51"/>
      <c r="NRF184" s="51"/>
      <c r="NRG184" s="51"/>
      <c r="NRH184" s="51"/>
      <c r="NRI184" s="51"/>
      <c r="NRJ184" s="51"/>
      <c r="NRK184" s="51"/>
      <c r="NRL184" s="51"/>
      <c r="NRM184" s="51"/>
      <c r="NRN184" s="51"/>
      <c r="NRO184" s="51"/>
      <c r="NRP184" s="51"/>
      <c r="NRQ184" s="51"/>
      <c r="NRR184" s="51"/>
      <c r="NRS184" s="51"/>
      <c r="NRT184" s="51"/>
      <c r="NRU184" s="51"/>
      <c r="NRV184" s="51"/>
      <c r="NRW184" s="51"/>
      <c r="NRX184" s="51"/>
      <c r="NRY184" s="51"/>
      <c r="NRZ184" s="51"/>
      <c r="NSA184" s="51"/>
      <c r="NSB184" s="51"/>
      <c r="NSC184" s="51"/>
      <c r="NSD184" s="51"/>
      <c r="NSE184" s="51"/>
      <c r="NSF184" s="51"/>
      <c r="NSG184" s="51"/>
      <c r="NSH184" s="51"/>
      <c r="NSI184" s="51"/>
      <c r="NSJ184" s="51"/>
      <c r="NSK184" s="51"/>
      <c r="NSL184" s="51"/>
      <c r="NSM184" s="51"/>
      <c r="NSN184" s="51"/>
      <c r="NSO184" s="51"/>
      <c r="NSP184" s="51"/>
      <c r="NSQ184" s="51"/>
      <c r="NSR184" s="51"/>
      <c r="NSS184" s="51"/>
      <c r="NST184" s="51"/>
      <c r="NSU184" s="51"/>
      <c r="NSV184" s="51"/>
      <c r="NSW184" s="51"/>
      <c r="NSX184" s="51"/>
      <c r="NSY184" s="51"/>
      <c r="NSZ184" s="51"/>
      <c r="NTA184" s="51"/>
      <c r="NTB184" s="51"/>
      <c r="NTC184" s="51"/>
      <c r="NTD184" s="51"/>
      <c r="NTE184" s="51"/>
      <c r="NTF184" s="51"/>
      <c r="NTG184" s="51"/>
      <c r="NTH184" s="51"/>
      <c r="NTI184" s="51"/>
      <c r="NTJ184" s="51"/>
      <c r="NTK184" s="51"/>
      <c r="NTL184" s="51"/>
      <c r="NTM184" s="51"/>
      <c r="NTN184" s="51"/>
      <c r="NTO184" s="51"/>
      <c r="NTP184" s="51"/>
      <c r="NTQ184" s="51"/>
      <c r="NTR184" s="51"/>
      <c r="NTS184" s="51"/>
      <c r="NTT184" s="51"/>
      <c r="NTU184" s="51"/>
      <c r="NTV184" s="51"/>
      <c r="NTW184" s="51"/>
      <c r="NTX184" s="51"/>
      <c r="NTY184" s="51"/>
      <c r="NTZ184" s="51"/>
      <c r="NUA184" s="51"/>
      <c r="NUB184" s="51"/>
      <c r="NUC184" s="51"/>
      <c r="NUD184" s="51"/>
      <c r="NUE184" s="51"/>
      <c r="NUF184" s="51"/>
      <c r="NUG184" s="51"/>
      <c r="NUH184" s="51"/>
      <c r="NUI184" s="51"/>
      <c r="NUJ184" s="51"/>
      <c r="NUK184" s="51"/>
      <c r="NUL184" s="51"/>
      <c r="NUM184" s="51"/>
      <c r="NUN184" s="51"/>
      <c r="NUO184" s="51"/>
      <c r="NUP184" s="51"/>
      <c r="NUQ184" s="51"/>
      <c r="NUR184" s="51"/>
      <c r="NUS184" s="51"/>
      <c r="NUT184" s="51"/>
      <c r="NUU184" s="51"/>
      <c r="NUV184" s="51"/>
      <c r="NUW184" s="51"/>
      <c r="NUX184" s="51"/>
      <c r="NUY184" s="51"/>
      <c r="NUZ184" s="51"/>
      <c r="NVA184" s="51"/>
      <c r="NVB184" s="51"/>
      <c r="NVC184" s="51"/>
      <c r="NVD184" s="51"/>
      <c r="NVE184" s="51"/>
      <c r="NVF184" s="51"/>
      <c r="NVG184" s="51"/>
      <c r="NVH184" s="51"/>
      <c r="NVI184" s="51"/>
      <c r="NVJ184" s="51"/>
      <c r="NVK184" s="51"/>
      <c r="NVL184" s="51"/>
      <c r="NVM184" s="51"/>
      <c r="NVN184" s="51"/>
      <c r="NVO184" s="51"/>
      <c r="NVP184" s="51"/>
      <c r="NVQ184" s="51"/>
      <c r="NVR184" s="51"/>
      <c r="NVS184" s="51"/>
      <c r="NVT184" s="51"/>
      <c r="NVU184" s="51"/>
      <c r="NVV184" s="51"/>
      <c r="NVW184" s="51"/>
      <c r="NVX184" s="51"/>
      <c r="NVY184" s="51"/>
      <c r="NVZ184" s="51"/>
      <c r="NWA184" s="51"/>
      <c r="NWB184" s="51"/>
      <c r="NWC184" s="51"/>
      <c r="NWD184" s="51"/>
      <c r="NWE184" s="51"/>
      <c r="NWF184" s="51"/>
      <c r="NWG184" s="51"/>
      <c r="NWH184" s="51"/>
      <c r="NWI184" s="51"/>
      <c r="NWJ184" s="51"/>
      <c r="NWK184" s="51"/>
      <c r="NWL184" s="51"/>
      <c r="NWM184" s="51"/>
      <c r="NWN184" s="51"/>
      <c r="NWO184" s="51"/>
      <c r="NWP184" s="51"/>
      <c r="NWQ184" s="51"/>
      <c r="NWR184" s="51"/>
      <c r="NWS184" s="51"/>
      <c r="NWT184" s="51"/>
      <c r="NWU184" s="51"/>
      <c r="NWV184" s="51"/>
      <c r="NWW184" s="51"/>
      <c r="NWX184" s="51"/>
      <c r="NWY184" s="51"/>
      <c r="NWZ184" s="51"/>
      <c r="NXA184" s="51"/>
      <c r="NXB184" s="51"/>
      <c r="NXC184" s="51"/>
      <c r="NXD184" s="51"/>
      <c r="NXE184" s="51"/>
      <c r="NXF184" s="51"/>
      <c r="NXG184" s="51"/>
      <c r="NXH184" s="51"/>
      <c r="NXI184" s="51"/>
      <c r="NXJ184" s="51"/>
      <c r="NXK184" s="51"/>
      <c r="NXL184" s="51"/>
      <c r="NXM184" s="51"/>
      <c r="NXN184" s="51"/>
      <c r="NXO184" s="51"/>
      <c r="NXP184" s="51"/>
      <c r="NXQ184" s="51"/>
      <c r="NXR184" s="51"/>
      <c r="NXS184" s="51"/>
      <c r="NXT184" s="51"/>
      <c r="NXU184" s="51"/>
      <c r="NXV184" s="51"/>
      <c r="NXW184" s="51"/>
      <c r="NXX184" s="51"/>
      <c r="NXY184" s="51"/>
      <c r="NXZ184" s="51"/>
      <c r="NYA184" s="51"/>
      <c r="NYB184" s="51"/>
      <c r="NYC184" s="51"/>
      <c r="NYD184" s="51"/>
      <c r="NYE184" s="51"/>
      <c r="NYF184" s="51"/>
      <c r="NYG184" s="51"/>
      <c r="NYH184" s="51"/>
      <c r="NYI184" s="51"/>
      <c r="NYJ184" s="51"/>
      <c r="NYK184" s="51"/>
      <c r="NYL184" s="51"/>
      <c r="NYM184" s="51"/>
      <c r="NYN184" s="51"/>
      <c r="NYO184" s="51"/>
      <c r="NYP184" s="51"/>
      <c r="NYQ184" s="51"/>
      <c r="NYR184" s="51"/>
      <c r="NYS184" s="51"/>
      <c r="NYT184" s="51"/>
      <c r="NYU184" s="51"/>
      <c r="NYV184" s="51"/>
      <c r="NYW184" s="51"/>
      <c r="NYX184" s="51"/>
      <c r="NYY184" s="51"/>
      <c r="NYZ184" s="51"/>
      <c r="NZA184" s="51"/>
      <c r="NZB184" s="51"/>
      <c r="NZC184" s="51"/>
      <c r="NZD184" s="51"/>
      <c r="NZE184" s="51"/>
      <c r="NZF184" s="51"/>
      <c r="NZG184" s="51"/>
      <c r="NZH184" s="51"/>
      <c r="NZI184" s="51"/>
      <c r="NZJ184" s="51"/>
      <c r="NZK184" s="51"/>
      <c r="NZL184" s="51"/>
      <c r="NZM184" s="51"/>
      <c r="NZN184" s="51"/>
      <c r="NZO184" s="51"/>
      <c r="NZP184" s="51"/>
      <c r="NZQ184" s="51"/>
      <c r="NZR184" s="51"/>
      <c r="NZS184" s="51"/>
      <c r="NZT184" s="51"/>
      <c r="NZU184" s="51"/>
      <c r="NZV184" s="51"/>
      <c r="NZW184" s="51"/>
      <c r="NZX184" s="51"/>
      <c r="NZY184" s="51"/>
      <c r="NZZ184" s="51"/>
      <c r="OAA184" s="51"/>
      <c r="OAB184" s="51"/>
      <c r="OAC184" s="51"/>
      <c r="OAD184" s="51"/>
      <c r="OAE184" s="51"/>
      <c r="OAF184" s="51"/>
      <c r="OAG184" s="51"/>
      <c r="OAH184" s="51"/>
      <c r="OAI184" s="51"/>
      <c r="OAJ184" s="51"/>
      <c r="OAK184" s="51"/>
      <c r="OAL184" s="51"/>
      <c r="OAM184" s="51"/>
      <c r="OAN184" s="51"/>
      <c r="OAO184" s="51"/>
      <c r="OAP184" s="51"/>
      <c r="OAQ184" s="51"/>
      <c r="OAR184" s="51"/>
      <c r="OAS184" s="51"/>
      <c r="OAT184" s="51"/>
      <c r="OAU184" s="51"/>
      <c r="OAV184" s="51"/>
      <c r="OAW184" s="51"/>
      <c r="OAX184" s="51"/>
      <c r="OAY184" s="51"/>
      <c r="OAZ184" s="51"/>
      <c r="OBA184" s="51"/>
      <c r="OBB184" s="51"/>
      <c r="OBC184" s="51"/>
      <c r="OBD184" s="51"/>
      <c r="OBE184" s="51"/>
      <c r="OBF184" s="51"/>
      <c r="OBG184" s="51"/>
      <c r="OBH184" s="51"/>
      <c r="OBI184" s="51"/>
      <c r="OBJ184" s="51"/>
      <c r="OBK184" s="51"/>
      <c r="OBL184" s="51"/>
      <c r="OBM184" s="51"/>
      <c r="OBN184" s="51"/>
      <c r="OBO184" s="51"/>
      <c r="OBP184" s="51"/>
      <c r="OBQ184" s="51"/>
      <c r="OBR184" s="51"/>
      <c r="OBS184" s="51"/>
      <c r="OBT184" s="51"/>
      <c r="OBU184" s="51"/>
      <c r="OBV184" s="51"/>
      <c r="OBW184" s="51"/>
      <c r="OBX184" s="51"/>
      <c r="OBY184" s="51"/>
      <c r="OBZ184" s="51"/>
      <c r="OCA184" s="51"/>
      <c r="OCB184" s="51"/>
      <c r="OCC184" s="51"/>
      <c r="OCD184" s="51"/>
      <c r="OCE184" s="51"/>
      <c r="OCF184" s="51"/>
      <c r="OCG184" s="51"/>
      <c r="OCH184" s="51"/>
      <c r="OCI184" s="51"/>
      <c r="OCJ184" s="51"/>
      <c r="OCK184" s="51"/>
      <c r="OCL184" s="51"/>
      <c r="OCM184" s="51"/>
      <c r="OCN184" s="51"/>
      <c r="OCO184" s="51"/>
      <c r="OCP184" s="51"/>
      <c r="OCQ184" s="51"/>
      <c r="OCR184" s="51"/>
      <c r="OCS184" s="51"/>
      <c r="OCT184" s="51"/>
      <c r="OCU184" s="51"/>
      <c r="OCV184" s="51"/>
      <c r="OCW184" s="51"/>
      <c r="OCX184" s="51"/>
      <c r="OCY184" s="51"/>
      <c r="OCZ184" s="51"/>
      <c r="ODA184" s="51"/>
      <c r="ODB184" s="51"/>
      <c r="ODC184" s="51"/>
      <c r="ODD184" s="51"/>
      <c r="ODE184" s="51"/>
      <c r="ODF184" s="51"/>
      <c r="ODG184" s="51"/>
      <c r="ODH184" s="51"/>
      <c r="ODI184" s="51"/>
      <c r="ODJ184" s="51"/>
      <c r="ODK184" s="51"/>
      <c r="ODL184" s="51"/>
      <c r="ODM184" s="51"/>
      <c r="ODN184" s="51"/>
      <c r="ODO184" s="51"/>
      <c r="ODP184" s="51"/>
      <c r="ODQ184" s="51"/>
      <c r="ODR184" s="51"/>
      <c r="ODS184" s="51"/>
      <c r="ODT184" s="51"/>
      <c r="ODU184" s="51"/>
      <c r="ODV184" s="51"/>
      <c r="ODW184" s="51"/>
      <c r="ODX184" s="51"/>
      <c r="ODY184" s="51"/>
      <c r="ODZ184" s="51"/>
      <c r="OEA184" s="51"/>
      <c r="OEB184" s="51"/>
      <c r="OEC184" s="51"/>
      <c r="OED184" s="51"/>
      <c r="OEE184" s="51"/>
      <c r="OEF184" s="51"/>
      <c r="OEG184" s="51"/>
      <c r="OEH184" s="51"/>
      <c r="OEI184" s="51"/>
      <c r="OEJ184" s="51"/>
      <c r="OEK184" s="51"/>
      <c r="OEL184" s="51"/>
      <c r="OEM184" s="51"/>
      <c r="OEN184" s="51"/>
      <c r="OEO184" s="51"/>
      <c r="OEP184" s="51"/>
      <c r="OEQ184" s="51"/>
      <c r="OER184" s="51"/>
      <c r="OES184" s="51"/>
      <c r="OET184" s="51"/>
      <c r="OEU184" s="51"/>
      <c r="OEV184" s="51"/>
      <c r="OEW184" s="51"/>
      <c r="OEX184" s="51"/>
      <c r="OEY184" s="51"/>
      <c r="OEZ184" s="51"/>
      <c r="OFA184" s="51"/>
      <c r="OFB184" s="51"/>
      <c r="OFC184" s="51"/>
      <c r="OFD184" s="51"/>
      <c r="OFE184" s="51"/>
      <c r="OFF184" s="51"/>
      <c r="OFG184" s="51"/>
      <c r="OFH184" s="51"/>
      <c r="OFI184" s="51"/>
      <c r="OFJ184" s="51"/>
      <c r="OFK184" s="51"/>
      <c r="OFL184" s="51"/>
      <c r="OFM184" s="51"/>
      <c r="OFN184" s="51"/>
      <c r="OFO184" s="51"/>
      <c r="OFP184" s="51"/>
      <c r="OFQ184" s="51"/>
      <c r="OFR184" s="51"/>
      <c r="OFS184" s="51"/>
      <c r="OFT184" s="51"/>
      <c r="OFU184" s="51"/>
      <c r="OFV184" s="51"/>
      <c r="OFW184" s="51"/>
      <c r="OFX184" s="51"/>
      <c r="OFY184" s="51"/>
      <c r="OFZ184" s="51"/>
      <c r="OGA184" s="51"/>
      <c r="OGB184" s="51"/>
      <c r="OGC184" s="51"/>
      <c r="OGD184" s="51"/>
      <c r="OGE184" s="51"/>
      <c r="OGF184" s="51"/>
      <c r="OGG184" s="51"/>
      <c r="OGH184" s="51"/>
      <c r="OGI184" s="51"/>
      <c r="OGJ184" s="51"/>
      <c r="OGK184" s="51"/>
      <c r="OGL184" s="51"/>
      <c r="OGM184" s="51"/>
      <c r="OGN184" s="51"/>
      <c r="OGO184" s="51"/>
      <c r="OGP184" s="51"/>
      <c r="OGQ184" s="51"/>
      <c r="OGR184" s="51"/>
      <c r="OGS184" s="51"/>
      <c r="OGT184" s="51"/>
      <c r="OGU184" s="51"/>
      <c r="OGV184" s="51"/>
      <c r="OGW184" s="51"/>
      <c r="OGX184" s="51"/>
      <c r="OGY184" s="51"/>
      <c r="OGZ184" s="51"/>
      <c r="OHA184" s="51"/>
      <c r="OHB184" s="51"/>
      <c r="OHC184" s="51"/>
      <c r="OHD184" s="51"/>
      <c r="OHE184" s="51"/>
      <c r="OHF184" s="51"/>
      <c r="OHG184" s="51"/>
      <c r="OHH184" s="51"/>
      <c r="OHI184" s="51"/>
      <c r="OHJ184" s="51"/>
      <c r="OHK184" s="51"/>
      <c r="OHL184" s="51"/>
      <c r="OHM184" s="51"/>
      <c r="OHN184" s="51"/>
      <c r="OHO184" s="51"/>
      <c r="OHP184" s="51"/>
      <c r="OHQ184" s="51"/>
      <c r="OHR184" s="51"/>
      <c r="OHS184" s="51"/>
      <c r="OHT184" s="51"/>
      <c r="OHU184" s="51"/>
      <c r="OHV184" s="51"/>
      <c r="OHW184" s="51"/>
      <c r="OHX184" s="51"/>
      <c r="OHY184" s="51"/>
      <c r="OHZ184" s="51"/>
      <c r="OIA184" s="51"/>
      <c r="OIB184" s="51"/>
      <c r="OIC184" s="51"/>
      <c r="OID184" s="51"/>
      <c r="OIE184" s="51"/>
      <c r="OIF184" s="51"/>
      <c r="OIG184" s="51"/>
      <c r="OIH184" s="51"/>
      <c r="OII184" s="51"/>
      <c r="OIJ184" s="51"/>
      <c r="OIK184" s="51"/>
      <c r="OIL184" s="51"/>
      <c r="OIM184" s="51"/>
      <c r="OIN184" s="51"/>
      <c r="OIO184" s="51"/>
      <c r="OIP184" s="51"/>
      <c r="OIQ184" s="51"/>
      <c r="OIR184" s="51"/>
      <c r="OIS184" s="51"/>
      <c r="OIT184" s="51"/>
      <c r="OIU184" s="51"/>
      <c r="OIV184" s="51"/>
      <c r="OIW184" s="51"/>
      <c r="OIX184" s="51"/>
      <c r="OIY184" s="51"/>
      <c r="OIZ184" s="51"/>
      <c r="OJA184" s="51"/>
      <c r="OJB184" s="51"/>
      <c r="OJC184" s="51"/>
      <c r="OJD184" s="51"/>
      <c r="OJE184" s="51"/>
      <c r="OJF184" s="51"/>
      <c r="OJG184" s="51"/>
      <c r="OJH184" s="51"/>
      <c r="OJI184" s="51"/>
      <c r="OJJ184" s="51"/>
      <c r="OJK184" s="51"/>
      <c r="OJL184" s="51"/>
      <c r="OJM184" s="51"/>
      <c r="OJN184" s="51"/>
      <c r="OJO184" s="51"/>
      <c r="OJP184" s="51"/>
      <c r="OJQ184" s="51"/>
      <c r="OJR184" s="51"/>
      <c r="OJS184" s="51"/>
      <c r="OJT184" s="51"/>
      <c r="OJU184" s="51"/>
      <c r="OJV184" s="51"/>
      <c r="OJW184" s="51"/>
      <c r="OJX184" s="51"/>
      <c r="OJY184" s="51"/>
      <c r="OJZ184" s="51"/>
      <c r="OKA184" s="51"/>
      <c r="OKB184" s="51"/>
      <c r="OKC184" s="51"/>
      <c r="OKD184" s="51"/>
      <c r="OKE184" s="51"/>
      <c r="OKF184" s="51"/>
      <c r="OKG184" s="51"/>
      <c r="OKH184" s="51"/>
      <c r="OKI184" s="51"/>
      <c r="OKJ184" s="51"/>
      <c r="OKK184" s="51"/>
      <c r="OKL184" s="51"/>
      <c r="OKM184" s="51"/>
      <c r="OKN184" s="51"/>
      <c r="OKO184" s="51"/>
      <c r="OKP184" s="51"/>
      <c r="OKQ184" s="51"/>
      <c r="OKR184" s="51"/>
      <c r="OKS184" s="51"/>
      <c r="OKT184" s="51"/>
      <c r="OKU184" s="51"/>
      <c r="OKV184" s="51"/>
      <c r="OKW184" s="51"/>
      <c r="OKX184" s="51"/>
      <c r="OKY184" s="51"/>
      <c r="OKZ184" s="51"/>
      <c r="OLA184" s="51"/>
      <c r="OLB184" s="51"/>
      <c r="OLC184" s="51"/>
      <c r="OLD184" s="51"/>
      <c r="OLE184" s="51"/>
      <c r="OLF184" s="51"/>
      <c r="OLG184" s="51"/>
      <c r="OLH184" s="51"/>
      <c r="OLI184" s="51"/>
      <c r="OLJ184" s="51"/>
      <c r="OLK184" s="51"/>
      <c r="OLL184" s="51"/>
      <c r="OLM184" s="51"/>
      <c r="OLN184" s="51"/>
      <c r="OLO184" s="51"/>
      <c r="OLP184" s="51"/>
      <c r="OLQ184" s="51"/>
      <c r="OLR184" s="51"/>
      <c r="OLS184" s="51"/>
      <c r="OLT184" s="51"/>
      <c r="OLU184" s="51"/>
      <c r="OLV184" s="51"/>
      <c r="OLW184" s="51"/>
      <c r="OLX184" s="51"/>
      <c r="OLY184" s="51"/>
      <c r="OLZ184" s="51"/>
      <c r="OMA184" s="51"/>
      <c r="OMB184" s="51"/>
      <c r="OMC184" s="51"/>
      <c r="OMD184" s="51"/>
      <c r="OME184" s="51"/>
      <c r="OMF184" s="51"/>
      <c r="OMG184" s="51"/>
      <c r="OMH184" s="51"/>
      <c r="OMI184" s="51"/>
      <c r="OMJ184" s="51"/>
      <c r="OMK184" s="51"/>
      <c r="OML184" s="51"/>
      <c r="OMM184" s="51"/>
      <c r="OMN184" s="51"/>
      <c r="OMO184" s="51"/>
      <c r="OMP184" s="51"/>
      <c r="OMQ184" s="51"/>
      <c r="OMR184" s="51"/>
      <c r="OMS184" s="51"/>
      <c r="OMT184" s="51"/>
      <c r="OMU184" s="51"/>
      <c r="OMV184" s="51"/>
      <c r="OMW184" s="51"/>
      <c r="OMX184" s="51"/>
      <c r="OMY184" s="51"/>
      <c r="OMZ184" s="51"/>
      <c r="ONA184" s="51"/>
      <c r="ONB184" s="51"/>
      <c r="ONC184" s="51"/>
      <c r="OND184" s="51"/>
      <c r="ONE184" s="51"/>
      <c r="ONF184" s="51"/>
      <c r="ONG184" s="51"/>
      <c r="ONH184" s="51"/>
      <c r="ONI184" s="51"/>
      <c r="ONJ184" s="51"/>
      <c r="ONK184" s="51"/>
      <c r="ONL184" s="51"/>
      <c r="ONM184" s="51"/>
      <c r="ONN184" s="51"/>
      <c r="ONO184" s="51"/>
      <c r="ONP184" s="51"/>
      <c r="ONQ184" s="51"/>
      <c r="ONR184" s="51"/>
      <c r="ONS184" s="51"/>
      <c r="ONT184" s="51"/>
      <c r="ONU184" s="51"/>
      <c r="ONV184" s="51"/>
      <c r="ONW184" s="51"/>
      <c r="ONX184" s="51"/>
      <c r="ONY184" s="51"/>
      <c r="ONZ184" s="51"/>
      <c r="OOA184" s="51"/>
      <c r="OOB184" s="51"/>
      <c r="OOC184" s="51"/>
      <c r="OOD184" s="51"/>
      <c r="OOE184" s="51"/>
      <c r="OOF184" s="51"/>
      <c r="OOG184" s="51"/>
      <c r="OOH184" s="51"/>
      <c r="OOI184" s="51"/>
      <c r="OOJ184" s="51"/>
      <c r="OOK184" s="51"/>
      <c r="OOL184" s="51"/>
      <c r="OOM184" s="51"/>
      <c r="OON184" s="51"/>
      <c r="OOO184" s="51"/>
      <c r="OOP184" s="51"/>
      <c r="OOQ184" s="51"/>
      <c r="OOR184" s="51"/>
      <c r="OOS184" s="51"/>
      <c r="OOT184" s="51"/>
      <c r="OOU184" s="51"/>
      <c r="OOV184" s="51"/>
      <c r="OOW184" s="51"/>
      <c r="OOX184" s="51"/>
      <c r="OOY184" s="51"/>
      <c r="OOZ184" s="51"/>
      <c r="OPA184" s="51"/>
      <c r="OPB184" s="51"/>
      <c r="OPC184" s="51"/>
      <c r="OPD184" s="51"/>
      <c r="OPE184" s="51"/>
      <c r="OPF184" s="51"/>
      <c r="OPG184" s="51"/>
      <c r="OPH184" s="51"/>
      <c r="OPI184" s="51"/>
      <c r="OPJ184" s="51"/>
      <c r="OPK184" s="51"/>
      <c r="OPL184" s="51"/>
      <c r="OPM184" s="51"/>
      <c r="OPN184" s="51"/>
      <c r="OPO184" s="51"/>
      <c r="OPP184" s="51"/>
      <c r="OPQ184" s="51"/>
      <c r="OPR184" s="51"/>
      <c r="OPS184" s="51"/>
      <c r="OPT184" s="51"/>
      <c r="OPU184" s="51"/>
      <c r="OPV184" s="51"/>
      <c r="OPW184" s="51"/>
      <c r="OPX184" s="51"/>
      <c r="OPY184" s="51"/>
      <c r="OPZ184" s="51"/>
      <c r="OQA184" s="51"/>
      <c r="OQB184" s="51"/>
      <c r="OQC184" s="51"/>
      <c r="OQD184" s="51"/>
      <c r="OQE184" s="51"/>
      <c r="OQF184" s="51"/>
      <c r="OQG184" s="51"/>
      <c r="OQH184" s="51"/>
      <c r="OQI184" s="51"/>
      <c r="OQJ184" s="51"/>
      <c r="OQK184" s="51"/>
      <c r="OQL184" s="51"/>
      <c r="OQM184" s="51"/>
      <c r="OQN184" s="51"/>
      <c r="OQO184" s="51"/>
      <c r="OQP184" s="51"/>
      <c r="OQQ184" s="51"/>
      <c r="OQR184" s="51"/>
      <c r="OQS184" s="51"/>
      <c r="OQT184" s="51"/>
      <c r="OQU184" s="51"/>
      <c r="OQV184" s="51"/>
      <c r="OQW184" s="51"/>
      <c r="OQX184" s="51"/>
      <c r="OQY184" s="51"/>
      <c r="OQZ184" s="51"/>
      <c r="ORA184" s="51"/>
      <c r="ORB184" s="51"/>
      <c r="ORC184" s="51"/>
      <c r="ORD184" s="51"/>
      <c r="ORE184" s="51"/>
      <c r="ORF184" s="51"/>
      <c r="ORG184" s="51"/>
      <c r="ORH184" s="51"/>
      <c r="ORI184" s="51"/>
      <c r="ORJ184" s="51"/>
      <c r="ORK184" s="51"/>
      <c r="ORL184" s="51"/>
      <c r="ORM184" s="51"/>
      <c r="ORN184" s="51"/>
      <c r="ORO184" s="51"/>
      <c r="ORP184" s="51"/>
      <c r="ORQ184" s="51"/>
      <c r="ORR184" s="51"/>
      <c r="ORS184" s="51"/>
      <c r="ORT184" s="51"/>
      <c r="ORU184" s="51"/>
      <c r="ORV184" s="51"/>
      <c r="ORW184" s="51"/>
      <c r="ORX184" s="51"/>
      <c r="ORY184" s="51"/>
      <c r="ORZ184" s="51"/>
      <c r="OSA184" s="51"/>
      <c r="OSB184" s="51"/>
      <c r="OSC184" s="51"/>
      <c r="OSD184" s="51"/>
      <c r="OSE184" s="51"/>
      <c r="OSF184" s="51"/>
      <c r="OSG184" s="51"/>
      <c r="OSH184" s="51"/>
      <c r="OSI184" s="51"/>
      <c r="OSJ184" s="51"/>
      <c r="OSK184" s="51"/>
      <c r="OSL184" s="51"/>
      <c r="OSM184" s="51"/>
      <c r="OSN184" s="51"/>
      <c r="OSO184" s="51"/>
      <c r="OSP184" s="51"/>
      <c r="OSQ184" s="51"/>
      <c r="OSR184" s="51"/>
      <c r="OSS184" s="51"/>
      <c r="OST184" s="51"/>
      <c r="OSU184" s="51"/>
      <c r="OSV184" s="51"/>
      <c r="OSW184" s="51"/>
      <c r="OSX184" s="51"/>
      <c r="OSY184" s="51"/>
      <c r="OSZ184" s="51"/>
      <c r="OTA184" s="51"/>
      <c r="OTB184" s="51"/>
      <c r="OTC184" s="51"/>
      <c r="OTD184" s="51"/>
      <c r="OTE184" s="51"/>
      <c r="OTF184" s="51"/>
      <c r="OTG184" s="51"/>
      <c r="OTH184" s="51"/>
      <c r="OTI184" s="51"/>
      <c r="OTJ184" s="51"/>
      <c r="OTK184" s="51"/>
      <c r="OTL184" s="51"/>
      <c r="OTM184" s="51"/>
      <c r="OTN184" s="51"/>
      <c r="OTO184" s="51"/>
      <c r="OTP184" s="51"/>
      <c r="OTQ184" s="51"/>
      <c r="OTR184" s="51"/>
      <c r="OTS184" s="51"/>
      <c r="OTT184" s="51"/>
      <c r="OTU184" s="51"/>
      <c r="OTV184" s="51"/>
      <c r="OTW184" s="51"/>
      <c r="OTX184" s="51"/>
      <c r="OTY184" s="51"/>
      <c r="OTZ184" s="51"/>
      <c r="OUA184" s="51"/>
      <c r="OUB184" s="51"/>
      <c r="OUC184" s="51"/>
      <c r="OUD184" s="51"/>
      <c r="OUE184" s="51"/>
      <c r="OUF184" s="51"/>
      <c r="OUG184" s="51"/>
      <c r="OUH184" s="51"/>
      <c r="OUI184" s="51"/>
      <c r="OUJ184" s="51"/>
      <c r="OUK184" s="51"/>
      <c r="OUL184" s="51"/>
      <c r="OUM184" s="51"/>
      <c r="OUN184" s="51"/>
      <c r="OUO184" s="51"/>
      <c r="OUP184" s="51"/>
      <c r="OUQ184" s="51"/>
      <c r="OUR184" s="51"/>
      <c r="OUS184" s="51"/>
      <c r="OUT184" s="51"/>
      <c r="OUU184" s="51"/>
      <c r="OUV184" s="51"/>
      <c r="OUW184" s="51"/>
      <c r="OUX184" s="51"/>
      <c r="OUY184" s="51"/>
      <c r="OUZ184" s="51"/>
      <c r="OVA184" s="51"/>
      <c r="OVB184" s="51"/>
      <c r="OVC184" s="51"/>
      <c r="OVD184" s="51"/>
      <c r="OVE184" s="51"/>
      <c r="OVF184" s="51"/>
      <c r="OVG184" s="51"/>
      <c r="OVH184" s="51"/>
      <c r="OVI184" s="51"/>
      <c r="OVJ184" s="51"/>
      <c r="OVK184" s="51"/>
      <c r="OVL184" s="51"/>
      <c r="OVM184" s="51"/>
      <c r="OVN184" s="51"/>
      <c r="OVO184" s="51"/>
      <c r="OVP184" s="51"/>
      <c r="OVQ184" s="51"/>
      <c r="OVR184" s="51"/>
      <c r="OVS184" s="51"/>
      <c r="OVT184" s="51"/>
      <c r="OVU184" s="51"/>
      <c r="OVV184" s="51"/>
      <c r="OVW184" s="51"/>
      <c r="OVX184" s="51"/>
      <c r="OVY184" s="51"/>
      <c r="OVZ184" s="51"/>
      <c r="OWA184" s="51"/>
      <c r="OWB184" s="51"/>
      <c r="OWC184" s="51"/>
      <c r="OWD184" s="51"/>
      <c r="OWE184" s="51"/>
      <c r="OWF184" s="51"/>
      <c r="OWG184" s="51"/>
      <c r="OWH184" s="51"/>
      <c r="OWI184" s="51"/>
      <c r="OWJ184" s="51"/>
      <c r="OWK184" s="51"/>
      <c r="OWL184" s="51"/>
      <c r="OWM184" s="51"/>
      <c r="OWN184" s="51"/>
      <c r="OWO184" s="51"/>
      <c r="OWP184" s="51"/>
      <c r="OWQ184" s="51"/>
      <c r="OWR184" s="51"/>
      <c r="OWS184" s="51"/>
      <c r="OWT184" s="51"/>
      <c r="OWU184" s="51"/>
      <c r="OWV184" s="51"/>
      <c r="OWW184" s="51"/>
      <c r="OWX184" s="51"/>
      <c r="OWY184" s="51"/>
      <c r="OWZ184" s="51"/>
      <c r="OXA184" s="51"/>
      <c r="OXB184" s="51"/>
      <c r="OXC184" s="51"/>
      <c r="OXD184" s="51"/>
      <c r="OXE184" s="51"/>
      <c r="OXF184" s="51"/>
      <c r="OXG184" s="51"/>
      <c r="OXH184" s="51"/>
      <c r="OXI184" s="51"/>
      <c r="OXJ184" s="51"/>
      <c r="OXK184" s="51"/>
      <c r="OXL184" s="51"/>
      <c r="OXM184" s="51"/>
      <c r="OXN184" s="51"/>
      <c r="OXO184" s="51"/>
      <c r="OXP184" s="51"/>
      <c r="OXQ184" s="51"/>
      <c r="OXR184" s="51"/>
      <c r="OXS184" s="51"/>
      <c r="OXT184" s="51"/>
      <c r="OXU184" s="51"/>
      <c r="OXV184" s="51"/>
      <c r="OXW184" s="51"/>
      <c r="OXX184" s="51"/>
      <c r="OXY184" s="51"/>
      <c r="OXZ184" s="51"/>
      <c r="OYA184" s="51"/>
      <c r="OYB184" s="51"/>
      <c r="OYC184" s="51"/>
      <c r="OYD184" s="51"/>
      <c r="OYE184" s="51"/>
      <c r="OYF184" s="51"/>
      <c r="OYG184" s="51"/>
      <c r="OYH184" s="51"/>
      <c r="OYI184" s="51"/>
      <c r="OYJ184" s="51"/>
      <c r="OYK184" s="51"/>
      <c r="OYL184" s="51"/>
      <c r="OYM184" s="51"/>
      <c r="OYN184" s="51"/>
      <c r="OYO184" s="51"/>
      <c r="OYP184" s="51"/>
      <c r="OYQ184" s="51"/>
      <c r="OYR184" s="51"/>
      <c r="OYS184" s="51"/>
      <c r="OYT184" s="51"/>
      <c r="OYU184" s="51"/>
      <c r="OYV184" s="51"/>
      <c r="OYW184" s="51"/>
      <c r="OYX184" s="51"/>
      <c r="OYY184" s="51"/>
      <c r="OYZ184" s="51"/>
      <c r="OZA184" s="51"/>
      <c r="OZB184" s="51"/>
      <c r="OZC184" s="51"/>
      <c r="OZD184" s="51"/>
      <c r="OZE184" s="51"/>
      <c r="OZF184" s="51"/>
      <c r="OZG184" s="51"/>
      <c r="OZH184" s="51"/>
      <c r="OZI184" s="51"/>
      <c r="OZJ184" s="51"/>
      <c r="OZK184" s="51"/>
      <c r="OZL184" s="51"/>
      <c r="OZM184" s="51"/>
      <c r="OZN184" s="51"/>
      <c r="OZO184" s="51"/>
      <c r="OZP184" s="51"/>
      <c r="OZQ184" s="51"/>
      <c r="OZR184" s="51"/>
      <c r="OZS184" s="51"/>
      <c r="OZT184" s="51"/>
      <c r="OZU184" s="51"/>
      <c r="OZV184" s="51"/>
      <c r="OZW184" s="51"/>
      <c r="OZX184" s="51"/>
      <c r="OZY184" s="51"/>
      <c r="OZZ184" s="51"/>
      <c r="PAA184" s="51"/>
      <c r="PAB184" s="51"/>
      <c r="PAC184" s="51"/>
      <c r="PAD184" s="51"/>
      <c r="PAE184" s="51"/>
      <c r="PAF184" s="51"/>
      <c r="PAG184" s="51"/>
      <c r="PAH184" s="51"/>
      <c r="PAI184" s="51"/>
      <c r="PAJ184" s="51"/>
      <c r="PAK184" s="51"/>
      <c r="PAL184" s="51"/>
      <c r="PAM184" s="51"/>
      <c r="PAN184" s="51"/>
      <c r="PAO184" s="51"/>
      <c r="PAP184" s="51"/>
      <c r="PAQ184" s="51"/>
      <c r="PAR184" s="51"/>
      <c r="PAS184" s="51"/>
      <c r="PAT184" s="51"/>
      <c r="PAU184" s="51"/>
      <c r="PAV184" s="51"/>
      <c r="PAW184" s="51"/>
      <c r="PAX184" s="51"/>
      <c r="PAY184" s="51"/>
      <c r="PAZ184" s="51"/>
      <c r="PBA184" s="51"/>
      <c r="PBB184" s="51"/>
      <c r="PBC184" s="51"/>
      <c r="PBD184" s="51"/>
      <c r="PBE184" s="51"/>
      <c r="PBF184" s="51"/>
      <c r="PBG184" s="51"/>
      <c r="PBH184" s="51"/>
      <c r="PBI184" s="51"/>
      <c r="PBJ184" s="51"/>
      <c r="PBK184" s="51"/>
      <c r="PBL184" s="51"/>
      <c r="PBM184" s="51"/>
      <c r="PBN184" s="51"/>
      <c r="PBO184" s="51"/>
      <c r="PBP184" s="51"/>
      <c r="PBQ184" s="51"/>
      <c r="PBR184" s="51"/>
      <c r="PBS184" s="51"/>
      <c r="PBT184" s="51"/>
      <c r="PBU184" s="51"/>
      <c r="PBV184" s="51"/>
      <c r="PBW184" s="51"/>
      <c r="PBX184" s="51"/>
      <c r="PBY184" s="51"/>
      <c r="PBZ184" s="51"/>
      <c r="PCA184" s="51"/>
      <c r="PCB184" s="51"/>
      <c r="PCC184" s="51"/>
      <c r="PCD184" s="51"/>
      <c r="PCE184" s="51"/>
      <c r="PCF184" s="51"/>
      <c r="PCG184" s="51"/>
      <c r="PCH184" s="51"/>
      <c r="PCI184" s="51"/>
      <c r="PCJ184" s="51"/>
      <c r="PCK184" s="51"/>
      <c r="PCL184" s="51"/>
      <c r="PCM184" s="51"/>
      <c r="PCN184" s="51"/>
      <c r="PCO184" s="51"/>
      <c r="PCP184" s="51"/>
      <c r="PCQ184" s="51"/>
      <c r="PCR184" s="51"/>
      <c r="PCS184" s="51"/>
      <c r="PCT184" s="51"/>
      <c r="PCU184" s="51"/>
      <c r="PCV184" s="51"/>
      <c r="PCW184" s="51"/>
      <c r="PCX184" s="51"/>
      <c r="PCY184" s="51"/>
      <c r="PCZ184" s="51"/>
      <c r="PDA184" s="51"/>
      <c r="PDB184" s="51"/>
      <c r="PDC184" s="51"/>
      <c r="PDD184" s="51"/>
      <c r="PDE184" s="51"/>
      <c r="PDF184" s="51"/>
      <c r="PDG184" s="51"/>
      <c r="PDH184" s="51"/>
      <c r="PDI184" s="51"/>
      <c r="PDJ184" s="51"/>
      <c r="PDK184" s="51"/>
      <c r="PDL184" s="51"/>
      <c r="PDM184" s="51"/>
      <c r="PDN184" s="51"/>
      <c r="PDO184" s="51"/>
      <c r="PDP184" s="51"/>
      <c r="PDQ184" s="51"/>
      <c r="PDR184" s="51"/>
      <c r="PDS184" s="51"/>
      <c r="PDT184" s="51"/>
      <c r="PDU184" s="51"/>
      <c r="PDV184" s="51"/>
      <c r="PDW184" s="51"/>
      <c r="PDX184" s="51"/>
      <c r="PDY184" s="51"/>
      <c r="PDZ184" s="51"/>
      <c r="PEA184" s="51"/>
      <c r="PEB184" s="51"/>
      <c r="PEC184" s="51"/>
      <c r="PED184" s="51"/>
      <c r="PEE184" s="51"/>
      <c r="PEF184" s="51"/>
      <c r="PEG184" s="51"/>
      <c r="PEH184" s="51"/>
      <c r="PEI184" s="51"/>
      <c r="PEJ184" s="51"/>
      <c r="PEK184" s="51"/>
      <c r="PEL184" s="51"/>
      <c r="PEM184" s="51"/>
      <c r="PEN184" s="51"/>
      <c r="PEO184" s="51"/>
      <c r="PEP184" s="51"/>
      <c r="PEQ184" s="51"/>
      <c r="PER184" s="51"/>
      <c r="PES184" s="51"/>
      <c r="PET184" s="51"/>
      <c r="PEU184" s="51"/>
      <c r="PEV184" s="51"/>
      <c r="PEW184" s="51"/>
      <c r="PEX184" s="51"/>
      <c r="PEY184" s="51"/>
      <c r="PEZ184" s="51"/>
      <c r="PFA184" s="51"/>
      <c r="PFB184" s="51"/>
      <c r="PFC184" s="51"/>
      <c r="PFD184" s="51"/>
      <c r="PFE184" s="51"/>
      <c r="PFF184" s="51"/>
      <c r="PFG184" s="51"/>
      <c r="PFH184" s="51"/>
      <c r="PFI184" s="51"/>
      <c r="PFJ184" s="51"/>
      <c r="PFK184" s="51"/>
      <c r="PFL184" s="51"/>
      <c r="PFM184" s="51"/>
      <c r="PFN184" s="51"/>
      <c r="PFO184" s="51"/>
      <c r="PFP184" s="51"/>
      <c r="PFQ184" s="51"/>
      <c r="PFR184" s="51"/>
      <c r="PFS184" s="51"/>
      <c r="PFT184" s="51"/>
      <c r="PFU184" s="51"/>
      <c r="PFV184" s="51"/>
      <c r="PFW184" s="51"/>
      <c r="PFX184" s="51"/>
      <c r="PFY184" s="51"/>
      <c r="PFZ184" s="51"/>
      <c r="PGA184" s="51"/>
      <c r="PGB184" s="51"/>
      <c r="PGC184" s="51"/>
      <c r="PGD184" s="51"/>
      <c r="PGE184" s="51"/>
      <c r="PGF184" s="51"/>
      <c r="PGG184" s="51"/>
      <c r="PGH184" s="51"/>
      <c r="PGI184" s="51"/>
      <c r="PGJ184" s="51"/>
      <c r="PGK184" s="51"/>
      <c r="PGL184" s="51"/>
      <c r="PGM184" s="51"/>
      <c r="PGN184" s="51"/>
      <c r="PGO184" s="51"/>
      <c r="PGP184" s="51"/>
      <c r="PGQ184" s="51"/>
      <c r="PGR184" s="51"/>
      <c r="PGS184" s="51"/>
      <c r="PGT184" s="51"/>
      <c r="PGU184" s="51"/>
      <c r="PGV184" s="51"/>
      <c r="PGW184" s="51"/>
      <c r="PGX184" s="51"/>
      <c r="PGY184" s="51"/>
      <c r="PGZ184" s="51"/>
      <c r="PHA184" s="51"/>
      <c r="PHB184" s="51"/>
      <c r="PHC184" s="51"/>
      <c r="PHD184" s="51"/>
      <c r="PHE184" s="51"/>
      <c r="PHF184" s="51"/>
      <c r="PHG184" s="51"/>
      <c r="PHH184" s="51"/>
      <c r="PHI184" s="51"/>
      <c r="PHJ184" s="51"/>
      <c r="PHK184" s="51"/>
      <c r="PHL184" s="51"/>
      <c r="PHM184" s="51"/>
      <c r="PHN184" s="51"/>
      <c r="PHO184" s="51"/>
      <c r="PHP184" s="51"/>
      <c r="PHQ184" s="51"/>
      <c r="PHR184" s="51"/>
      <c r="PHS184" s="51"/>
      <c r="PHT184" s="51"/>
      <c r="PHU184" s="51"/>
      <c r="PHV184" s="51"/>
      <c r="PHW184" s="51"/>
      <c r="PHX184" s="51"/>
      <c r="PHY184" s="51"/>
      <c r="PHZ184" s="51"/>
      <c r="PIA184" s="51"/>
      <c r="PIB184" s="51"/>
      <c r="PIC184" s="51"/>
      <c r="PID184" s="51"/>
      <c r="PIE184" s="51"/>
      <c r="PIF184" s="51"/>
      <c r="PIG184" s="51"/>
      <c r="PIH184" s="51"/>
      <c r="PII184" s="51"/>
      <c r="PIJ184" s="51"/>
      <c r="PIK184" s="51"/>
      <c r="PIL184" s="51"/>
      <c r="PIM184" s="51"/>
      <c r="PIN184" s="51"/>
      <c r="PIO184" s="51"/>
      <c r="PIP184" s="51"/>
      <c r="PIQ184" s="51"/>
      <c r="PIR184" s="51"/>
      <c r="PIS184" s="51"/>
      <c r="PIT184" s="51"/>
      <c r="PIU184" s="51"/>
      <c r="PIV184" s="51"/>
      <c r="PIW184" s="51"/>
      <c r="PIX184" s="51"/>
      <c r="PIY184" s="51"/>
      <c r="PIZ184" s="51"/>
      <c r="PJA184" s="51"/>
      <c r="PJB184" s="51"/>
      <c r="PJC184" s="51"/>
      <c r="PJD184" s="51"/>
      <c r="PJE184" s="51"/>
      <c r="PJF184" s="51"/>
      <c r="PJG184" s="51"/>
      <c r="PJH184" s="51"/>
      <c r="PJI184" s="51"/>
      <c r="PJJ184" s="51"/>
      <c r="PJK184" s="51"/>
      <c r="PJL184" s="51"/>
      <c r="PJM184" s="51"/>
      <c r="PJN184" s="51"/>
      <c r="PJO184" s="51"/>
      <c r="PJP184" s="51"/>
      <c r="PJQ184" s="51"/>
      <c r="PJR184" s="51"/>
      <c r="PJS184" s="51"/>
      <c r="PJT184" s="51"/>
      <c r="PJU184" s="51"/>
      <c r="PJV184" s="51"/>
      <c r="PJW184" s="51"/>
      <c r="PJX184" s="51"/>
      <c r="PJY184" s="51"/>
      <c r="PJZ184" s="51"/>
      <c r="PKA184" s="51"/>
      <c r="PKB184" s="51"/>
      <c r="PKC184" s="51"/>
      <c r="PKD184" s="51"/>
      <c r="PKE184" s="51"/>
      <c r="PKF184" s="51"/>
      <c r="PKG184" s="51"/>
      <c r="PKH184" s="51"/>
      <c r="PKI184" s="51"/>
      <c r="PKJ184" s="51"/>
      <c r="PKK184" s="51"/>
      <c r="PKL184" s="51"/>
      <c r="PKM184" s="51"/>
      <c r="PKN184" s="51"/>
      <c r="PKO184" s="51"/>
      <c r="PKP184" s="51"/>
      <c r="PKQ184" s="51"/>
      <c r="PKR184" s="51"/>
      <c r="PKS184" s="51"/>
      <c r="PKT184" s="51"/>
      <c r="PKU184" s="51"/>
      <c r="PKV184" s="51"/>
      <c r="PKW184" s="51"/>
      <c r="PKX184" s="51"/>
      <c r="PKY184" s="51"/>
      <c r="PKZ184" s="51"/>
      <c r="PLA184" s="51"/>
      <c r="PLB184" s="51"/>
      <c r="PLC184" s="51"/>
      <c r="PLD184" s="51"/>
      <c r="PLE184" s="51"/>
      <c r="PLF184" s="51"/>
      <c r="PLG184" s="51"/>
      <c r="PLH184" s="51"/>
      <c r="PLI184" s="51"/>
      <c r="PLJ184" s="51"/>
      <c r="PLK184" s="51"/>
      <c r="PLL184" s="51"/>
      <c r="PLM184" s="51"/>
      <c r="PLN184" s="51"/>
      <c r="PLO184" s="51"/>
      <c r="PLP184" s="51"/>
      <c r="PLQ184" s="51"/>
      <c r="PLR184" s="51"/>
      <c r="PLS184" s="51"/>
      <c r="PLT184" s="51"/>
      <c r="PLU184" s="51"/>
      <c r="PLV184" s="51"/>
      <c r="PLW184" s="51"/>
      <c r="PLX184" s="51"/>
      <c r="PLY184" s="51"/>
      <c r="PLZ184" s="51"/>
      <c r="PMA184" s="51"/>
      <c r="PMB184" s="51"/>
      <c r="PMC184" s="51"/>
      <c r="PMD184" s="51"/>
      <c r="PME184" s="51"/>
      <c r="PMF184" s="51"/>
      <c r="PMG184" s="51"/>
      <c r="PMH184" s="51"/>
      <c r="PMI184" s="51"/>
      <c r="PMJ184" s="51"/>
      <c r="PMK184" s="51"/>
      <c r="PML184" s="51"/>
      <c r="PMM184" s="51"/>
      <c r="PMN184" s="51"/>
      <c r="PMO184" s="51"/>
      <c r="PMP184" s="51"/>
      <c r="PMQ184" s="51"/>
      <c r="PMR184" s="51"/>
      <c r="PMS184" s="51"/>
      <c r="PMT184" s="51"/>
      <c r="PMU184" s="51"/>
      <c r="PMV184" s="51"/>
      <c r="PMW184" s="51"/>
      <c r="PMX184" s="51"/>
      <c r="PMY184" s="51"/>
      <c r="PMZ184" s="51"/>
      <c r="PNA184" s="51"/>
      <c r="PNB184" s="51"/>
      <c r="PNC184" s="51"/>
      <c r="PND184" s="51"/>
      <c r="PNE184" s="51"/>
      <c r="PNF184" s="51"/>
      <c r="PNG184" s="51"/>
      <c r="PNH184" s="51"/>
      <c r="PNI184" s="51"/>
      <c r="PNJ184" s="51"/>
      <c r="PNK184" s="51"/>
      <c r="PNL184" s="51"/>
      <c r="PNM184" s="51"/>
      <c r="PNN184" s="51"/>
      <c r="PNO184" s="51"/>
      <c r="PNP184" s="51"/>
      <c r="PNQ184" s="51"/>
      <c r="PNR184" s="51"/>
      <c r="PNS184" s="51"/>
      <c r="PNT184" s="51"/>
      <c r="PNU184" s="51"/>
      <c r="PNV184" s="51"/>
      <c r="PNW184" s="51"/>
      <c r="PNX184" s="51"/>
      <c r="PNY184" s="51"/>
      <c r="PNZ184" s="51"/>
      <c r="POA184" s="51"/>
      <c r="POB184" s="51"/>
      <c r="POC184" s="51"/>
      <c r="POD184" s="51"/>
      <c r="POE184" s="51"/>
      <c r="POF184" s="51"/>
      <c r="POG184" s="51"/>
      <c r="POH184" s="51"/>
      <c r="POI184" s="51"/>
      <c r="POJ184" s="51"/>
      <c r="POK184" s="51"/>
      <c r="POL184" s="51"/>
      <c r="POM184" s="51"/>
      <c r="PON184" s="51"/>
      <c r="POO184" s="51"/>
      <c r="POP184" s="51"/>
      <c r="POQ184" s="51"/>
      <c r="POR184" s="51"/>
      <c r="POS184" s="51"/>
      <c r="POT184" s="51"/>
      <c r="POU184" s="51"/>
      <c r="POV184" s="51"/>
      <c r="POW184" s="51"/>
      <c r="POX184" s="51"/>
      <c r="POY184" s="51"/>
      <c r="POZ184" s="51"/>
      <c r="PPA184" s="51"/>
      <c r="PPB184" s="51"/>
      <c r="PPC184" s="51"/>
      <c r="PPD184" s="51"/>
      <c r="PPE184" s="51"/>
      <c r="PPF184" s="51"/>
      <c r="PPG184" s="51"/>
      <c r="PPH184" s="51"/>
      <c r="PPI184" s="51"/>
      <c r="PPJ184" s="51"/>
      <c r="PPK184" s="51"/>
      <c r="PPL184" s="51"/>
      <c r="PPM184" s="51"/>
      <c r="PPN184" s="51"/>
      <c r="PPO184" s="51"/>
      <c r="PPP184" s="51"/>
      <c r="PPQ184" s="51"/>
      <c r="PPR184" s="51"/>
      <c r="PPS184" s="51"/>
      <c r="PPT184" s="51"/>
      <c r="PPU184" s="51"/>
      <c r="PPV184" s="51"/>
      <c r="PPW184" s="51"/>
      <c r="PPX184" s="51"/>
      <c r="PPY184" s="51"/>
      <c r="PPZ184" s="51"/>
      <c r="PQA184" s="51"/>
      <c r="PQB184" s="51"/>
      <c r="PQC184" s="51"/>
      <c r="PQD184" s="51"/>
      <c r="PQE184" s="51"/>
      <c r="PQF184" s="51"/>
      <c r="PQG184" s="51"/>
      <c r="PQH184" s="51"/>
      <c r="PQI184" s="51"/>
      <c r="PQJ184" s="51"/>
      <c r="PQK184" s="51"/>
      <c r="PQL184" s="51"/>
      <c r="PQM184" s="51"/>
      <c r="PQN184" s="51"/>
      <c r="PQO184" s="51"/>
      <c r="PQP184" s="51"/>
      <c r="PQQ184" s="51"/>
      <c r="PQR184" s="51"/>
      <c r="PQS184" s="51"/>
      <c r="PQT184" s="51"/>
      <c r="PQU184" s="51"/>
      <c r="PQV184" s="51"/>
      <c r="PQW184" s="51"/>
      <c r="PQX184" s="51"/>
      <c r="PQY184" s="51"/>
      <c r="PQZ184" s="51"/>
      <c r="PRA184" s="51"/>
      <c r="PRB184" s="51"/>
      <c r="PRC184" s="51"/>
      <c r="PRD184" s="51"/>
      <c r="PRE184" s="51"/>
      <c r="PRF184" s="51"/>
      <c r="PRG184" s="51"/>
      <c r="PRH184" s="51"/>
      <c r="PRI184" s="51"/>
      <c r="PRJ184" s="51"/>
      <c r="PRK184" s="51"/>
      <c r="PRL184" s="51"/>
      <c r="PRM184" s="51"/>
      <c r="PRN184" s="51"/>
      <c r="PRO184" s="51"/>
      <c r="PRP184" s="51"/>
      <c r="PRQ184" s="51"/>
      <c r="PRR184" s="51"/>
      <c r="PRS184" s="51"/>
      <c r="PRT184" s="51"/>
      <c r="PRU184" s="51"/>
      <c r="PRV184" s="51"/>
      <c r="PRW184" s="51"/>
      <c r="PRX184" s="51"/>
      <c r="PRY184" s="51"/>
      <c r="PRZ184" s="51"/>
      <c r="PSA184" s="51"/>
      <c r="PSB184" s="51"/>
      <c r="PSC184" s="51"/>
      <c r="PSD184" s="51"/>
      <c r="PSE184" s="51"/>
      <c r="PSF184" s="51"/>
      <c r="PSG184" s="51"/>
      <c r="PSH184" s="51"/>
      <c r="PSI184" s="51"/>
      <c r="PSJ184" s="51"/>
      <c r="PSK184" s="51"/>
      <c r="PSL184" s="51"/>
      <c r="PSM184" s="51"/>
      <c r="PSN184" s="51"/>
      <c r="PSO184" s="51"/>
      <c r="PSP184" s="51"/>
      <c r="PSQ184" s="51"/>
      <c r="PSR184" s="51"/>
      <c r="PSS184" s="51"/>
      <c r="PST184" s="51"/>
      <c r="PSU184" s="51"/>
      <c r="PSV184" s="51"/>
      <c r="PSW184" s="51"/>
      <c r="PSX184" s="51"/>
      <c r="PSY184" s="51"/>
      <c r="PSZ184" s="51"/>
      <c r="PTA184" s="51"/>
      <c r="PTB184" s="51"/>
      <c r="PTC184" s="51"/>
      <c r="PTD184" s="51"/>
      <c r="PTE184" s="51"/>
      <c r="PTF184" s="51"/>
      <c r="PTG184" s="51"/>
      <c r="PTH184" s="51"/>
      <c r="PTI184" s="51"/>
      <c r="PTJ184" s="51"/>
      <c r="PTK184" s="51"/>
      <c r="PTL184" s="51"/>
      <c r="PTM184" s="51"/>
      <c r="PTN184" s="51"/>
      <c r="PTO184" s="51"/>
      <c r="PTP184" s="51"/>
      <c r="PTQ184" s="51"/>
      <c r="PTR184" s="51"/>
      <c r="PTS184" s="51"/>
      <c r="PTT184" s="51"/>
      <c r="PTU184" s="51"/>
      <c r="PTV184" s="51"/>
      <c r="PTW184" s="51"/>
      <c r="PTX184" s="51"/>
      <c r="PTY184" s="51"/>
      <c r="PTZ184" s="51"/>
      <c r="PUA184" s="51"/>
      <c r="PUB184" s="51"/>
      <c r="PUC184" s="51"/>
      <c r="PUD184" s="51"/>
      <c r="PUE184" s="51"/>
      <c r="PUF184" s="51"/>
      <c r="PUG184" s="51"/>
      <c r="PUH184" s="51"/>
      <c r="PUI184" s="51"/>
      <c r="PUJ184" s="51"/>
      <c r="PUK184" s="51"/>
      <c r="PUL184" s="51"/>
      <c r="PUM184" s="51"/>
      <c r="PUN184" s="51"/>
      <c r="PUO184" s="51"/>
      <c r="PUP184" s="51"/>
      <c r="PUQ184" s="51"/>
      <c r="PUR184" s="51"/>
      <c r="PUS184" s="51"/>
      <c r="PUT184" s="51"/>
      <c r="PUU184" s="51"/>
      <c r="PUV184" s="51"/>
      <c r="PUW184" s="51"/>
      <c r="PUX184" s="51"/>
      <c r="PUY184" s="51"/>
      <c r="PUZ184" s="51"/>
      <c r="PVA184" s="51"/>
      <c r="PVB184" s="51"/>
      <c r="PVC184" s="51"/>
      <c r="PVD184" s="51"/>
      <c r="PVE184" s="51"/>
      <c r="PVF184" s="51"/>
      <c r="PVG184" s="51"/>
      <c r="PVH184" s="51"/>
      <c r="PVI184" s="51"/>
      <c r="PVJ184" s="51"/>
      <c r="PVK184" s="51"/>
      <c r="PVL184" s="51"/>
      <c r="PVM184" s="51"/>
      <c r="PVN184" s="51"/>
      <c r="PVO184" s="51"/>
      <c r="PVP184" s="51"/>
      <c r="PVQ184" s="51"/>
      <c r="PVR184" s="51"/>
      <c r="PVS184" s="51"/>
      <c r="PVT184" s="51"/>
      <c r="PVU184" s="51"/>
      <c r="PVV184" s="51"/>
      <c r="PVW184" s="51"/>
      <c r="PVX184" s="51"/>
      <c r="PVY184" s="51"/>
      <c r="PVZ184" s="51"/>
      <c r="PWA184" s="51"/>
      <c r="PWB184" s="51"/>
      <c r="PWC184" s="51"/>
      <c r="PWD184" s="51"/>
      <c r="PWE184" s="51"/>
      <c r="PWF184" s="51"/>
      <c r="PWG184" s="51"/>
      <c r="PWH184" s="51"/>
      <c r="PWI184" s="51"/>
      <c r="PWJ184" s="51"/>
      <c r="PWK184" s="51"/>
      <c r="PWL184" s="51"/>
      <c r="PWM184" s="51"/>
      <c r="PWN184" s="51"/>
      <c r="PWO184" s="51"/>
      <c r="PWP184" s="51"/>
      <c r="PWQ184" s="51"/>
      <c r="PWR184" s="51"/>
      <c r="PWS184" s="51"/>
      <c r="PWT184" s="51"/>
      <c r="PWU184" s="51"/>
      <c r="PWV184" s="51"/>
      <c r="PWW184" s="51"/>
      <c r="PWX184" s="51"/>
      <c r="PWY184" s="51"/>
      <c r="PWZ184" s="51"/>
      <c r="PXA184" s="51"/>
      <c r="PXB184" s="51"/>
      <c r="PXC184" s="51"/>
      <c r="PXD184" s="51"/>
      <c r="PXE184" s="51"/>
      <c r="PXF184" s="51"/>
      <c r="PXG184" s="51"/>
      <c r="PXH184" s="51"/>
      <c r="PXI184" s="51"/>
      <c r="PXJ184" s="51"/>
      <c r="PXK184" s="51"/>
      <c r="PXL184" s="51"/>
      <c r="PXM184" s="51"/>
      <c r="PXN184" s="51"/>
      <c r="PXO184" s="51"/>
      <c r="PXP184" s="51"/>
      <c r="PXQ184" s="51"/>
      <c r="PXR184" s="51"/>
      <c r="PXS184" s="51"/>
      <c r="PXT184" s="51"/>
      <c r="PXU184" s="51"/>
      <c r="PXV184" s="51"/>
      <c r="PXW184" s="51"/>
      <c r="PXX184" s="51"/>
      <c r="PXY184" s="51"/>
      <c r="PXZ184" s="51"/>
      <c r="PYA184" s="51"/>
      <c r="PYB184" s="51"/>
      <c r="PYC184" s="51"/>
      <c r="PYD184" s="51"/>
      <c r="PYE184" s="51"/>
      <c r="PYF184" s="51"/>
      <c r="PYG184" s="51"/>
      <c r="PYH184" s="51"/>
      <c r="PYI184" s="51"/>
      <c r="PYJ184" s="51"/>
      <c r="PYK184" s="51"/>
      <c r="PYL184" s="51"/>
      <c r="PYM184" s="51"/>
      <c r="PYN184" s="51"/>
      <c r="PYO184" s="51"/>
      <c r="PYP184" s="51"/>
      <c r="PYQ184" s="51"/>
      <c r="PYR184" s="51"/>
      <c r="PYS184" s="51"/>
      <c r="PYT184" s="51"/>
      <c r="PYU184" s="51"/>
      <c r="PYV184" s="51"/>
      <c r="PYW184" s="51"/>
      <c r="PYX184" s="51"/>
      <c r="PYY184" s="51"/>
      <c r="PYZ184" s="51"/>
      <c r="PZA184" s="51"/>
      <c r="PZB184" s="51"/>
      <c r="PZC184" s="51"/>
      <c r="PZD184" s="51"/>
      <c r="PZE184" s="51"/>
      <c r="PZF184" s="51"/>
      <c r="PZG184" s="51"/>
      <c r="PZH184" s="51"/>
      <c r="PZI184" s="51"/>
      <c r="PZJ184" s="51"/>
      <c r="PZK184" s="51"/>
      <c r="PZL184" s="51"/>
      <c r="PZM184" s="51"/>
      <c r="PZN184" s="51"/>
      <c r="PZO184" s="51"/>
      <c r="PZP184" s="51"/>
      <c r="PZQ184" s="51"/>
      <c r="PZR184" s="51"/>
      <c r="PZS184" s="51"/>
      <c r="PZT184" s="51"/>
      <c r="PZU184" s="51"/>
      <c r="PZV184" s="51"/>
      <c r="PZW184" s="51"/>
      <c r="PZX184" s="51"/>
      <c r="PZY184" s="51"/>
      <c r="PZZ184" s="51"/>
      <c r="QAA184" s="51"/>
      <c r="QAB184" s="51"/>
      <c r="QAC184" s="51"/>
      <c r="QAD184" s="51"/>
      <c r="QAE184" s="51"/>
      <c r="QAF184" s="51"/>
      <c r="QAG184" s="51"/>
      <c r="QAH184" s="51"/>
      <c r="QAI184" s="51"/>
      <c r="QAJ184" s="51"/>
      <c r="QAK184" s="51"/>
      <c r="QAL184" s="51"/>
      <c r="QAM184" s="51"/>
      <c r="QAN184" s="51"/>
      <c r="QAO184" s="51"/>
      <c r="QAP184" s="51"/>
      <c r="QAQ184" s="51"/>
      <c r="QAR184" s="51"/>
      <c r="QAS184" s="51"/>
      <c r="QAT184" s="51"/>
      <c r="QAU184" s="51"/>
      <c r="QAV184" s="51"/>
      <c r="QAW184" s="51"/>
      <c r="QAX184" s="51"/>
      <c r="QAY184" s="51"/>
      <c r="QAZ184" s="51"/>
      <c r="QBA184" s="51"/>
      <c r="QBB184" s="51"/>
      <c r="QBC184" s="51"/>
      <c r="QBD184" s="51"/>
      <c r="QBE184" s="51"/>
      <c r="QBF184" s="51"/>
      <c r="QBG184" s="51"/>
      <c r="QBH184" s="51"/>
      <c r="QBI184" s="51"/>
      <c r="QBJ184" s="51"/>
      <c r="QBK184" s="51"/>
      <c r="QBL184" s="51"/>
      <c r="QBM184" s="51"/>
      <c r="QBN184" s="51"/>
      <c r="QBO184" s="51"/>
      <c r="QBP184" s="51"/>
      <c r="QBQ184" s="51"/>
      <c r="QBR184" s="51"/>
      <c r="QBS184" s="51"/>
      <c r="QBT184" s="51"/>
      <c r="QBU184" s="51"/>
      <c r="QBV184" s="51"/>
      <c r="QBW184" s="51"/>
      <c r="QBX184" s="51"/>
      <c r="QBY184" s="51"/>
      <c r="QBZ184" s="51"/>
      <c r="QCA184" s="51"/>
      <c r="QCB184" s="51"/>
      <c r="QCC184" s="51"/>
      <c r="QCD184" s="51"/>
      <c r="QCE184" s="51"/>
      <c r="QCF184" s="51"/>
      <c r="QCG184" s="51"/>
      <c r="QCH184" s="51"/>
      <c r="QCI184" s="51"/>
      <c r="QCJ184" s="51"/>
      <c r="QCK184" s="51"/>
      <c r="QCL184" s="51"/>
      <c r="QCM184" s="51"/>
      <c r="QCN184" s="51"/>
      <c r="QCO184" s="51"/>
      <c r="QCP184" s="51"/>
      <c r="QCQ184" s="51"/>
      <c r="QCR184" s="51"/>
      <c r="QCS184" s="51"/>
      <c r="QCT184" s="51"/>
      <c r="QCU184" s="51"/>
      <c r="QCV184" s="51"/>
      <c r="QCW184" s="51"/>
      <c r="QCX184" s="51"/>
      <c r="QCY184" s="51"/>
      <c r="QCZ184" s="51"/>
      <c r="QDA184" s="51"/>
      <c r="QDB184" s="51"/>
      <c r="QDC184" s="51"/>
      <c r="QDD184" s="51"/>
      <c r="QDE184" s="51"/>
      <c r="QDF184" s="51"/>
      <c r="QDG184" s="51"/>
      <c r="QDH184" s="51"/>
      <c r="QDI184" s="51"/>
      <c r="QDJ184" s="51"/>
      <c r="QDK184" s="51"/>
      <c r="QDL184" s="51"/>
      <c r="QDM184" s="51"/>
      <c r="QDN184" s="51"/>
      <c r="QDO184" s="51"/>
      <c r="QDP184" s="51"/>
      <c r="QDQ184" s="51"/>
      <c r="QDR184" s="51"/>
      <c r="QDS184" s="51"/>
      <c r="QDT184" s="51"/>
      <c r="QDU184" s="51"/>
      <c r="QDV184" s="51"/>
      <c r="QDW184" s="51"/>
      <c r="QDX184" s="51"/>
      <c r="QDY184" s="51"/>
      <c r="QDZ184" s="51"/>
      <c r="QEA184" s="51"/>
      <c r="QEB184" s="51"/>
      <c r="QEC184" s="51"/>
      <c r="QED184" s="51"/>
      <c r="QEE184" s="51"/>
      <c r="QEF184" s="51"/>
      <c r="QEG184" s="51"/>
      <c r="QEH184" s="51"/>
      <c r="QEI184" s="51"/>
      <c r="QEJ184" s="51"/>
      <c r="QEK184" s="51"/>
      <c r="QEL184" s="51"/>
      <c r="QEM184" s="51"/>
      <c r="QEN184" s="51"/>
      <c r="QEO184" s="51"/>
      <c r="QEP184" s="51"/>
      <c r="QEQ184" s="51"/>
      <c r="QER184" s="51"/>
      <c r="QES184" s="51"/>
      <c r="QET184" s="51"/>
      <c r="QEU184" s="51"/>
      <c r="QEV184" s="51"/>
      <c r="QEW184" s="51"/>
      <c r="QEX184" s="51"/>
      <c r="QEY184" s="51"/>
      <c r="QEZ184" s="51"/>
      <c r="QFA184" s="51"/>
      <c r="QFB184" s="51"/>
      <c r="QFC184" s="51"/>
      <c r="QFD184" s="51"/>
      <c r="QFE184" s="51"/>
      <c r="QFF184" s="51"/>
      <c r="QFG184" s="51"/>
      <c r="QFH184" s="51"/>
      <c r="QFI184" s="51"/>
      <c r="QFJ184" s="51"/>
      <c r="QFK184" s="51"/>
      <c r="QFL184" s="51"/>
      <c r="QFM184" s="51"/>
      <c r="QFN184" s="51"/>
      <c r="QFO184" s="51"/>
      <c r="QFP184" s="51"/>
      <c r="QFQ184" s="51"/>
      <c r="QFR184" s="51"/>
      <c r="QFS184" s="51"/>
      <c r="QFT184" s="51"/>
      <c r="QFU184" s="51"/>
      <c r="QFV184" s="51"/>
      <c r="QFW184" s="51"/>
      <c r="QFX184" s="51"/>
      <c r="QFY184" s="51"/>
      <c r="QFZ184" s="51"/>
      <c r="QGA184" s="51"/>
      <c r="QGB184" s="51"/>
      <c r="QGC184" s="51"/>
      <c r="QGD184" s="51"/>
      <c r="QGE184" s="51"/>
      <c r="QGF184" s="51"/>
      <c r="QGG184" s="51"/>
      <c r="QGH184" s="51"/>
      <c r="QGI184" s="51"/>
      <c r="QGJ184" s="51"/>
      <c r="QGK184" s="51"/>
      <c r="QGL184" s="51"/>
      <c r="QGM184" s="51"/>
      <c r="QGN184" s="51"/>
      <c r="QGO184" s="51"/>
      <c r="QGP184" s="51"/>
      <c r="QGQ184" s="51"/>
      <c r="QGR184" s="51"/>
      <c r="QGS184" s="51"/>
      <c r="QGT184" s="51"/>
      <c r="QGU184" s="51"/>
      <c r="QGV184" s="51"/>
      <c r="QGW184" s="51"/>
      <c r="QGX184" s="51"/>
      <c r="QGY184" s="51"/>
      <c r="QGZ184" s="51"/>
      <c r="QHA184" s="51"/>
      <c r="QHB184" s="51"/>
      <c r="QHC184" s="51"/>
      <c r="QHD184" s="51"/>
      <c r="QHE184" s="51"/>
      <c r="QHF184" s="51"/>
      <c r="QHG184" s="51"/>
      <c r="QHH184" s="51"/>
      <c r="QHI184" s="51"/>
      <c r="QHJ184" s="51"/>
      <c r="QHK184" s="51"/>
      <c r="QHL184" s="51"/>
      <c r="QHM184" s="51"/>
      <c r="QHN184" s="51"/>
      <c r="QHO184" s="51"/>
      <c r="QHP184" s="51"/>
      <c r="QHQ184" s="51"/>
      <c r="QHR184" s="51"/>
      <c r="QHS184" s="51"/>
      <c r="QHT184" s="51"/>
      <c r="QHU184" s="51"/>
      <c r="QHV184" s="51"/>
      <c r="QHW184" s="51"/>
      <c r="QHX184" s="51"/>
      <c r="QHY184" s="51"/>
      <c r="QHZ184" s="51"/>
      <c r="QIA184" s="51"/>
      <c r="QIB184" s="51"/>
      <c r="QIC184" s="51"/>
      <c r="QID184" s="51"/>
      <c r="QIE184" s="51"/>
      <c r="QIF184" s="51"/>
      <c r="QIG184" s="51"/>
      <c r="QIH184" s="51"/>
      <c r="QII184" s="51"/>
      <c r="QIJ184" s="51"/>
      <c r="QIK184" s="51"/>
      <c r="QIL184" s="51"/>
      <c r="QIM184" s="51"/>
      <c r="QIN184" s="51"/>
      <c r="QIO184" s="51"/>
      <c r="QIP184" s="51"/>
      <c r="QIQ184" s="51"/>
      <c r="QIR184" s="51"/>
      <c r="QIS184" s="51"/>
      <c r="QIT184" s="51"/>
      <c r="QIU184" s="51"/>
      <c r="QIV184" s="51"/>
      <c r="QIW184" s="51"/>
      <c r="QIX184" s="51"/>
      <c r="QIY184" s="51"/>
      <c r="QIZ184" s="51"/>
      <c r="QJA184" s="51"/>
      <c r="QJB184" s="51"/>
      <c r="QJC184" s="51"/>
      <c r="QJD184" s="51"/>
      <c r="QJE184" s="51"/>
      <c r="QJF184" s="51"/>
      <c r="QJG184" s="51"/>
      <c r="QJH184" s="51"/>
      <c r="QJI184" s="51"/>
      <c r="QJJ184" s="51"/>
      <c r="QJK184" s="51"/>
      <c r="QJL184" s="51"/>
      <c r="QJM184" s="51"/>
      <c r="QJN184" s="51"/>
      <c r="QJO184" s="51"/>
      <c r="QJP184" s="51"/>
      <c r="QJQ184" s="51"/>
      <c r="QJR184" s="51"/>
      <c r="QJS184" s="51"/>
      <c r="QJT184" s="51"/>
      <c r="QJU184" s="51"/>
      <c r="QJV184" s="51"/>
      <c r="QJW184" s="51"/>
      <c r="QJX184" s="51"/>
      <c r="QJY184" s="51"/>
      <c r="QJZ184" s="51"/>
      <c r="QKA184" s="51"/>
      <c r="QKB184" s="51"/>
      <c r="QKC184" s="51"/>
      <c r="QKD184" s="51"/>
      <c r="QKE184" s="51"/>
      <c r="QKF184" s="51"/>
      <c r="QKG184" s="51"/>
      <c r="QKH184" s="51"/>
      <c r="QKI184" s="51"/>
      <c r="QKJ184" s="51"/>
      <c r="QKK184" s="51"/>
      <c r="QKL184" s="51"/>
      <c r="QKM184" s="51"/>
      <c r="QKN184" s="51"/>
      <c r="QKO184" s="51"/>
      <c r="QKP184" s="51"/>
      <c r="QKQ184" s="51"/>
      <c r="QKR184" s="51"/>
      <c r="QKS184" s="51"/>
      <c r="QKT184" s="51"/>
      <c r="QKU184" s="51"/>
      <c r="QKV184" s="51"/>
      <c r="QKW184" s="51"/>
      <c r="QKX184" s="51"/>
      <c r="QKY184" s="51"/>
      <c r="QKZ184" s="51"/>
      <c r="QLA184" s="51"/>
      <c r="QLB184" s="51"/>
      <c r="QLC184" s="51"/>
      <c r="QLD184" s="51"/>
      <c r="QLE184" s="51"/>
      <c r="QLF184" s="51"/>
      <c r="QLG184" s="51"/>
      <c r="QLH184" s="51"/>
      <c r="QLI184" s="51"/>
      <c r="QLJ184" s="51"/>
      <c r="QLK184" s="51"/>
      <c r="QLL184" s="51"/>
      <c r="QLM184" s="51"/>
      <c r="QLN184" s="51"/>
      <c r="QLO184" s="51"/>
      <c r="QLP184" s="51"/>
      <c r="QLQ184" s="51"/>
      <c r="QLR184" s="51"/>
      <c r="QLS184" s="51"/>
      <c r="QLT184" s="51"/>
      <c r="QLU184" s="51"/>
      <c r="QLV184" s="51"/>
      <c r="QLW184" s="51"/>
      <c r="QLX184" s="51"/>
      <c r="QLY184" s="51"/>
      <c r="QLZ184" s="51"/>
      <c r="QMA184" s="51"/>
      <c r="QMB184" s="51"/>
      <c r="QMC184" s="51"/>
      <c r="QMD184" s="51"/>
      <c r="QME184" s="51"/>
      <c r="QMF184" s="51"/>
      <c r="QMG184" s="51"/>
      <c r="QMH184" s="51"/>
      <c r="QMI184" s="51"/>
      <c r="QMJ184" s="51"/>
      <c r="QMK184" s="51"/>
      <c r="QML184" s="51"/>
      <c r="QMM184" s="51"/>
      <c r="QMN184" s="51"/>
      <c r="QMO184" s="51"/>
      <c r="QMP184" s="51"/>
      <c r="QMQ184" s="51"/>
      <c r="QMR184" s="51"/>
      <c r="QMS184" s="51"/>
      <c r="QMT184" s="51"/>
      <c r="QMU184" s="51"/>
      <c r="QMV184" s="51"/>
      <c r="QMW184" s="51"/>
      <c r="QMX184" s="51"/>
      <c r="QMY184" s="51"/>
      <c r="QMZ184" s="51"/>
      <c r="QNA184" s="51"/>
      <c r="QNB184" s="51"/>
      <c r="QNC184" s="51"/>
      <c r="QND184" s="51"/>
      <c r="QNE184" s="51"/>
      <c r="QNF184" s="51"/>
      <c r="QNG184" s="51"/>
      <c r="QNH184" s="51"/>
      <c r="QNI184" s="51"/>
      <c r="QNJ184" s="51"/>
      <c r="QNK184" s="51"/>
      <c r="QNL184" s="51"/>
      <c r="QNM184" s="51"/>
      <c r="QNN184" s="51"/>
      <c r="QNO184" s="51"/>
      <c r="QNP184" s="51"/>
      <c r="QNQ184" s="51"/>
      <c r="QNR184" s="51"/>
      <c r="QNS184" s="51"/>
      <c r="QNT184" s="51"/>
      <c r="QNU184" s="51"/>
      <c r="QNV184" s="51"/>
      <c r="QNW184" s="51"/>
      <c r="QNX184" s="51"/>
      <c r="QNY184" s="51"/>
      <c r="QNZ184" s="51"/>
      <c r="QOA184" s="51"/>
      <c r="QOB184" s="51"/>
      <c r="QOC184" s="51"/>
      <c r="QOD184" s="51"/>
      <c r="QOE184" s="51"/>
      <c r="QOF184" s="51"/>
      <c r="QOG184" s="51"/>
      <c r="QOH184" s="51"/>
      <c r="QOI184" s="51"/>
      <c r="QOJ184" s="51"/>
      <c r="QOK184" s="51"/>
      <c r="QOL184" s="51"/>
      <c r="QOM184" s="51"/>
      <c r="QON184" s="51"/>
      <c r="QOO184" s="51"/>
      <c r="QOP184" s="51"/>
      <c r="QOQ184" s="51"/>
      <c r="QOR184" s="51"/>
      <c r="QOS184" s="51"/>
      <c r="QOT184" s="51"/>
      <c r="QOU184" s="51"/>
      <c r="QOV184" s="51"/>
      <c r="QOW184" s="51"/>
      <c r="QOX184" s="51"/>
      <c r="QOY184" s="51"/>
      <c r="QOZ184" s="51"/>
      <c r="QPA184" s="51"/>
      <c r="QPB184" s="51"/>
      <c r="QPC184" s="51"/>
      <c r="QPD184" s="51"/>
      <c r="QPE184" s="51"/>
      <c r="QPF184" s="51"/>
      <c r="QPG184" s="51"/>
      <c r="QPH184" s="51"/>
      <c r="QPI184" s="51"/>
      <c r="QPJ184" s="51"/>
      <c r="QPK184" s="51"/>
      <c r="QPL184" s="51"/>
      <c r="QPM184" s="51"/>
      <c r="QPN184" s="51"/>
      <c r="QPO184" s="51"/>
      <c r="QPP184" s="51"/>
      <c r="QPQ184" s="51"/>
      <c r="QPR184" s="51"/>
      <c r="QPS184" s="51"/>
      <c r="QPT184" s="51"/>
      <c r="QPU184" s="51"/>
      <c r="QPV184" s="51"/>
      <c r="QPW184" s="51"/>
      <c r="QPX184" s="51"/>
      <c r="QPY184" s="51"/>
      <c r="QPZ184" s="51"/>
      <c r="QQA184" s="51"/>
      <c r="QQB184" s="51"/>
      <c r="QQC184" s="51"/>
      <c r="QQD184" s="51"/>
      <c r="QQE184" s="51"/>
      <c r="QQF184" s="51"/>
      <c r="QQG184" s="51"/>
      <c r="QQH184" s="51"/>
      <c r="QQI184" s="51"/>
      <c r="QQJ184" s="51"/>
      <c r="QQK184" s="51"/>
      <c r="QQL184" s="51"/>
      <c r="QQM184" s="51"/>
      <c r="QQN184" s="51"/>
      <c r="QQO184" s="51"/>
      <c r="QQP184" s="51"/>
      <c r="QQQ184" s="51"/>
      <c r="QQR184" s="51"/>
      <c r="QQS184" s="51"/>
      <c r="QQT184" s="51"/>
      <c r="QQU184" s="51"/>
      <c r="QQV184" s="51"/>
      <c r="QQW184" s="51"/>
      <c r="QQX184" s="51"/>
      <c r="QQY184" s="51"/>
      <c r="QQZ184" s="51"/>
      <c r="QRA184" s="51"/>
      <c r="QRB184" s="51"/>
      <c r="QRC184" s="51"/>
      <c r="QRD184" s="51"/>
      <c r="QRE184" s="51"/>
      <c r="QRF184" s="51"/>
      <c r="QRG184" s="51"/>
      <c r="QRH184" s="51"/>
      <c r="QRI184" s="51"/>
      <c r="QRJ184" s="51"/>
      <c r="QRK184" s="51"/>
      <c r="QRL184" s="51"/>
      <c r="QRM184" s="51"/>
      <c r="QRN184" s="51"/>
      <c r="QRO184" s="51"/>
      <c r="QRP184" s="51"/>
      <c r="QRQ184" s="51"/>
      <c r="QRR184" s="51"/>
      <c r="QRS184" s="51"/>
      <c r="QRT184" s="51"/>
      <c r="QRU184" s="51"/>
      <c r="QRV184" s="51"/>
      <c r="QRW184" s="51"/>
      <c r="QRX184" s="51"/>
      <c r="QRY184" s="51"/>
      <c r="QRZ184" s="51"/>
      <c r="QSA184" s="51"/>
      <c r="QSB184" s="51"/>
      <c r="QSC184" s="51"/>
      <c r="QSD184" s="51"/>
      <c r="QSE184" s="51"/>
      <c r="QSF184" s="51"/>
      <c r="QSG184" s="51"/>
      <c r="QSH184" s="51"/>
      <c r="QSI184" s="51"/>
      <c r="QSJ184" s="51"/>
      <c r="QSK184" s="51"/>
      <c r="QSL184" s="51"/>
      <c r="QSM184" s="51"/>
      <c r="QSN184" s="51"/>
      <c r="QSO184" s="51"/>
      <c r="QSP184" s="51"/>
      <c r="QSQ184" s="51"/>
      <c r="QSR184" s="51"/>
      <c r="QSS184" s="51"/>
      <c r="QST184" s="51"/>
      <c r="QSU184" s="51"/>
      <c r="QSV184" s="51"/>
      <c r="QSW184" s="51"/>
      <c r="QSX184" s="51"/>
      <c r="QSY184" s="51"/>
      <c r="QSZ184" s="51"/>
      <c r="QTA184" s="51"/>
      <c r="QTB184" s="51"/>
      <c r="QTC184" s="51"/>
      <c r="QTD184" s="51"/>
      <c r="QTE184" s="51"/>
      <c r="QTF184" s="51"/>
      <c r="QTG184" s="51"/>
      <c r="QTH184" s="51"/>
      <c r="QTI184" s="51"/>
      <c r="QTJ184" s="51"/>
      <c r="QTK184" s="51"/>
      <c r="QTL184" s="51"/>
      <c r="QTM184" s="51"/>
      <c r="QTN184" s="51"/>
      <c r="QTO184" s="51"/>
      <c r="QTP184" s="51"/>
      <c r="QTQ184" s="51"/>
      <c r="QTR184" s="51"/>
      <c r="QTS184" s="51"/>
      <c r="QTT184" s="51"/>
      <c r="QTU184" s="51"/>
      <c r="QTV184" s="51"/>
      <c r="QTW184" s="51"/>
      <c r="QTX184" s="51"/>
      <c r="QTY184" s="51"/>
      <c r="QTZ184" s="51"/>
      <c r="QUA184" s="51"/>
      <c r="QUB184" s="51"/>
      <c r="QUC184" s="51"/>
      <c r="QUD184" s="51"/>
      <c r="QUE184" s="51"/>
      <c r="QUF184" s="51"/>
      <c r="QUG184" s="51"/>
      <c r="QUH184" s="51"/>
      <c r="QUI184" s="51"/>
      <c r="QUJ184" s="51"/>
      <c r="QUK184" s="51"/>
      <c r="QUL184" s="51"/>
      <c r="QUM184" s="51"/>
      <c r="QUN184" s="51"/>
      <c r="QUO184" s="51"/>
      <c r="QUP184" s="51"/>
      <c r="QUQ184" s="51"/>
      <c r="QUR184" s="51"/>
      <c r="QUS184" s="51"/>
      <c r="QUT184" s="51"/>
      <c r="QUU184" s="51"/>
      <c r="QUV184" s="51"/>
      <c r="QUW184" s="51"/>
      <c r="QUX184" s="51"/>
      <c r="QUY184" s="51"/>
      <c r="QUZ184" s="51"/>
      <c r="QVA184" s="51"/>
      <c r="QVB184" s="51"/>
      <c r="QVC184" s="51"/>
      <c r="QVD184" s="51"/>
      <c r="QVE184" s="51"/>
      <c r="QVF184" s="51"/>
      <c r="QVG184" s="51"/>
      <c r="QVH184" s="51"/>
      <c r="QVI184" s="51"/>
      <c r="QVJ184" s="51"/>
      <c r="QVK184" s="51"/>
      <c r="QVL184" s="51"/>
      <c r="QVM184" s="51"/>
      <c r="QVN184" s="51"/>
      <c r="QVO184" s="51"/>
      <c r="QVP184" s="51"/>
      <c r="QVQ184" s="51"/>
      <c r="QVR184" s="51"/>
      <c r="QVS184" s="51"/>
      <c r="QVT184" s="51"/>
      <c r="QVU184" s="51"/>
      <c r="QVV184" s="51"/>
      <c r="QVW184" s="51"/>
      <c r="QVX184" s="51"/>
      <c r="QVY184" s="51"/>
      <c r="QVZ184" s="51"/>
      <c r="QWA184" s="51"/>
      <c r="QWB184" s="51"/>
      <c r="QWC184" s="51"/>
      <c r="QWD184" s="51"/>
      <c r="QWE184" s="51"/>
      <c r="QWF184" s="51"/>
      <c r="QWG184" s="51"/>
      <c r="QWH184" s="51"/>
      <c r="QWI184" s="51"/>
      <c r="QWJ184" s="51"/>
      <c r="QWK184" s="51"/>
      <c r="QWL184" s="51"/>
      <c r="QWM184" s="51"/>
      <c r="QWN184" s="51"/>
      <c r="QWO184" s="51"/>
      <c r="QWP184" s="51"/>
      <c r="QWQ184" s="51"/>
      <c r="QWR184" s="51"/>
      <c r="QWS184" s="51"/>
      <c r="QWT184" s="51"/>
      <c r="QWU184" s="51"/>
      <c r="QWV184" s="51"/>
      <c r="QWW184" s="51"/>
      <c r="QWX184" s="51"/>
      <c r="QWY184" s="51"/>
      <c r="QWZ184" s="51"/>
      <c r="QXA184" s="51"/>
      <c r="QXB184" s="51"/>
      <c r="QXC184" s="51"/>
      <c r="QXD184" s="51"/>
      <c r="QXE184" s="51"/>
      <c r="QXF184" s="51"/>
      <c r="QXG184" s="51"/>
      <c r="QXH184" s="51"/>
      <c r="QXI184" s="51"/>
      <c r="QXJ184" s="51"/>
      <c r="QXK184" s="51"/>
      <c r="QXL184" s="51"/>
      <c r="QXM184" s="51"/>
      <c r="QXN184" s="51"/>
      <c r="QXO184" s="51"/>
      <c r="QXP184" s="51"/>
      <c r="QXQ184" s="51"/>
      <c r="QXR184" s="51"/>
      <c r="QXS184" s="51"/>
      <c r="QXT184" s="51"/>
      <c r="QXU184" s="51"/>
      <c r="QXV184" s="51"/>
      <c r="QXW184" s="51"/>
      <c r="QXX184" s="51"/>
      <c r="QXY184" s="51"/>
      <c r="QXZ184" s="51"/>
      <c r="QYA184" s="51"/>
      <c r="QYB184" s="51"/>
      <c r="QYC184" s="51"/>
      <c r="QYD184" s="51"/>
      <c r="QYE184" s="51"/>
      <c r="QYF184" s="51"/>
      <c r="QYG184" s="51"/>
      <c r="QYH184" s="51"/>
      <c r="QYI184" s="51"/>
      <c r="QYJ184" s="51"/>
      <c r="QYK184" s="51"/>
      <c r="QYL184" s="51"/>
      <c r="QYM184" s="51"/>
      <c r="QYN184" s="51"/>
      <c r="QYO184" s="51"/>
      <c r="QYP184" s="51"/>
      <c r="QYQ184" s="51"/>
      <c r="QYR184" s="51"/>
      <c r="QYS184" s="51"/>
      <c r="QYT184" s="51"/>
      <c r="QYU184" s="51"/>
      <c r="QYV184" s="51"/>
      <c r="QYW184" s="51"/>
      <c r="QYX184" s="51"/>
      <c r="QYY184" s="51"/>
      <c r="QYZ184" s="51"/>
      <c r="QZA184" s="51"/>
      <c r="QZB184" s="51"/>
      <c r="QZC184" s="51"/>
      <c r="QZD184" s="51"/>
      <c r="QZE184" s="51"/>
      <c r="QZF184" s="51"/>
      <c r="QZG184" s="51"/>
      <c r="QZH184" s="51"/>
      <c r="QZI184" s="51"/>
      <c r="QZJ184" s="51"/>
      <c r="QZK184" s="51"/>
      <c r="QZL184" s="51"/>
      <c r="QZM184" s="51"/>
      <c r="QZN184" s="51"/>
      <c r="QZO184" s="51"/>
      <c r="QZP184" s="51"/>
      <c r="QZQ184" s="51"/>
      <c r="QZR184" s="51"/>
      <c r="QZS184" s="51"/>
      <c r="QZT184" s="51"/>
      <c r="QZU184" s="51"/>
      <c r="QZV184" s="51"/>
      <c r="QZW184" s="51"/>
      <c r="QZX184" s="51"/>
      <c r="QZY184" s="51"/>
      <c r="QZZ184" s="51"/>
      <c r="RAA184" s="51"/>
      <c r="RAB184" s="51"/>
      <c r="RAC184" s="51"/>
      <c r="RAD184" s="51"/>
      <c r="RAE184" s="51"/>
      <c r="RAF184" s="51"/>
      <c r="RAG184" s="51"/>
      <c r="RAH184" s="51"/>
      <c r="RAI184" s="51"/>
      <c r="RAJ184" s="51"/>
      <c r="RAK184" s="51"/>
      <c r="RAL184" s="51"/>
      <c r="RAM184" s="51"/>
      <c r="RAN184" s="51"/>
      <c r="RAO184" s="51"/>
      <c r="RAP184" s="51"/>
      <c r="RAQ184" s="51"/>
      <c r="RAR184" s="51"/>
      <c r="RAS184" s="51"/>
      <c r="RAT184" s="51"/>
      <c r="RAU184" s="51"/>
      <c r="RAV184" s="51"/>
      <c r="RAW184" s="51"/>
      <c r="RAX184" s="51"/>
      <c r="RAY184" s="51"/>
      <c r="RAZ184" s="51"/>
      <c r="RBA184" s="51"/>
      <c r="RBB184" s="51"/>
      <c r="RBC184" s="51"/>
      <c r="RBD184" s="51"/>
      <c r="RBE184" s="51"/>
      <c r="RBF184" s="51"/>
      <c r="RBG184" s="51"/>
      <c r="RBH184" s="51"/>
      <c r="RBI184" s="51"/>
      <c r="RBJ184" s="51"/>
      <c r="RBK184" s="51"/>
      <c r="RBL184" s="51"/>
      <c r="RBM184" s="51"/>
      <c r="RBN184" s="51"/>
      <c r="RBO184" s="51"/>
      <c r="RBP184" s="51"/>
      <c r="RBQ184" s="51"/>
      <c r="RBR184" s="51"/>
      <c r="RBS184" s="51"/>
      <c r="RBT184" s="51"/>
      <c r="RBU184" s="51"/>
      <c r="RBV184" s="51"/>
      <c r="RBW184" s="51"/>
      <c r="RBX184" s="51"/>
      <c r="RBY184" s="51"/>
      <c r="RBZ184" s="51"/>
      <c r="RCA184" s="51"/>
      <c r="RCB184" s="51"/>
      <c r="RCC184" s="51"/>
      <c r="RCD184" s="51"/>
      <c r="RCE184" s="51"/>
      <c r="RCF184" s="51"/>
      <c r="RCG184" s="51"/>
      <c r="RCH184" s="51"/>
      <c r="RCI184" s="51"/>
      <c r="RCJ184" s="51"/>
      <c r="RCK184" s="51"/>
      <c r="RCL184" s="51"/>
      <c r="RCM184" s="51"/>
      <c r="RCN184" s="51"/>
      <c r="RCO184" s="51"/>
      <c r="RCP184" s="51"/>
      <c r="RCQ184" s="51"/>
      <c r="RCR184" s="51"/>
      <c r="RCS184" s="51"/>
      <c r="RCT184" s="51"/>
      <c r="RCU184" s="51"/>
      <c r="RCV184" s="51"/>
      <c r="RCW184" s="51"/>
      <c r="RCX184" s="51"/>
      <c r="RCY184" s="51"/>
      <c r="RCZ184" s="51"/>
      <c r="RDA184" s="51"/>
      <c r="RDB184" s="51"/>
      <c r="RDC184" s="51"/>
      <c r="RDD184" s="51"/>
      <c r="RDE184" s="51"/>
      <c r="RDF184" s="51"/>
      <c r="RDG184" s="51"/>
      <c r="RDH184" s="51"/>
      <c r="RDI184" s="51"/>
      <c r="RDJ184" s="51"/>
      <c r="RDK184" s="51"/>
      <c r="RDL184" s="51"/>
      <c r="RDM184" s="51"/>
      <c r="RDN184" s="51"/>
      <c r="RDO184" s="51"/>
      <c r="RDP184" s="51"/>
      <c r="RDQ184" s="51"/>
      <c r="RDR184" s="51"/>
      <c r="RDS184" s="51"/>
      <c r="RDT184" s="51"/>
      <c r="RDU184" s="51"/>
      <c r="RDV184" s="51"/>
      <c r="RDW184" s="51"/>
      <c r="RDX184" s="51"/>
      <c r="RDY184" s="51"/>
      <c r="RDZ184" s="51"/>
      <c r="REA184" s="51"/>
      <c r="REB184" s="51"/>
      <c r="REC184" s="51"/>
      <c r="RED184" s="51"/>
      <c r="REE184" s="51"/>
      <c r="REF184" s="51"/>
      <c r="REG184" s="51"/>
      <c r="REH184" s="51"/>
      <c r="REI184" s="51"/>
      <c r="REJ184" s="51"/>
      <c r="REK184" s="51"/>
      <c r="REL184" s="51"/>
      <c r="REM184" s="51"/>
      <c r="REN184" s="51"/>
      <c r="REO184" s="51"/>
      <c r="REP184" s="51"/>
      <c r="REQ184" s="51"/>
      <c r="RER184" s="51"/>
      <c r="RES184" s="51"/>
      <c r="RET184" s="51"/>
      <c r="REU184" s="51"/>
      <c r="REV184" s="51"/>
      <c r="REW184" s="51"/>
      <c r="REX184" s="51"/>
      <c r="REY184" s="51"/>
      <c r="REZ184" s="51"/>
      <c r="RFA184" s="51"/>
      <c r="RFB184" s="51"/>
      <c r="RFC184" s="51"/>
      <c r="RFD184" s="51"/>
      <c r="RFE184" s="51"/>
      <c r="RFF184" s="51"/>
      <c r="RFG184" s="51"/>
      <c r="RFH184" s="51"/>
      <c r="RFI184" s="51"/>
      <c r="RFJ184" s="51"/>
      <c r="RFK184" s="51"/>
      <c r="RFL184" s="51"/>
      <c r="RFM184" s="51"/>
      <c r="RFN184" s="51"/>
      <c r="RFO184" s="51"/>
      <c r="RFP184" s="51"/>
      <c r="RFQ184" s="51"/>
      <c r="RFR184" s="51"/>
      <c r="RFS184" s="51"/>
      <c r="RFT184" s="51"/>
      <c r="RFU184" s="51"/>
      <c r="RFV184" s="51"/>
      <c r="RFW184" s="51"/>
      <c r="RFX184" s="51"/>
      <c r="RFY184" s="51"/>
      <c r="RFZ184" s="51"/>
      <c r="RGA184" s="51"/>
      <c r="RGB184" s="51"/>
      <c r="RGC184" s="51"/>
      <c r="RGD184" s="51"/>
      <c r="RGE184" s="51"/>
      <c r="RGF184" s="51"/>
      <c r="RGG184" s="51"/>
      <c r="RGH184" s="51"/>
      <c r="RGI184" s="51"/>
      <c r="RGJ184" s="51"/>
      <c r="RGK184" s="51"/>
      <c r="RGL184" s="51"/>
      <c r="RGM184" s="51"/>
      <c r="RGN184" s="51"/>
      <c r="RGO184" s="51"/>
      <c r="RGP184" s="51"/>
      <c r="RGQ184" s="51"/>
      <c r="RGR184" s="51"/>
      <c r="RGS184" s="51"/>
      <c r="RGT184" s="51"/>
      <c r="RGU184" s="51"/>
      <c r="RGV184" s="51"/>
      <c r="RGW184" s="51"/>
      <c r="RGX184" s="51"/>
      <c r="RGY184" s="51"/>
      <c r="RGZ184" s="51"/>
      <c r="RHA184" s="51"/>
      <c r="RHB184" s="51"/>
      <c r="RHC184" s="51"/>
      <c r="RHD184" s="51"/>
      <c r="RHE184" s="51"/>
      <c r="RHF184" s="51"/>
      <c r="RHG184" s="51"/>
      <c r="RHH184" s="51"/>
      <c r="RHI184" s="51"/>
      <c r="RHJ184" s="51"/>
      <c r="RHK184" s="51"/>
      <c r="RHL184" s="51"/>
      <c r="RHM184" s="51"/>
      <c r="RHN184" s="51"/>
      <c r="RHO184" s="51"/>
      <c r="RHP184" s="51"/>
      <c r="RHQ184" s="51"/>
      <c r="RHR184" s="51"/>
      <c r="RHS184" s="51"/>
      <c r="RHT184" s="51"/>
      <c r="RHU184" s="51"/>
      <c r="RHV184" s="51"/>
      <c r="RHW184" s="51"/>
      <c r="RHX184" s="51"/>
      <c r="RHY184" s="51"/>
      <c r="RHZ184" s="51"/>
      <c r="RIA184" s="51"/>
      <c r="RIB184" s="51"/>
      <c r="RIC184" s="51"/>
      <c r="RID184" s="51"/>
      <c r="RIE184" s="51"/>
      <c r="RIF184" s="51"/>
      <c r="RIG184" s="51"/>
      <c r="RIH184" s="51"/>
      <c r="RII184" s="51"/>
      <c r="RIJ184" s="51"/>
      <c r="RIK184" s="51"/>
      <c r="RIL184" s="51"/>
      <c r="RIM184" s="51"/>
      <c r="RIN184" s="51"/>
      <c r="RIO184" s="51"/>
      <c r="RIP184" s="51"/>
      <c r="RIQ184" s="51"/>
      <c r="RIR184" s="51"/>
      <c r="RIS184" s="51"/>
      <c r="RIT184" s="51"/>
      <c r="RIU184" s="51"/>
      <c r="RIV184" s="51"/>
      <c r="RIW184" s="51"/>
      <c r="RIX184" s="51"/>
      <c r="RIY184" s="51"/>
      <c r="RIZ184" s="51"/>
      <c r="RJA184" s="51"/>
      <c r="RJB184" s="51"/>
      <c r="RJC184" s="51"/>
      <c r="RJD184" s="51"/>
      <c r="RJE184" s="51"/>
      <c r="RJF184" s="51"/>
      <c r="RJG184" s="51"/>
      <c r="RJH184" s="51"/>
      <c r="RJI184" s="51"/>
      <c r="RJJ184" s="51"/>
      <c r="RJK184" s="51"/>
      <c r="RJL184" s="51"/>
      <c r="RJM184" s="51"/>
      <c r="RJN184" s="51"/>
      <c r="RJO184" s="51"/>
      <c r="RJP184" s="51"/>
      <c r="RJQ184" s="51"/>
      <c r="RJR184" s="51"/>
      <c r="RJS184" s="51"/>
      <c r="RJT184" s="51"/>
      <c r="RJU184" s="51"/>
      <c r="RJV184" s="51"/>
      <c r="RJW184" s="51"/>
      <c r="RJX184" s="51"/>
      <c r="RJY184" s="51"/>
      <c r="RJZ184" s="51"/>
      <c r="RKA184" s="51"/>
      <c r="RKB184" s="51"/>
      <c r="RKC184" s="51"/>
      <c r="RKD184" s="51"/>
      <c r="RKE184" s="51"/>
      <c r="RKF184" s="51"/>
      <c r="RKG184" s="51"/>
      <c r="RKH184" s="51"/>
      <c r="RKI184" s="51"/>
      <c r="RKJ184" s="51"/>
      <c r="RKK184" s="51"/>
      <c r="RKL184" s="51"/>
      <c r="RKM184" s="51"/>
      <c r="RKN184" s="51"/>
      <c r="RKO184" s="51"/>
      <c r="RKP184" s="51"/>
      <c r="RKQ184" s="51"/>
      <c r="RKR184" s="51"/>
      <c r="RKS184" s="51"/>
      <c r="RKT184" s="51"/>
      <c r="RKU184" s="51"/>
      <c r="RKV184" s="51"/>
      <c r="RKW184" s="51"/>
      <c r="RKX184" s="51"/>
      <c r="RKY184" s="51"/>
      <c r="RKZ184" s="51"/>
      <c r="RLA184" s="51"/>
      <c r="RLB184" s="51"/>
      <c r="RLC184" s="51"/>
      <c r="RLD184" s="51"/>
      <c r="RLE184" s="51"/>
      <c r="RLF184" s="51"/>
      <c r="RLG184" s="51"/>
      <c r="RLH184" s="51"/>
      <c r="RLI184" s="51"/>
      <c r="RLJ184" s="51"/>
      <c r="RLK184" s="51"/>
      <c r="RLL184" s="51"/>
      <c r="RLM184" s="51"/>
      <c r="RLN184" s="51"/>
      <c r="RLO184" s="51"/>
      <c r="RLP184" s="51"/>
      <c r="RLQ184" s="51"/>
      <c r="RLR184" s="51"/>
      <c r="RLS184" s="51"/>
      <c r="RLT184" s="51"/>
      <c r="RLU184" s="51"/>
      <c r="RLV184" s="51"/>
      <c r="RLW184" s="51"/>
      <c r="RLX184" s="51"/>
      <c r="RLY184" s="51"/>
      <c r="RLZ184" s="51"/>
      <c r="RMA184" s="51"/>
      <c r="RMB184" s="51"/>
      <c r="RMC184" s="51"/>
      <c r="RMD184" s="51"/>
      <c r="RME184" s="51"/>
      <c r="RMF184" s="51"/>
      <c r="RMG184" s="51"/>
      <c r="RMH184" s="51"/>
      <c r="RMI184" s="51"/>
      <c r="RMJ184" s="51"/>
      <c r="RMK184" s="51"/>
      <c r="RML184" s="51"/>
      <c r="RMM184" s="51"/>
      <c r="RMN184" s="51"/>
      <c r="RMO184" s="51"/>
      <c r="RMP184" s="51"/>
      <c r="RMQ184" s="51"/>
      <c r="RMR184" s="51"/>
      <c r="RMS184" s="51"/>
      <c r="RMT184" s="51"/>
      <c r="RMU184" s="51"/>
      <c r="RMV184" s="51"/>
      <c r="RMW184" s="51"/>
      <c r="RMX184" s="51"/>
      <c r="RMY184" s="51"/>
      <c r="RMZ184" s="51"/>
      <c r="RNA184" s="51"/>
      <c r="RNB184" s="51"/>
      <c r="RNC184" s="51"/>
      <c r="RND184" s="51"/>
      <c r="RNE184" s="51"/>
      <c r="RNF184" s="51"/>
      <c r="RNG184" s="51"/>
      <c r="RNH184" s="51"/>
      <c r="RNI184" s="51"/>
      <c r="RNJ184" s="51"/>
      <c r="RNK184" s="51"/>
      <c r="RNL184" s="51"/>
      <c r="RNM184" s="51"/>
      <c r="RNN184" s="51"/>
      <c r="RNO184" s="51"/>
      <c r="RNP184" s="51"/>
      <c r="RNQ184" s="51"/>
      <c r="RNR184" s="51"/>
      <c r="RNS184" s="51"/>
      <c r="RNT184" s="51"/>
      <c r="RNU184" s="51"/>
      <c r="RNV184" s="51"/>
      <c r="RNW184" s="51"/>
      <c r="RNX184" s="51"/>
      <c r="RNY184" s="51"/>
      <c r="RNZ184" s="51"/>
      <c r="ROA184" s="51"/>
      <c r="ROB184" s="51"/>
      <c r="ROC184" s="51"/>
      <c r="ROD184" s="51"/>
      <c r="ROE184" s="51"/>
      <c r="ROF184" s="51"/>
      <c r="ROG184" s="51"/>
      <c r="ROH184" s="51"/>
      <c r="ROI184" s="51"/>
      <c r="ROJ184" s="51"/>
      <c r="ROK184" s="51"/>
      <c r="ROL184" s="51"/>
      <c r="ROM184" s="51"/>
      <c r="RON184" s="51"/>
      <c r="ROO184" s="51"/>
      <c r="ROP184" s="51"/>
      <c r="ROQ184" s="51"/>
      <c r="ROR184" s="51"/>
      <c r="ROS184" s="51"/>
      <c r="ROT184" s="51"/>
      <c r="ROU184" s="51"/>
      <c r="ROV184" s="51"/>
      <c r="ROW184" s="51"/>
      <c r="ROX184" s="51"/>
      <c r="ROY184" s="51"/>
      <c r="ROZ184" s="51"/>
      <c r="RPA184" s="51"/>
      <c r="RPB184" s="51"/>
      <c r="RPC184" s="51"/>
      <c r="RPD184" s="51"/>
      <c r="RPE184" s="51"/>
      <c r="RPF184" s="51"/>
      <c r="RPG184" s="51"/>
      <c r="RPH184" s="51"/>
      <c r="RPI184" s="51"/>
      <c r="RPJ184" s="51"/>
      <c r="RPK184" s="51"/>
      <c r="RPL184" s="51"/>
      <c r="RPM184" s="51"/>
      <c r="RPN184" s="51"/>
      <c r="RPO184" s="51"/>
      <c r="RPP184" s="51"/>
      <c r="RPQ184" s="51"/>
      <c r="RPR184" s="51"/>
      <c r="RPS184" s="51"/>
      <c r="RPT184" s="51"/>
      <c r="RPU184" s="51"/>
      <c r="RPV184" s="51"/>
      <c r="RPW184" s="51"/>
      <c r="RPX184" s="51"/>
      <c r="RPY184" s="51"/>
      <c r="RPZ184" s="51"/>
      <c r="RQA184" s="51"/>
      <c r="RQB184" s="51"/>
      <c r="RQC184" s="51"/>
      <c r="RQD184" s="51"/>
      <c r="RQE184" s="51"/>
      <c r="RQF184" s="51"/>
      <c r="RQG184" s="51"/>
      <c r="RQH184" s="51"/>
      <c r="RQI184" s="51"/>
      <c r="RQJ184" s="51"/>
      <c r="RQK184" s="51"/>
      <c r="RQL184" s="51"/>
      <c r="RQM184" s="51"/>
      <c r="RQN184" s="51"/>
      <c r="RQO184" s="51"/>
      <c r="RQP184" s="51"/>
      <c r="RQQ184" s="51"/>
      <c r="RQR184" s="51"/>
      <c r="RQS184" s="51"/>
      <c r="RQT184" s="51"/>
      <c r="RQU184" s="51"/>
      <c r="RQV184" s="51"/>
      <c r="RQW184" s="51"/>
      <c r="RQX184" s="51"/>
      <c r="RQY184" s="51"/>
      <c r="RQZ184" s="51"/>
      <c r="RRA184" s="51"/>
      <c r="RRB184" s="51"/>
      <c r="RRC184" s="51"/>
      <c r="RRD184" s="51"/>
      <c r="RRE184" s="51"/>
      <c r="RRF184" s="51"/>
      <c r="RRG184" s="51"/>
      <c r="RRH184" s="51"/>
      <c r="RRI184" s="51"/>
      <c r="RRJ184" s="51"/>
      <c r="RRK184" s="51"/>
      <c r="RRL184" s="51"/>
      <c r="RRM184" s="51"/>
      <c r="RRN184" s="51"/>
      <c r="RRO184" s="51"/>
      <c r="RRP184" s="51"/>
      <c r="RRQ184" s="51"/>
      <c r="RRR184" s="51"/>
      <c r="RRS184" s="51"/>
      <c r="RRT184" s="51"/>
      <c r="RRU184" s="51"/>
      <c r="RRV184" s="51"/>
      <c r="RRW184" s="51"/>
      <c r="RRX184" s="51"/>
      <c r="RRY184" s="51"/>
      <c r="RRZ184" s="51"/>
      <c r="RSA184" s="51"/>
      <c r="RSB184" s="51"/>
      <c r="RSC184" s="51"/>
      <c r="RSD184" s="51"/>
      <c r="RSE184" s="51"/>
      <c r="RSF184" s="51"/>
      <c r="RSG184" s="51"/>
      <c r="RSH184" s="51"/>
      <c r="RSI184" s="51"/>
      <c r="RSJ184" s="51"/>
      <c r="RSK184" s="51"/>
      <c r="RSL184" s="51"/>
      <c r="RSM184" s="51"/>
      <c r="RSN184" s="51"/>
      <c r="RSO184" s="51"/>
      <c r="RSP184" s="51"/>
      <c r="RSQ184" s="51"/>
      <c r="RSR184" s="51"/>
      <c r="RSS184" s="51"/>
      <c r="RST184" s="51"/>
      <c r="RSU184" s="51"/>
      <c r="RSV184" s="51"/>
      <c r="RSW184" s="51"/>
      <c r="RSX184" s="51"/>
      <c r="RSY184" s="51"/>
      <c r="RSZ184" s="51"/>
      <c r="RTA184" s="51"/>
      <c r="RTB184" s="51"/>
      <c r="RTC184" s="51"/>
      <c r="RTD184" s="51"/>
      <c r="RTE184" s="51"/>
      <c r="RTF184" s="51"/>
      <c r="RTG184" s="51"/>
      <c r="RTH184" s="51"/>
      <c r="RTI184" s="51"/>
      <c r="RTJ184" s="51"/>
      <c r="RTK184" s="51"/>
      <c r="RTL184" s="51"/>
      <c r="RTM184" s="51"/>
      <c r="RTN184" s="51"/>
      <c r="RTO184" s="51"/>
      <c r="RTP184" s="51"/>
      <c r="RTQ184" s="51"/>
      <c r="RTR184" s="51"/>
      <c r="RTS184" s="51"/>
      <c r="RTT184" s="51"/>
      <c r="RTU184" s="51"/>
      <c r="RTV184" s="51"/>
      <c r="RTW184" s="51"/>
      <c r="RTX184" s="51"/>
      <c r="RTY184" s="51"/>
      <c r="RTZ184" s="51"/>
      <c r="RUA184" s="51"/>
      <c r="RUB184" s="51"/>
      <c r="RUC184" s="51"/>
      <c r="RUD184" s="51"/>
      <c r="RUE184" s="51"/>
      <c r="RUF184" s="51"/>
      <c r="RUG184" s="51"/>
      <c r="RUH184" s="51"/>
      <c r="RUI184" s="51"/>
      <c r="RUJ184" s="51"/>
      <c r="RUK184" s="51"/>
      <c r="RUL184" s="51"/>
      <c r="RUM184" s="51"/>
      <c r="RUN184" s="51"/>
      <c r="RUO184" s="51"/>
      <c r="RUP184" s="51"/>
      <c r="RUQ184" s="51"/>
      <c r="RUR184" s="51"/>
      <c r="RUS184" s="51"/>
      <c r="RUT184" s="51"/>
      <c r="RUU184" s="51"/>
      <c r="RUV184" s="51"/>
      <c r="RUW184" s="51"/>
      <c r="RUX184" s="51"/>
      <c r="RUY184" s="51"/>
      <c r="RUZ184" s="51"/>
      <c r="RVA184" s="51"/>
      <c r="RVB184" s="51"/>
      <c r="RVC184" s="51"/>
      <c r="RVD184" s="51"/>
      <c r="RVE184" s="51"/>
      <c r="RVF184" s="51"/>
      <c r="RVG184" s="51"/>
      <c r="RVH184" s="51"/>
      <c r="RVI184" s="51"/>
      <c r="RVJ184" s="51"/>
      <c r="RVK184" s="51"/>
      <c r="RVL184" s="51"/>
      <c r="RVM184" s="51"/>
      <c r="RVN184" s="51"/>
      <c r="RVO184" s="51"/>
      <c r="RVP184" s="51"/>
      <c r="RVQ184" s="51"/>
      <c r="RVR184" s="51"/>
      <c r="RVS184" s="51"/>
      <c r="RVT184" s="51"/>
      <c r="RVU184" s="51"/>
      <c r="RVV184" s="51"/>
      <c r="RVW184" s="51"/>
      <c r="RVX184" s="51"/>
      <c r="RVY184" s="51"/>
      <c r="RVZ184" s="51"/>
      <c r="RWA184" s="51"/>
      <c r="RWB184" s="51"/>
      <c r="RWC184" s="51"/>
      <c r="RWD184" s="51"/>
      <c r="RWE184" s="51"/>
      <c r="RWF184" s="51"/>
      <c r="RWG184" s="51"/>
      <c r="RWH184" s="51"/>
      <c r="RWI184" s="51"/>
      <c r="RWJ184" s="51"/>
      <c r="RWK184" s="51"/>
      <c r="RWL184" s="51"/>
      <c r="RWM184" s="51"/>
      <c r="RWN184" s="51"/>
      <c r="RWO184" s="51"/>
      <c r="RWP184" s="51"/>
      <c r="RWQ184" s="51"/>
      <c r="RWR184" s="51"/>
      <c r="RWS184" s="51"/>
      <c r="RWT184" s="51"/>
      <c r="RWU184" s="51"/>
      <c r="RWV184" s="51"/>
      <c r="RWW184" s="51"/>
      <c r="RWX184" s="51"/>
      <c r="RWY184" s="51"/>
      <c r="RWZ184" s="51"/>
      <c r="RXA184" s="51"/>
      <c r="RXB184" s="51"/>
      <c r="RXC184" s="51"/>
      <c r="RXD184" s="51"/>
      <c r="RXE184" s="51"/>
      <c r="RXF184" s="51"/>
      <c r="RXG184" s="51"/>
      <c r="RXH184" s="51"/>
      <c r="RXI184" s="51"/>
      <c r="RXJ184" s="51"/>
      <c r="RXK184" s="51"/>
      <c r="RXL184" s="51"/>
      <c r="RXM184" s="51"/>
      <c r="RXN184" s="51"/>
      <c r="RXO184" s="51"/>
      <c r="RXP184" s="51"/>
      <c r="RXQ184" s="51"/>
      <c r="RXR184" s="51"/>
      <c r="RXS184" s="51"/>
      <c r="RXT184" s="51"/>
      <c r="RXU184" s="51"/>
      <c r="RXV184" s="51"/>
      <c r="RXW184" s="51"/>
      <c r="RXX184" s="51"/>
      <c r="RXY184" s="51"/>
      <c r="RXZ184" s="51"/>
      <c r="RYA184" s="51"/>
      <c r="RYB184" s="51"/>
      <c r="RYC184" s="51"/>
      <c r="RYD184" s="51"/>
      <c r="RYE184" s="51"/>
      <c r="RYF184" s="51"/>
      <c r="RYG184" s="51"/>
      <c r="RYH184" s="51"/>
      <c r="RYI184" s="51"/>
      <c r="RYJ184" s="51"/>
      <c r="RYK184" s="51"/>
      <c r="RYL184" s="51"/>
      <c r="RYM184" s="51"/>
      <c r="RYN184" s="51"/>
      <c r="RYO184" s="51"/>
      <c r="RYP184" s="51"/>
      <c r="RYQ184" s="51"/>
      <c r="RYR184" s="51"/>
      <c r="RYS184" s="51"/>
      <c r="RYT184" s="51"/>
      <c r="RYU184" s="51"/>
      <c r="RYV184" s="51"/>
      <c r="RYW184" s="51"/>
      <c r="RYX184" s="51"/>
      <c r="RYY184" s="51"/>
      <c r="RYZ184" s="51"/>
      <c r="RZA184" s="51"/>
      <c r="RZB184" s="51"/>
      <c r="RZC184" s="51"/>
      <c r="RZD184" s="51"/>
      <c r="RZE184" s="51"/>
      <c r="RZF184" s="51"/>
      <c r="RZG184" s="51"/>
      <c r="RZH184" s="51"/>
      <c r="RZI184" s="51"/>
      <c r="RZJ184" s="51"/>
      <c r="RZK184" s="51"/>
      <c r="RZL184" s="51"/>
      <c r="RZM184" s="51"/>
      <c r="RZN184" s="51"/>
      <c r="RZO184" s="51"/>
      <c r="RZP184" s="51"/>
      <c r="RZQ184" s="51"/>
      <c r="RZR184" s="51"/>
      <c r="RZS184" s="51"/>
      <c r="RZT184" s="51"/>
      <c r="RZU184" s="51"/>
      <c r="RZV184" s="51"/>
      <c r="RZW184" s="51"/>
      <c r="RZX184" s="51"/>
      <c r="RZY184" s="51"/>
      <c r="RZZ184" s="51"/>
      <c r="SAA184" s="51"/>
      <c r="SAB184" s="51"/>
      <c r="SAC184" s="51"/>
      <c r="SAD184" s="51"/>
      <c r="SAE184" s="51"/>
      <c r="SAF184" s="51"/>
      <c r="SAG184" s="51"/>
      <c r="SAH184" s="51"/>
      <c r="SAI184" s="51"/>
      <c r="SAJ184" s="51"/>
      <c r="SAK184" s="51"/>
      <c r="SAL184" s="51"/>
      <c r="SAM184" s="51"/>
      <c r="SAN184" s="51"/>
      <c r="SAO184" s="51"/>
      <c r="SAP184" s="51"/>
      <c r="SAQ184" s="51"/>
      <c r="SAR184" s="51"/>
      <c r="SAS184" s="51"/>
      <c r="SAT184" s="51"/>
      <c r="SAU184" s="51"/>
      <c r="SAV184" s="51"/>
      <c r="SAW184" s="51"/>
      <c r="SAX184" s="51"/>
      <c r="SAY184" s="51"/>
      <c r="SAZ184" s="51"/>
      <c r="SBA184" s="51"/>
      <c r="SBB184" s="51"/>
      <c r="SBC184" s="51"/>
      <c r="SBD184" s="51"/>
      <c r="SBE184" s="51"/>
      <c r="SBF184" s="51"/>
      <c r="SBG184" s="51"/>
      <c r="SBH184" s="51"/>
      <c r="SBI184" s="51"/>
      <c r="SBJ184" s="51"/>
      <c r="SBK184" s="51"/>
      <c r="SBL184" s="51"/>
      <c r="SBM184" s="51"/>
      <c r="SBN184" s="51"/>
      <c r="SBO184" s="51"/>
      <c r="SBP184" s="51"/>
      <c r="SBQ184" s="51"/>
      <c r="SBR184" s="51"/>
      <c r="SBS184" s="51"/>
      <c r="SBT184" s="51"/>
      <c r="SBU184" s="51"/>
      <c r="SBV184" s="51"/>
      <c r="SBW184" s="51"/>
      <c r="SBX184" s="51"/>
      <c r="SBY184" s="51"/>
      <c r="SBZ184" s="51"/>
      <c r="SCA184" s="51"/>
      <c r="SCB184" s="51"/>
      <c r="SCC184" s="51"/>
      <c r="SCD184" s="51"/>
      <c r="SCE184" s="51"/>
      <c r="SCF184" s="51"/>
      <c r="SCG184" s="51"/>
      <c r="SCH184" s="51"/>
      <c r="SCI184" s="51"/>
      <c r="SCJ184" s="51"/>
      <c r="SCK184" s="51"/>
      <c r="SCL184" s="51"/>
      <c r="SCM184" s="51"/>
      <c r="SCN184" s="51"/>
      <c r="SCO184" s="51"/>
      <c r="SCP184" s="51"/>
      <c r="SCQ184" s="51"/>
      <c r="SCR184" s="51"/>
      <c r="SCS184" s="51"/>
      <c r="SCT184" s="51"/>
      <c r="SCU184" s="51"/>
      <c r="SCV184" s="51"/>
      <c r="SCW184" s="51"/>
      <c r="SCX184" s="51"/>
      <c r="SCY184" s="51"/>
      <c r="SCZ184" s="51"/>
      <c r="SDA184" s="51"/>
      <c r="SDB184" s="51"/>
      <c r="SDC184" s="51"/>
      <c r="SDD184" s="51"/>
      <c r="SDE184" s="51"/>
      <c r="SDF184" s="51"/>
      <c r="SDG184" s="51"/>
      <c r="SDH184" s="51"/>
      <c r="SDI184" s="51"/>
      <c r="SDJ184" s="51"/>
      <c r="SDK184" s="51"/>
      <c r="SDL184" s="51"/>
      <c r="SDM184" s="51"/>
      <c r="SDN184" s="51"/>
      <c r="SDO184" s="51"/>
      <c r="SDP184" s="51"/>
      <c r="SDQ184" s="51"/>
      <c r="SDR184" s="51"/>
      <c r="SDS184" s="51"/>
      <c r="SDT184" s="51"/>
      <c r="SDU184" s="51"/>
      <c r="SDV184" s="51"/>
      <c r="SDW184" s="51"/>
      <c r="SDX184" s="51"/>
      <c r="SDY184" s="51"/>
      <c r="SDZ184" s="51"/>
      <c r="SEA184" s="51"/>
      <c r="SEB184" s="51"/>
      <c r="SEC184" s="51"/>
      <c r="SED184" s="51"/>
      <c r="SEE184" s="51"/>
      <c r="SEF184" s="51"/>
      <c r="SEG184" s="51"/>
      <c r="SEH184" s="51"/>
      <c r="SEI184" s="51"/>
      <c r="SEJ184" s="51"/>
      <c r="SEK184" s="51"/>
      <c r="SEL184" s="51"/>
      <c r="SEM184" s="51"/>
      <c r="SEN184" s="51"/>
      <c r="SEO184" s="51"/>
      <c r="SEP184" s="51"/>
      <c r="SEQ184" s="51"/>
      <c r="SER184" s="51"/>
      <c r="SES184" s="51"/>
      <c r="SET184" s="51"/>
      <c r="SEU184" s="51"/>
      <c r="SEV184" s="51"/>
      <c r="SEW184" s="51"/>
      <c r="SEX184" s="51"/>
      <c r="SEY184" s="51"/>
      <c r="SEZ184" s="51"/>
      <c r="SFA184" s="51"/>
      <c r="SFB184" s="51"/>
      <c r="SFC184" s="51"/>
      <c r="SFD184" s="51"/>
      <c r="SFE184" s="51"/>
      <c r="SFF184" s="51"/>
      <c r="SFG184" s="51"/>
      <c r="SFH184" s="51"/>
      <c r="SFI184" s="51"/>
      <c r="SFJ184" s="51"/>
      <c r="SFK184" s="51"/>
      <c r="SFL184" s="51"/>
      <c r="SFM184" s="51"/>
      <c r="SFN184" s="51"/>
      <c r="SFO184" s="51"/>
      <c r="SFP184" s="51"/>
      <c r="SFQ184" s="51"/>
      <c r="SFR184" s="51"/>
      <c r="SFS184" s="51"/>
      <c r="SFT184" s="51"/>
      <c r="SFU184" s="51"/>
      <c r="SFV184" s="51"/>
      <c r="SFW184" s="51"/>
      <c r="SFX184" s="51"/>
      <c r="SFY184" s="51"/>
      <c r="SFZ184" s="51"/>
      <c r="SGA184" s="51"/>
      <c r="SGB184" s="51"/>
      <c r="SGC184" s="51"/>
      <c r="SGD184" s="51"/>
      <c r="SGE184" s="51"/>
      <c r="SGF184" s="51"/>
      <c r="SGG184" s="51"/>
      <c r="SGH184" s="51"/>
      <c r="SGI184" s="51"/>
      <c r="SGJ184" s="51"/>
      <c r="SGK184" s="51"/>
      <c r="SGL184" s="51"/>
      <c r="SGM184" s="51"/>
      <c r="SGN184" s="51"/>
      <c r="SGO184" s="51"/>
      <c r="SGP184" s="51"/>
      <c r="SGQ184" s="51"/>
      <c r="SGR184" s="51"/>
      <c r="SGS184" s="51"/>
      <c r="SGT184" s="51"/>
      <c r="SGU184" s="51"/>
      <c r="SGV184" s="51"/>
      <c r="SGW184" s="51"/>
      <c r="SGX184" s="51"/>
      <c r="SGY184" s="51"/>
      <c r="SGZ184" s="51"/>
      <c r="SHA184" s="51"/>
      <c r="SHB184" s="51"/>
      <c r="SHC184" s="51"/>
      <c r="SHD184" s="51"/>
      <c r="SHE184" s="51"/>
      <c r="SHF184" s="51"/>
      <c r="SHG184" s="51"/>
      <c r="SHH184" s="51"/>
      <c r="SHI184" s="51"/>
      <c r="SHJ184" s="51"/>
      <c r="SHK184" s="51"/>
      <c r="SHL184" s="51"/>
      <c r="SHM184" s="51"/>
      <c r="SHN184" s="51"/>
      <c r="SHO184" s="51"/>
      <c r="SHP184" s="51"/>
      <c r="SHQ184" s="51"/>
      <c r="SHR184" s="51"/>
      <c r="SHS184" s="51"/>
      <c r="SHT184" s="51"/>
      <c r="SHU184" s="51"/>
      <c r="SHV184" s="51"/>
      <c r="SHW184" s="51"/>
      <c r="SHX184" s="51"/>
      <c r="SHY184" s="51"/>
      <c r="SHZ184" s="51"/>
      <c r="SIA184" s="51"/>
      <c r="SIB184" s="51"/>
      <c r="SIC184" s="51"/>
      <c r="SID184" s="51"/>
      <c r="SIE184" s="51"/>
      <c r="SIF184" s="51"/>
      <c r="SIG184" s="51"/>
      <c r="SIH184" s="51"/>
      <c r="SII184" s="51"/>
      <c r="SIJ184" s="51"/>
      <c r="SIK184" s="51"/>
      <c r="SIL184" s="51"/>
      <c r="SIM184" s="51"/>
      <c r="SIN184" s="51"/>
      <c r="SIO184" s="51"/>
      <c r="SIP184" s="51"/>
      <c r="SIQ184" s="51"/>
      <c r="SIR184" s="51"/>
      <c r="SIS184" s="51"/>
      <c r="SIT184" s="51"/>
      <c r="SIU184" s="51"/>
      <c r="SIV184" s="51"/>
      <c r="SIW184" s="51"/>
      <c r="SIX184" s="51"/>
      <c r="SIY184" s="51"/>
      <c r="SIZ184" s="51"/>
      <c r="SJA184" s="51"/>
      <c r="SJB184" s="51"/>
      <c r="SJC184" s="51"/>
      <c r="SJD184" s="51"/>
      <c r="SJE184" s="51"/>
      <c r="SJF184" s="51"/>
      <c r="SJG184" s="51"/>
      <c r="SJH184" s="51"/>
      <c r="SJI184" s="51"/>
      <c r="SJJ184" s="51"/>
      <c r="SJK184" s="51"/>
      <c r="SJL184" s="51"/>
      <c r="SJM184" s="51"/>
      <c r="SJN184" s="51"/>
      <c r="SJO184" s="51"/>
      <c r="SJP184" s="51"/>
      <c r="SJQ184" s="51"/>
      <c r="SJR184" s="51"/>
      <c r="SJS184" s="51"/>
      <c r="SJT184" s="51"/>
      <c r="SJU184" s="51"/>
      <c r="SJV184" s="51"/>
      <c r="SJW184" s="51"/>
      <c r="SJX184" s="51"/>
      <c r="SJY184" s="51"/>
      <c r="SJZ184" s="51"/>
      <c r="SKA184" s="51"/>
      <c r="SKB184" s="51"/>
      <c r="SKC184" s="51"/>
      <c r="SKD184" s="51"/>
      <c r="SKE184" s="51"/>
      <c r="SKF184" s="51"/>
      <c r="SKG184" s="51"/>
      <c r="SKH184" s="51"/>
      <c r="SKI184" s="51"/>
      <c r="SKJ184" s="51"/>
      <c r="SKK184" s="51"/>
      <c r="SKL184" s="51"/>
      <c r="SKM184" s="51"/>
      <c r="SKN184" s="51"/>
      <c r="SKO184" s="51"/>
      <c r="SKP184" s="51"/>
      <c r="SKQ184" s="51"/>
      <c r="SKR184" s="51"/>
      <c r="SKS184" s="51"/>
      <c r="SKT184" s="51"/>
      <c r="SKU184" s="51"/>
      <c r="SKV184" s="51"/>
      <c r="SKW184" s="51"/>
      <c r="SKX184" s="51"/>
      <c r="SKY184" s="51"/>
      <c r="SKZ184" s="51"/>
      <c r="SLA184" s="51"/>
      <c r="SLB184" s="51"/>
      <c r="SLC184" s="51"/>
      <c r="SLD184" s="51"/>
      <c r="SLE184" s="51"/>
      <c r="SLF184" s="51"/>
      <c r="SLG184" s="51"/>
      <c r="SLH184" s="51"/>
      <c r="SLI184" s="51"/>
      <c r="SLJ184" s="51"/>
      <c r="SLK184" s="51"/>
      <c r="SLL184" s="51"/>
      <c r="SLM184" s="51"/>
      <c r="SLN184" s="51"/>
      <c r="SLO184" s="51"/>
      <c r="SLP184" s="51"/>
      <c r="SLQ184" s="51"/>
      <c r="SLR184" s="51"/>
      <c r="SLS184" s="51"/>
      <c r="SLT184" s="51"/>
      <c r="SLU184" s="51"/>
      <c r="SLV184" s="51"/>
      <c r="SLW184" s="51"/>
      <c r="SLX184" s="51"/>
      <c r="SLY184" s="51"/>
      <c r="SLZ184" s="51"/>
      <c r="SMA184" s="51"/>
      <c r="SMB184" s="51"/>
      <c r="SMC184" s="51"/>
      <c r="SMD184" s="51"/>
      <c r="SME184" s="51"/>
      <c r="SMF184" s="51"/>
      <c r="SMG184" s="51"/>
      <c r="SMH184" s="51"/>
      <c r="SMI184" s="51"/>
      <c r="SMJ184" s="51"/>
      <c r="SMK184" s="51"/>
      <c r="SML184" s="51"/>
      <c r="SMM184" s="51"/>
      <c r="SMN184" s="51"/>
      <c r="SMO184" s="51"/>
      <c r="SMP184" s="51"/>
      <c r="SMQ184" s="51"/>
      <c r="SMR184" s="51"/>
      <c r="SMS184" s="51"/>
      <c r="SMT184" s="51"/>
      <c r="SMU184" s="51"/>
      <c r="SMV184" s="51"/>
      <c r="SMW184" s="51"/>
      <c r="SMX184" s="51"/>
      <c r="SMY184" s="51"/>
      <c r="SMZ184" s="51"/>
      <c r="SNA184" s="51"/>
      <c r="SNB184" s="51"/>
      <c r="SNC184" s="51"/>
      <c r="SND184" s="51"/>
      <c r="SNE184" s="51"/>
      <c r="SNF184" s="51"/>
      <c r="SNG184" s="51"/>
      <c r="SNH184" s="51"/>
      <c r="SNI184" s="51"/>
      <c r="SNJ184" s="51"/>
      <c r="SNK184" s="51"/>
      <c r="SNL184" s="51"/>
      <c r="SNM184" s="51"/>
      <c r="SNN184" s="51"/>
      <c r="SNO184" s="51"/>
      <c r="SNP184" s="51"/>
      <c r="SNQ184" s="51"/>
      <c r="SNR184" s="51"/>
      <c r="SNS184" s="51"/>
      <c r="SNT184" s="51"/>
      <c r="SNU184" s="51"/>
      <c r="SNV184" s="51"/>
      <c r="SNW184" s="51"/>
      <c r="SNX184" s="51"/>
      <c r="SNY184" s="51"/>
      <c r="SNZ184" s="51"/>
      <c r="SOA184" s="51"/>
      <c r="SOB184" s="51"/>
      <c r="SOC184" s="51"/>
      <c r="SOD184" s="51"/>
      <c r="SOE184" s="51"/>
      <c r="SOF184" s="51"/>
      <c r="SOG184" s="51"/>
      <c r="SOH184" s="51"/>
      <c r="SOI184" s="51"/>
      <c r="SOJ184" s="51"/>
      <c r="SOK184" s="51"/>
      <c r="SOL184" s="51"/>
      <c r="SOM184" s="51"/>
      <c r="SON184" s="51"/>
      <c r="SOO184" s="51"/>
      <c r="SOP184" s="51"/>
      <c r="SOQ184" s="51"/>
      <c r="SOR184" s="51"/>
      <c r="SOS184" s="51"/>
      <c r="SOT184" s="51"/>
      <c r="SOU184" s="51"/>
      <c r="SOV184" s="51"/>
      <c r="SOW184" s="51"/>
      <c r="SOX184" s="51"/>
      <c r="SOY184" s="51"/>
      <c r="SOZ184" s="51"/>
      <c r="SPA184" s="51"/>
      <c r="SPB184" s="51"/>
      <c r="SPC184" s="51"/>
      <c r="SPD184" s="51"/>
      <c r="SPE184" s="51"/>
      <c r="SPF184" s="51"/>
      <c r="SPG184" s="51"/>
      <c r="SPH184" s="51"/>
      <c r="SPI184" s="51"/>
      <c r="SPJ184" s="51"/>
      <c r="SPK184" s="51"/>
      <c r="SPL184" s="51"/>
      <c r="SPM184" s="51"/>
      <c r="SPN184" s="51"/>
      <c r="SPO184" s="51"/>
      <c r="SPP184" s="51"/>
      <c r="SPQ184" s="51"/>
      <c r="SPR184" s="51"/>
      <c r="SPS184" s="51"/>
      <c r="SPT184" s="51"/>
      <c r="SPU184" s="51"/>
      <c r="SPV184" s="51"/>
      <c r="SPW184" s="51"/>
      <c r="SPX184" s="51"/>
      <c r="SPY184" s="51"/>
      <c r="SPZ184" s="51"/>
      <c r="SQA184" s="51"/>
      <c r="SQB184" s="51"/>
      <c r="SQC184" s="51"/>
      <c r="SQD184" s="51"/>
      <c r="SQE184" s="51"/>
      <c r="SQF184" s="51"/>
      <c r="SQG184" s="51"/>
      <c r="SQH184" s="51"/>
      <c r="SQI184" s="51"/>
      <c r="SQJ184" s="51"/>
      <c r="SQK184" s="51"/>
      <c r="SQL184" s="51"/>
      <c r="SQM184" s="51"/>
      <c r="SQN184" s="51"/>
      <c r="SQO184" s="51"/>
      <c r="SQP184" s="51"/>
      <c r="SQQ184" s="51"/>
      <c r="SQR184" s="51"/>
      <c r="SQS184" s="51"/>
      <c r="SQT184" s="51"/>
      <c r="SQU184" s="51"/>
      <c r="SQV184" s="51"/>
      <c r="SQW184" s="51"/>
      <c r="SQX184" s="51"/>
      <c r="SQY184" s="51"/>
      <c r="SQZ184" s="51"/>
      <c r="SRA184" s="51"/>
      <c r="SRB184" s="51"/>
      <c r="SRC184" s="51"/>
      <c r="SRD184" s="51"/>
      <c r="SRE184" s="51"/>
      <c r="SRF184" s="51"/>
      <c r="SRG184" s="51"/>
      <c r="SRH184" s="51"/>
      <c r="SRI184" s="51"/>
      <c r="SRJ184" s="51"/>
      <c r="SRK184" s="51"/>
      <c r="SRL184" s="51"/>
      <c r="SRM184" s="51"/>
      <c r="SRN184" s="51"/>
      <c r="SRO184" s="51"/>
      <c r="SRP184" s="51"/>
      <c r="SRQ184" s="51"/>
      <c r="SRR184" s="51"/>
      <c r="SRS184" s="51"/>
      <c r="SRT184" s="51"/>
      <c r="SRU184" s="51"/>
      <c r="SRV184" s="51"/>
      <c r="SRW184" s="51"/>
      <c r="SRX184" s="51"/>
      <c r="SRY184" s="51"/>
      <c r="SRZ184" s="51"/>
      <c r="SSA184" s="51"/>
      <c r="SSB184" s="51"/>
      <c r="SSC184" s="51"/>
      <c r="SSD184" s="51"/>
      <c r="SSE184" s="51"/>
      <c r="SSF184" s="51"/>
      <c r="SSG184" s="51"/>
      <c r="SSH184" s="51"/>
      <c r="SSI184" s="51"/>
      <c r="SSJ184" s="51"/>
      <c r="SSK184" s="51"/>
      <c r="SSL184" s="51"/>
      <c r="SSM184" s="51"/>
      <c r="SSN184" s="51"/>
      <c r="SSO184" s="51"/>
      <c r="SSP184" s="51"/>
      <c r="SSQ184" s="51"/>
      <c r="SSR184" s="51"/>
      <c r="SSS184" s="51"/>
      <c r="SST184" s="51"/>
      <c r="SSU184" s="51"/>
      <c r="SSV184" s="51"/>
      <c r="SSW184" s="51"/>
      <c r="SSX184" s="51"/>
      <c r="SSY184" s="51"/>
      <c r="SSZ184" s="51"/>
      <c r="STA184" s="51"/>
      <c r="STB184" s="51"/>
      <c r="STC184" s="51"/>
      <c r="STD184" s="51"/>
      <c r="STE184" s="51"/>
      <c r="STF184" s="51"/>
      <c r="STG184" s="51"/>
      <c r="STH184" s="51"/>
      <c r="STI184" s="51"/>
      <c r="STJ184" s="51"/>
      <c r="STK184" s="51"/>
      <c r="STL184" s="51"/>
      <c r="STM184" s="51"/>
      <c r="STN184" s="51"/>
      <c r="STO184" s="51"/>
      <c r="STP184" s="51"/>
      <c r="STQ184" s="51"/>
      <c r="STR184" s="51"/>
      <c r="STS184" s="51"/>
      <c r="STT184" s="51"/>
      <c r="STU184" s="51"/>
      <c r="STV184" s="51"/>
      <c r="STW184" s="51"/>
      <c r="STX184" s="51"/>
      <c r="STY184" s="51"/>
      <c r="STZ184" s="51"/>
      <c r="SUA184" s="51"/>
      <c r="SUB184" s="51"/>
      <c r="SUC184" s="51"/>
      <c r="SUD184" s="51"/>
      <c r="SUE184" s="51"/>
      <c r="SUF184" s="51"/>
      <c r="SUG184" s="51"/>
      <c r="SUH184" s="51"/>
      <c r="SUI184" s="51"/>
      <c r="SUJ184" s="51"/>
      <c r="SUK184" s="51"/>
      <c r="SUL184" s="51"/>
      <c r="SUM184" s="51"/>
      <c r="SUN184" s="51"/>
      <c r="SUO184" s="51"/>
      <c r="SUP184" s="51"/>
      <c r="SUQ184" s="51"/>
      <c r="SUR184" s="51"/>
      <c r="SUS184" s="51"/>
      <c r="SUT184" s="51"/>
      <c r="SUU184" s="51"/>
      <c r="SUV184" s="51"/>
      <c r="SUW184" s="51"/>
      <c r="SUX184" s="51"/>
      <c r="SUY184" s="51"/>
      <c r="SUZ184" s="51"/>
      <c r="SVA184" s="51"/>
      <c r="SVB184" s="51"/>
      <c r="SVC184" s="51"/>
      <c r="SVD184" s="51"/>
      <c r="SVE184" s="51"/>
      <c r="SVF184" s="51"/>
      <c r="SVG184" s="51"/>
      <c r="SVH184" s="51"/>
      <c r="SVI184" s="51"/>
      <c r="SVJ184" s="51"/>
      <c r="SVK184" s="51"/>
      <c r="SVL184" s="51"/>
      <c r="SVM184" s="51"/>
      <c r="SVN184" s="51"/>
      <c r="SVO184" s="51"/>
      <c r="SVP184" s="51"/>
      <c r="SVQ184" s="51"/>
      <c r="SVR184" s="51"/>
      <c r="SVS184" s="51"/>
      <c r="SVT184" s="51"/>
      <c r="SVU184" s="51"/>
      <c r="SVV184" s="51"/>
      <c r="SVW184" s="51"/>
      <c r="SVX184" s="51"/>
      <c r="SVY184" s="51"/>
      <c r="SVZ184" s="51"/>
      <c r="SWA184" s="51"/>
      <c r="SWB184" s="51"/>
      <c r="SWC184" s="51"/>
      <c r="SWD184" s="51"/>
      <c r="SWE184" s="51"/>
      <c r="SWF184" s="51"/>
      <c r="SWG184" s="51"/>
      <c r="SWH184" s="51"/>
      <c r="SWI184" s="51"/>
      <c r="SWJ184" s="51"/>
      <c r="SWK184" s="51"/>
      <c r="SWL184" s="51"/>
      <c r="SWM184" s="51"/>
      <c r="SWN184" s="51"/>
      <c r="SWO184" s="51"/>
      <c r="SWP184" s="51"/>
      <c r="SWQ184" s="51"/>
      <c r="SWR184" s="51"/>
      <c r="SWS184" s="51"/>
      <c r="SWT184" s="51"/>
      <c r="SWU184" s="51"/>
      <c r="SWV184" s="51"/>
      <c r="SWW184" s="51"/>
      <c r="SWX184" s="51"/>
      <c r="SWY184" s="51"/>
      <c r="SWZ184" s="51"/>
      <c r="SXA184" s="51"/>
      <c r="SXB184" s="51"/>
      <c r="SXC184" s="51"/>
      <c r="SXD184" s="51"/>
      <c r="SXE184" s="51"/>
      <c r="SXF184" s="51"/>
      <c r="SXG184" s="51"/>
      <c r="SXH184" s="51"/>
      <c r="SXI184" s="51"/>
      <c r="SXJ184" s="51"/>
      <c r="SXK184" s="51"/>
      <c r="SXL184" s="51"/>
      <c r="SXM184" s="51"/>
      <c r="SXN184" s="51"/>
      <c r="SXO184" s="51"/>
      <c r="SXP184" s="51"/>
      <c r="SXQ184" s="51"/>
      <c r="SXR184" s="51"/>
      <c r="SXS184" s="51"/>
      <c r="SXT184" s="51"/>
      <c r="SXU184" s="51"/>
      <c r="SXV184" s="51"/>
      <c r="SXW184" s="51"/>
      <c r="SXX184" s="51"/>
      <c r="SXY184" s="51"/>
      <c r="SXZ184" s="51"/>
      <c r="SYA184" s="51"/>
      <c r="SYB184" s="51"/>
      <c r="SYC184" s="51"/>
      <c r="SYD184" s="51"/>
      <c r="SYE184" s="51"/>
      <c r="SYF184" s="51"/>
      <c r="SYG184" s="51"/>
      <c r="SYH184" s="51"/>
      <c r="SYI184" s="51"/>
      <c r="SYJ184" s="51"/>
      <c r="SYK184" s="51"/>
      <c r="SYL184" s="51"/>
      <c r="SYM184" s="51"/>
      <c r="SYN184" s="51"/>
      <c r="SYO184" s="51"/>
      <c r="SYP184" s="51"/>
      <c r="SYQ184" s="51"/>
      <c r="SYR184" s="51"/>
      <c r="SYS184" s="51"/>
      <c r="SYT184" s="51"/>
      <c r="SYU184" s="51"/>
      <c r="SYV184" s="51"/>
      <c r="SYW184" s="51"/>
      <c r="SYX184" s="51"/>
      <c r="SYY184" s="51"/>
      <c r="SYZ184" s="51"/>
      <c r="SZA184" s="51"/>
      <c r="SZB184" s="51"/>
      <c r="SZC184" s="51"/>
      <c r="SZD184" s="51"/>
      <c r="SZE184" s="51"/>
      <c r="SZF184" s="51"/>
      <c r="SZG184" s="51"/>
      <c r="SZH184" s="51"/>
      <c r="SZI184" s="51"/>
      <c r="SZJ184" s="51"/>
      <c r="SZK184" s="51"/>
      <c r="SZL184" s="51"/>
      <c r="SZM184" s="51"/>
      <c r="SZN184" s="51"/>
      <c r="SZO184" s="51"/>
      <c r="SZP184" s="51"/>
      <c r="SZQ184" s="51"/>
      <c r="SZR184" s="51"/>
      <c r="SZS184" s="51"/>
      <c r="SZT184" s="51"/>
      <c r="SZU184" s="51"/>
      <c r="SZV184" s="51"/>
      <c r="SZW184" s="51"/>
      <c r="SZX184" s="51"/>
      <c r="SZY184" s="51"/>
      <c r="SZZ184" s="51"/>
      <c r="TAA184" s="51"/>
      <c r="TAB184" s="51"/>
      <c r="TAC184" s="51"/>
      <c r="TAD184" s="51"/>
      <c r="TAE184" s="51"/>
      <c r="TAF184" s="51"/>
      <c r="TAG184" s="51"/>
      <c r="TAH184" s="51"/>
      <c r="TAI184" s="51"/>
      <c r="TAJ184" s="51"/>
      <c r="TAK184" s="51"/>
      <c r="TAL184" s="51"/>
      <c r="TAM184" s="51"/>
      <c r="TAN184" s="51"/>
      <c r="TAO184" s="51"/>
      <c r="TAP184" s="51"/>
      <c r="TAQ184" s="51"/>
      <c r="TAR184" s="51"/>
      <c r="TAS184" s="51"/>
      <c r="TAT184" s="51"/>
      <c r="TAU184" s="51"/>
      <c r="TAV184" s="51"/>
      <c r="TAW184" s="51"/>
      <c r="TAX184" s="51"/>
      <c r="TAY184" s="51"/>
      <c r="TAZ184" s="51"/>
      <c r="TBA184" s="51"/>
      <c r="TBB184" s="51"/>
      <c r="TBC184" s="51"/>
      <c r="TBD184" s="51"/>
      <c r="TBE184" s="51"/>
      <c r="TBF184" s="51"/>
      <c r="TBG184" s="51"/>
      <c r="TBH184" s="51"/>
      <c r="TBI184" s="51"/>
      <c r="TBJ184" s="51"/>
      <c r="TBK184" s="51"/>
      <c r="TBL184" s="51"/>
      <c r="TBM184" s="51"/>
      <c r="TBN184" s="51"/>
      <c r="TBO184" s="51"/>
      <c r="TBP184" s="51"/>
      <c r="TBQ184" s="51"/>
      <c r="TBR184" s="51"/>
      <c r="TBS184" s="51"/>
      <c r="TBT184" s="51"/>
      <c r="TBU184" s="51"/>
      <c r="TBV184" s="51"/>
      <c r="TBW184" s="51"/>
      <c r="TBX184" s="51"/>
      <c r="TBY184" s="51"/>
      <c r="TBZ184" s="51"/>
      <c r="TCA184" s="51"/>
      <c r="TCB184" s="51"/>
      <c r="TCC184" s="51"/>
      <c r="TCD184" s="51"/>
      <c r="TCE184" s="51"/>
      <c r="TCF184" s="51"/>
      <c r="TCG184" s="51"/>
      <c r="TCH184" s="51"/>
      <c r="TCI184" s="51"/>
      <c r="TCJ184" s="51"/>
      <c r="TCK184" s="51"/>
      <c r="TCL184" s="51"/>
      <c r="TCM184" s="51"/>
      <c r="TCN184" s="51"/>
      <c r="TCO184" s="51"/>
      <c r="TCP184" s="51"/>
      <c r="TCQ184" s="51"/>
      <c r="TCR184" s="51"/>
      <c r="TCS184" s="51"/>
      <c r="TCT184" s="51"/>
      <c r="TCU184" s="51"/>
      <c r="TCV184" s="51"/>
      <c r="TCW184" s="51"/>
      <c r="TCX184" s="51"/>
      <c r="TCY184" s="51"/>
      <c r="TCZ184" s="51"/>
      <c r="TDA184" s="51"/>
      <c r="TDB184" s="51"/>
      <c r="TDC184" s="51"/>
      <c r="TDD184" s="51"/>
      <c r="TDE184" s="51"/>
      <c r="TDF184" s="51"/>
      <c r="TDG184" s="51"/>
      <c r="TDH184" s="51"/>
      <c r="TDI184" s="51"/>
      <c r="TDJ184" s="51"/>
      <c r="TDK184" s="51"/>
      <c r="TDL184" s="51"/>
      <c r="TDM184" s="51"/>
      <c r="TDN184" s="51"/>
      <c r="TDO184" s="51"/>
      <c r="TDP184" s="51"/>
      <c r="TDQ184" s="51"/>
      <c r="TDR184" s="51"/>
      <c r="TDS184" s="51"/>
      <c r="TDT184" s="51"/>
      <c r="TDU184" s="51"/>
      <c r="TDV184" s="51"/>
      <c r="TDW184" s="51"/>
      <c r="TDX184" s="51"/>
      <c r="TDY184" s="51"/>
      <c r="TDZ184" s="51"/>
      <c r="TEA184" s="51"/>
      <c r="TEB184" s="51"/>
      <c r="TEC184" s="51"/>
      <c r="TED184" s="51"/>
      <c r="TEE184" s="51"/>
      <c r="TEF184" s="51"/>
      <c r="TEG184" s="51"/>
      <c r="TEH184" s="51"/>
      <c r="TEI184" s="51"/>
      <c r="TEJ184" s="51"/>
      <c r="TEK184" s="51"/>
      <c r="TEL184" s="51"/>
      <c r="TEM184" s="51"/>
      <c r="TEN184" s="51"/>
      <c r="TEO184" s="51"/>
      <c r="TEP184" s="51"/>
      <c r="TEQ184" s="51"/>
      <c r="TER184" s="51"/>
      <c r="TES184" s="51"/>
      <c r="TET184" s="51"/>
      <c r="TEU184" s="51"/>
      <c r="TEV184" s="51"/>
      <c r="TEW184" s="51"/>
      <c r="TEX184" s="51"/>
      <c r="TEY184" s="51"/>
      <c r="TEZ184" s="51"/>
      <c r="TFA184" s="51"/>
      <c r="TFB184" s="51"/>
      <c r="TFC184" s="51"/>
      <c r="TFD184" s="51"/>
      <c r="TFE184" s="51"/>
      <c r="TFF184" s="51"/>
      <c r="TFG184" s="51"/>
      <c r="TFH184" s="51"/>
      <c r="TFI184" s="51"/>
      <c r="TFJ184" s="51"/>
      <c r="TFK184" s="51"/>
      <c r="TFL184" s="51"/>
      <c r="TFM184" s="51"/>
      <c r="TFN184" s="51"/>
      <c r="TFO184" s="51"/>
      <c r="TFP184" s="51"/>
      <c r="TFQ184" s="51"/>
      <c r="TFR184" s="51"/>
      <c r="TFS184" s="51"/>
      <c r="TFT184" s="51"/>
      <c r="TFU184" s="51"/>
      <c r="TFV184" s="51"/>
      <c r="TFW184" s="51"/>
      <c r="TFX184" s="51"/>
      <c r="TFY184" s="51"/>
      <c r="TFZ184" s="51"/>
      <c r="TGA184" s="51"/>
      <c r="TGB184" s="51"/>
      <c r="TGC184" s="51"/>
      <c r="TGD184" s="51"/>
      <c r="TGE184" s="51"/>
      <c r="TGF184" s="51"/>
      <c r="TGG184" s="51"/>
      <c r="TGH184" s="51"/>
      <c r="TGI184" s="51"/>
      <c r="TGJ184" s="51"/>
      <c r="TGK184" s="51"/>
      <c r="TGL184" s="51"/>
      <c r="TGM184" s="51"/>
      <c r="TGN184" s="51"/>
      <c r="TGO184" s="51"/>
      <c r="TGP184" s="51"/>
      <c r="TGQ184" s="51"/>
      <c r="TGR184" s="51"/>
      <c r="TGS184" s="51"/>
      <c r="TGT184" s="51"/>
      <c r="TGU184" s="51"/>
      <c r="TGV184" s="51"/>
      <c r="TGW184" s="51"/>
      <c r="TGX184" s="51"/>
      <c r="TGY184" s="51"/>
      <c r="TGZ184" s="51"/>
      <c r="THA184" s="51"/>
      <c r="THB184" s="51"/>
      <c r="THC184" s="51"/>
      <c r="THD184" s="51"/>
      <c r="THE184" s="51"/>
      <c r="THF184" s="51"/>
      <c r="THG184" s="51"/>
      <c r="THH184" s="51"/>
      <c r="THI184" s="51"/>
      <c r="THJ184" s="51"/>
      <c r="THK184" s="51"/>
      <c r="THL184" s="51"/>
      <c r="THM184" s="51"/>
      <c r="THN184" s="51"/>
      <c r="THO184" s="51"/>
      <c r="THP184" s="51"/>
      <c r="THQ184" s="51"/>
      <c r="THR184" s="51"/>
      <c r="THS184" s="51"/>
      <c r="THT184" s="51"/>
      <c r="THU184" s="51"/>
      <c r="THV184" s="51"/>
      <c r="THW184" s="51"/>
      <c r="THX184" s="51"/>
      <c r="THY184" s="51"/>
      <c r="THZ184" s="51"/>
      <c r="TIA184" s="51"/>
      <c r="TIB184" s="51"/>
      <c r="TIC184" s="51"/>
      <c r="TID184" s="51"/>
      <c r="TIE184" s="51"/>
      <c r="TIF184" s="51"/>
      <c r="TIG184" s="51"/>
      <c r="TIH184" s="51"/>
      <c r="TII184" s="51"/>
      <c r="TIJ184" s="51"/>
      <c r="TIK184" s="51"/>
      <c r="TIL184" s="51"/>
      <c r="TIM184" s="51"/>
      <c r="TIN184" s="51"/>
      <c r="TIO184" s="51"/>
      <c r="TIP184" s="51"/>
      <c r="TIQ184" s="51"/>
      <c r="TIR184" s="51"/>
      <c r="TIS184" s="51"/>
      <c r="TIT184" s="51"/>
      <c r="TIU184" s="51"/>
      <c r="TIV184" s="51"/>
      <c r="TIW184" s="51"/>
      <c r="TIX184" s="51"/>
      <c r="TIY184" s="51"/>
      <c r="TIZ184" s="51"/>
      <c r="TJA184" s="51"/>
      <c r="TJB184" s="51"/>
      <c r="TJC184" s="51"/>
      <c r="TJD184" s="51"/>
      <c r="TJE184" s="51"/>
      <c r="TJF184" s="51"/>
      <c r="TJG184" s="51"/>
      <c r="TJH184" s="51"/>
      <c r="TJI184" s="51"/>
      <c r="TJJ184" s="51"/>
      <c r="TJK184" s="51"/>
      <c r="TJL184" s="51"/>
      <c r="TJM184" s="51"/>
      <c r="TJN184" s="51"/>
      <c r="TJO184" s="51"/>
      <c r="TJP184" s="51"/>
      <c r="TJQ184" s="51"/>
      <c r="TJR184" s="51"/>
      <c r="TJS184" s="51"/>
      <c r="TJT184" s="51"/>
      <c r="TJU184" s="51"/>
      <c r="TJV184" s="51"/>
      <c r="TJW184" s="51"/>
      <c r="TJX184" s="51"/>
      <c r="TJY184" s="51"/>
      <c r="TJZ184" s="51"/>
      <c r="TKA184" s="51"/>
      <c r="TKB184" s="51"/>
      <c r="TKC184" s="51"/>
      <c r="TKD184" s="51"/>
      <c r="TKE184" s="51"/>
      <c r="TKF184" s="51"/>
      <c r="TKG184" s="51"/>
      <c r="TKH184" s="51"/>
      <c r="TKI184" s="51"/>
      <c r="TKJ184" s="51"/>
      <c r="TKK184" s="51"/>
      <c r="TKL184" s="51"/>
      <c r="TKM184" s="51"/>
      <c r="TKN184" s="51"/>
      <c r="TKO184" s="51"/>
      <c r="TKP184" s="51"/>
      <c r="TKQ184" s="51"/>
      <c r="TKR184" s="51"/>
      <c r="TKS184" s="51"/>
      <c r="TKT184" s="51"/>
      <c r="TKU184" s="51"/>
      <c r="TKV184" s="51"/>
      <c r="TKW184" s="51"/>
      <c r="TKX184" s="51"/>
      <c r="TKY184" s="51"/>
      <c r="TKZ184" s="51"/>
      <c r="TLA184" s="51"/>
      <c r="TLB184" s="51"/>
      <c r="TLC184" s="51"/>
      <c r="TLD184" s="51"/>
      <c r="TLE184" s="51"/>
      <c r="TLF184" s="51"/>
      <c r="TLG184" s="51"/>
      <c r="TLH184" s="51"/>
      <c r="TLI184" s="51"/>
      <c r="TLJ184" s="51"/>
      <c r="TLK184" s="51"/>
      <c r="TLL184" s="51"/>
      <c r="TLM184" s="51"/>
      <c r="TLN184" s="51"/>
      <c r="TLO184" s="51"/>
      <c r="TLP184" s="51"/>
      <c r="TLQ184" s="51"/>
      <c r="TLR184" s="51"/>
      <c r="TLS184" s="51"/>
      <c r="TLT184" s="51"/>
      <c r="TLU184" s="51"/>
      <c r="TLV184" s="51"/>
      <c r="TLW184" s="51"/>
      <c r="TLX184" s="51"/>
      <c r="TLY184" s="51"/>
      <c r="TLZ184" s="51"/>
      <c r="TMA184" s="51"/>
      <c r="TMB184" s="51"/>
      <c r="TMC184" s="51"/>
      <c r="TMD184" s="51"/>
      <c r="TME184" s="51"/>
      <c r="TMF184" s="51"/>
      <c r="TMG184" s="51"/>
      <c r="TMH184" s="51"/>
      <c r="TMI184" s="51"/>
      <c r="TMJ184" s="51"/>
      <c r="TMK184" s="51"/>
      <c r="TML184" s="51"/>
      <c r="TMM184" s="51"/>
      <c r="TMN184" s="51"/>
      <c r="TMO184" s="51"/>
      <c r="TMP184" s="51"/>
      <c r="TMQ184" s="51"/>
      <c r="TMR184" s="51"/>
      <c r="TMS184" s="51"/>
      <c r="TMT184" s="51"/>
      <c r="TMU184" s="51"/>
      <c r="TMV184" s="51"/>
      <c r="TMW184" s="51"/>
      <c r="TMX184" s="51"/>
      <c r="TMY184" s="51"/>
      <c r="TMZ184" s="51"/>
      <c r="TNA184" s="51"/>
      <c r="TNB184" s="51"/>
      <c r="TNC184" s="51"/>
      <c r="TND184" s="51"/>
      <c r="TNE184" s="51"/>
      <c r="TNF184" s="51"/>
      <c r="TNG184" s="51"/>
      <c r="TNH184" s="51"/>
      <c r="TNI184" s="51"/>
      <c r="TNJ184" s="51"/>
      <c r="TNK184" s="51"/>
      <c r="TNL184" s="51"/>
      <c r="TNM184" s="51"/>
      <c r="TNN184" s="51"/>
      <c r="TNO184" s="51"/>
      <c r="TNP184" s="51"/>
      <c r="TNQ184" s="51"/>
      <c r="TNR184" s="51"/>
      <c r="TNS184" s="51"/>
      <c r="TNT184" s="51"/>
      <c r="TNU184" s="51"/>
      <c r="TNV184" s="51"/>
      <c r="TNW184" s="51"/>
      <c r="TNX184" s="51"/>
      <c r="TNY184" s="51"/>
      <c r="TNZ184" s="51"/>
      <c r="TOA184" s="51"/>
      <c r="TOB184" s="51"/>
      <c r="TOC184" s="51"/>
      <c r="TOD184" s="51"/>
      <c r="TOE184" s="51"/>
      <c r="TOF184" s="51"/>
      <c r="TOG184" s="51"/>
      <c r="TOH184" s="51"/>
      <c r="TOI184" s="51"/>
      <c r="TOJ184" s="51"/>
      <c r="TOK184" s="51"/>
      <c r="TOL184" s="51"/>
      <c r="TOM184" s="51"/>
      <c r="TON184" s="51"/>
      <c r="TOO184" s="51"/>
      <c r="TOP184" s="51"/>
      <c r="TOQ184" s="51"/>
      <c r="TOR184" s="51"/>
      <c r="TOS184" s="51"/>
      <c r="TOT184" s="51"/>
      <c r="TOU184" s="51"/>
      <c r="TOV184" s="51"/>
      <c r="TOW184" s="51"/>
      <c r="TOX184" s="51"/>
      <c r="TOY184" s="51"/>
      <c r="TOZ184" s="51"/>
      <c r="TPA184" s="51"/>
      <c r="TPB184" s="51"/>
      <c r="TPC184" s="51"/>
      <c r="TPD184" s="51"/>
      <c r="TPE184" s="51"/>
      <c r="TPF184" s="51"/>
      <c r="TPG184" s="51"/>
      <c r="TPH184" s="51"/>
      <c r="TPI184" s="51"/>
      <c r="TPJ184" s="51"/>
      <c r="TPK184" s="51"/>
      <c r="TPL184" s="51"/>
      <c r="TPM184" s="51"/>
      <c r="TPN184" s="51"/>
      <c r="TPO184" s="51"/>
      <c r="TPP184" s="51"/>
      <c r="TPQ184" s="51"/>
      <c r="TPR184" s="51"/>
      <c r="TPS184" s="51"/>
      <c r="TPT184" s="51"/>
      <c r="TPU184" s="51"/>
      <c r="TPV184" s="51"/>
      <c r="TPW184" s="51"/>
      <c r="TPX184" s="51"/>
      <c r="TPY184" s="51"/>
      <c r="TPZ184" s="51"/>
      <c r="TQA184" s="51"/>
      <c r="TQB184" s="51"/>
      <c r="TQC184" s="51"/>
      <c r="TQD184" s="51"/>
      <c r="TQE184" s="51"/>
      <c r="TQF184" s="51"/>
      <c r="TQG184" s="51"/>
      <c r="TQH184" s="51"/>
      <c r="TQI184" s="51"/>
      <c r="TQJ184" s="51"/>
      <c r="TQK184" s="51"/>
      <c r="TQL184" s="51"/>
      <c r="TQM184" s="51"/>
      <c r="TQN184" s="51"/>
      <c r="TQO184" s="51"/>
      <c r="TQP184" s="51"/>
      <c r="TQQ184" s="51"/>
      <c r="TQR184" s="51"/>
      <c r="TQS184" s="51"/>
      <c r="TQT184" s="51"/>
      <c r="TQU184" s="51"/>
      <c r="TQV184" s="51"/>
      <c r="TQW184" s="51"/>
      <c r="TQX184" s="51"/>
      <c r="TQY184" s="51"/>
      <c r="TQZ184" s="51"/>
      <c r="TRA184" s="51"/>
      <c r="TRB184" s="51"/>
      <c r="TRC184" s="51"/>
      <c r="TRD184" s="51"/>
      <c r="TRE184" s="51"/>
      <c r="TRF184" s="51"/>
      <c r="TRG184" s="51"/>
      <c r="TRH184" s="51"/>
      <c r="TRI184" s="51"/>
      <c r="TRJ184" s="51"/>
      <c r="TRK184" s="51"/>
      <c r="TRL184" s="51"/>
      <c r="TRM184" s="51"/>
      <c r="TRN184" s="51"/>
      <c r="TRO184" s="51"/>
      <c r="TRP184" s="51"/>
      <c r="TRQ184" s="51"/>
      <c r="TRR184" s="51"/>
      <c r="TRS184" s="51"/>
      <c r="TRT184" s="51"/>
      <c r="TRU184" s="51"/>
      <c r="TRV184" s="51"/>
      <c r="TRW184" s="51"/>
      <c r="TRX184" s="51"/>
      <c r="TRY184" s="51"/>
      <c r="TRZ184" s="51"/>
      <c r="TSA184" s="51"/>
      <c r="TSB184" s="51"/>
      <c r="TSC184" s="51"/>
      <c r="TSD184" s="51"/>
      <c r="TSE184" s="51"/>
      <c r="TSF184" s="51"/>
      <c r="TSG184" s="51"/>
      <c r="TSH184" s="51"/>
      <c r="TSI184" s="51"/>
      <c r="TSJ184" s="51"/>
      <c r="TSK184" s="51"/>
      <c r="TSL184" s="51"/>
      <c r="TSM184" s="51"/>
      <c r="TSN184" s="51"/>
      <c r="TSO184" s="51"/>
      <c r="TSP184" s="51"/>
      <c r="TSQ184" s="51"/>
      <c r="TSR184" s="51"/>
      <c r="TSS184" s="51"/>
      <c r="TST184" s="51"/>
      <c r="TSU184" s="51"/>
      <c r="TSV184" s="51"/>
      <c r="TSW184" s="51"/>
      <c r="TSX184" s="51"/>
      <c r="TSY184" s="51"/>
      <c r="TSZ184" s="51"/>
      <c r="TTA184" s="51"/>
      <c r="TTB184" s="51"/>
      <c r="TTC184" s="51"/>
      <c r="TTD184" s="51"/>
      <c r="TTE184" s="51"/>
      <c r="TTF184" s="51"/>
      <c r="TTG184" s="51"/>
      <c r="TTH184" s="51"/>
      <c r="TTI184" s="51"/>
      <c r="TTJ184" s="51"/>
      <c r="TTK184" s="51"/>
      <c r="TTL184" s="51"/>
      <c r="TTM184" s="51"/>
      <c r="TTN184" s="51"/>
      <c r="TTO184" s="51"/>
      <c r="TTP184" s="51"/>
      <c r="TTQ184" s="51"/>
      <c r="TTR184" s="51"/>
      <c r="TTS184" s="51"/>
      <c r="TTT184" s="51"/>
      <c r="TTU184" s="51"/>
      <c r="TTV184" s="51"/>
      <c r="TTW184" s="51"/>
      <c r="TTX184" s="51"/>
      <c r="TTY184" s="51"/>
      <c r="TTZ184" s="51"/>
      <c r="TUA184" s="51"/>
      <c r="TUB184" s="51"/>
      <c r="TUC184" s="51"/>
      <c r="TUD184" s="51"/>
      <c r="TUE184" s="51"/>
      <c r="TUF184" s="51"/>
      <c r="TUG184" s="51"/>
      <c r="TUH184" s="51"/>
      <c r="TUI184" s="51"/>
      <c r="TUJ184" s="51"/>
      <c r="TUK184" s="51"/>
      <c r="TUL184" s="51"/>
      <c r="TUM184" s="51"/>
      <c r="TUN184" s="51"/>
      <c r="TUO184" s="51"/>
      <c r="TUP184" s="51"/>
      <c r="TUQ184" s="51"/>
      <c r="TUR184" s="51"/>
      <c r="TUS184" s="51"/>
      <c r="TUT184" s="51"/>
      <c r="TUU184" s="51"/>
      <c r="TUV184" s="51"/>
      <c r="TUW184" s="51"/>
      <c r="TUX184" s="51"/>
      <c r="TUY184" s="51"/>
      <c r="TUZ184" s="51"/>
      <c r="TVA184" s="51"/>
      <c r="TVB184" s="51"/>
      <c r="TVC184" s="51"/>
      <c r="TVD184" s="51"/>
      <c r="TVE184" s="51"/>
      <c r="TVF184" s="51"/>
      <c r="TVG184" s="51"/>
      <c r="TVH184" s="51"/>
      <c r="TVI184" s="51"/>
      <c r="TVJ184" s="51"/>
      <c r="TVK184" s="51"/>
      <c r="TVL184" s="51"/>
      <c r="TVM184" s="51"/>
      <c r="TVN184" s="51"/>
      <c r="TVO184" s="51"/>
      <c r="TVP184" s="51"/>
      <c r="TVQ184" s="51"/>
      <c r="TVR184" s="51"/>
      <c r="TVS184" s="51"/>
      <c r="TVT184" s="51"/>
      <c r="TVU184" s="51"/>
      <c r="TVV184" s="51"/>
      <c r="TVW184" s="51"/>
      <c r="TVX184" s="51"/>
      <c r="TVY184" s="51"/>
      <c r="TVZ184" s="51"/>
      <c r="TWA184" s="51"/>
      <c r="TWB184" s="51"/>
      <c r="TWC184" s="51"/>
      <c r="TWD184" s="51"/>
      <c r="TWE184" s="51"/>
      <c r="TWF184" s="51"/>
      <c r="TWG184" s="51"/>
      <c r="TWH184" s="51"/>
      <c r="TWI184" s="51"/>
      <c r="TWJ184" s="51"/>
      <c r="TWK184" s="51"/>
      <c r="TWL184" s="51"/>
      <c r="TWM184" s="51"/>
      <c r="TWN184" s="51"/>
      <c r="TWO184" s="51"/>
      <c r="TWP184" s="51"/>
      <c r="TWQ184" s="51"/>
      <c r="TWR184" s="51"/>
      <c r="TWS184" s="51"/>
      <c r="TWT184" s="51"/>
      <c r="TWU184" s="51"/>
      <c r="TWV184" s="51"/>
      <c r="TWW184" s="51"/>
      <c r="TWX184" s="51"/>
      <c r="TWY184" s="51"/>
      <c r="TWZ184" s="51"/>
      <c r="TXA184" s="51"/>
      <c r="TXB184" s="51"/>
      <c r="TXC184" s="51"/>
      <c r="TXD184" s="51"/>
      <c r="TXE184" s="51"/>
      <c r="TXF184" s="51"/>
      <c r="TXG184" s="51"/>
      <c r="TXH184" s="51"/>
      <c r="TXI184" s="51"/>
      <c r="TXJ184" s="51"/>
      <c r="TXK184" s="51"/>
      <c r="TXL184" s="51"/>
      <c r="TXM184" s="51"/>
      <c r="TXN184" s="51"/>
      <c r="TXO184" s="51"/>
      <c r="TXP184" s="51"/>
      <c r="TXQ184" s="51"/>
      <c r="TXR184" s="51"/>
      <c r="TXS184" s="51"/>
      <c r="TXT184" s="51"/>
      <c r="TXU184" s="51"/>
      <c r="TXV184" s="51"/>
      <c r="TXW184" s="51"/>
      <c r="TXX184" s="51"/>
      <c r="TXY184" s="51"/>
      <c r="TXZ184" s="51"/>
      <c r="TYA184" s="51"/>
      <c r="TYB184" s="51"/>
      <c r="TYC184" s="51"/>
      <c r="TYD184" s="51"/>
      <c r="TYE184" s="51"/>
      <c r="TYF184" s="51"/>
      <c r="TYG184" s="51"/>
      <c r="TYH184" s="51"/>
      <c r="TYI184" s="51"/>
      <c r="TYJ184" s="51"/>
      <c r="TYK184" s="51"/>
      <c r="TYL184" s="51"/>
      <c r="TYM184" s="51"/>
      <c r="TYN184" s="51"/>
      <c r="TYO184" s="51"/>
      <c r="TYP184" s="51"/>
      <c r="TYQ184" s="51"/>
      <c r="TYR184" s="51"/>
      <c r="TYS184" s="51"/>
      <c r="TYT184" s="51"/>
      <c r="TYU184" s="51"/>
      <c r="TYV184" s="51"/>
      <c r="TYW184" s="51"/>
      <c r="TYX184" s="51"/>
      <c r="TYY184" s="51"/>
      <c r="TYZ184" s="51"/>
      <c r="TZA184" s="51"/>
      <c r="TZB184" s="51"/>
      <c r="TZC184" s="51"/>
      <c r="TZD184" s="51"/>
      <c r="TZE184" s="51"/>
      <c r="TZF184" s="51"/>
      <c r="TZG184" s="51"/>
      <c r="TZH184" s="51"/>
      <c r="TZI184" s="51"/>
      <c r="TZJ184" s="51"/>
      <c r="TZK184" s="51"/>
      <c r="TZL184" s="51"/>
      <c r="TZM184" s="51"/>
      <c r="TZN184" s="51"/>
      <c r="TZO184" s="51"/>
      <c r="TZP184" s="51"/>
      <c r="TZQ184" s="51"/>
      <c r="TZR184" s="51"/>
      <c r="TZS184" s="51"/>
      <c r="TZT184" s="51"/>
      <c r="TZU184" s="51"/>
      <c r="TZV184" s="51"/>
      <c r="TZW184" s="51"/>
      <c r="TZX184" s="51"/>
      <c r="TZY184" s="51"/>
      <c r="TZZ184" s="51"/>
      <c r="UAA184" s="51"/>
      <c r="UAB184" s="51"/>
      <c r="UAC184" s="51"/>
      <c r="UAD184" s="51"/>
      <c r="UAE184" s="51"/>
      <c r="UAF184" s="51"/>
      <c r="UAG184" s="51"/>
      <c r="UAH184" s="51"/>
      <c r="UAI184" s="51"/>
      <c r="UAJ184" s="51"/>
      <c r="UAK184" s="51"/>
      <c r="UAL184" s="51"/>
      <c r="UAM184" s="51"/>
      <c r="UAN184" s="51"/>
      <c r="UAO184" s="51"/>
      <c r="UAP184" s="51"/>
      <c r="UAQ184" s="51"/>
      <c r="UAR184" s="51"/>
      <c r="UAS184" s="51"/>
      <c r="UAT184" s="51"/>
      <c r="UAU184" s="51"/>
      <c r="UAV184" s="51"/>
      <c r="UAW184" s="51"/>
      <c r="UAX184" s="51"/>
      <c r="UAY184" s="51"/>
      <c r="UAZ184" s="51"/>
      <c r="UBA184" s="51"/>
      <c r="UBB184" s="51"/>
      <c r="UBC184" s="51"/>
      <c r="UBD184" s="51"/>
      <c r="UBE184" s="51"/>
      <c r="UBF184" s="51"/>
      <c r="UBG184" s="51"/>
      <c r="UBH184" s="51"/>
      <c r="UBI184" s="51"/>
      <c r="UBJ184" s="51"/>
      <c r="UBK184" s="51"/>
      <c r="UBL184" s="51"/>
      <c r="UBM184" s="51"/>
      <c r="UBN184" s="51"/>
      <c r="UBO184" s="51"/>
      <c r="UBP184" s="51"/>
      <c r="UBQ184" s="51"/>
      <c r="UBR184" s="51"/>
      <c r="UBS184" s="51"/>
      <c r="UBT184" s="51"/>
      <c r="UBU184" s="51"/>
      <c r="UBV184" s="51"/>
      <c r="UBW184" s="51"/>
      <c r="UBX184" s="51"/>
      <c r="UBY184" s="51"/>
      <c r="UBZ184" s="51"/>
      <c r="UCA184" s="51"/>
      <c r="UCB184" s="51"/>
      <c r="UCC184" s="51"/>
      <c r="UCD184" s="51"/>
      <c r="UCE184" s="51"/>
      <c r="UCF184" s="51"/>
      <c r="UCG184" s="51"/>
      <c r="UCH184" s="51"/>
      <c r="UCI184" s="51"/>
      <c r="UCJ184" s="51"/>
      <c r="UCK184" s="51"/>
      <c r="UCL184" s="51"/>
      <c r="UCM184" s="51"/>
      <c r="UCN184" s="51"/>
      <c r="UCO184" s="51"/>
      <c r="UCP184" s="51"/>
      <c r="UCQ184" s="51"/>
      <c r="UCR184" s="51"/>
      <c r="UCS184" s="51"/>
      <c r="UCT184" s="51"/>
      <c r="UCU184" s="51"/>
      <c r="UCV184" s="51"/>
      <c r="UCW184" s="51"/>
      <c r="UCX184" s="51"/>
      <c r="UCY184" s="51"/>
      <c r="UCZ184" s="51"/>
      <c r="UDA184" s="51"/>
      <c r="UDB184" s="51"/>
      <c r="UDC184" s="51"/>
      <c r="UDD184" s="51"/>
      <c r="UDE184" s="51"/>
      <c r="UDF184" s="51"/>
      <c r="UDG184" s="51"/>
      <c r="UDH184" s="51"/>
      <c r="UDI184" s="51"/>
      <c r="UDJ184" s="51"/>
      <c r="UDK184" s="51"/>
      <c r="UDL184" s="51"/>
      <c r="UDM184" s="51"/>
      <c r="UDN184" s="51"/>
      <c r="UDO184" s="51"/>
      <c r="UDP184" s="51"/>
      <c r="UDQ184" s="51"/>
      <c r="UDR184" s="51"/>
      <c r="UDS184" s="51"/>
      <c r="UDT184" s="51"/>
      <c r="UDU184" s="51"/>
      <c r="UDV184" s="51"/>
      <c r="UDW184" s="51"/>
      <c r="UDX184" s="51"/>
      <c r="UDY184" s="51"/>
      <c r="UDZ184" s="51"/>
      <c r="UEA184" s="51"/>
      <c r="UEB184" s="51"/>
      <c r="UEC184" s="51"/>
      <c r="UED184" s="51"/>
      <c r="UEE184" s="51"/>
      <c r="UEF184" s="51"/>
      <c r="UEG184" s="51"/>
      <c r="UEH184" s="51"/>
      <c r="UEI184" s="51"/>
      <c r="UEJ184" s="51"/>
      <c r="UEK184" s="51"/>
      <c r="UEL184" s="51"/>
      <c r="UEM184" s="51"/>
      <c r="UEN184" s="51"/>
      <c r="UEO184" s="51"/>
      <c r="UEP184" s="51"/>
      <c r="UEQ184" s="51"/>
      <c r="UER184" s="51"/>
      <c r="UES184" s="51"/>
      <c r="UET184" s="51"/>
      <c r="UEU184" s="51"/>
      <c r="UEV184" s="51"/>
      <c r="UEW184" s="51"/>
      <c r="UEX184" s="51"/>
      <c r="UEY184" s="51"/>
      <c r="UEZ184" s="51"/>
      <c r="UFA184" s="51"/>
      <c r="UFB184" s="51"/>
      <c r="UFC184" s="51"/>
      <c r="UFD184" s="51"/>
      <c r="UFE184" s="51"/>
      <c r="UFF184" s="51"/>
      <c r="UFG184" s="51"/>
      <c r="UFH184" s="51"/>
      <c r="UFI184" s="51"/>
      <c r="UFJ184" s="51"/>
      <c r="UFK184" s="51"/>
      <c r="UFL184" s="51"/>
      <c r="UFM184" s="51"/>
      <c r="UFN184" s="51"/>
      <c r="UFO184" s="51"/>
      <c r="UFP184" s="51"/>
      <c r="UFQ184" s="51"/>
      <c r="UFR184" s="51"/>
      <c r="UFS184" s="51"/>
      <c r="UFT184" s="51"/>
      <c r="UFU184" s="51"/>
      <c r="UFV184" s="51"/>
      <c r="UFW184" s="51"/>
      <c r="UFX184" s="51"/>
      <c r="UFY184" s="51"/>
      <c r="UFZ184" s="51"/>
      <c r="UGA184" s="51"/>
      <c r="UGB184" s="51"/>
      <c r="UGC184" s="51"/>
      <c r="UGD184" s="51"/>
      <c r="UGE184" s="51"/>
      <c r="UGF184" s="51"/>
      <c r="UGG184" s="51"/>
      <c r="UGH184" s="51"/>
      <c r="UGI184" s="51"/>
      <c r="UGJ184" s="51"/>
      <c r="UGK184" s="51"/>
      <c r="UGL184" s="51"/>
      <c r="UGM184" s="51"/>
      <c r="UGN184" s="51"/>
      <c r="UGO184" s="51"/>
      <c r="UGP184" s="51"/>
      <c r="UGQ184" s="51"/>
      <c r="UGR184" s="51"/>
      <c r="UGS184" s="51"/>
      <c r="UGT184" s="51"/>
      <c r="UGU184" s="51"/>
      <c r="UGV184" s="51"/>
      <c r="UGW184" s="51"/>
      <c r="UGX184" s="51"/>
      <c r="UGY184" s="51"/>
      <c r="UGZ184" s="51"/>
      <c r="UHA184" s="51"/>
      <c r="UHB184" s="51"/>
      <c r="UHC184" s="51"/>
      <c r="UHD184" s="51"/>
      <c r="UHE184" s="51"/>
      <c r="UHF184" s="51"/>
      <c r="UHG184" s="51"/>
      <c r="UHH184" s="51"/>
      <c r="UHI184" s="51"/>
      <c r="UHJ184" s="51"/>
      <c r="UHK184" s="51"/>
      <c r="UHL184" s="51"/>
      <c r="UHM184" s="51"/>
      <c r="UHN184" s="51"/>
      <c r="UHO184" s="51"/>
      <c r="UHP184" s="51"/>
      <c r="UHQ184" s="51"/>
      <c r="UHR184" s="51"/>
      <c r="UHS184" s="51"/>
      <c r="UHT184" s="51"/>
      <c r="UHU184" s="51"/>
      <c r="UHV184" s="51"/>
      <c r="UHW184" s="51"/>
      <c r="UHX184" s="51"/>
      <c r="UHY184" s="51"/>
      <c r="UHZ184" s="51"/>
      <c r="UIA184" s="51"/>
      <c r="UIB184" s="51"/>
      <c r="UIC184" s="51"/>
      <c r="UID184" s="51"/>
      <c r="UIE184" s="51"/>
      <c r="UIF184" s="51"/>
      <c r="UIG184" s="51"/>
      <c r="UIH184" s="51"/>
      <c r="UII184" s="51"/>
      <c r="UIJ184" s="51"/>
      <c r="UIK184" s="51"/>
      <c r="UIL184" s="51"/>
      <c r="UIM184" s="51"/>
      <c r="UIN184" s="51"/>
      <c r="UIO184" s="51"/>
      <c r="UIP184" s="51"/>
      <c r="UIQ184" s="51"/>
      <c r="UIR184" s="51"/>
      <c r="UIS184" s="51"/>
      <c r="UIT184" s="51"/>
      <c r="UIU184" s="51"/>
      <c r="UIV184" s="51"/>
      <c r="UIW184" s="51"/>
      <c r="UIX184" s="51"/>
      <c r="UIY184" s="51"/>
      <c r="UIZ184" s="51"/>
      <c r="UJA184" s="51"/>
      <c r="UJB184" s="51"/>
      <c r="UJC184" s="51"/>
      <c r="UJD184" s="51"/>
      <c r="UJE184" s="51"/>
      <c r="UJF184" s="51"/>
      <c r="UJG184" s="51"/>
      <c r="UJH184" s="51"/>
      <c r="UJI184" s="51"/>
      <c r="UJJ184" s="51"/>
      <c r="UJK184" s="51"/>
      <c r="UJL184" s="51"/>
      <c r="UJM184" s="51"/>
      <c r="UJN184" s="51"/>
      <c r="UJO184" s="51"/>
      <c r="UJP184" s="51"/>
      <c r="UJQ184" s="51"/>
      <c r="UJR184" s="51"/>
      <c r="UJS184" s="51"/>
      <c r="UJT184" s="51"/>
      <c r="UJU184" s="51"/>
      <c r="UJV184" s="51"/>
      <c r="UJW184" s="51"/>
      <c r="UJX184" s="51"/>
      <c r="UJY184" s="51"/>
      <c r="UJZ184" s="51"/>
      <c r="UKA184" s="51"/>
      <c r="UKB184" s="51"/>
      <c r="UKC184" s="51"/>
      <c r="UKD184" s="51"/>
      <c r="UKE184" s="51"/>
      <c r="UKF184" s="51"/>
      <c r="UKG184" s="51"/>
      <c r="UKH184" s="51"/>
      <c r="UKI184" s="51"/>
      <c r="UKJ184" s="51"/>
      <c r="UKK184" s="51"/>
      <c r="UKL184" s="51"/>
      <c r="UKM184" s="51"/>
      <c r="UKN184" s="51"/>
      <c r="UKO184" s="51"/>
      <c r="UKP184" s="51"/>
      <c r="UKQ184" s="51"/>
      <c r="UKR184" s="51"/>
      <c r="UKS184" s="51"/>
      <c r="UKT184" s="51"/>
      <c r="UKU184" s="51"/>
      <c r="UKV184" s="51"/>
      <c r="UKW184" s="51"/>
      <c r="UKX184" s="51"/>
      <c r="UKY184" s="51"/>
      <c r="UKZ184" s="51"/>
      <c r="ULA184" s="51"/>
      <c r="ULB184" s="51"/>
      <c r="ULC184" s="51"/>
      <c r="ULD184" s="51"/>
      <c r="ULE184" s="51"/>
      <c r="ULF184" s="51"/>
      <c r="ULG184" s="51"/>
      <c r="ULH184" s="51"/>
      <c r="ULI184" s="51"/>
      <c r="ULJ184" s="51"/>
      <c r="ULK184" s="51"/>
      <c r="ULL184" s="51"/>
      <c r="ULM184" s="51"/>
      <c r="ULN184" s="51"/>
      <c r="ULO184" s="51"/>
      <c r="ULP184" s="51"/>
      <c r="ULQ184" s="51"/>
      <c r="ULR184" s="51"/>
      <c r="ULS184" s="51"/>
      <c r="ULT184" s="51"/>
      <c r="ULU184" s="51"/>
      <c r="ULV184" s="51"/>
      <c r="ULW184" s="51"/>
      <c r="ULX184" s="51"/>
      <c r="ULY184" s="51"/>
      <c r="ULZ184" s="51"/>
      <c r="UMA184" s="51"/>
      <c r="UMB184" s="51"/>
      <c r="UMC184" s="51"/>
      <c r="UMD184" s="51"/>
      <c r="UME184" s="51"/>
      <c r="UMF184" s="51"/>
      <c r="UMG184" s="51"/>
      <c r="UMH184" s="51"/>
      <c r="UMI184" s="51"/>
      <c r="UMJ184" s="51"/>
      <c r="UMK184" s="51"/>
      <c r="UML184" s="51"/>
      <c r="UMM184" s="51"/>
      <c r="UMN184" s="51"/>
      <c r="UMO184" s="51"/>
      <c r="UMP184" s="51"/>
      <c r="UMQ184" s="51"/>
      <c r="UMR184" s="51"/>
      <c r="UMS184" s="51"/>
      <c r="UMT184" s="51"/>
      <c r="UMU184" s="51"/>
      <c r="UMV184" s="51"/>
      <c r="UMW184" s="51"/>
      <c r="UMX184" s="51"/>
      <c r="UMY184" s="51"/>
      <c r="UMZ184" s="51"/>
      <c r="UNA184" s="51"/>
      <c r="UNB184" s="51"/>
      <c r="UNC184" s="51"/>
      <c r="UND184" s="51"/>
      <c r="UNE184" s="51"/>
      <c r="UNF184" s="51"/>
      <c r="UNG184" s="51"/>
      <c r="UNH184" s="51"/>
      <c r="UNI184" s="51"/>
      <c r="UNJ184" s="51"/>
      <c r="UNK184" s="51"/>
      <c r="UNL184" s="51"/>
      <c r="UNM184" s="51"/>
      <c r="UNN184" s="51"/>
      <c r="UNO184" s="51"/>
      <c r="UNP184" s="51"/>
      <c r="UNQ184" s="51"/>
      <c r="UNR184" s="51"/>
      <c r="UNS184" s="51"/>
      <c r="UNT184" s="51"/>
      <c r="UNU184" s="51"/>
      <c r="UNV184" s="51"/>
      <c r="UNW184" s="51"/>
      <c r="UNX184" s="51"/>
      <c r="UNY184" s="51"/>
      <c r="UNZ184" s="51"/>
      <c r="UOA184" s="51"/>
      <c r="UOB184" s="51"/>
      <c r="UOC184" s="51"/>
      <c r="UOD184" s="51"/>
      <c r="UOE184" s="51"/>
      <c r="UOF184" s="51"/>
      <c r="UOG184" s="51"/>
      <c r="UOH184" s="51"/>
      <c r="UOI184" s="51"/>
      <c r="UOJ184" s="51"/>
      <c r="UOK184" s="51"/>
      <c r="UOL184" s="51"/>
      <c r="UOM184" s="51"/>
      <c r="UON184" s="51"/>
      <c r="UOO184" s="51"/>
      <c r="UOP184" s="51"/>
      <c r="UOQ184" s="51"/>
      <c r="UOR184" s="51"/>
      <c r="UOS184" s="51"/>
      <c r="UOT184" s="51"/>
      <c r="UOU184" s="51"/>
      <c r="UOV184" s="51"/>
      <c r="UOW184" s="51"/>
      <c r="UOX184" s="51"/>
      <c r="UOY184" s="51"/>
      <c r="UOZ184" s="51"/>
      <c r="UPA184" s="51"/>
      <c r="UPB184" s="51"/>
      <c r="UPC184" s="51"/>
      <c r="UPD184" s="51"/>
      <c r="UPE184" s="51"/>
      <c r="UPF184" s="51"/>
      <c r="UPG184" s="51"/>
      <c r="UPH184" s="51"/>
      <c r="UPI184" s="51"/>
      <c r="UPJ184" s="51"/>
      <c r="UPK184" s="51"/>
      <c r="UPL184" s="51"/>
      <c r="UPM184" s="51"/>
      <c r="UPN184" s="51"/>
      <c r="UPO184" s="51"/>
      <c r="UPP184" s="51"/>
      <c r="UPQ184" s="51"/>
      <c r="UPR184" s="51"/>
      <c r="UPS184" s="51"/>
      <c r="UPT184" s="51"/>
      <c r="UPU184" s="51"/>
      <c r="UPV184" s="51"/>
      <c r="UPW184" s="51"/>
      <c r="UPX184" s="51"/>
      <c r="UPY184" s="51"/>
      <c r="UPZ184" s="51"/>
      <c r="UQA184" s="51"/>
      <c r="UQB184" s="51"/>
      <c r="UQC184" s="51"/>
      <c r="UQD184" s="51"/>
      <c r="UQE184" s="51"/>
      <c r="UQF184" s="51"/>
      <c r="UQG184" s="51"/>
      <c r="UQH184" s="51"/>
      <c r="UQI184" s="51"/>
      <c r="UQJ184" s="51"/>
      <c r="UQK184" s="51"/>
      <c r="UQL184" s="51"/>
      <c r="UQM184" s="51"/>
      <c r="UQN184" s="51"/>
      <c r="UQO184" s="51"/>
      <c r="UQP184" s="51"/>
      <c r="UQQ184" s="51"/>
      <c r="UQR184" s="51"/>
      <c r="UQS184" s="51"/>
      <c r="UQT184" s="51"/>
      <c r="UQU184" s="51"/>
      <c r="UQV184" s="51"/>
      <c r="UQW184" s="51"/>
      <c r="UQX184" s="51"/>
      <c r="UQY184" s="51"/>
      <c r="UQZ184" s="51"/>
      <c r="URA184" s="51"/>
      <c r="URB184" s="51"/>
      <c r="URC184" s="51"/>
      <c r="URD184" s="51"/>
      <c r="URE184" s="51"/>
      <c r="URF184" s="51"/>
      <c r="URG184" s="51"/>
      <c r="URH184" s="51"/>
      <c r="URI184" s="51"/>
      <c r="URJ184" s="51"/>
      <c r="URK184" s="51"/>
      <c r="URL184" s="51"/>
      <c r="URM184" s="51"/>
      <c r="URN184" s="51"/>
      <c r="URO184" s="51"/>
      <c r="URP184" s="51"/>
      <c r="URQ184" s="51"/>
      <c r="URR184" s="51"/>
      <c r="URS184" s="51"/>
      <c r="URT184" s="51"/>
      <c r="URU184" s="51"/>
      <c r="URV184" s="51"/>
      <c r="URW184" s="51"/>
      <c r="URX184" s="51"/>
      <c r="URY184" s="51"/>
      <c r="URZ184" s="51"/>
      <c r="USA184" s="51"/>
      <c r="USB184" s="51"/>
      <c r="USC184" s="51"/>
      <c r="USD184" s="51"/>
      <c r="USE184" s="51"/>
      <c r="USF184" s="51"/>
      <c r="USG184" s="51"/>
      <c r="USH184" s="51"/>
      <c r="USI184" s="51"/>
      <c r="USJ184" s="51"/>
      <c r="USK184" s="51"/>
      <c r="USL184" s="51"/>
      <c r="USM184" s="51"/>
      <c r="USN184" s="51"/>
      <c r="USO184" s="51"/>
      <c r="USP184" s="51"/>
      <c r="USQ184" s="51"/>
      <c r="USR184" s="51"/>
      <c r="USS184" s="51"/>
      <c r="UST184" s="51"/>
      <c r="USU184" s="51"/>
      <c r="USV184" s="51"/>
      <c r="USW184" s="51"/>
      <c r="USX184" s="51"/>
      <c r="USY184" s="51"/>
      <c r="USZ184" s="51"/>
      <c r="UTA184" s="51"/>
      <c r="UTB184" s="51"/>
      <c r="UTC184" s="51"/>
      <c r="UTD184" s="51"/>
      <c r="UTE184" s="51"/>
      <c r="UTF184" s="51"/>
      <c r="UTG184" s="51"/>
      <c r="UTH184" s="51"/>
      <c r="UTI184" s="51"/>
      <c r="UTJ184" s="51"/>
      <c r="UTK184" s="51"/>
      <c r="UTL184" s="51"/>
      <c r="UTM184" s="51"/>
      <c r="UTN184" s="51"/>
      <c r="UTO184" s="51"/>
      <c r="UTP184" s="51"/>
      <c r="UTQ184" s="51"/>
      <c r="UTR184" s="51"/>
      <c r="UTS184" s="51"/>
      <c r="UTT184" s="51"/>
      <c r="UTU184" s="51"/>
      <c r="UTV184" s="51"/>
      <c r="UTW184" s="51"/>
      <c r="UTX184" s="51"/>
      <c r="UTY184" s="51"/>
      <c r="UTZ184" s="51"/>
      <c r="UUA184" s="51"/>
      <c r="UUB184" s="51"/>
      <c r="UUC184" s="51"/>
      <c r="UUD184" s="51"/>
      <c r="UUE184" s="51"/>
      <c r="UUF184" s="51"/>
      <c r="UUG184" s="51"/>
      <c r="UUH184" s="51"/>
      <c r="UUI184" s="51"/>
      <c r="UUJ184" s="51"/>
      <c r="UUK184" s="51"/>
      <c r="UUL184" s="51"/>
      <c r="UUM184" s="51"/>
      <c r="UUN184" s="51"/>
      <c r="UUO184" s="51"/>
      <c r="UUP184" s="51"/>
      <c r="UUQ184" s="51"/>
      <c r="UUR184" s="51"/>
      <c r="UUS184" s="51"/>
      <c r="UUT184" s="51"/>
      <c r="UUU184" s="51"/>
      <c r="UUV184" s="51"/>
      <c r="UUW184" s="51"/>
      <c r="UUX184" s="51"/>
      <c r="UUY184" s="51"/>
      <c r="UUZ184" s="51"/>
      <c r="UVA184" s="51"/>
      <c r="UVB184" s="51"/>
      <c r="UVC184" s="51"/>
      <c r="UVD184" s="51"/>
      <c r="UVE184" s="51"/>
      <c r="UVF184" s="51"/>
      <c r="UVG184" s="51"/>
      <c r="UVH184" s="51"/>
      <c r="UVI184" s="51"/>
      <c r="UVJ184" s="51"/>
      <c r="UVK184" s="51"/>
      <c r="UVL184" s="51"/>
      <c r="UVM184" s="51"/>
      <c r="UVN184" s="51"/>
      <c r="UVO184" s="51"/>
      <c r="UVP184" s="51"/>
      <c r="UVQ184" s="51"/>
      <c r="UVR184" s="51"/>
      <c r="UVS184" s="51"/>
      <c r="UVT184" s="51"/>
      <c r="UVU184" s="51"/>
      <c r="UVV184" s="51"/>
      <c r="UVW184" s="51"/>
      <c r="UVX184" s="51"/>
      <c r="UVY184" s="51"/>
      <c r="UVZ184" s="51"/>
      <c r="UWA184" s="51"/>
      <c r="UWB184" s="51"/>
      <c r="UWC184" s="51"/>
      <c r="UWD184" s="51"/>
      <c r="UWE184" s="51"/>
      <c r="UWF184" s="51"/>
      <c r="UWG184" s="51"/>
      <c r="UWH184" s="51"/>
      <c r="UWI184" s="51"/>
      <c r="UWJ184" s="51"/>
      <c r="UWK184" s="51"/>
      <c r="UWL184" s="51"/>
      <c r="UWM184" s="51"/>
      <c r="UWN184" s="51"/>
      <c r="UWO184" s="51"/>
      <c r="UWP184" s="51"/>
      <c r="UWQ184" s="51"/>
      <c r="UWR184" s="51"/>
      <c r="UWS184" s="51"/>
      <c r="UWT184" s="51"/>
      <c r="UWU184" s="51"/>
      <c r="UWV184" s="51"/>
      <c r="UWW184" s="51"/>
      <c r="UWX184" s="51"/>
      <c r="UWY184" s="51"/>
      <c r="UWZ184" s="51"/>
      <c r="UXA184" s="51"/>
      <c r="UXB184" s="51"/>
      <c r="UXC184" s="51"/>
      <c r="UXD184" s="51"/>
      <c r="UXE184" s="51"/>
      <c r="UXF184" s="51"/>
      <c r="UXG184" s="51"/>
      <c r="UXH184" s="51"/>
      <c r="UXI184" s="51"/>
      <c r="UXJ184" s="51"/>
      <c r="UXK184" s="51"/>
      <c r="UXL184" s="51"/>
      <c r="UXM184" s="51"/>
      <c r="UXN184" s="51"/>
      <c r="UXO184" s="51"/>
      <c r="UXP184" s="51"/>
      <c r="UXQ184" s="51"/>
      <c r="UXR184" s="51"/>
      <c r="UXS184" s="51"/>
      <c r="UXT184" s="51"/>
      <c r="UXU184" s="51"/>
      <c r="UXV184" s="51"/>
      <c r="UXW184" s="51"/>
      <c r="UXX184" s="51"/>
      <c r="UXY184" s="51"/>
      <c r="UXZ184" s="51"/>
      <c r="UYA184" s="51"/>
      <c r="UYB184" s="51"/>
      <c r="UYC184" s="51"/>
      <c r="UYD184" s="51"/>
      <c r="UYE184" s="51"/>
      <c r="UYF184" s="51"/>
      <c r="UYG184" s="51"/>
      <c r="UYH184" s="51"/>
      <c r="UYI184" s="51"/>
      <c r="UYJ184" s="51"/>
      <c r="UYK184" s="51"/>
      <c r="UYL184" s="51"/>
      <c r="UYM184" s="51"/>
      <c r="UYN184" s="51"/>
      <c r="UYO184" s="51"/>
      <c r="UYP184" s="51"/>
      <c r="UYQ184" s="51"/>
      <c r="UYR184" s="51"/>
      <c r="UYS184" s="51"/>
      <c r="UYT184" s="51"/>
      <c r="UYU184" s="51"/>
      <c r="UYV184" s="51"/>
      <c r="UYW184" s="51"/>
      <c r="UYX184" s="51"/>
      <c r="UYY184" s="51"/>
      <c r="UYZ184" s="51"/>
      <c r="UZA184" s="51"/>
      <c r="UZB184" s="51"/>
      <c r="UZC184" s="51"/>
      <c r="UZD184" s="51"/>
      <c r="UZE184" s="51"/>
      <c r="UZF184" s="51"/>
      <c r="UZG184" s="51"/>
      <c r="UZH184" s="51"/>
      <c r="UZI184" s="51"/>
      <c r="UZJ184" s="51"/>
      <c r="UZK184" s="51"/>
      <c r="UZL184" s="51"/>
      <c r="UZM184" s="51"/>
      <c r="UZN184" s="51"/>
      <c r="UZO184" s="51"/>
      <c r="UZP184" s="51"/>
      <c r="UZQ184" s="51"/>
      <c r="UZR184" s="51"/>
      <c r="UZS184" s="51"/>
      <c r="UZT184" s="51"/>
      <c r="UZU184" s="51"/>
      <c r="UZV184" s="51"/>
      <c r="UZW184" s="51"/>
      <c r="UZX184" s="51"/>
      <c r="UZY184" s="51"/>
      <c r="UZZ184" s="51"/>
      <c r="VAA184" s="51"/>
      <c r="VAB184" s="51"/>
      <c r="VAC184" s="51"/>
      <c r="VAD184" s="51"/>
      <c r="VAE184" s="51"/>
      <c r="VAF184" s="51"/>
      <c r="VAG184" s="51"/>
      <c r="VAH184" s="51"/>
      <c r="VAI184" s="51"/>
      <c r="VAJ184" s="51"/>
      <c r="VAK184" s="51"/>
      <c r="VAL184" s="51"/>
      <c r="VAM184" s="51"/>
      <c r="VAN184" s="51"/>
      <c r="VAO184" s="51"/>
      <c r="VAP184" s="51"/>
      <c r="VAQ184" s="51"/>
      <c r="VAR184" s="51"/>
      <c r="VAS184" s="51"/>
      <c r="VAT184" s="51"/>
      <c r="VAU184" s="51"/>
      <c r="VAV184" s="51"/>
      <c r="VAW184" s="51"/>
      <c r="VAX184" s="51"/>
      <c r="VAY184" s="51"/>
      <c r="VAZ184" s="51"/>
      <c r="VBA184" s="51"/>
      <c r="VBB184" s="51"/>
      <c r="VBC184" s="51"/>
      <c r="VBD184" s="51"/>
      <c r="VBE184" s="51"/>
      <c r="VBF184" s="51"/>
      <c r="VBG184" s="51"/>
      <c r="VBH184" s="51"/>
      <c r="VBI184" s="51"/>
      <c r="VBJ184" s="51"/>
      <c r="VBK184" s="51"/>
      <c r="VBL184" s="51"/>
      <c r="VBM184" s="51"/>
      <c r="VBN184" s="51"/>
      <c r="VBO184" s="51"/>
      <c r="VBP184" s="51"/>
      <c r="VBQ184" s="51"/>
      <c r="VBR184" s="51"/>
      <c r="VBS184" s="51"/>
      <c r="VBT184" s="51"/>
      <c r="VBU184" s="51"/>
      <c r="VBV184" s="51"/>
      <c r="VBW184" s="51"/>
      <c r="VBX184" s="51"/>
      <c r="VBY184" s="51"/>
      <c r="VBZ184" s="51"/>
      <c r="VCA184" s="51"/>
      <c r="VCB184" s="51"/>
      <c r="VCC184" s="51"/>
      <c r="VCD184" s="51"/>
      <c r="VCE184" s="51"/>
      <c r="VCF184" s="51"/>
      <c r="VCG184" s="51"/>
      <c r="VCH184" s="51"/>
      <c r="VCI184" s="51"/>
      <c r="VCJ184" s="51"/>
      <c r="VCK184" s="51"/>
      <c r="VCL184" s="51"/>
      <c r="VCM184" s="51"/>
      <c r="VCN184" s="51"/>
      <c r="VCO184" s="51"/>
      <c r="VCP184" s="51"/>
      <c r="VCQ184" s="51"/>
      <c r="VCR184" s="51"/>
      <c r="VCS184" s="51"/>
      <c r="VCT184" s="51"/>
      <c r="VCU184" s="51"/>
      <c r="VCV184" s="51"/>
      <c r="VCW184" s="51"/>
      <c r="VCX184" s="51"/>
      <c r="VCY184" s="51"/>
      <c r="VCZ184" s="51"/>
      <c r="VDA184" s="51"/>
      <c r="VDB184" s="51"/>
      <c r="VDC184" s="51"/>
      <c r="VDD184" s="51"/>
      <c r="VDE184" s="51"/>
      <c r="VDF184" s="51"/>
      <c r="VDG184" s="51"/>
      <c r="VDH184" s="51"/>
      <c r="VDI184" s="51"/>
      <c r="VDJ184" s="51"/>
      <c r="VDK184" s="51"/>
      <c r="VDL184" s="51"/>
      <c r="VDM184" s="51"/>
      <c r="VDN184" s="51"/>
      <c r="VDO184" s="51"/>
      <c r="VDP184" s="51"/>
      <c r="VDQ184" s="51"/>
      <c r="VDR184" s="51"/>
      <c r="VDS184" s="51"/>
      <c r="VDT184" s="51"/>
      <c r="VDU184" s="51"/>
      <c r="VDV184" s="51"/>
      <c r="VDW184" s="51"/>
      <c r="VDX184" s="51"/>
      <c r="VDY184" s="51"/>
      <c r="VDZ184" s="51"/>
      <c r="VEA184" s="51"/>
      <c r="VEB184" s="51"/>
      <c r="VEC184" s="51"/>
      <c r="VED184" s="51"/>
      <c r="VEE184" s="51"/>
      <c r="VEF184" s="51"/>
      <c r="VEG184" s="51"/>
      <c r="VEH184" s="51"/>
      <c r="VEI184" s="51"/>
      <c r="VEJ184" s="51"/>
      <c r="VEK184" s="51"/>
      <c r="VEL184" s="51"/>
      <c r="VEM184" s="51"/>
      <c r="VEN184" s="51"/>
      <c r="VEO184" s="51"/>
      <c r="VEP184" s="51"/>
      <c r="VEQ184" s="51"/>
      <c r="VER184" s="51"/>
      <c r="VES184" s="51"/>
      <c r="VET184" s="51"/>
      <c r="VEU184" s="51"/>
      <c r="VEV184" s="51"/>
      <c r="VEW184" s="51"/>
      <c r="VEX184" s="51"/>
      <c r="VEY184" s="51"/>
      <c r="VEZ184" s="51"/>
      <c r="VFA184" s="51"/>
      <c r="VFB184" s="51"/>
      <c r="VFC184" s="51"/>
      <c r="VFD184" s="51"/>
      <c r="VFE184" s="51"/>
      <c r="VFF184" s="51"/>
      <c r="VFG184" s="51"/>
      <c r="VFH184" s="51"/>
      <c r="VFI184" s="51"/>
      <c r="VFJ184" s="51"/>
      <c r="VFK184" s="51"/>
      <c r="VFL184" s="51"/>
      <c r="VFM184" s="51"/>
      <c r="VFN184" s="51"/>
      <c r="VFO184" s="51"/>
      <c r="VFP184" s="51"/>
      <c r="VFQ184" s="51"/>
      <c r="VFR184" s="51"/>
      <c r="VFS184" s="51"/>
      <c r="VFT184" s="51"/>
      <c r="VFU184" s="51"/>
      <c r="VFV184" s="51"/>
      <c r="VFW184" s="51"/>
      <c r="VFX184" s="51"/>
      <c r="VFY184" s="51"/>
      <c r="VFZ184" s="51"/>
      <c r="VGA184" s="51"/>
      <c r="VGB184" s="51"/>
      <c r="VGC184" s="51"/>
      <c r="VGD184" s="51"/>
      <c r="VGE184" s="51"/>
      <c r="VGF184" s="51"/>
      <c r="VGG184" s="51"/>
      <c r="VGH184" s="51"/>
      <c r="VGI184" s="51"/>
      <c r="VGJ184" s="51"/>
      <c r="VGK184" s="51"/>
      <c r="VGL184" s="51"/>
      <c r="VGM184" s="51"/>
      <c r="VGN184" s="51"/>
      <c r="VGO184" s="51"/>
      <c r="VGP184" s="51"/>
      <c r="VGQ184" s="51"/>
      <c r="VGR184" s="51"/>
      <c r="VGS184" s="51"/>
      <c r="VGT184" s="51"/>
      <c r="VGU184" s="51"/>
      <c r="VGV184" s="51"/>
      <c r="VGW184" s="51"/>
      <c r="VGX184" s="51"/>
      <c r="VGY184" s="51"/>
      <c r="VGZ184" s="51"/>
      <c r="VHA184" s="51"/>
      <c r="VHB184" s="51"/>
      <c r="VHC184" s="51"/>
      <c r="VHD184" s="51"/>
      <c r="VHE184" s="51"/>
      <c r="VHF184" s="51"/>
      <c r="VHG184" s="51"/>
      <c r="VHH184" s="51"/>
      <c r="VHI184" s="51"/>
      <c r="VHJ184" s="51"/>
      <c r="VHK184" s="51"/>
      <c r="VHL184" s="51"/>
      <c r="VHM184" s="51"/>
      <c r="VHN184" s="51"/>
      <c r="VHO184" s="51"/>
      <c r="VHP184" s="51"/>
      <c r="VHQ184" s="51"/>
      <c r="VHR184" s="51"/>
      <c r="VHS184" s="51"/>
      <c r="VHT184" s="51"/>
      <c r="VHU184" s="51"/>
      <c r="VHV184" s="51"/>
      <c r="VHW184" s="51"/>
      <c r="VHX184" s="51"/>
      <c r="VHY184" s="51"/>
      <c r="VHZ184" s="51"/>
      <c r="VIA184" s="51"/>
      <c r="VIB184" s="51"/>
      <c r="VIC184" s="51"/>
      <c r="VID184" s="51"/>
      <c r="VIE184" s="51"/>
      <c r="VIF184" s="51"/>
      <c r="VIG184" s="51"/>
      <c r="VIH184" s="51"/>
      <c r="VII184" s="51"/>
      <c r="VIJ184" s="51"/>
      <c r="VIK184" s="51"/>
      <c r="VIL184" s="51"/>
      <c r="VIM184" s="51"/>
      <c r="VIN184" s="51"/>
      <c r="VIO184" s="51"/>
      <c r="VIP184" s="51"/>
      <c r="VIQ184" s="51"/>
      <c r="VIR184" s="51"/>
      <c r="VIS184" s="51"/>
      <c r="VIT184" s="51"/>
      <c r="VIU184" s="51"/>
      <c r="VIV184" s="51"/>
      <c r="VIW184" s="51"/>
      <c r="VIX184" s="51"/>
      <c r="VIY184" s="51"/>
      <c r="VIZ184" s="51"/>
      <c r="VJA184" s="51"/>
      <c r="VJB184" s="51"/>
      <c r="VJC184" s="51"/>
      <c r="VJD184" s="51"/>
      <c r="VJE184" s="51"/>
      <c r="VJF184" s="51"/>
      <c r="VJG184" s="51"/>
      <c r="VJH184" s="51"/>
      <c r="VJI184" s="51"/>
      <c r="VJJ184" s="51"/>
      <c r="VJK184" s="51"/>
      <c r="VJL184" s="51"/>
      <c r="VJM184" s="51"/>
      <c r="VJN184" s="51"/>
      <c r="VJO184" s="51"/>
      <c r="VJP184" s="51"/>
      <c r="VJQ184" s="51"/>
      <c r="VJR184" s="51"/>
      <c r="VJS184" s="51"/>
      <c r="VJT184" s="51"/>
      <c r="VJU184" s="51"/>
      <c r="VJV184" s="51"/>
      <c r="VJW184" s="51"/>
      <c r="VJX184" s="51"/>
      <c r="VJY184" s="51"/>
      <c r="VJZ184" s="51"/>
      <c r="VKA184" s="51"/>
      <c r="VKB184" s="51"/>
      <c r="VKC184" s="51"/>
      <c r="VKD184" s="51"/>
      <c r="VKE184" s="51"/>
      <c r="VKF184" s="51"/>
      <c r="VKG184" s="51"/>
      <c r="VKH184" s="51"/>
      <c r="VKI184" s="51"/>
      <c r="VKJ184" s="51"/>
      <c r="VKK184" s="51"/>
      <c r="VKL184" s="51"/>
      <c r="VKM184" s="51"/>
      <c r="VKN184" s="51"/>
      <c r="VKO184" s="51"/>
      <c r="VKP184" s="51"/>
      <c r="VKQ184" s="51"/>
      <c r="VKR184" s="51"/>
      <c r="VKS184" s="51"/>
      <c r="VKT184" s="51"/>
      <c r="VKU184" s="51"/>
      <c r="VKV184" s="51"/>
      <c r="VKW184" s="51"/>
      <c r="VKX184" s="51"/>
      <c r="VKY184" s="51"/>
      <c r="VKZ184" s="51"/>
      <c r="VLA184" s="51"/>
      <c r="VLB184" s="51"/>
      <c r="VLC184" s="51"/>
      <c r="VLD184" s="51"/>
      <c r="VLE184" s="51"/>
      <c r="VLF184" s="51"/>
      <c r="VLG184" s="51"/>
      <c r="VLH184" s="51"/>
      <c r="VLI184" s="51"/>
      <c r="VLJ184" s="51"/>
      <c r="VLK184" s="51"/>
      <c r="VLL184" s="51"/>
      <c r="VLM184" s="51"/>
      <c r="VLN184" s="51"/>
      <c r="VLO184" s="51"/>
      <c r="VLP184" s="51"/>
      <c r="VLQ184" s="51"/>
      <c r="VLR184" s="51"/>
      <c r="VLS184" s="51"/>
      <c r="VLT184" s="51"/>
      <c r="VLU184" s="51"/>
      <c r="VLV184" s="51"/>
      <c r="VLW184" s="51"/>
      <c r="VLX184" s="51"/>
      <c r="VLY184" s="51"/>
      <c r="VLZ184" s="51"/>
      <c r="VMA184" s="51"/>
      <c r="VMB184" s="51"/>
      <c r="VMC184" s="51"/>
      <c r="VMD184" s="51"/>
      <c r="VME184" s="51"/>
      <c r="VMF184" s="51"/>
      <c r="VMG184" s="51"/>
      <c r="VMH184" s="51"/>
      <c r="VMI184" s="51"/>
      <c r="VMJ184" s="51"/>
      <c r="VMK184" s="51"/>
      <c r="VML184" s="51"/>
      <c r="VMM184" s="51"/>
      <c r="VMN184" s="51"/>
      <c r="VMO184" s="51"/>
      <c r="VMP184" s="51"/>
      <c r="VMQ184" s="51"/>
      <c r="VMR184" s="51"/>
      <c r="VMS184" s="51"/>
      <c r="VMT184" s="51"/>
      <c r="VMU184" s="51"/>
      <c r="VMV184" s="51"/>
      <c r="VMW184" s="51"/>
      <c r="VMX184" s="51"/>
      <c r="VMY184" s="51"/>
      <c r="VMZ184" s="51"/>
      <c r="VNA184" s="51"/>
      <c r="VNB184" s="51"/>
      <c r="VNC184" s="51"/>
      <c r="VND184" s="51"/>
      <c r="VNE184" s="51"/>
      <c r="VNF184" s="51"/>
      <c r="VNG184" s="51"/>
      <c r="VNH184" s="51"/>
      <c r="VNI184" s="51"/>
      <c r="VNJ184" s="51"/>
      <c r="VNK184" s="51"/>
      <c r="VNL184" s="51"/>
      <c r="VNM184" s="51"/>
      <c r="VNN184" s="51"/>
      <c r="VNO184" s="51"/>
      <c r="VNP184" s="51"/>
      <c r="VNQ184" s="51"/>
      <c r="VNR184" s="51"/>
      <c r="VNS184" s="51"/>
      <c r="VNT184" s="51"/>
      <c r="VNU184" s="51"/>
      <c r="VNV184" s="51"/>
      <c r="VNW184" s="51"/>
      <c r="VNX184" s="51"/>
      <c r="VNY184" s="51"/>
      <c r="VNZ184" s="51"/>
      <c r="VOA184" s="51"/>
      <c r="VOB184" s="51"/>
      <c r="VOC184" s="51"/>
      <c r="VOD184" s="51"/>
      <c r="VOE184" s="51"/>
      <c r="VOF184" s="51"/>
      <c r="VOG184" s="51"/>
      <c r="VOH184" s="51"/>
      <c r="VOI184" s="51"/>
      <c r="VOJ184" s="51"/>
      <c r="VOK184" s="51"/>
      <c r="VOL184" s="51"/>
      <c r="VOM184" s="51"/>
      <c r="VON184" s="51"/>
      <c r="VOO184" s="51"/>
      <c r="VOP184" s="51"/>
      <c r="VOQ184" s="51"/>
      <c r="VOR184" s="51"/>
      <c r="VOS184" s="51"/>
      <c r="VOT184" s="51"/>
      <c r="VOU184" s="51"/>
      <c r="VOV184" s="51"/>
      <c r="VOW184" s="51"/>
      <c r="VOX184" s="51"/>
      <c r="VOY184" s="51"/>
      <c r="VOZ184" s="51"/>
      <c r="VPA184" s="51"/>
      <c r="VPB184" s="51"/>
      <c r="VPC184" s="51"/>
      <c r="VPD184" s="51"/>
      <c r="VPE184" s="51"/>
      <c r="VPF184" s="51"/>
      <c r="VPG184" s="51"/>
      <c r="VPH184" s="51"/>
      <c r="VPI184" s="51"/>
      <c r="VPJ184" s="51"/>
      <c r="VPK184" s="51"/>
      <c r="VPL184" s="51"/>
      <c r="VPM184" s="51"/>
      <c r="VPN184" s="51"/>
      <c r="VPO184" s="51"/>
      <c r="VPP184" s="51"/>
      <c r="VPQ184" s="51"/>
      <c r="VPR184" s="51"/>
      <c r="VPS184" s="51"/>
      <c r="VPT184" s="51"/>
      <c r="VPU184" s="51"/>
      <c r="VPV184" s="51"/>
      <c r="VPW184" s="51"/>
      <c r="VPX184" s="51"/>
      <c r="VPY184" s="51"/>
      <c r="VPZ184" s="51"/>
      <c r="VQA184" s="51"/>
      <c r="VQB184" s="51"/>
      <c r="VQC184" s="51"/>
      <c r="VQD184" s="51"/>
      <c r="VQE184" s="51"/>
      <c r="VQF184" s="51"/>
      <c r="VQG184" s="51"/>
      <c r="VQH184" s="51"/>
      <c r="VQI184" s="51"/>
      <c r="VQJ184" s="51"/>
      <c r="VQK184" s="51"/>
      <c r="VQL184" s="51"/>
      <c r="VQM184" s="51"/>
      <c r="VQN184" s="51"/>
      <c r="VQO184" s="51"/>
      <c r="VQP184" s="51"/>
      <c r="VQQ184" s="51"/>
      <c r="VQR184" s="51"/>
      <c r="VQS184" s="51"/>
      <c r="VQT184" s="51"/>
      <c r="VQU184" s="51"/>
      <c r="VQV184" s="51"/>
      <c r="VQW184" s="51"/>
      <c r="VQX184" s="51"/>
      <c r="VQY184" s="51"/>
      <c r="VQZ184" s="51"/>
      <c r="VRA184" s="51"/>
      <c r="VRB184" s="51"/>
      <c r="VRC184" s="51"/>
      <c r="VRD184" s="51"/>
      <c r="VRE184" s="51"/>
      <c r="VRF184" s="51"/>
      <c r="VRG184" s="51"/>
      <c r="VRH184" s="51"/>
      <c r="VRI184" s="51"/>
      <c r="VRJ184" s="51"/>
      <c r="VRK184" s="51"/>
      <c r="VRL184" s="51"/>
      <c r="VRM184" s="51"/>
      <c r="VRN184" s="51"/>
      <c r="VRO184" s="51"/>
      <c r="VRP184" s="51"/>
      <c r="VRQ184" s="51"/>
      <c r="VRR184" s="51"/>
      <c r="VRS184" s="51"/>
      <c r="VRT184" s="51"/>
      <c r="VRU184" s="51"/>
      <c r="VRV184" s="51"/>
      <c r="VRW184" s="51"/>
      <c r="VRX184" s="51"/>
      <c r="VRY184" s="51"/>
      <c r="VRZ184" s="51"/>
      <c r="VSA184" s="51"/>
      <c r="VSB184" s="51"/>
      <c r="VSC184" s="51"/>
      <c r="VSD184" s="51"/>
      <c r="VSE184" s="51"/>
      <c r="VSF184" s="51"/>
      <c r="VSG184" s="51"/>
      <c r="VSH184" s="51"/>
      <c r="VSI184" s="51"/>
      <c r="VSJ184" s="51"/>
      <c r="VSK184" s="51"/>
      <c r="VSL184" s="51"/>
      <c r="VSM184" s="51"/>
      <c r="VSN184" s="51"/>
      <c r="VSO184" s="51"/>
      <c r="VSP184" s="51"/>
      <c r="VSQ184" s="51"/>
      <c r="VSR184" s="51"/>
      <c r="VSS184" s="51"/>
      <c r="VST184" s="51"/>
      <c r="VSU184" s="51"/>
      <c r="VSV184" s="51"/>
      <c r="VSW184" s="51"/>
      <c r="VSX184" s="51"/>
      <c r="VSY184" s="51"/>
      <c r="VSZ184" s="51"/>
      <c r="VTA184" s="51"/>
      <c r="VTB184" s="51"/>
      <c r="VTC184" s="51"/>
      <c r="VTD184" s="51"/>
      <c r="VTE184" s="51"/>
      <c r="VTF184" s="51"/>
      <c r="VTG184" s="51"/>
      <c r="VTH184" s="51"/>
      <c r="VTI184" s="51"/>
      <c r="VTJ184" s="51"/>
      <c r="VTK184" s="51"/>
      <c r="VTL184" s="51"/>
      <c r="VTM184" s="51"/>
      <c r="VTN184" s="51"/>
      <c r="VTO184" s="51"/>
      <c r="VTP184" s="51"/>
      <c r="VTQ184" s="51"/>
      <c r="VTR184" s="51"/>
      <c r="VTS184" s="51"/>
      <c r="VTT184" s="51"/>
      <c r="VTU184" s="51"/>
      <c r="VTV184" s="51"/>
      <c r="VTW184" s="51"/>
      <c r="VTX184" s="51"/>
      <c r="VTY184" s="51"/>
      <c r="VTZ184" s="51"/>
      <c r="VUA184" s="51"/>
      <c r="VUB184" s="51"/>
      <c r="VUC184" s="51"/>
      <c r="VUD184" s="51"/>
      <c r="VUE184" s="51"/>
      <c r="VUF184" s="51"/>
      <c r="VUG184" s="51"/>
      <c r="VUH184" s="51"/>
      <c r="VUI184" s="51"/>
      <c r="VUJ184" s="51"/>
      <c r="VUK184" s="51"/>
      <c r="VUL184" s="51"/>
      <c r="VUM184" s="51"/>
      <c r="VUN184" s="51"/>
      <c r="VUO184" s="51"/>
      <c r="VUP184" s="51"/>
      <c r="VUQ184" s="51"/>
      <c r="VUR184" s="51"/>
      <c r="VUS184" s="51"/>
      <c r="VUT184" s="51"/>
      <c r="VUU184" s="51"/>
      <c r="VUV184" s="51"/>
      <c r="VUW184" s="51"/>
      <c r="VUX184" s="51"/>
      <c r="VUY184" s="51"/>
      <c r="VUZ184" s="51"/>
      <c r="VVA184" s="51"/>
      <c r="VVB184" s="51"/>
      <c r="VVC184" s="51"/>
      <c r="VVD184" s="51"/>
      <c r="VVE184" s="51"/>
      <c r="VVF184" s="51"/>
      <c r="VVG184" s="51"/>
      <c r="VVH184" s="51"/>
      <c r="VVI184" s="51"/>
      <c r="VVJ184" s="51"/>
      <c r="VVK184" s="51"/>
      <c r="VVL184" s="51"/>
      <c r="VVM184" s="51"/>
      <c r="VVN184" s="51"/>
      <c r="VVO184" s="51"/>
      <c r="VVP184" s="51"/>
      <c r="VVQ184" s="51"/>
      <c r="VVR184" s="51"/>
      <c r="VVS184" s="51"/>
      <c r="VVT184" s="51"/>
      <c r="VVU184" s="51"/>
      <c r="VVV184" s="51"/>
      <c r="VVW184" s="51"/>
      <c r="VVX184" s="51"/>
      <c r="VVY184" s="51"/>
      <c r="VVZ184" s="51"/>
      <c r="VWA184" s="51"/>
      <c r="VWB184" s="51"/>
      <c r="VWC184" s="51"/>
      <c r="VWD184" s="51"/>
      <c r="VWE184" s="51"/>
      <c r="VWF184" s="51"/>
      <c r="VWG184" s="51"/>
      <c r="VWH184" s="51"/>
      <c r="VWI184" s="51"/>
      <c r="VWJ184" s="51"/>
      <c r="VWK184" s="51"/>
      <c r="VWL184" s="51"/>
      <c r="VWM184" s="51"/>
      <c r="VWN184" s="51"/>
      <c r="VWO184" s="51"/>
      <c r="VWP184" s="51"/>
      <c r="VWQ184" s="51"/>
      <c r="VWR184" s="51"/>
      <c r="VWS184" s="51"/>
      <c r="VWT184" s="51"/>
      <c r="VWU184" s="51"/>
      <c r="VWV184" s="51"/>
      <c r="VWW184" s="51"/>
      <c r="VWX184" s="51"/>
      <c r="VWY184" s="51"/>
      <c r="VWZ184" s="51"/>
      <c r="VXA184" s="51"/>
      <c r="VXB184" s="51"/>
      <c r="VXC184" s="51"/>
      <c r="VXD184" s="51"/>
      <c r="VXE184" s="51"/>
      <c r="VXF184" s="51"/>
      <c r="VXG184" s="51"/>
      <c r="VXH184" s="51"/>
      <c r="VXI184" s="51"/>
      <c r="VXJ184" s="51"/>
      <c r="VXK184" s="51"/>
      <c r="VXL184" s="51"/>
      <c r="VXM184" s="51"/>
      <c r="VXN184" s="51"/>
      <c r="VXO184" s="51"/>
      <c r="VXP184" s="51"/>
      <c r="VXQ184" s="51"/>
      <c r="VXR184" s="51"/>
      <c r="VXS184" s="51"/>
      <c r="VXT184" s="51"/>
      <c r="VXU184" s="51"/>
      <c r="VXV184" s="51"/>
      <c r="VXW184" s="51"/>
      <c r="VXX184" s="51"/>
      <c r="VXY184" s="51"/>
      <c r="VXZ184" s="51"/>
      <c r="VYA184" s="51"/>
      <c r="VYB184" s="51"/>
      <c r="VYC184" s="51"/>
      <c r="VYD184" s="51"/>
      <c r="VYE184" s="51"/>
      <c r="VYF184" s="51"/>
      <c r="VYG184" s="51"/>
      <c r="VYH184" s="51"/>
      <c r="VYI184" s="51"/>
      <c r="VYJ184" s="51"/>
      <c r="VYK184" s="51"/>
      <c r="VYL184" s="51"/>
      <c r="VYM184" s="51"/>
      <c r="VYN184" s="51"/>
      <c r="VYO184" s="51"/>
      <c r="VYP184" s="51"/>
      <c r="VYQ184" s="51"/>
      <c r="VYR184" s="51"/>
      <c r="VYS184" s="51"/>
      <c r="VYT184" s="51"/>
      <c r="VYU184" s="51"/>
      <c r="VYV184" s="51"/>
      <c r="VYW184" s="51"/>
      <c r="VYX184" s="51"/>
      <c r="VYY184" s="51"/>
      <c r="VYZ184" s="51"/>
      <c r="VZA184" s="51"/>
      <c r="VZB184" s="51"/>
      <c r="VZC184" s="51"/>
      <c r="VZD184" s="51"/>
      <c r="VZE184" s="51"/>
      <c r="VZF184" s="51"/>
      <c r="VZG184" s="51"/>
      <c r="VZH184" s="51"/>
      <c r="VZI184" s="51"/>
      <c r="VZJ184" s="51"/>
      <c r="VZK184" s="51"/>
      <c r="VZL184" s="51"/>
      <c r="VZM184" s="51"/>
      <c r="VZN184" s="51"/>
      <c r="VZO184" s="51"/>
      <c r="VZP184" s="51"/>
      <c r="VZQ184" s="51"/>
      <c r="VZR184" s="51"/>
      <c r="VZS184" s="51"/>
      <c r="VZT184" s="51"/>
      <c r="VZU184" s="51"/>
      <c r="VZV184" s="51"/>
      <c r="VZW184" s="51"/>
      <c r="VZX184" s="51"/>
      <c r="VZY184" s="51"/>
      <c r="VZZ184" s="51"/>
      <c r="WAA184" s="51"/>
      <c r="WAB184" s="51"/>
      <c r="WAC184" s="51"/>
      <c r="WAD184" s="51"/>
      <c r="WAE184" s="51"/>
      <c r="WAF184" s="51"/>
      <c r="WAG184" s="51"/>
      <c r="WAH184" s="51"/>
      <c r="WAI184" s="51"/>
      <c r="WAJ184" s="51"/>
      <c r="WAK184" s="51"/>
      <c r="WAL184" s="51"/>
      <c r="WAM184" s="51"/>
      <c r="WAN184" s="51"/>
      <c r="WAO184" s="51"/>
      <c r="WAP184" s="51"/>
      <c r="WAQ184" s="51"/>
      <c r="WAR184" s="51"/>
      <c r="WAS184" s="51"/>
      <c r="WAT184" s="51"/>
      <c r="WAU184" s="51"/>
      <c r="WAV184" s="51"/>
      <c r="WAW184" s="51"/>
      <c r="WAX184" s="51"/>
      <c r="WAY184" s="51"/>
      <c r="WAZ184" s="51"/>
      <c r="WBA184" s="51"/>
      <c r="WBB184" s="51"/>
      <c r="WBC184" s="51"/>
      <c r="WBD184" s="51"/>
      <c r="WBE184" s="51"/>
      <c r="WBF184" s="51"/>
      <c r="WBG184" s="51"/>
      <c r="WBH184" s="51"/>
      <c r="WBI184" s="51"/>
      <c r="WBJ184" s="51"/>
      <c r="WBK184" s="51"/>
      <c r="WBL184" s="51"/>
      <c r="WBM184" s="51"/>
      <c r="WBN184" s="51"/>
      <c r="WBO184" s="51"/>
      <c r="WBP184" s="51"/>
      <c r="WBQ184" s="51"/>
      <c r="WBR184" s="51"/>
      <c r="WBS184" s="51"/>
      <c r="WBT184" s="51"/>
      <c r="WBU184" s="51"/>
      <c r="WBV184" s="51"/>
      <c r="WBW184" s="51"/>
      <c r="WBX184" s="51"/>
      <c r="WBY184" s="51"/>
      <c r="WBZ184" s="51"/>
      <c r="WCA184" s="51"/>
      <c r="WCB184" s="51"/>
      <c r="WCC184" s="51"/>
      <c r="WCD184" s="51"/>
      <c r="WCE184" s="51"/>
      <c r="WCF184" s="51"/>
      <c r="WCG184" s="51"/>
      <c r="WCH184" s="51"/>
      <c r="WCI184" s="51"/>
      <c r="WCJ184" s="51"/>
      <c r="WCK184" s="51"/>
      <c r="WCL184" s="51"/>
      <c r="WCM184" s="51"/>
      <c r="WCN184" s="51"/>
      <c r="WCO184" s="51"/>
      <c r="WCP184" s="51"/>
      <c r="WCQ184" s="51"/>
      <c r="WCR184" s="51"/>
      <c r="WCS184" s="51"/>
      <c r="WCT184" s="51"/>
      <c r="WCU184" s="51"/>
      <c r="WCV184" s="51"/>
      <c r="WCW184" s="51"/>
      <c r="WCX184" s="51"/>
      <c r="WCY184" s="51"/>
      <c r="WCZ184" s="51"/>
      <c r="WDA184" s="51"/>
      <c r="WDB184" s="51"/>
      <c r="WDC184" s="51"/>
      <c r="WDD184" s="51"/>
      <c r="WDE184" s="51"/>
      <c r="WDF184" s="51"/>
      <c r="WDG184" s="51"/>
      <c r="WDH184" s="51"/>
      <c r="WDI184" s="51"/>
      <c r="WDJ184" s="51"/>
      <c r="WDK184" s="51"/>
      <c r="WDL184" s="51"/>
      <c r="WDM184" s="51"/>
      <c r="WDN184" s="51"/>
      <c r="WDO184" s="51"/>
      <c r="WDP184" s="51"/>
      <c r="WDQ184" s="51"/>
      <c r="WDR184" s="51"/>
      <c r="WDS184" s="51"/>
      <c r="WDT184" s="51"/>
      <c r="WDU184" s="51"/>
      <c r="WDV184" s="51"/>
      <c r="WDW184" s="51"/>
      <c r="WDX184" s="51"/>
      <c r="WDY184" s="51"/>
      <c r="WDZ184" s="51"/>
      <c r="WEA184" s="51"/>
      <c r="WEB184" s="51"/>
      <c r="WEC184" s="51"/>
      <c r="WED184" s="51"/>
      <c r="WEE184" s="51"/>
      <c r="WEF184" s="51"/>
      <c r="WEG184" s="51"/>
      <c r="WEH184" s="51"/>
      <c r="WEI184" s="51"/>
      <c r="WEJ184" s="51"/>
      <c r="WEK184" s="51"/>
      <c r="WEL184" s="51"/>
      <c r="WEM184" s="51"/>
      <c r="WEN184" s="51"/>
      <c r="WEO184" s="51"/>
      <c r="WEP184" s="51"/>
      <c r="WEQ184" s="51"/>
      <c r="WER184" s="51"/>
      <c r="WES184" s="51"/>
      <c r="WET184" s="51"/>
      <c r="WEU184" s="51"/>
      <c r="WEV184" s="51"/>
      <c r="WEW184" s="51"/>
      <c r="WEX184" s="51"/>
      <c r="WEY184" s="51"/>
      <c r="WEZ184" s="51"/>
      <c r="WFA184" s="51"/>
      <c r="WFB184" s="51"/>
      <c r="WFC184" s="51"/>
      <c r="WFD184" s="51"/>
      <c r="WFE184" s="51"/>
      <c r="WFF184" s="51"/>
      <c r="WFG184" s="51"/>
      <c r="WFH184" s="51"/>
      <c r="WFI184" s="51"/>
      <c r="WFJ184" s="51"/>
      <c r="WFK184" s="51"/>
      <c r="WFL184" s="51"/>
      <c r="WFM184" s="51"/>
      <c r="WFN184" s="51"/>
      <c r="WFO184" s="51"/>
      <c r="WFP184" s="51"/>
      <c r="WFQ184" s="51"/>
      <c r="WFR184" s="51"/>
      <c r="WFS184" s="51"/>
      <c r="WFT184" s="51"/>
      <c r="WFU184" s="51"/>
      <c r="WFV184" s="51"/>
      <c r="WFW184" s="51"/>
      <c r="WFX184" s="51"/>
      <c r="WFY184" s="51"/>
      <c r="WFZ184" s="51"/>
      <c r="WGA184" s="51"/>
      <c r="WGB184" s="51"/>
      <c r="WGC184" s="51"/>
      <c r="WGD184" s="51"/>
      <c r="WGE184" s="51"/>
      <c r="WGF184" s="51"/>
      <c r="WGG184" s="51"/>
      <c r="WGH184" s="51"/>
      <c r="WGI184" s="51"/>
      <c r="WGJ184" s="51"/>
      <c r="WGK184" s="51"/>
      <c r="WGL184" s="51"/>
      <c r="WGM184" s="51"/>
      <c r="WGN184" s="51"/>
      <c r="WGO184" s="51"/>
      <c r="WGP184" s="51"/>
      <c r="WGQ184" s="51"/>
      <c r="WGR184" s="51"/>
      <c r="WGS184" s="51"/>
      <c r="WGT184" s="51"/>
      <c r="WGU184" s="51"/>
      <c r="WGV184" s="51"/>
      <c r="WGW184" s="51"/>
      <c r="WGX184" s="51"/>
      <c r="WGY184" s="51"/>
      <c r="WGZ184" s="51"/>
      <c r="WHA184" s="51"/>
      <c r="WHB184" s="51"/>
      <c r="WHC184" s="51"/>
      <c r="WHD184" s="51"/>
      <c r="WHE184" s="51"/>
      <c r="WHF184" s="51"/>
      <c r="WHG184" s="51"/>
      <c r="WHH184" s="51"/>
      <c r="WHI184" s="51"/>
      <c r="WHJ184" s="51"/>
      <c r="WHK184" s="51"/>
      <c r="WHL184" s="51"/>
      <c r="WHM184" s="51"/>
      <c r="WHN184" s="51"/>
      <c r="WHO184" s="51"/>
      <c r="WHP184" s="51"/>
      <c r="WHQ184" s="51"/>
      <c r="WHR184" s="51"/>
      <c r="WHS184" s="51"/>
      <c r="WHT184" s="51"/>
      <c r="WHU184" s="51"/>
      <c r="WHV184" s="51"/>
      <c r="WHW184" s="51"/>
      <c r="WHX184" s="51"/>
      <c r="WHY184" s="51"/>
      <c r="WHZ184" s="51"/>
      <c r="WIA184" s="51"/>
      <c r="WIB184" s="51"/>
      <c r="WIC184" s="51"/>
      <c r="WID184" s="51"/>
      <c r="WIE184" s="51"/>
      <c r="WIF184" s="51"/>
      <c r="WIG184" s="51"/>
      <c r="WIH184" s="51"/>
      <c r="WII184" s="51"/>
      <c r="WIJ184" s="51"/>
      <c r="WIK184" s="51"/>
      <c r="WIL184" s="51"/>
      <c r="WIM184" s="51"/>
      <c r="WIN184" s="51"/>
      <c r="WIO184" s="51"/>
      <c r="WIP184" s="51"/>
      <c r="WIQ184" s="51"/>
      <c r="WIR184" s="51"/>
      <c r="WIS184" s="51"/>
      <c r="WIT184" s="51"/>
      <c r="WIU184" s="51"/>
      <c r="WIV184" s="51"/>
      <c r="WIW184" s="51"/>
      <c r="WIX184" s="51"/>
      <c r="WIY184" s="51"/>
      <c r="WIZ184" s="51"/>
      <c r="WJA184" s="51"/>
      <c r="WJB184" s="51"/>
      <c r="WJC184" s="51"/>
      <c r="WJD184" s="51"/>
      <c r="WJE184" s="51"/>
      <c r="WJF184" s="51"/>
      <c r="WJG184" s="51"/>
      <c r="WJH184" s="51"/>
      <c r="WJI184" s="51"/>
      <c r="WJJ184" s="51"/>
      <c r="WJK184" s="51"/>
      <c r="WJL184" s="51"/>
      <c r="WJM184" s="51"/>
      <c r="WJN184" s="51"/>
      <c r="WJO184" s="51"/>
      <c r="WJP184" s="51"/>
      <c r="WJQ184" s="51"/>
      <c r="WJR184" s="51"/>
      <c r="WJS184" s="51"/>
      <c r="WJT184" s="51"/>
      <c r="WJU184" s="51"/>
      <c r="WJV184" s="51"/>
      <c r="WJW184" s="51"/>
      <c r="WJX184" s="51"/>
      <c r="WJY184" s="51"/>
      <c r="WJZ184" s="51"/>
      <c r="WKA184" s="51"/>
      <c r="WKB184" s="51"/>
      <c r="WKC184" s="51"/>
      <c r="WKD184" s="51"/>
      <c r="WKE184" s="51"/>
      <c r="WKF184" s="51"/>
      <c r="WKG184" s="51"/>
      <c r="WKH184" s="51"/>
      <c r="WKI184" s="51"/>
      <c r="WKJ184" s="51"/>
      <c r="WKK184" s="51"/>
      <c r="WKL184" s="51"/>
      <c r="WKM184" s="51"/>
      <c r="WKN184" s="51"/>
      <c r="WKO184" s="51"/>
      <c r="WKP184" s="51"/>
      <c r="WKQ184" s="51"/>
      <c r="WKR184" s="51"/>
      <c r="WKS184" s="51"/>
      <c r="WKT184" s="51"/>
      <c r="WKU184" s="51"/>
      <c r="WKV184" s="51"/>
      <c r="WKW184" s="51"/>
      <c r="WKX184" s="51"/>
      <c r="WKY184" s="51"/>
      <c r="WKZ184" s="51"/>
      <c r="WLA184" s="51"/>
      <c r="WLB184" s="51"/>
      <c r="WLC184" s="51"/>
      <c r="WLD184" s="51"/>
      <c r="WLE184" s="51"/>
      <c r="WLF184" s="51"/>
      <c r="WLG184" s="51"/>
      <c r="WLH184" s="51"/>
      <c r="WLI184" s="51"/>
      <c r="WLJ184" s="51"/>
      <c r="WLK184" s="51"/>
      <c r="WLL184" s="51"/>
      <c r="WLM184" s="51"/>
      <c r="WLN184" s="51"/>
      <c r="WLO184" s="51"/>
      <c r="WLP184" s="51"/>
      <c r="WLQ184" s="51"/>
      <c r="WLR184" s="51"/>
      <c r="WLS184" s="51"/>
      <c r="WLT184" s="51"/>
      <c r="WLU184" s="51"/>
      <c r="WLV184" s="51"/>
      <c r="WLW184" s="51"/>
      <c r="WLX184" s="51"/>
      <c r="WLY184" s="51"/>
      <c r="WLZ184" s="51"/>
      <c r="WMA184" s="51"/>
      <c r="WMB184" s="51"/>
      <c r="WMC184" s="51"/>
      <c r="WMD184" s="51"/>
      <c r="WME184" s="51"/>
      <c r="WMF184" s="51"/>
      <c r="WMG184" s="51"/>
      <c r="WMH184" s="51"/>
      <c r="WMI184" s="51"/>
      <c r="WMJ184" s="51"/>
      <c r="WMK184" s="51"/>
      <c r="WML184" s="51"/>
      <c r="WMM184" s="51"/>
      <c r="WMN184" s="51"/>
      <c r="WMO184" s="51"/>
      <c r="WMP184" s="51"/>
      <c r="WMQ184" s="51"/>
      <c r="WMR184" s="51"/>
      <c r="WMS184" s="51"/>
      <c r="WMT184" s="51"/>
      <c r="WMU184" s="51"/>
      <c r="WMV184" s="51"/>
      <c r="WMW184" s="51"/>
      <c r="WMX184" s="51"/>
      <c r="WMY184" s="51"/>
      <c r="WMZ184" s="51"/>
      <c r="WNA184" s="51"/>
      <c r="WNB184" s="51"/>
      <c r="WNC184" s="51"/>
      <c r="WND184" s="51"/>
      <c r="WNE184" s="51"/>
      <c r="WNF184" s="51"/>
      <c r="WNG184" s="51"/>
      <c r="WNH184" s="51"/>
      <c r="WNI184" s="51"/>
      <c r="WNJ184" s="51"/>
      <c r="WNK184" s="51"/>
      <c r="WNL184" s="51"/>
      <c r="WNM184" s="51"/>
      <c r="WNN184" s="51"/>
      <c r="WNO184" s="51"/>
      <c r="WNP184" s="51"/>
      <c r="WNQ184" s="51"/>
      <c r="WNR184" s="51"/>
      <c r="WNS184" s="51"/>
      <c r="WNT184" s="51"/>
      <c r="WNU184" s="51"/>
      <c r="WNV184" s="51"/>
      <c r="WNW184" s="51"/>
      <c r="WNX184" s="51"/>
      <c r="WNY184" s="51"/>
      <c r="WNZ184" s="51"/>
      <c r="WOA184" s="51"/>
      <c r="WOB184" s="51"/>
      <c r="WOC184" s="51"/>
      <c r="WOD184" s="51"/>
      <c r="WOE184" s="51"/>
      <c r="WOF184" s="51"/>
      <c r="WOG184" s="51"/>
      <c r="WOH184" s="51"/>
      <c r="WOI184" s="51"/>
      <c r="WOJ184" s="51"/>
      <c r="WOK184" s="51"/>
      <c r="WOL184" s="51"/>
      <c r="WOM184" s="51"/>
      <c r="WON184" s="51"/>
      <c r="WOO184" s="51"/>
      <c r="WOP184" s="51"/>
      <c r="WOQ184" s="51"/>
      <c r="WOR184" s="51"/>
      <c r="WOS184" s="51"/>
      <c r="WOT184" s="51"/>
      <c r="WOU184" s="51"/>
      <c r="WOV184" s="51"/>
      <c r="WOW184" s="51"/>
      <c r="WOX184" s="51"/>
      <c r="WOY184" s="51"/>
      <c r="WOZ184" s="51"/>
      <c r="WPA184" s="51"/>
      <c r="WPB184" s="51"/>
      <c r="WPC184" s="51"/>
      <c r="WPD184" s="51"/>
      <c r="WPE184" s="51"/>
      <c r="WPF184" s="51"/>
      <c r="WPG184" s="51"/>
      <c r="WPH184" s="51"/>
      <c r="WPI184" s="51"/>
      <c r="WPJ184" s="51"/>
      <c r="WPK184" s="51"/>
      <c r="WPL184" s="51"/>
      <c r="WPM184" s="51"/>
      <c r="WPN184" s="51"/>
      <c r="WPO184" s="51"/>
      <c r="WPP184" s="51"/>
      <c r="WPQ184" s="51"/>
      <c r="WPR184" s="51"/>
      <c r="WPS184" s="51"/>
      <c r="WPT184" s="51"/>
      <c r="WPU184" s="51"/>
      <c r="WPV184" s="51"/>
      <c r="WPW184" s="51"/>
      <c r="WPX184" s="51"/>
      <c r="WPY184" s="51"/>
      <c r="WPZ184" s="51"/>
      <c r="WQA184" s="51"/>
      <c r="WQB184" s="51"/>
      <c r="WQC184" s="51"/>
      <c r="WQD184" s="51"/>
      <c r="WQE184" s="51"/>
      <c r="WQF184" s="51"/>
      <c r="WQG184" s="51"/>
      <c r="WQH184" s="51"/>
      <c r="WQI184" s="51"/>
      <c r="WQJ184" s="51"/>
      <c r="WQK184" s="51"/>
      <c r="WQL184" s="51"/>
      <c r="WQM184" s="51"/>
      <c r="WQN184" s="51"/>
      <c r="WQO184" s="51"/>
      <c r="WQP184" s="51"/>
      <c r="WQQ184" s="51"/>
      <c r="WQR184" s="51"/>
      <c r="WQS184" s="51"/>
      <c r="WQT184" s="51"/>
      <c r="WQU184" s="51"/>
      <c r="WQV184" s="51"/>
      <c r="WQW184" s="51"/>
      <c r="WQX184" s="51"/>
      <c r="WQY184" s="51"/>
      <c r="WQZ184" s="51"/>
      <c r="WRA184" s="51"/>
      <c r="WRB184" s="51"/>
      <c r="WRC184" s="51"/>
      <c r="WRD184" s="51"/>
      <c r="WRE184" s="51"/>
      <c r="WRF184" s="51"/>
      <c r="WRG184" s="51"/>
      <c r="WRH184" s="51"/>
      <c r="WRI184" s="51"/>
      <c r="WRJ184" s="51"/>
      <c r="WRK184" s="51"/>
      <c r="WRL184" s="51"/>
      <c r="WRM184" s="51"/>
      <c r="WRN184" s="51"/>
      <c r="WRO184" s="51"/>
      <c r="WRP184" s="51"/>
      <c r="WRQ184" s="51"/>
      <c r="WRR184" s="51"/>
      <c r="WRS184" s="51"/>
      <c r="WRT184" s="51"/>
      <c r="WRU184" s="51"/>
      <c r="WRV184" s="51"/>
      <c r="WRW184" s="51"/>
      <c r="WRX184" s="51"/>
      <c r="WRY184" s="51"/>
      <c r="WRZ184" s="51"/>
      <c r="WSA184" s="51"/>
      <c r="WSB184" s="51"/>
      <c r="WSC184" s="51"/>
      <c r="WSD184" s="51"/>
      <c r="WSE184" s="51"/>
      <c r="WSF184" s="51"/>
      <c r="WSG184" s="51"/>
      <c r="WSH184" s="51"/>
      <c r="WSI184" s="51"/>
      <c r="WSJ184" s="51"/>
      <c r="WSK184" s="51"/>
      <c r="WSL184" s="51"/>
      <c r="WSM184" s="51"/>
      <c r="WSN184" s="51"/>
      <c r="WSO184" s="51"/>
      <c r="WSP184" s="51"/>
      <c r="WSQ184" s="51"/>
      <c r="WSR184" s="51"/>
      <c r="WSS184" s="51"/>
      <c r="WST184" s="51"/>
      <c r="WSU184" s="51"/>
      <c r="WSV184" s="51"/>
      <c r="WSW184" s="51"/>
      <c r="WSX184" s="51"/>
      <c r="WSY184" s="51"/>
      <c r="WSZ184" s="51"/>
      <c r="WTA184" s="51"/>
      <c r="WTB184" s="51"/>
      <c r="WTC184" s="51"/>
      <c r="WTD184" s="51"/>
      <c r="WTE184" s="51"/>
      <c r="WTF184" s="51"/>
      <c r="WTG184" s="51"/>
      <c r="WTH184" s="51"/>
      <c r="WTI184" s="51"/>
      <c r="WTJ184" s="51"/>
      <c r="WTK184" s="51"/>
      <c r="WTL184" s="51"/>
      <c r="WTM184" s="51"/>
      <c r="WTN184" s="51"/>
      <c r="WTO184" s="51"/>
      <c r="WTP184" s="51"/>
      <c r="WTQ184" s="51"/>
      <c r="WTR184" s="51"/>
      <c r="WTS184" s="51"/>
      <c r="WTT184" s="51"/>
      <c r="WTU184" s="51"/>
      <c r="WTV184" s="51"/>
      <c r="WTW184" s="51"/>
      <c r="WTX184" s="51"/>
      <c r="WTY184" s="51"/>
      <c r="WTZ184" s="51"/>
      <c r="WUA184" s="51"/>
      <c r="WUB184" s="51"/>
      <c r="WUC184" s="51"/>
      <c r="WUD184" s="51"/>
      <c r="WUE184" s="51"/>
      <c r="WUF184" s="51"/>
      <c r="WUG184" s="51"/>
      <c r="WUH184" s="51"/>
      <c r="WUI184" s="51"/>
      <c r="WUJ184" s="51"/>
      <c r="WUK184" s="51"/>
      <c r="WUL184" s="51"/>
      <c r="WUM184" s="51"/>
      <c r="WUN184" s="51"/>
      <c r="WUO184" s="51"/>
      <c r="WUP184" s="51"/>
      <c r="WUQ184" s="51"/>
      <c r="WUR184" s="51"/>
      <c r="WUS184" s="51"/>
      <c r="WUT184" s="51"/>
      <c r="WUU184" s="51"/>
      <c r="WUV184" s="51"/>
      <c r="WUW184" s="51"/>
      <c r="WUX184" s="51"/>
      <c r="WUY184" s="51"/>
      <c r="WUZ184" s="51"/>
      <c r="WVA184" s="51"/>
      <c r="WVB184" s="51"/>
      <c r="WVC184" s="51"/>
      <c r="WVD184" s="51"/>
      <c r="WVE184" s="51"/>
      <c r="WVF184" s="51"/>
      <c r="WVG184" s="51"/>
      <c r="WVH184" s="51"/>
      <c r="WVI184" s="51"/>
      <c r="WVJ184" s="51"/>
      <c r="WVK184" s="51"/>
      <c r="WVL184" s="51"/>
      <c r="WVM184" s="51"/>
      <c r="WVN184" s="51"/>
      <c r="WVO184" s="51"/>
      <c r="WVP184" s="51"/>
      <c r="WVQ184" s="51"/>
      <c r="WVR184" s="51"/>
      <c r="WVS184" s="51"/>
      <c r="WVT184" s="51"/>
      <c r="WVU184" s="51"/>
      <c r="WVV184" s="51"/>
      <c r="WVW184" s="51"/>
      <c r="WVX184" s="51"/>
      <c r="WVY184" s="51"/>
      <c r="WVZ184" s="51"/>
      <c r="WWA184" s="51"/>
      <c r="WWB184" s="51"/>
      <c r="WWC184" s="51"/>
      <c r="WWD184" s="51"/>
      <c r="WWE184" s="51"/>
      <c r="WWF184" s="51"/>
      <c r="WWG184" s="51"/>
      <c r="WWH184" s="51"/>
      <c r="WWI184" s="51"/>
      <c r="WWJ184" s="51"/>
      <c r="WWK184" s="51"/>
      <c r="WWL184" s="51"/>
      <c r="WWM184" s="51"/>
      <c r="WWN184" s="51"/>
      <c r="WWO184" s="51"/>
      <c r="WWP184" s="51"/>
      <c r="WWQ184" s="51"/>
      <c r="WWR184" s="51"/>
      <c r="WWS184" s="51"/>
      <c r="WWT184" s="51"/>
      <c r="WWU184" s="51"/>
      <c r="WWV184" s="51"/>
      <c r="WWW184" s="51"/>
      <c r="WWX184" s="51"/>
      <c r="WWY184" s="51"/>
      <c r="WWZ184" s="51"/>
      <c r="WXA184" s="51"/>
      <c r="WXB184" s="51"/>
      <c r="WXC184" s="51"/>
      <c r="WXD184" s="51"/>
      <c r="WXE184" s="51"/>
      <c r="WXF184" s="51"/>
      <c r="WXG184" s="51"/>
      <c r="WXH184" s="51"/>
      <c r="WXI184" s="51"/>
      <c r="WXJ184" s="51"/>
      <c r="WXK184" s="51"/>
      <c r="WXL184" s="51"/>
      <c r="WXM184" s="51"/>
      <c r="WXN184" s="51"/>
      <c r="WXO184" s="51"/>
      <c r="WXP184" s="51"/>
      <c r="WXQ184" s="51"/>
      <c r="WXR184" s="51"/>
      <c r="WXS184" s="51"/>
      <c r="WXT184" s="51"/>
      <c r="WXU184" s="51"/>
      <c r="WXV184" s="51"/>
      <c r="WXW184" s="51"/>
      <c r="WXX184" s="51"/>
      <c r="WXY184" s="51"/>
      <c r="WXZ184" s="51"/>
      <c r="WYA184" s="51"/>
      <c r="WYB184" s="51"/>
      <c r="WYC184" s="51"/>
      <c r="WYD184" s="51"/>
      <c r="WYE184" s="51"/>
      <c r="WYF184" s="51"/>
      <c r="WYG184" s="51"/>
      <c r="WYH184" s="51"/>
      <c r="WYI184" s="51"/>
      <c r="WYJ184" s="51"/>
      <c r="WYK184" s="51"/>
      <c r="WYL184" s="51"/>
      <c r="WYM184" s="51"/>
      <c r="WYN184" s="51"/>
      <c r="WYO184" s="51"/>
      <c r="WYP184" s="51"/>
      <c r="WYQ184" s="51"/>
      <c r="WYR184" s="51"/>
      <c r="WYS184" s="51"/>
      <c r="WYT184" s="51"/>
      <c r="WYU184" s="51"/>
      <c r="WYV184" s="51"/>
      <c r="WYW184" s="51"/>
      <c r="WYX184" s="51"/>
      <c r="WYY184" s="51"/>
      <c r="WYZ184" s="51"/>
      <c r="WZA184" s="51"/>
      <c r="WZB184" s="51"/>
      <c r="WZC184" s="51"/>
      <c r="WZD184" s="51"/>
      <c r="WZE184" s="51"/>
      <c r="WZF184" s="51"/>
      <c r="WZG184" s="51"/>
      <c r="WZH184" s="51"/>
      <c r="WZI184" s="51"/>
      <c r="WZJ184" s="51"/>
      <c r="WZK184" s="51"/>
      <c r="WZL184" s="51"/>
      <c r="WZM184" s="51"/>
      <c r="WZN184" s="51"/>
      <c r="WZO184" s="51"/>
      <c r="WZP184" s="51"/>
      <c r="WZQ184" s="51"/>
      <c r="WZR184" s="51"/>
      <c r="WZS184" s="51"/>
      <c r="WZT184" s="51"/>
      <c r="WZU184" s="51"/>
      <c r="WZV184" s="51"/>
      <c r="WZW184" s="51"/>
      <c r="WZX184" s="51"/>
      <c r="WZY184" s="51"/>
      <c r="WZZ184" s="51"/>
      <c r="XAA184" s="51"/>
      <c r="XAB184" s="51"/>
      <c r="XAC184" s="51"/>
      <c r="XAD184" s="51"/>
      <c r="XAE184" s="51"/>
      <c r="XAF184" s="51"/>
      <c r="XAG184" s="51"/>
      <c r="XAH184" s="51"/>
      <c r="XAI184" s="51"/>
      <c r="XAJ184" s="51"/>
      <c r="XAK184" s="51"/>
      <c r="XAL184" s="51"/>
      <c r="XAM184" s="51"/>
      <c r="XAN184" s="51"/>
      <c r="XAO184" s="51"/>
      <c r="XAP184" s="51"/>
      <c r="XAQ184" s="51"/>
      <c r="XAR184" s="51"/>
      <c r="XAS184" s="51"/>
      <c r="XAT184" s="51"/>
      <c r="XAU184" s="51"/>
      <c r="XAV184" s="51"/>
      <c r="XAW184" s="51"/>
      <c r="XAX184" s="51"/>
      <c r="XAY184" s="51"/>
      <c r="XAZ184" s="51"/>
      <c r="XBA184" s="51"/>
      <c r="XBB184" s="51"/>
      <c r="XBC184" s="51"/>
      <c r="XBD184" s="51"/>
      <c r="XBE184" s="51"/>
      <c r="XBF184" s="51"/>
      <c r="XBG184" s="51"/>
      <c r="XBH184" s="51"/>
      <c r="XBI184" s="51"/>
      <c r="XBJ184" s="51"/>
      <c r="XBK184" s="51"/>
      <c r="XBL184" s="51"/>
      <c r="XBM184" s="51"/>
      <c r="XBN184" s="51"/>
      <c r="XBO184" s="51"/>
      <c r="XBP184" s="51"/>
      <c r="XBQ184" s="51"/>
      <c r="XBR184" s="51"/>
      <c r="XBS184" s="51"/>
      <c r="XBT184" s="51"/>
      <c r="XBU184" s="51"/>
      <c r="XBV184" s="51"/>
      <c r="XBW184" s="51"/>
      <c r="XBX184" s="51"/>
      <c r="XBY184" s="51"/>
      <c r="XBZ184" s="51"/>
      <c r="XCA184" s="51"/>
      <c r="XCB184" s="51"/>
      <c r="XCC184" s="51"/>
      <c r="XCD184" s="51"/>
      <c r="XCE184" s="51"/>
      <c r="XCF184" s="51"/>
      <c r="XCG184" s="51"/>
      <c r="XCH184" s="51"/>
      <c r="XCI184" s="51"/>
      <c r="XCJ184" s="51"/>
      <c r="XCK184" s="51"/>
      <c r="XCL184" s="51"/>
      <c r="XCM184" s="51"/>
      <c r="XCN184" s="51"/>
      <c r="XCO184" s="51"/>
      <c r="XCP184" s="51"/>
      <c r="XCQ184" s="51"/>
      <c r="XCR184" s="51"/>
      <c r="XCS184" s="51"/>
      <c r="XCT184" s="51"/>
      <c r="XCU184" s="51"/>
      <c r="XCV184" s="51"/>
      <c r="XCW184" s="51"/>
      <c r="XCX184" s="51"/>
      <c r="XCY184" s="51"/>
      <c r="XCZ184" s="51"/>
      <c r="XDA184" s="51"/>
      <c r="XDB184" s="51"/>
      <c r="XDC184" s="51"/>
      <c r="XDD184" s="51"/>
      <c r="XDE184" s="51"/>
      <c r="XDF184" s="51"/>
      <c r="XDG184" s="51"/>
      <c r="XDH184" s="51"/>
      <c r="XDI184" s="51"/>
      <c r="XDJ184" s="51"/>
      <c r="XDK184" s="51"/>
      <c r="XDL184" s="51"/>
      <c r="XDM184" s="51"/>
      <c r="XDN184" s="51"/>
      <c r="XDO184" s="51"/>
      <c r="XDP184" s="51"/>
      <c r="XDQ184" s="51"/>
      <c r="XDR184" s="51"/>
      <c r="XDS184" s="51"/>
      <c r="XDT184" s="51"/>
      <c r="XDU184" s="51"/>
      <c r="XDV184" s="51"/>
      <c r="XDW184" s="51"/>
      <c r="XDX184" s="51"/>
      <c r="XDY184" s="51"/>
      <c r="XDZ184" s="51"/>
      <c r="XEA184" s="51"/>
      <c r="XEB184" s="51"/>
      <c r="XEC184" s="51"/>
      <c r="XED184" s="51"/>
      <c r="XEE184" s="51"/>
      <c r="XEF184" s="51"/>
      <c r="XEG184" s="51"/>
      <c r="XEH184" s="51"/>
      <c r="XEI184" s="51"/>
      <c r="XEJ184" s="51"/>
      <c r="XEK184" s="51"/>
      <c r="XEL184" s="51"/>
      <c r="XEM184" s="51"/>
      <c r="XEN184" s="51"/>
      <c r="XEO184" s="51"/>
      <c r="XEP184" s="51"/>
      <c r="XEQ184" s="51"/>
      <c r="XER184" s="51"/>
      <c r="XES184" s="51"/>
      <c r="XET184" s="51"/>
      <c r="XEU184" s="51"/>
      <c r="XEV184" s="51"/>
      <c r="XEW184" s="51"/>
      <c r="XEX184" s="51"/>
      <c r="XEY184" s="51"/>
      <c r="XEZ184" s="51"/>
      <c r="XFA184" s="51"/>
      <c r="XFB184" s="51"/>
      <c r="XFC184" s="51"/>
      <c r="XFD184" s="51"/>
    </row>
    <row r="185" spans="17:16384" x14ac:dyDescent="0.3">
      <c r="Q185" s="324">
        <v>7</v>
      </c>
      <c r="R185" s="135">
        <f>$R$5</f>
        <v>44136</v>
      </c>
      <c r="S185" s="121">
        <v>0.45</v>
      </c>
      <c r="T185" s="121">
        <v>1.4833333333333334</v>
      </c>
      <c r="U185" s="122">
        <v>0.95169712793733685</v>
      </c>
      <c r="V185" s="123">
        <v>1532</v>
      </c>
      <c r="W185" s="128">
        <v>0.45</v>
      </c>
      <c r="X185" s="121">
        <v>1.4833333333333334</v>
      </c>
      <c r="Y185" s="122">
        <v>0.95163398692810452</v>
      </c>
      <c r="Z185" s="127">
        <v>1530</v>
      </c>
      <c r="AA185" s="121">
        <v>0.30000000000000004</v>
      </c>
      <c r="AB185" s="121">
        <v>0.43500000000000005</v>
      </c>
      <c r="AC185" s="122">
        <v>1</v>
      </c>
      <c r="AD185" s="123">
        <v>2</v>
      </c>
      <c r="AE185" s="128" t="s">
        <v>119</v>
      </c>
      <c r="AF185" s="121" t="s">
        <v>119</v>
      </c>
      <c r="AG185" s="122" t="s">
        <v>119</v>
      </c>
      <c r="AH185" s="127" t="s">
        <v>119</v>
      </c>
      <c r="AI185" s="128">
        <v>0.45</v>
      </c>
      <c r="AJ185" s="121">
        <v>1.4566666666666643</v>
      </c>
      <c r="AK185" s="122">
        <v>0.95147313691507795</v>
      </c>
      <c r="AL185" s="127">
        <v>577</v>
      </c>
      <c r="AM185" s="121">
        <v>0.45</v>
      </c>
      <c r="AN185" s="121">
        <v>1.5366666666666635</v>
      </c>
      <c r="AO185" s="122">
        <v>0.94912280701754381</v>
      </c>
      <c r="AP185" s="123">
        <v>570</v>
      </c>
      <c r="AQ185" s="128">
        <v>0.46666666666666667</v>
      </c>
      <c r="AR185" s="121">
        <v>1.4399999999999977</v>
      </c>
      <c r="AS185" s="122">
        <v>0.95584415584415583</v>
      </c>
      <c r="AT185" s="127">
        <v>385</v>
      </c>
      <c r="AU185" s="136">
        <v>322</v>
      </c>
      <c r="AV185" s="137">
        <v>604</v>
      </c>
      <c r="AW185" s="137">
        <v>336</v>
      </c>
      <c r="AX185" s="137">
        <v>106</v>
      </c>
      <c r="AY185" s="137">
        <v>61</v>
      </c>
      <c r="AZ185" s="137">
        <v>29</v>
      </c>
      <c r="BA185" s="137">
        <v>26</v>
      </c>
      <c r="BB185" s="137">
        <v>18</v>
      </c>
      <c r="BC185" s="137">
        <v>7</v>
      </c>
      <c r="BD185" s="137">
        <v>7</v>
      </c>
      <c r="BE185" s="137">
        <v>5</v>
      </c>
      <c r="BF185" s="137">
        <v>2</v>
      </c>
      <c r="BG185" s="137">
        <v>2</v>
      </c>
      <c r="BH185" s="137">
        <v>0</v>
      </c>
      <c r="BI185" s="137">
        <v>0</v>
      </c>
      <c r="BJ185" s="137">
        <v>1</v>
      </c>
      <c r="BK185" s="137">
        <v>1</v>
      </c>
      <c r="BL185" s="137">
        <v>1</v>
      </c>
      <c r="BM185" s="137">
        <v>1</v>
      </c>
      <c r="BN185" s="137">
        <v>0</v>
      </c>
      <c r="BO185" s="137">
        <v>0</v>
      </c>
      <c r="BP185" s="137">
        <v>0</v>
      </c>
      <c r="BQ185" s="137">
        <v>0</v>
      </c>
      <c r="BR185" s="137">
        <v>0</v>
      </c>
      <c r="BS185" s="137">
        <v>0</v>
      </c>
      <c r="BT185" s="138">
        <v>3</v>
      </c>
      <c r="BU185" s="139">
        <v>0.95</v>
      </c>
      <c r="BV185" s="139">
        <v>0.90909090909090906</v>
      </c>
      <c r="BW185" s="139">
        <v>1</v>
      </c>
      <c r="BX185" s="139">
        <v>1</v>
      </c>
      <c r="BY185" s="139">
        <v>0</v>
      </c>
      <c r="BZ185" s="139">
        <v>1</v>
      </c>
      <c r="CA185" s="139">
        <v>1</v>
      </c>
      <c r="CB185" s="139">
        <v>0</v>
      </c>
      <c r="CC185" s="139">
        <v>1</v>
      </c>
      <c r="CD185" s="139">
        <v>0.88888888888888884</v>
      </c>
      <c r="CE185" s="139">
        <v>1</v>
      </c>
      <c r="CF185" s="139">
        <v>0.77777777777777779</v>
      </c>
      <c r="CG185" s="139">
        <v>0.90476190476190477</v>
      </c>
      <c r="CH185" s="139">
        <v>1</v>
      </c>
      <c r="CI185" s="139">
        <v>0.8571428571428571</v>
      </c>
      <c r="CJ185" s="139">
        <v>1</v>
      </c>
      <c r="CK185" s="139">
        <v>0.93023255813953487</v>
      </c>
      <c r="CL185" s="139">
        <v>0.97142857142857142</v>
      </c>
      <c r="CM185" s="139">
        <v>0.94</v>
      </c>
      <c r="CN185" s="139">
        <v>0.97619047619047616</v>
      </c>
      <c r="CO185" s="139">
        <v>1</v>
      </c>
      <c r="CP185" s="139">
        <v>0.97777777777777775</v>
      </c>
      <c r="CQ185" s="139">
        <v>0.95454545454545459</v>
      </c>
      <c r="CR185" s="139">
        <v>0.92</v>
      </c>
      <c r="CS185" s="139">
        <v>0.97916666666666663</v>
      </c>
      <c r="CT185" s="139">
        <v>1</v>
      </c>
      <c r="CU185" s="139">
        <v>0.90740740740740744</v>
      </c>
      <c r="CV185" s="139">
        <v>0.92982456140350878</v>
      </c>
      <c r="CW185" s="139">
        <v>0.91489361702127658</v>
      </c>
      <c r="CX185" s="139">
        <v>0.96551724137931039</v>
      </c>
      <c r="CY185" s="139">
        <v>0.9285714285714286</v>
      </c>
      <c r="CZ185" s="139">
        <v>0.98076923076923073</v>
      </c>
      <c r="DA185" s="139">
        <v>0.94827586206896552</v>
      </c>
      <c r="DB185" s="139">
        <v>0.97872340425531912</v>
      </c>
      <c r="DC185" s="139">
        <v>0.97619047619047616</v>
      </c>
      <c r="DD185" s="139">
        <v>0.94285714285714284</v>
      </c>
      <c r="DE185" s="139">
        <v>1</v>
      </c>
      <c r="DF185" s="139">
        <v>0.97560975609756095</v>
      </c>
      <c r="DG185" s="139">
        <v>0.98148148148148151</v>
      </c>
      <c r="DH185" s="139">
        <v>0.84210526315789469</v>
      </c>
      <c r="DI185" s="139">
        <v>0.88888888888888884</v>
      </c>
      <c r="DJ185" s="139">
        <v>0.92307692307692313</v>
      </c>
      <c r="DK185" s="139">
        <v>0.9375</v>
      </c>
      <c r="DL185" s="139">
        <v>0.94594594594594594</v>
      </c>
      <c r="DM185" s="139">
        <v>0.95</v>
      </c>
      <c r="DN185" s="139">
        <v>0.90476190476190477</v>
      </c>
      <c r="DO185" s="139">
        <v>1</v>
      </c>
      <c r="DP185" s="139">
        <v>0.95</v>
      </c>
      <c r="DQ185" s="140">
        <v>0.66666666666666663</v>
      </c>
      <c r="DR185" s="140">
        <v>0.73333333333333328</v>
      </c>
      <c r="DS185" s="140">
        <v>0.53333333333333333</v>
      </c>
      <c r="DT185" s="140">
        <v>0.6333333333333333</v>
      </c>
      <c r="DU185" s="140">
        <v>0.46666666666666667</v>
      </c>
      <c r="DV185" s="140">
        <v>0.6333333333333333</v>
      </c>
      <c r="DW185" s="140">
        <v>0.33333333333333331</v>
      </c>
      <c r="DX185" s="140">
        <v>0.36666666666666664</v>
      </c>
      <c r="DY185" s="140">
        <v>0.33333333333333331</v>
      </c>
      <c r="DZ185" s="140">
        <v>0.6</v>
      </c>
      <c r="EA185" s="140">
        <v>0.26666666666666666</v>
      </c>
      <c r="EB185" s="140">
        <v>0.3</v>
      </c>
      <c r="EC185" s="140">
        <v>0.7</v>
      </c>
      <c r="ED185" s="140">
        <v>1.0666666666666667</v>
      </c>
      <c r="EE185" s="140">
        <v>0.93333333333333335</v>
      </c>
      <c r="EF185" s="140">
        <v>1.2666666666666666</v>
      </c>
      <c r="EG185" s="140">
        <v>1.4333333333333333</v>
      </c>
      <c r="EH185" s="140">
        <v>1.1666666666666667</v>
      </c>
      <c r="EI185" s="140">
        <v>1.6666666666666667</v>
      </c>
      <c r="EJ185" s="140">
        <v>1.4</v>
      </c>
      <c r="EK185" s="140">
        <v>1.1666666666666667</v>
      </c>
      <c r="EL185" s="140">
        <v>1.5</v>
      </c>
      <c r="EM185" s="140">
        <v>0.73333333333333328</v>
      </c>
      <c r="EN185" s="140">
        <v>1.6666666666666667</v>
      </c>
      <c r="EO185" s="140">
        <v>1.6</v>
      </c>
      <c r="EP185" s="140">
        <v>1</v>
      </c>
      <c r="EQ185" s="140">
        <v>1.8</v>
      </c>
      <c r="ER185" s="140">
        <v>1.9</v>
      </c>
      <c r="ES185" s="140">
        <v>1.5666666666666667</v>
      </c>
      <c r="ET185" s="140">
        <v>0.96666666666666667</v>
      </c>
      <c r="EU185" s="140">
        <v>0.93333333333333335</v>
      </c>
      <c r="EV185" s="140">
        <v>1.7333333333333334</v>
      </c>
      <c r="EW185" s="140">
        <v>1.9333333333333333</v>
      </c>
      <c r="EX185" s="140">
        <v>1.5666666666666667</v>
      </c>
      <c r="EY185" s="140">
        <v>1.4</v>
      </c>
      <c r="EZ185" s="140">
        <v>1.1666666666666667</v>
      </c>
      <c r="FA185" s="140">
        <v>1.1000000000000001</v>
      </c>
      <c r="FB185" s="140">
        <v>1.3666666666666667</v>
      </c>
      <c r="FC185" s="140">
        <v>1.8</v>
      </c>
      <c r="FD185" s="140">
        <v>1.2666666666666666</v>
      </c>
      <c r="FE185" s="140">
        <v>0.9</v>
      </c>
      <c r="FF185" s="140">
        <v>1.3</v>
      </c>
      <c r="FG185" s="140">
        <v>1.0666666666666667</v>
      </c>
      <c r="FH185" s="140">
        <v>1.2333333333333334</v>
      </c>
      <c r="FI185" s="140">
        <v>0.66666666666666663</v>
      </c>
      <c r="FJ185" s="140">
        <v>0.7</v>
      </c>
      <c r="FK185" s="140">
        <v>0.8666666666666667</v>
      </c>
      <c r="FL185" s="140">
        <v>0.66666666666666663</v>
      </c>
      <c r="FM185" s="192">
        <v>0.97499999999999998</v>
      </c>
      <c r="FN185" s="192">
        <v>0.9375</v>
      </c>
      <c r="FO185" s="192">
        <v>0.88372093023255816</v>
      </c>
      <c r="FP185" s="192">
        <v>0.967741935483871</v>
      </c>
      <c r="FQ185" s="192">
        <v>0.94915254237288138</v>
      </c>
      <c r="FR185" s="192">
        <v>0.90566037735849059</v>
      </c>
      <c r="FS185" s="192">
        <v>0.95744680851063835</v>
      </c>
      <c r="FT185" s="192">
        <v>0.875</v>
      </c>
      <c r="FU185" s="192">
        <v>0.97297297297297303</v>
      </c>
      <c r="FV185" s="192">
        <v>0.93181818181818177</v>
      </c>
      <c r="FW185" s="192">
        <v>0.97872340425531912</v>
      </c>
      <c r="FX185" s="192">
        <v>0.90625</v>
      </c>
      <c r="FY185" s="192">
        <v>1</v>
      </c>
      <c r="FZ185" s="192">
        <v>1</v>
      </c>
      <c r="GA185" s="192">
        <v>1</v>
      </c>
      <c r="GB185" s="192">
        <v>0.96</v>
      </c>
      <c r="GC185" s="192">
        <v>1</v>
      </c>
      <c r="GD185" s="192">
        <v>0.94339622641509435</v>
      </c>
      <c r="GE185" s="192">
        <v>0.96610169491525422</v>
      </c>
      <c r="GF185" s="192">
        <v>0.984375</v>
      </c>
      <c r="GG185" s="192">
        <v>0.95121951219512191</v>
      </c>
      <c r="GH185" s="192">
        <v>0.967741935483871</v>
      </c>
      <c r="GI185" s="192">
        <v>0.98571428571428577</v>
      </c>
      <c r="GJ185" s="192">
        <v>0.95890410958904104</v>
      </c>
      <c r="GK185" s="192">
        <v>0.94680851063829785</v>
      </c>
      <c r="GL185" s="192">
        <v>0.91176470588235292</v>
      </c>
      <c r="GM185" s="192">
        <v>0.98648648648648651</v>
      </c>
      <c r="GN185" s="192">
        <v>0.8867924528301887</v>
      </c>
      <c r="GO185" s="192">
        <v>0.97368421052631582</v>
      </c>
      <c r="GP185" s="192">
        <v>0.87301587301587302</v>
      </c>
      <c r="GQ185" s="192" t="s">
        <v>119</v>
      </c>
    </row>
    <row r="186" spans="17:16384" x14ac:dyDescent="0.3">
      <c r="Q186" s="324"/>
      <c r="R186" s="135">
        <f>$R$6</f>
        <v>44166</v>
      </c>
      <c r="S186" s="121">
        <v>0.48333333333333334</v>
      </c>
      <c r="T186" s="121">
        <v>1.7333333333333334</v>
      </c>
      <c r="U186" s="122">
        <v>0.9307909604519774</v>
      </c>
      <c r="V186" s="123">
        <v>1416</v>
      </c>
      <c r="W186" s="128">
        <v>0.48333333333333334</v>
      </c>
      <c r="X186" s="121">
        <v>1.7200000000000006</v>
      </c>
      <c r="Y186" s="122">
        <v>0.93199713672154616</v>
      </c>
      <c r="Z186" s="127">
        <v>1397</v>
      </c>
      <c r="AA186" s="121">
        <v>0.46666666666666667</v>
      </c>
      <c r="AB186" s="121">
        <v>2.95166666666666</v>
      </c>
      <c r="AC186" s="122">
        <v>0.83333333333333337</v>
      </c>
      <c r="AD186" s="123">
        <v>18</v>
      </c>
      <c r="AE186" s="128" t="s">
        <v>119</v>
      </c>
      <c r="AF186" s="121" t="s">
        <v>119</v>
      </c>
      <c r="AG186" s="122" t="s">
        <v>119</v>
      </c>
      <c r="AH186" s="127" t="s">
        <v>119</v>
      </c>
      <c r="AI186" s="128">
        <v>0.48333333333333334</v>
      </c>
      <c r="AJ186" s="121">
        <v>1.8166666666666667</v>
      </c>
      <c r="AK186" s="122">
        <v>0.92421441774491686</v>
      </c>
      <c r="AL186" s="127">
        <v>541</v>
      </c>
      <c r="AM186" s="121">
        <v>0.48333333333333334</v>
      </c>
      <c r="AN186" s="121">
        <v>1.8933333333333318</v>
      </c>
      <c r="AO186" s="122">
        <v>0.91119691119691115</v>
      </c>
      <c r="AP186" s="123">
        <v>518</v>
      </c>
      <c r="AQ186" s="128">
        <v>0.48333333333333334</v>
      </c>
      <c r="AR186" s="121">
        <v>1.2749999999999999</v>
      </c>
      <c r="AS186" s="122">
        <v>0.9691011235955056</v>
      </c>
      <c r="AT186" s="127">
        <v>356</v>
      </c>
      <c r="AU186" s="136">
        <v>258</v>
      </c>
      <c r="AV186" s="137">
        <v>512</v>
      </c>
      <c r="AW186" s="137">
        <v>322</v>
      </c>
      <c r="AX186" s="137">
        <v>101</v>
      </c>
      <c r="AY186" s="137">
        <v>78</v>
      </c>
      <c r="AZ186" s="137">
        <v>47</v>
      </c>
      <c r="BA186" s="137">
        <v>29</v>
      </c>
      <c r="BB186" s="137">
        <v>16</v>
      </c>
      <c r="BC186" s="137">
        <v>17</v>
      </c>
      <c r="BD186" s="137">
        <v>7</v>
      </c>
      <c r="BE186" s="137">
        <v>5</v>
      </c>
      <c r="BF186" s="137">
        <v>3</v>
      </c>
      <c r="BG186" s="137">
        <v>2</v>
      </c>
      <c r="BH186" s="137">
        <v>1</v>
      </c>
      <c r="BI186" s="137">
        <v>5</v>
      </c>
      <c r="BJ186" s="137">
        <v>2</v>
      </c>
      <c r="BK186" s="137">
        <v>2</v>
      </c>
      <c r="BL186" s="137">
        <v>0</v>
      </c>
      <c r="BM186" s="137">
        <v>3</v>
      </c>
      <c r="BN186" s="137">
        <v>2</v>
      </c>
      <c r="BO186" s="137">
        <v>0</v>
      </c>
      <c r="BP186" s="137">
        <v>0</v>
      </c>
      <c r="BQ186" s="137">
        <v>0</v>
      </c>
      <c r="BR186" s="137">
        <v>0</v>
      </c>
      <c r="BS186" s="137">
        <v>1</v>
      </c>
      <c r="BT186" s="138">
        <v>2</v>
      </c>
      <c r="BU186" s="139">
        <v>1</v>
      </c>
      <c r="BV186" s="139">
        <v>1</v>
      </c>
      <c r="BW186" s="139">
        <v>1</v>
      </c>
      <c r="BX186" s="139">
        <v>1</v>
      </c>
      <c r="BY186" s="139">
        <v>0</v>
      </c>
      <c r="BZ186" s="139">
        <v>1</v>
      </c>
      <c r="CA186" s="139">
        <v>1</v>
      </c>
      <c r="CB186" s="139">
        <v>0</v>
      </c>
      <c r="CC186" s="139">
        <v>1</v>
      </c>
      <c r="CD186" s="139">
        <v>1</v>
      </c>
      <c r="CE186" s="139">
        <v>0.93333333333333335</v>
      </c>
      <c r="CF186" s="139">
        <v>0.94444444444444442</v>
      </c>
      <c r="CG186" s="139">
        <v>1</v>
      </c>
      <c r="CH186" s="139">
        <v>0.9642857142857143</v>
      </c>
      <c r="CI186" s="139">
        <v>0.91666666666666663</v>
      </c>
      <c r="CJ186" s="139">
        <v>0.91428571428571426</v>
      </c>
      <c r="CK186" s="139">
        <v>0.87096774193548387</v>
      </c>
      <c r="CL186" s="139">
        <v>0.94285714285714284</v>
      </c>
      <c r="CM186" s="139">
        <v>0.87096774193548387</v>
      </c>
      <c r="CN186" s="139">
        <v>0.93939393939393945</v>
      </c>
      <c r="CO186" s="139">
        <v>0.8529411764705882</v>
      </c>
      <c r="CP186" s="139">
        <v>0.97727272727272729</v>
      </c>
      <c r="CQ186" s="139">
        <v>0.97368421052631582</v>
      </c>
      <c r="CR186" s="139">
        <v>0.95238095238095233</v>
      </c>
      <c r="CS186" s="139">
        <v>0.89743589743589747</v>
      </c>
      <c r="CT186" s="139">
        <v>0.88636363636363635</v>
      </c>
      <c r="CU186" s="139">
        <v>0.98181818181818181</v>
      </c>
      <c r="CV186" s="139">
        <v>0.9107142857142857</v>
      </c>
      <c r="CW186" s="139">
        <v>0.84905660377358494</v>
      </c>
      <c r="CX186" s="139">
        <v>0.88571428571428568</v>
      </c>
      <c r="CY186" s="139">
        <v>0.97297297297297303</v>
      </c>
      <c r="CZ186" s="139">
        <v>0.87804878048780488</v>
      </c>
      <c r="DA186" s="139">
        <v>0.84210526315789469</v>
      </c>
      <c r="DB186" s="139">
        <v>0.91666666666666663</v>
      </c>
      <c r="DC186" s="139">
        <v>0.95121951219512191</v>
      </c>
      <c r="DD186" s="139">
        <v>0.93333333333333335</v>
      </c>
      <c r="DE186" s="139">
        <v>0.95652173913043481</v>
      </c>
      <c r="DF186" s="139">
        <v>0.93939393939393945</v>
      </c>
      <c r="DG186" s="139">
        <v>0.89473684210526316</v>
      </c>
      <c r="DH186" s="139">
        <v>0.9285714285714286</v>
      </c>
      <c r="DI186" s="139">
        <v>0.91666666666666663</v>
      </c>
      <c r="DJ186" s="139">
        <v>0.95652173913043481</v>
      </c>
      <c r="DK186" s="139">
        <v>0.9</v>
      </c>
      <c r="DL186" s="139">
        <v>0.96153846153846156</v>
      </c>
      <c r="DM186" s="139">
        <v>0.94117647058823528</v>
      </c>
      <c r="DN186" s="139">
        <v>0.94736842105263153</v>
      </c>
      <c r="DO186" s="139">
        <v>1</v>
      </c>
      <c r="DP186" s="139">
        <v>1</v>
      </c>
      <c r="DQ186" s="140">
        <v>0.38709677419354838</v>
      </c>
      <c r="DR186" s="140">
        <v>0.35483870967741937</v>
      </c>
      <c r="DS186" s="140">
        <v>0.67741935483870963</v>
      </c>
      <c r="DT186" s="140">
        <v>0.25806451612903225</v>
      </c>
      <c r="DU186" s="140">
        <v>0.29032258064516131</v>
      </c>
      <c r="DV186" s="140">
        <v>0.35483870967741937</v>
      </c>
      <c r="DW186" s="140">
        <v>0.5161290322580645</v>
      </c>
      <c r="DX186" s="140">
        <v>0.38709677419354838</v>
      </c>
      <c r="DY186" s="140">
        <v>0.38709677419354838</v>
      </c>
      <c r="DZ186" s="140">
        <v>0.29032258064516131</v>
      </c>
      <c r="EA186" s="140">
        <v>0.4838709677419355</v>
      </c>
      <c r="EB186" s="140">
        <v>0.58064516129032262</v>
      </c>
      <c r="EC186" s="140">
        <v>0.61290322580645162</v>
      </c>
      <c r="ED186" s="140">
        <v>0.90322580645161288</v>
      </c>
      <c r="EE186" s="140">
        <v>0.77419354838709675</v>
      </c>
      <c r="EF186" s="140">
        <v>1.1290322580645162</v>
      </c>
      <c r="EG186" s="140">
        <v>1</v>
      </c>
      <c r="EH186" s="140">
        <v>1.1290322580645162</v>
      </c>
      <c r="EI186" s="140">
        <v>1</v>
      </c>
      <c r="EJ186" s="140">
        <v>1.064516129032258</v>
      </c>
      <c r="EK186" s="140">
        <v>1.096774193548387</v>
      </c>
      <c r="EL186" s="140">
        <v>1.4193548387096775</v>
      </c>
      <c r="EM186" s="140">
        <v>1.2258064516129032</v>
      </c>
      <c r="EN186" s="140">
        <v>1.3548387096774193</v>
      </c>
      <c r="EO186" s="140">
        <v>1.2580645161290323</v>
      </c>
      <c r="EP186" s="140">
        <v>1.4193548387096775</v>
      </c>
      <c r="EQ186" s="140">
        <v>1.7741935483870968</v>
      </c>
      <c r="ER186" s="140">
        <v>1.8064516129032258</v>
      </c>
      <c r="ES186" s="140">
        <v>1.7096774193548387</v>
      </c>
      <c r="ET186" s="140">
        <v>1.1290322580645162</v>
      </c>
      <c r="EU186" s="140">
        <v>1.1935483870967742</v>
      </c>
      <c r="EV186" s="140">
        <v>1.3225806451612903</v>
      </c>
      <c r="EW186" s="140">
        <v>1.2258064516129032</v>
      </c>
      <c r="EX186" s="140">
        <v>1.1612903225806452</v>
      </c>
      <c r="EY186" s="140">
        <v>1.3225806451612903</v>
      </c>
      <c r="EZ186" s="140">
        <v>0.967741935483871</v>
      </c>
      <c r="FA186" s="140">
        <v>0.74193548387096775</v>
      </c>
      <c r="FB186" s="140">
        <v>1.064516129032258</v>
      </c>
      <c r="FC186" s="140">
        <v>1.2258064516129032</v>
      </c>
      <c r="FD186" s="140">
        <v>1.3548387096774193</v>
      </c>
      <c r="FE186" s="140">
        <v>1.5483870967741935</v>
      </c>
      <c r="FF186" s="140">
        <v>0.74193548387096775</v>
      </c>
      <c r="FG186" s="140">
        <v>1.2903225806451613</v>
      </c>
      <c r="FH186" s="140">
        <v>0.83870967741935487</v>
      </c>
      <c r="FI186" s="140">
        <v>1.096774193548387</v>
      </c>
      <c r="FJ186" s="140">
        <v>0.61290322580645162</v>
      </c>
      <c r="FK186" s="140">
        <v>0.80645161290322576</v>
      </c>
      <c r="FL186" s="140">
        <v>0.35483870967741937</v>
      </c>
      <c r="FM186" s="192">
        <v>0.9178082191780822</v>
      </c>
      <c r="FN186" s="192">
        <v>0.97058823529411764</v>
      </c>
      <c r="FO186" s="192">
        <v>0.91666666666666663</v>
      </c>
      <c r="FP186" s="192">
        <v>0.97297297297297303</v>
      </c>
      <c r="FQ186" s="192">
        <v>0.95918367346938771</v>
      </c>
      <c r="FR186" s="192">
        <v>0.875</v>
      </c>
      <c r="FS186" s="192">
        <v>0.96</v>
      </c>
      <c r="FT186" s="192">
        <v>0.95744680851063835</v>
      </c>
      <c r="FU186" s="192">
        <v>0.86111111111111116</v>
      </c>
      <c r="FV186" s="192">
        <v>1</v>
      </c>
      <c r="FW186" s="192">
        <v>0.82926829268292679</v>
      </c>
      <c r="FX186" s="192">
        <v>0.88095238095238093</v>
      </c>
      <c r="FY186" s="192">
        <v>1</v>
      </c>
      <c r="FZ186" s="192">
        <v>0.94285714285714284</v>
      </c>
      <c r="GA186" s="192">
        <v>0.967741935483871</v>
      </c>
      <c r="GB186" s="192">
        <v>0.89795918367346939</v>
      </c>
      <c r="GC186" s="192">
        <v>0.95161290322580649</v>
      </c>
      <c r="GD186" s="192">
        <v>0.94230769230769229</v>
      </c>
      <c r="GE186" s="192">
        <v>0.90196078431372551</v>
      </c>
      <c r="GF186" s="192">
        <v>0.89189189189189189</v>
      </c>
      <c r="GG186" s="192">
        <v>0.94117647058823528</v>
      </c>
      <c r="GH186" s="192">
        <v>0.9</v>
      </c>
      <c r="GI186" s="192">
        <v>0.96153846153846156</v>
      </c>
      <c r="GJ186" s="192">
        <v>0.875</v>
      </c>
      <c r="GK186" s="192">
        <v>1</v>
      </c>
      <c r="GL186" s="192">
        <v>1</v>
      </c>
      <c r="GM186" s="192">
        <v>0.8666666666666667</v>
      </c>
      <c r="GN186" s="192">
        <v>0.8833333333333333</v>
      </c>
      <c r="GO186" s="192">
        <v>1</v>
      </c>
      <c r="GP186" s="192">
        <v>0.96</v>
      </c>
      <c r="GQ186" s="192">
        <v>0.91304347826086951</v>
      </c>
    </row>
    <row r="187" spans="17:16384" x14ac:dyDescent="0.3">
      <c r="Q187" s="324"/>
      <c r="R187" s="135">
        <f>$R$7</f>
        <v>44197</v>
      </c>
      <c r="S187" s="121">
        <v>0.45</v>
      </c>
      <c r="T187" s="121">
        <v>1.45</v>
      </c>
      <c r="U187" s="122">
        <v>0.95073891625615758</v>
      </c>
      <c r="V187" s="123">
        <v>1421</v>
      </c>
      <c r="W187" s="128">
        <v>0.45</v>
      </c>
      <c r="X187" s="121">
        <v>1.4441666666666644</v>
      </c>
      <c r="Y187" s="122">
        <v>0.95170454545454541</v>
      </c>
      <c r="Z187" s="127">
        <v>1408</v>
      </c>
      <c r="AA187" s="121">
        <v>0.48333333333333334</v>
      </c>
      <c r="AB187" s="121">
        <v>2.1833333333333331</v>
      </c>
      <c r="AC187" s="122">
        <v>0.84615384615384615</v>
      </c>
      <c r="AD187" s="123">
        <v>13</v>
      </c>
      <c r="AE187" s="128" t="s">
        <v>119</v>
      </c>
      <c r="AF187" s="121" t="s">
        <v>119</v>
      </c>
      <c r="AG187" s="122" t="s">
        <v>119</v>
      </c>
      <c r="AH187" s="127" t="s">
        <v>119</v>
      </c>
      <c r="AI187" s="128">
        <v>0.45</v>
      </c>
      <c r="AJ187" s="121">
        <v>1.5166666666666666</v>
      </c>
      <c r="AK187" s="122">
        <v>0.94830659536541895</v>
      </c>
      <c r="AL187" s="127">
        <v>561</v>
      </c>
      <c r="AM187" s="121">
        <v>0.45</v>
      </c>
      <c r="AN187" s="121">
        <v>1.6933333333333327</v>
      </c>
      <c r="AO187" s="122">
        <v>0.94328922495274103</v>
      </c>
      <c r="AP187" s="123">
        <v>529</v>
      </c>
      <c r="AQ187" s="128">
        <v>0.46666666666666667</v>
      </c>
      <c r="AR187" s="121">
        <v>1.3</v>
      </c>
      <c r="AS187" s="122">
        <v>0.96676737160120851</v>
      </c>
      <c r="AT187" s="127">
        <v>331</v>
      </c>
      <c r="AU187" s="136">
        <v>269</v>
      </c>
      <c r="AV187" s="137">
        <v>574</v>
      </c>
      <c r="AW187" s="137">
        <v>311</v>
      </c>
      <c r="AX187" s="137">
        <v>114</v>
      </c>
      <c r="AY187" s="137">
        <v>51</v>
      </c>
      <c r="AZ187" s="137">
        <v>32</v>
      </c>
      <c r="BA187" s="137">
        <v>20</v>
      </c>
      <c r="BB187" s="137">
        <v>14</v>
      </c>
      <c r="BC187" s="137">
        <v>6</v>
      </c>
      <c r="BD187" s="137">
        <v>9</v>
      </c>
      <c r="BE187" s="137">
        <v>3</v>
      </c>
      <c r="BF187" s="137">
        <v>1</v>
      </c>
      <c r="BG187" s="137">
        <v>3</v>
      </c>
      <c r="BH187" s="137">
        <v>6</v>
      </c>
      <c r="BI187" s="137">
        <v>2</v>
      </c>
      <c r="BJ187" s="137">
        <v>3</v>
      </c>
      <c r="BK187" s="137">
        <v>1</v>
      </c>
      <c r="BL187" s="137">
        <v>0</v>
      </c>
      <c r="BM187" s="137">
        <v>0</v>
      </c>
      <c r="BN187" s="137">
        <v>1</v>
      </c>
      <c r="BO187" s="137">
        <v>0</v>
      </c>
      <c r="BP187" s="137">
        <v>0</v>
      </c>
      <c r="BQ187" s="137">
        <v>0</v>
      </c>
      <c r="BR187" s="137">
        <v>1</v>
      </c>
      <c r="BS187" s="137">
        <v>0</v>
      </c>
      <c r="BT187" s="138">
        <v>0</v>
      </c>
      <c r="BU187" s="139">
        <v>1</v>
      </c>
      <c r="BV187" s="139">
        <v>1</v>
      </c>
      <c r="BW187" s="139">
        <v>1</v>
      </c>
      <c r="BX187" s="139">
        <v>1</v>
      </c>
      <c r="BY187" s="139">
        <v>0</v>
      </c>
      <c r="BZ187" s="139">
        <v>1</v>
      </c>
      <c r="CA187" s="139">
        <v>1</v>
      </c>
      <c r="CB187" s="139">
        <v>0</v>
      </c>
      <c r="CC187" s="139">
        <v>1</v>
      </c>
      <c r="CD187" s="139">
        <v>0.93333333333333335</v>
      </c>
      <c r="CE187" s="139">
        <v>1</v>
      </c>
      <c r="CF187" s="139">
        <v>1</v>
      </c>
      <c r="CG187" s="139">
        <v>0.84210526315789469</v>
      </c>
      <c r="CH187" s="139">
        <v>1</v>
      </c>
      <c r="CI187" s="139">
        <v>0.95238095238095233</v>
      </c>
      <c r="CJ187" s="139">
        <v>0.90476190476190477</v>
      </c>
      <c r="CK187" s="139">
        <v>1</v>
      </c>
      <c r="CL187" s="139">
        <v>0.9375</v>
      </c>
      <c r="CM187" s="139">
        <v>0.96296296296296291</v>
      </c>
      <c r="CN187" s="139">
        <v>0.87878787878787878</v>
      </c>
      <c r="CO187" s="139">
        <v>0.90909090909090906</v>
      </c>
      <c r="CP187" s="139">
        <v>0.96610169491525422</v>
      </c>
      <c r="CQ187" s="139">
        <v>0.95918367346938771</v>
      </c>
      <c r="CR187" s="139">
        <v>0.95454545454545459</v>
      </c>
      <c r="CS187" s="139">
        <v>0.97560975609756095</v>
      </c>
      <c r="CT187" s="139">
        <v>0.90697674418604646</v>
      </c>
      <c r="CU187" s="139">
        <v>0.95744680851063835</v>
      </c>
      <c r="CV187" s="139">
        <v>0.97560975609756095</v>
      </c>
      <c r="CW187" s="139">
        <v>1</v>
      </c>
      <c r="CX187" s="139">
        <v>0.93023255813953487</v>
      </c>
      <c r="CY187" s="139">
        <v>0.97959183673469385</v>
      </c>
      <c r="CZ187" s="139">
        <v>0.97619047619047616</v>
      </c>
      <c r="DA187" s="139">
        <v>0.97619047619047616</v>
      </c>
      <c r="DB187" s="139">
        <v>1</v>
      </c>
      <c r="DC187" s="139">
        <v>0.91304347826086951</v>
      </c>
      <c r="DD187" s="139">
        <v>0.96551724137931039</v>
      </c>
      <c r="DE187" s="139">
        <v>0.88461538461538458</v>
      </c>
      <c r="DF187" s="139">
        <v>0.90243902439024393</v>
      </c>
      <c r="DG187" s="139">
        <v>0.91176470588235292</v>
      </c>
      <c r="DH187" s="139">
        <v>0.86363636363636365</v>
      </c>
      <c r="DI187" s="139">
        <v>0.95918367346938771</v>
      </c>
      <c r="DJ187" s="139">
        <v>0.92105263157894735</v>
      </c>
      <c r="DK187" s="139">
        <v>0.87096774193548387</v>
      </c>
      <c r="DL187" s="139">
        <v>0.9285714285714286</v>
      </c>
      <c r="DM187" s="139">
        <v>1</v>
      </c>
      <c r="DN187" s="139">
        <v>1</v>
      </c>
      <c r="DO187" s="139">
        <v>1</v>
      </c>
      <c r="DP187" s="139">
        <v>1</v>
      </c>
      <c r="DQ187" s="140">
        <v>0.58064516129032262</v>
      </c>
      <c r="DR187" s="140">
        <v>0.35483870967741937</v>
      </c>
      <c r="DS187" s="140">
        <v>0.22580645161290322</v>
      </c>
      <c r="DT187" s="140">
        <v>0.29032258064516131</v>
      </c>
      <c r="DU187" s="140">
        <v>0.5161290322580645</v>
      </c>
      <c r="DV187" s="140">
        <v>0.4838709677419355</v>
      </c>
      <c r="DW187" s="140">
        <v>0.25806451612903225</v>
      </c>
      <c r="DX187" s="140">
        <v>0.45161290322580644</v>
      </c>
      <c r="DY187" s="140">
        <v>0.29032258064516131</v>
      </c>
      <c r="DZ187" s="140">
        <v>0.4838709677419355</v>
      </c>
      <c r="EA187" s="140">
        <v>0.22580645161290322</v>
      </c>
      <c r="EB187" s="140">
        <v>0.29032258064516131</v>
      </c>
      <c r="EC187" s="140">
        <v>0.61290322580645162</v>
      </c>
      <c r="ED187" s="140">
        <v>0.61290322580645162</v>
      </c>
      <c r="EE187" s="140">
        <v>0.67741935483870963</v>
      </c>
      <c r="EF187" s="140">
        <v>0.67741935483870963</v>
      </c>
      <c r="EG187" s="140">
        <v>1.3870967741935485</v>
      </c>
      <c r="EH187" s="140">
        <v>1.5483870967741935</v>
      </c>
      <c r="EI187" s="140">
        <v>0.87096774193548387</v>
      </c>
      <c r="EJ187" s="140">
        <v>1.064516129032258</v>
      </c>
      <c r="EK187" s="140">
        <v>1.4193548387096775</v>
      </c>
      <c r="EL187" s="140">
        <v>1.903225806451613</v>
      </c>
      <c r="EM187" s="140">
        <v>1.5806451612903225</v>
      </c>
      <c r="EN187" s="140">
        <v>1.4193548387096775</v>
      </c>
      <c r="EO187" s="140">
        <v>1.3225806451612903</v>
      </c>
      <c r="EP187" s="140">
        <v>1.3870967741935485</v>
      </c>
      <c r="EQ187" s="140">
        <v>1.5161290322580645</v>
      </c>
      <c r="ER187" s="140">
        <v>1.3225806451612903</v>
      </c>
      <c r="ES187" s="140">
        <v>1.1935483870967742</v>
      </c>
      <c r="ET187" s="140">
        <v>1.3870967741935485</v>
      </c>
      <c r="EU187" s="140">
        <v>1.5806451612903225</v>
      </c>
      <c r="EV187" s="140">
        <v>1.3548387096774193</v>
      </c>
      <c r="EW187" s="140">
        <v>1.3548387096774193</v>
      </c>
      <c r="EX187" s="140">
        <v>1.032258064516129</v>
      </c>
      <c r="EY187" s="140">
        <v>0.74193548387096775</v>
      </c>
      <c r="EZ187" s="140">
        <v>0.93548387096774188</v>
      </c>
      <c r="FA187" s="140">
        <v>0.83870967741935487</v>
      </c>
      <c r="FB187" s="140">
        <v>1.3225806451612903</v>
      </c>
      <c r="FC187" s="140">
        <v>1.096774193548387</v>
      </c>
      <c r="FD187" s="140">
        <v>1.4193548387096775</v>
      </c>
      <c r="FE187" s="140">
        <v>1.5806451612903225</v>
      </c>
      <c r="FF187" s="140">
        <v>1.2258064516129032</v>
      </c>
      <c r="FG187" s="140">
        <v>1</v>
      </c>
      <c r="FH187" s="140">
        <v>0.90322580645161288</v>
      </c>
      <c r="FI187" s="140">
        <v>0.93548387096774188</v>
      </c>
      <c r="FJ187" s="140">
        <v>0.90322580645161288</v>
      </c>
      <c r="FK187" s="140">
        <v>0.54838709677419351</v>
      </c>
      <c r="FL187" s="140">
        <v>0.70967741935483875</v>
      </c>
      <c r="FM187" s="192">
        <v>1</v>
      </c>
      <c r="FN187" s="192">
        <v>0.91891891891891897</v>
      </c>
      <c r="FO187" s="192">
        <v>1</v>
      </c>
      <c r="FP187" s="192">
        <v>0.93103448275862066</v>
      </c>
      <c r="FQ187" s="192">
        <v>0.95744680851063835</v>
      </c>
      <c r="FR187" s="192">
        <v>0.92156862745098034</v>
      </c>
      <c r="FS187" s="192">
        <v>0.88888888888888884</v>
      </c>
      <c r="FT187" s="192">
        <v>0.90322580645161288</v>
      </c>
      <c r="FU187" s="192">
        <v>0.90909090909090906</v>
      </c>
      <c r="FV187" s="192">
        <v>1</v>
      </c>
      <c r="FW187" s="192">
        <v>0.94736842105263153</v>
      </c>
      <c r="FX187" s="192">
        <v>0.94936708860759489</v>
      </c>
      <c r="FY187" s="192">
        <v>0.94594594594594594</v>
      </c>
      <c r="FZ187" s="192">
        <v>0.97058823529411764</v>
      </c>
      <c r="GA187" s="192">
        <v>1</v>
      </c>
      <c r="GB187" s="192">
        <v>1</v>
      </c>
      <c r="GC187" s="192">
        <v>1</v>
      </c>
      <c r="GD187" s="192">
        <v>0.89743589743589747</v>
      </c>
      <c r="GE187" s="192">
        <v>0.92</v>
      </c>
      <c r="GF187" s="192">
        <v>1</v>
      </c>
      <c r="GG187" s="192">
        <v>1</v>
      </c>
      <c r="GH187" s="192">
        <v>0.88135593220338981</v>
      </c>
      <c r="GI187" s="192">
        <v>0.97674418604651159</v>
      </c>
      <c r="GJ187" s="192">
        <v>1</v>
      </c>
      <c r="GK187" s="192">
        <v>0.94444444444444442</v>
      </c>
      <c r="GL187" s="192">
        <v>0.90196078431372551</v>
      </c>
      <c r="GM187" s="192">
        <v>0.93243243243243246</v>
      </c>
      <c r="GN187" s="192">
        <v>0.93333333333333335</v>
      </c>
      <c r="GO187" s="192">
        <v>0.95918367346938771</v>
      </c>
      <c r="GP187" s="192">
        <v>1</v>
      </c>
      <c r="GQ187" s="192">
        <v>1</v>
      </c>
    </row>
    <row r="188" spans="17:16384" x14ac:dyDescent="0.3">
      <c r="Q188" s="324"/>
      <c r="R188" s="135">
        <f>$R$8</f>
        <v>44228</v>
      </c>
      <c r="S188" s="121">
        <v>0.43333333333333335</v>
      </c>
      <c r="T188" s="121">
        <v>1.5325000000000009</v>
      </c>
      <c r="U188" s="122">
        <v>0.94849445324881143</v>
      </c>
      <c r="V188" s="123">
        <v>1262</v>
      </c>
      <c r="W188" s="128">
        <v>0.43333333333333335</v>
      </c>
      <c r="X188" s="121">
        <v>1.5333333333333334</v>
      </c>
      <c r="Y188" s="122">
        <v>0.94809407948094082</v>
      </c>
      <c r="Z188" s="127">
        <v>1233</v>
      </c>
      <c r="AA188" s="121">
        <v>0.45833333333333337</v>
      </c>
      <c r="AB188" s="121">
        <v>0.88749999999999984</v>
      </c>
      <c r="AC188" s="122">
        <v>0.95833333333333337</v>
      </c>
      <c r="AD188" s="123">
        <v>24</v>
      </c>
      <c r="AE188" s="128" t="s">
        <v>119</v>
      </c>
      <c r="AF188" s="121" t="s">
        <v>119</v>
      </c>
      <c r="AG188" s="122" t="s">
        <v>119</v>
      </c>
      <c r="AH188" s="127" t="s">
        <v>119</v>
      </c>
      <c r="AI188" s="128">
        <v>0.43333333333333335</v>
      </c>
      <c r="AJ188" s="121">
        <v>1.6049999999999993</v>
      </c>
      <c r="AK188" s="122">
        <v>0.94563106796116503</v>
      </c>
      <c r="AL188" s="127">
        <v>515</v>
      </c>
      <c r="AM188" s="121">
        <v>0.43333333333333335</v>
      </c>
      <c r="AN188" s="121">
        <v>1.5208333333333333</v>
      </c>
      <c r="AO188" s="122">
        <v>0.94736842105263153</v>
      </c>
      <c r="AP188" s="123">
        <v>456</v>
      </c>
      <c r="AQ188" s="128">
        <v>0.43333333333333335</v>
      </c>
      <c r="AR188" s="121">
        <v>1.3625</v>
      </c>
      <c r="AS188" s="122">
        <v>0.95454545454545459</v>
      </c>
      <c r="AT188" s="127">
        <v>286</v>
      </c>
      <c r="AU188" s="136">
        <v>338</v>
      </c>
      <c r="AV188" s="137">
        <v>440</v>
      </c>
      <c r="AW188" s="137">
        <v>290</v>
      </c>
      <c r="AX188" s="137">
        <v>68</v>
      </c>
      <c r="AY188" s="137">
        <v>40</v>
      </c>
      <c r="AZ188" s="137">
        <v>21</v>
      </c>
      <c r="BA188" s="137">
        <v>24</v>
      </c>
      <c r="BB188" s="137">
        <v>14</v>
      </c>
      <c r="BC188" s="137">
        <v>10</v>
      </c>
      <c r="BD188" s="137">
        <v>7</v>
      </c>
      <c r="BE188" s="137">
        <v>1</v>
      </c>
      <c r="BF188" s="137">
        <v>3</v>
      </c>
      <c r="BG188" s="137">
        <v>1</v>
      </c>
      <c r="BH188" s="137">
        <v>0</v>
      </c>
      <c r="BI188" s="137">
        <v>1</v>
      </c>
      <c r="BJ188" s="137">
        <v>1</v>
      </c>
      <c r="BK188" s="137">
        <v>1</v>
      </c>
      <c r="BL188" s="137">
        <v>0</v>
      </c>
      <c r="BM188" s="137">
        <v>1</v>
      </c>
      <c r="BN188" s="137">
        <v>0</v>
      </c>
      <c r="BO188" s="137">
        <v>0</v>
      </c>
      <c r="BP188" s="137">
        <v>0</v>
      </c>
      <c r="BQ188" s="137">
        <v>0</v>
      </c>
      <c r="BR188" s="137">
        <v>1</v>
      </c>
      <c r="BS188" s="137">
        <v>0</v>
      </c>
      <c r="BT188" s="138">
        <v>0</v>
      </c>
      <c r="BU188" s="139">
        <v>0.93333333333333335</v>
      </c>
      <c r="BV188" s="139">
        <v>1</v>
      </c>
      <c r="BW188" s="139">
        <v>1</v>
      </c>
      <c r="BX188" s="139">
        <v>0.88888888888888884</v>
      </c>
      <c r="BY188" s="139">
        <v>0</v>
      </c>
      <c r="BZ188" s="139">
        <v>1</v>
      </c>
      <c r="CA188" s="139">
        <v>1</v>
      </c>
      <c r="CB188" s="139">
        <v>0</v>
      </c>
      <c r="CC188" s="139">
        <v>1</v>
      </c>
      <c r="CD188" s="139">
        <v>1</v>
      </c>
      <c r="CE188" s="139">
        <v>1</v>
      </c>
      <c r="CF188" s="139">
        <v>0.77777777777777779</v>
      </c>
      <c r="CG188" s="139">
        <v>0.95454545454545459</v>
      </c>
      <c r="CH188" s="139">
        <v>0.88235294117647056</v>
      </c>
      <c r="CI188" s="139">
        <v>0.89473684210526316</v>
      </c>
      <c r="CJ188" s="139">
        <v>1</v>
      </c>
      <c r="CK188" s="139">
        <v>0.92592592592592593</v>
      </c>
      <c r="CL188" s="139">
        <v>0.92105263157894735</v>
      </c>
      <c r="CM188" s="139">
        <v>0.96296296296296291</v>
      </c>
      <c r="CN188" s="139">
        <v>0.91176470588235292</v>
      </c>
      <c r="CO188" s="139">
        <v>0.94594594594594594</v>
      </c>
      <c r="CP188" s="139">
        <v>0.97297297297297303</v>
      </c>
      <c r="CQ188" s="139">
        <v>0.91666666666666663</v>
      </c>
      <c r="CR188" s="139">
        <v>0.95238095238095233</v>
      </c>
      <c r="CS188" s="139">
        <v>0.97674418604651159</v>
      </c>
      <c r="CT188" s="139">
        <v>0.98</v>
      </c>
      <c r="CU188" s="139">
        <v>1</v>
      </c>
      <c r="CV188" s="139">
        <v>0.8666666666666667</v>
      </c>
      <c r="CW188" s="139">
        <v>0.88095238095238093</v>
      </c>
      <c r="CX188" s="139">
        <v>0.97368421052631582</v>
      </c>
      <c r="CY188" s="139">
        <v>1</v>
      </c>
      <c r="CZ188" s="139">
        <v>0.93103448275862066</v>
      </c>
      <c r="DA188" s="139">
        <v>0.90909090909090906</v>
      </c>
      <c r="DB188" s="139">
        <v>0.93548387096774188</v>
      </c>
      <c r="DC188" s="139">
        <v>0.94117647058823528</v>
      </c>
      <c r="DD188" s="139">
        <v>0.97727272727272729</v>
      </c>
      <c r="DE188" s="139">
        <v>0.94594594594594594</v>
      </c>
      <c r="DF188" s="139">
        <v>0.97619047619047616</v>
      </c>
      <c r="DG188" s="139">
        <v>0.9375</v>
      </c>
      <c r="DH188" s="139">
        <v>0.97142857142857142</v>
      </c>
      <c r="DI188" s="139">
        <v>0.88461538461538458</v>
      </c>
      <c r="DJ188" s="139">
        <v>1</v>
      </c>
      <c r="DK188" s="139">
        <v>0.97435897435897434</v>
      </c>
      <c r="DL188" s="139">
        <v>0.88888888888888884</v>
      </c>
      <c r="DM188" s="139">
        <v>0.94117647058823528</v>
      </c>
      <c r="DN188" s="139">
        <v>1</v>
      </c>
      <c r="DO188" s="139">
        <v>1</v>
      </c>
      <c r="DP188" s="139">
        <v>1</v>
      </c>
      <c r="DQ188" s="140">
        <v>0.5357142857142857</v>
      </c>
      <c r="DR188" s="140">
        <v>0.21428571428571427</v>
      </c>
      <c r="DS188" s="140">
        <v>0.6071428571428571</v>
      </c>
      <c r="DT188" s="140">
        <v>0.6428571428571429</v>
      </c>
      <c r="DU188" s="140">
        <v>0.32142857142857145</v>
      </c>
      <c r="DV188" s="140">
        <v>0.35714285714285715</v>
      </c>
      <c r="DW188" s="140">
        <v>0.14285714285714285</v>
      </c>
      <c r="DX188" s="140">
        <v>0.25</v>
      </c>
      <c r="DY188" s="140">
        <v>0.5</v>
      </c>
      <c r="DZ188" s="140">
        <v>0.35714285714285715</v>
      </c>
      <c r="EA188" s="140">
        <v>0.25</v>
      </c>
      <c r="EB188" s="140">
        <v>0.32142857142857145</v>
      </c>
      <c r="EC188" s="140">
        <v>0.7857142857142857</v>
      </c>
      <c r="ED188" s="140">
        <v>0.6071428571428571</v>
      </c>
      <c r="EE188" s="140">
        <v>0.6785714285714286</v>
      </c>
      <c r="EF188" s="140">
        <v>0.7857142857142857</v>
      </c>
      <c r="EG188" s="140">
        <v>0.9642857142857143</v>
      </c>
      <c r="EH188" s="140">
        <v>1.3571428571428572</v>
      </c>
      <c r="EI188" s="140">
        <v>0.9642857142857143</v>
      </c>
      <c r="EJ188" s="140">
        <v>1.2142857142857142</v>
      </c>
      <c r="EK188" s="140">
        <v>1.3214285714285714</v>
      </c>
      <c r="EL188" s="140">
        <v>1.3214285714285714</v>
      </c>
      <c r="EM188" s="140">
        <v>2.5714285714285716</v>
      </c>
      <c r="EN188" s="140">
        <v>1.5</v>
      </c>
      <c r="EO188" s="140">
        <v>1.5357142857142858</v>
      </c>
      <c r="EP188" s="140">
        <v>1.7857142857142858</v>
      </c>
      <c r="EQ188" s="140">
        <v>1.3214285714285714</v>
      </c>
      <c r="ER188" s="140">
        <v>1.0714285714285714</v>
      </c>
      <c r="ES188" s="140">
        <v>1.5</v>
      </c>
      <c r="ET188" s="140">
        <v>1.3571428571428572</v>
      </c>
      <c r="EU188" s="140">
        <v>0.9642857142857143</v>
      </c>
      <c r="EV188" s="140">
        <v>1.0357142857142858</v>
      </c>
      <c r="EW188" s="140">
        <v>0.7857142857142857</v>
      </c>
      <c r="EX188" s="140">
        <v>1.1071428571428572</v>
      </c>
      <c r="EY188" s="140">
        <v>1.2142857142857142</v>
      </c>
      <c r="EZ188" s="140">
        <v>1.5714285714285714</v>
      </c>
      <c r="FA188" s="140">
        <v>1.3214285714285714</v>
      </c>
      <c r="FB188" s="140">
        <v>1.5</v>
      </c>
      <c r="FC188" s="140">
        <v>1.1428571428571428</v>
      </c>
      <c r="FD188" s="140">
        <v>1.25</v>
      </c>
      <c r="FE188" s="140">
        <v>0.9285714285714286</v>
      </c>
      <c r="FF188" s="140">
        <v>0.6071428571428571</v>
      </c>
      <c r="FG188" s="140">
        <v>1.3928571428571428</v>
      </c>
      <c r="FH188" s="140">
        <v>0.6428571428571429</v>
      </c>
      <c r="FI188" s="140">
        <v>0.6071428571428571</v>
      </c>
      <c r="FJ188" s="140">
        <v>0.42857142857142855</v>
      </c>
      <c r="FK188" s="140">
        <v>0.7857142857142857</v>
      </c>
      <c r="FL188" s="140">
        <v>0.4642857142857143</v>
      </c>
      <c r="FM188" s="192">
        <v>0.95652173913043481</v>
      </c>
      <c r="FN188" s="192">
        <v>0.98701298701298701</v>
      </c>
      <c r="FO188" s="192">
        <v>0.94736842105263153</v>
      </c>
      <c r="FP188" s="192">
        <v>1</v>
      </c>
      <c r="FQ188" s="192">
        <v>0.97058823529411764</v>
      </c>
      <c r="FR188" s="192">
        <v>0.93939393939393945</v>
      </c>
      <c r="FS188" s="192">
        <v>1</v>
      </c>
      <c r="FT188" s="192">
        <v>0.97499999999999998</v>
      </c>
      <c r="FU188" s="192">
        <v>0.90697674418604646</v>
      </c>
      <c r="FV188" s="192">
        <v>0.90909090909090906</v>
      </c>
      <c r="FW188" s="192">
        <v>0.92592592592592593</v>
      </c>
      <c r="FX188" s="192">
        <v>0.92</v>
      </c>
      <c r="FY188" s="192">
        <v>0.92592592592592593</v>
      </c>
      <c r="FZ188" s="192">
        <v>1</v>
      </c>
      <c r="GA188" s="192">
        <v>0.97435897435897434</v>
      </c>
      <c r="GB188" s="192">
        <v>0.98076923076923073</v>
      </c>
      <c r="GC188" s="192">
        <v>0.9178082191780822</v>
      </c>
      <c r="GD188" s="192">
        <v>0.92500000000000004</v>
      </c>
      <c r="GE188" s="192">
        <v>0.94736842105263153</v>
      </c>
      <c r="GF188" s="192">
        <v>0.92405063291139244</v>
      </c>
      <c r="GG188" s="192">
        <v>1</v>
      </c>
      <c r="GH188" s="192">
        <v>0.88461538461538458</v>
      </c>
      <c r="GI188" s="192">
        <v>0.8928571428571429</v>
      </c>
      <c r="GJ188" s="192">
        <v>0.91836734693877553</v>
      </c>
      <c r="GK188" s="192">
        <v>1</v>
      </c>
      <c r="GL188" s="192">
        <v>0.94871794871794868</v>
      </c>
      <c r="GM188" s="192">
        <v>0.967741935483871</v>
      </c>
      <c r="GN188" s="192">
        <v>1</v>
      </c>
      <c r="GO188" s="192" t="s">
        <v>119</v>
      </c>
      <c r="GP188" s="192" t="s">
        <v>119</v>
      </c>
      <c r="GQ188" s="192" t="s">
        <v>119</v>
      </c>
    </row>
    <row r="189" spans="17:16384" x14ac:dyDescent="0.3">
      <c r="Q189" s="324"/>
      <c r="R189" s="135">
        <f>$R$9</f>
        <v>44256</v>
      </c>
      <c r="S189" s="121">
        <v>0.43333333333333335</v>
      </c>
      <c r="T189" s="121">
        <v>1.0666666666666667</v>
      </c>
      <c r="U189" s="122">
        <v>0.98344901227976511</v>
      </c>
      <c r="V189" s="123">
        <v>1873</v>
      </c>
      <c r="W189" s="128">
        <v>0.43333333333333335</v>
      </c>
      <c r="X189" s="121">
        <v>1.0666666666666667</v>
      </c>
      <c r="Y189" s="122">
        <v>0.98271054099274957</v>
      </c>
      <c r="Z189" s="127">
        <v>1793</v>
      </c>
      <c r="AA189" s="121">
        <v>0.3</v>
      </c>
      <c r="AB189" s="121">
        <v>0.76333333333333309</v>
      </c>
      <c r="AC189" s="122">
        <v>1</v>
      </c>
      <c r="AD189" s="123">
        <v>73</v>
      </c>
      <c r="AE189" s="128" t="s">
        <v>119</v>
      </c>
      <c r="AF189" s="121" t="s">
        <v>119</v>
      </c>
      <c r="AG189" s="122" t="s">
        <v>119</v>
      </c>
      <c r="AH189" s="127" t="s">
        <v>119</v>
      </c>
      <c r="AI189" s="128">
        <v>0.4</v>
      </c>
      <c r="AJ189" s="121">
        <v>0.9</v>
      </c>
      <c r="AK189" s="122">
        <v>0.99251497005988021</v>
      </c>
      <c r="AL189" s="127">
        <v>668</v>
      </c>
      <c r="AM189" s="121">
        <v>0.45</v>
      </c>
      <c r="AN189" s="121">
        <v>1.0833333333333333</v>
      </c>
      <c r="AO189" s="122">
        <v>0.98319327731092432</v>
      </c>
      <c r="AP189" s="123">
        <v>714</v>
      </c>
      <c r="AQ189" s="128">
        <v>0.45</v>
      </c>
      <c r="AR189" s="121">
        <v>1.2283333333333322</v>
      </c>
      <c r="AS189" s="122">
        <v>0.97107438016528924</v>
      </c>
      <c r="AT189" s="127">
        <v>484</v>
      </c>
      <c r="AU189" s="136">
        <v>258</v>
      </c>
      <c r="AV189" s="137">
        <v>820</v>
      </c>
      <c r="AW189" s="137">
        <v>681</v>
      </c>
      <c r="AX189" s="137">
        <v>486</v>
      </c>
      <c r="AY189" s="137">
        <v>438</v>
      </c>
      <c r="AZ189" s="137">
        <v>420</v>
      </c>
      <c r="BA189" s="137">
        <v>398</v>
      </c>
      <c r="BB189" s="137">
        <v>392</v>
      </c>
      <c r="BC189" s="137">
        <v>390</v>
      </c>
      <c r="BD189" s="137">
        <v>389</v>
      </c>
      <c r="BE189" s="137">
        <v>387</v>
      </c>
      <c r="BF189" s="137">
        <v>385</v>
      </c>
      <c r="BG189" s="137">
        <v>382</v>
      </c>
      <c r="BH189" s="137">
        <v>382</v>
      </c>
      <c r="BI189" s="137">
        <v>383</v>
      </c>
      <c r="BJ189" s="137">
        <v>381</v>
      </c>
      <c r="BK189" s="137">
        <v>381</v>
      </c>
      <c r="BL189" s="137">
        <v>381</v>
      </c>
      <c r="BM189" s="137">
        <v>382</v>
      </c>
      <c r="BN189" s="137">
        <v>382</v>
      </c>
      <c r="BO189" s="137">
        <v>382</v>
      </c>
      <c r="BP189" s="137">
        <v>381</v>
      </c>
      <c r="BQ189" s="137">
        <v>380</v>
      </c>
      <c r="BR189" s="137">
        <v>379</v>
      </c>
      <c r="BS189" s="137">
        <v>379</v>
      </c>
      <c r="BT189" s="138">
        <v>0</v>
      </c>
      <c r="BU189" s="139">
        <v>0.93939393939393945</v>
      </c>
      <c r="BV189" s="139">
        <v>1</v>
      </c>
      <c r="BW189" s="139">
        <v>0.96</v>
      </c>
      <c r="BX189" s="139">
        <v>1</v>
      </c>
      <c r="BY189" s="139">
        <v>0</v>
      </c>
      <c r="BZ189" s="139">
        <v>1</v>
      </c>
      <c r="CA189" s="139">
        <v>1</v>
      </c>
      <c r="CB189" s="139">
        <v>0</v>
      </c>
      <c r="CC189" s="139">
        <v>1</v>
      </c>
      <c r="CD189" s="139">
        <v>1</v>
      </c>
      <c r="CE189" s="139">
        <v>1</v>
      </c>
      <c r="CF189" s="139">
        <v>0.91666666666666663</v>
      </c>
      <c r="CG189" s="139">
        <v>0.94736842105263153</v>
      </c>
      <c r="CH189" s="139">
        <v>1</v>
      </c>
      <c r="CI189" s="139">
        <v>0.96</v>
      </c>
      <c r="CJ189" s="139">
        <v>0.90625</v>
      </c>
      <c r="CK189" s="139">
        <v>1</v>
      </c>
      <c r="CL189" s="139">
        <v>1</v>
      </c>
      <c r="CM189" s="139">
        <v>1</v>
      </c>
      <c r="CN189" s="139">
        <v>1</v>
      </c>
      <c r="CO189" s="139">
        <v>1</v>
      </c>
      <c r="CP189" s="139">
        <v>1</v>
      </c>
      <c r="CQ189" s="139">
        <v>1</v>
      </c>
      <c r="CR189" s="139">
        <v>1</v>
      </c>
      <c r="CS189" s="139">
        <v>1</v>
      </c>
      <c r="CT189" s="139">
        <v>1</v>
      </c>
      <c r="CU189" s="139">
        <v>0.98039215686274506</v>
      </c>
      <c r="CV189" s="139">
        <v>1</v>
      </c>
      <c r="CW189" s="139">
        <v>1</v>
      </c>
      <c r="CX189" s="139">
        <v>1</v>
      </c>
      <c r="CY189" s="139">
        <v>1</v>
      </c>
      <c r="CZ189" s="139">
        <v>1</v>
      </c>
      <c r="DA189" s="139">
        <v>0.98</v>
      </c>
      <c r="DB189" s="139">
        <v>1</v>
      </c>
      <c r="DC189" s="139">
        <v>0.98</v>
      </c>
      <c r="DD189" s="139">
        <v>0.99346405228758172</v>
      </c>
      <c r="DE189" s="139">
        <v>0.98076923076923073</v>
      </c>
      <c r="DF189" s="139">
        <v>0.98</v>
      </c>
      <c r="DG189" s="139">
        <v>0.96363636363636362</v>
      </c>
      <c r="DH189" s="139">
        <v>0.96363636363636362</v>
      </c>
      <c r="DI189" s="139">
        <v>0.97727272727272729</v>
      </c>
      <c r="DJ189" s="139">
        <v>0.9375</v>
      </c>
      <c r="DK189" s="139">
        <v>0.98</v>
      </c>
      <c r="DL189" s="139">
        <v>0.9555555555555556</v>
      </c>
      <c r="DM189" s="139">
        <v>0.95348837209302328</v>
      </c>
      <c r="DN189" s="139">
        <v>1</v>
      </c>
      <c r="DO189" s="139">
        <v>0.93939393939393945</v>
      </c>
      <c r="DP189" s="139">
        <v>0.93103448275862066</v>
      </c>
      <c r="DQ189" s="140">
        <v>1.064516129032258</v>
      </c>
      <c r="DR189" s="140">
        <v>0.70967741935483875</v>
      </c>
      <c r="DS189" s="140">
        <v>0.80645161290322576</v>
      </c>
      <c r="DT189" s="140">
        <v>0.58064516129032262</v>
      </c>
      <c r="DU189" s="140">
        <v>0.41935483870967744</v>
      </c>
      <c r="DV189" s="140">
        <v>0.4838709677419355</v>
      </c>
      <c r="DW189" s="140">
        <v>0.58064516129032262</v>
      </c>
      <c r="DX189" s="140">
        <v>0.54838709677419351</v>
      </c>
      <c r="DY189" s="140">
        <v>0.35483870967741937</v>
      </c>
      <c r="DZ189" s="140">
        <v>0.29032258064516131</v>
      </c>
      <c r="EA189" s="140">
        <v>0.4838709677419355</v>
      </c>
      <c r="EB189" s="140">
        <v>0.38709677419354838</v>
      </c>
      <c r="EC189" s="140">
        <v>0.61290322580645162</v>
      </c>
      <c r="ED189" s="140">
        <v>0</v>
      </c>
      <c r="EE189" s="140">
        <v>0.61290322580645162</v>
      </c>
      <c r="EF189" s="140">
        <v>2.4838709677419355</v>
      </c>
      <c r="EG189" s="140">
        <v>1.6129032258064515</v>
      </c>
      <c r="EH189" s="140">
        <v>1.5806451612903225</v>
      </c>
      <c r="EI189" s="140">
        <v>1.8387096774193548</v>
      </c>
      <c r="EJ189" s="140">
        <v>1.1935483870967742</v>
      </c>
      <c r="EK189" s="140">
        <v>2.161290322580645</v>
      </c>
      <c r="EL189" s="140">
        <v>2</v>
      </c>
      <c r="EM189" s="140">
        <v>1.3870967741935485</v>
      </c>
      <c r="EN189" s="140">
        <v>1.8064516129032258</v>
      </c>
      <c r="EO189" s="140">
        <v>1.6129032258064515</v>
      </c>
      <c r="EP189" s="140">
        <v>1.4516129032258065</v>
      </c>
      <c r="EQ189" s="140">
        <v>1.6451612903225807</v>
      </c>
      <c r="ER189" s="140">
        <v>1.4193548387096775</v>
      </c>
      <c r="ES189" s="140">
        <v>1.5806451612903225</v>
      </c>
      <c r="ET189" s="140">
        <v>1.6451612903225807</v>
      </c>
      <c r="EU189" s="140">
        <v>1.7419354838709677</v>
      </c>
      <c r="EV189" s="140">
        <v>1.7096774193548387</v>
      </c>
      <c r="EW189" s="140">
        <v>1.6129032258064515</v>
      </c>
      <c r="EX189" s="140">
        <v>0</v>
      </c>
      <c r="EY189" s="140">
        <v>1.6129032258064515</v>
      </c>
      <c r="EZ189" s="140">
        <v>4.935483870967742</v>
      </c>
      <c r="FA189" s="140">
        <v>1.6774193548387097</v>
      </c>
      <c r="FB189" s="140">
        <v>1.6129032258064515</v>
      </c>
      <c r="FC189" s="140">
        <v>1.7741935483870968</v>
      </c>
      <c r="FD189" s="140">
        <v>1.7741935483870968</v>
      </c>
      <c r="FE189" s="140">
        <v>1.4193548387096775</v>
      </c>
      <c r="FF189" s="140">
        <v>1.5483870967741935</v>
      </c>
      <c r="FG189" s="140">
        <v>1.6129032258064515</v>
      </c>
      <c r="FH189" s="140">
        <v>1.4516129032258065</v>
      </c>
      <c r="FI189" s="140">
        <v>1.3870967741935485</v>
      </c>
      <c r="FJ189" s="140">
        <v>1.1935483870967742</v>
      </c>
      <c r="FK189" s="140">
        <v>1.064516129032258</v>
      </c>
      <c r="FL189" s="140">
        <v>0.93548387096774188</v>
      </c>
      <c r="FM189" s="192">
        <v>0.94545454545454544</v>
      </c>
      <c r="FN189" s="192">
        <v>0.96875</v>
      </c>
      <c r="FO189" s="192">
        <v>0.98837209302325579</v>
      </c>
      <c r="FP189" s="192">
        <v>1</v>
      </c>
      <c r="FQ189" s="192">
        <v>0.9850746268656716</v>
      </c>
      <c r="FR189" s="192">
        <v>1</v>
      </c>
      <c r="FS189" s="192">
        <v>1</v>
      </c>
      <c r="FT189" s="192">
        <v>0.98780487804878048</v>
      </c>
      <c r="FU189" s="192">
        <v>0.96721311475409832</v>
      </c>
      <c r="FV189" s="192">
        <v>0.96666666666666667</v>
      </c>
      <c r="FW189" s="192">
        <v>0.9726027397260274</v>
      </c>
      <c r="FX189" s="192">
        <v>0.971830985915493</v>
      </c>
      <c r="FY189" s="192">
        <v>1</v>
      </c>
      <c r="FZ189" s="192">
        <v>1</v>
      </c>
      <c r="GA189" s="192">
        <v>0.97959183673469385</v>
      </c>
      <c r="GB189" s="192">
        <v>0.984375</v>
      </c>
      <c r="GC189" s="192">
        <v>1</v>
      </c>
      <c r="GD189" s="192">
        <v>1</v>
      </c>
      <c r="GE189" s="192">
        <v>0.98113207547169812</v>
      </c>
      <c r="GF189" s="192">
        <v>0.98245614035087714</v>
      </c>
      <c r="GG189" s="192">
        <v>0.97499999999999998</v>
      </c>
      <c r="GH189" s="192">
        <v>0.96341463414634143</v>
      </c>
      <c r="GI189" s="192">
        <v>0.98333333333333328</v>
      </c>
      <c r="GJ189" s="192">
        <v>0.98039215686274506</v>
      </c>
      <c r="GK189" s="192">
        <v>0.98076923076923073</v>
      </c>
      <c r="GL189" s="192">
        <v>0.96551724137931039</v>
      </c>
      <c r="GM189" s="192">
        <v>1</v>
      </c>
      <c r="GN189" s="192">
        <v>1</v>
      </c>
      <c r="GO189" s="192">
        <v>0.96875</v>
      </c>
      <c r="GP189" s="192">
        <v>0.9850746268656716</v>
      </c>
      <c r="GQ189" s="192">
        <v>1</v>
      </c>
    </row>
    <row r="190" spans="17:16384" x14ac:dyDescent="0.3">
      <c r="Q190" s="324"/>
      <c r="R190" s="135">
        <f>$R$10</f>
        <v>44287</v>
      </c>
      <c r="S190" s="121">
        <v>0.46666666666666667</v>
      </c>
      <c r="T190" s="121">
        <v>1.6549999999999954</v>
      </c>
      <c r="U190" s="122">
        <v>0.93983533882203929</v>
      </c>
      <c r="V190" s="123">
        <v>1579</v>
      </c>
      <c r="W190" s="128">
        <v>0.46666666666666667</v>
      </c>
      <c r="X190" s="121">
        <v>1.669999999999993</v>
      </c>
      <c r="Y190" s="122">
        <v>0.93960584869675778</v>
      </c>
      <c r="Z190" s="127">
        <v>1573</v>
      </c>
      <c r="AA190" s="121">
        <v>0.51666666666666661</v>
      </c>
      <c r="AB190" s="121">
        <v>0.82499999999999996</v>
      </c>
      <c r="AC190" s="122">
        <v>1</v>
      </c>
      <c r="AD190" s="123">
        <v>6</v>
      </c>
      <c r="AE190" s="128" t="s">
        <v>119</v>
      </c>
      <c r="AF190" s="121" t="s">
        <v>119</v>
      </c>
      <c r="AG190" s="122" t="s">
        <v>119</v>
      </c>
      <c r="AH190" s="127" t="s">
        <v>119</v>
      </c>
      <c r="AI190" s="128">
        <v>0.45</v>
      </c>
      <c r="AJ190" s="121">
        <v>1.6749999999999998</v>
      </c>
      <c r="AK190" s="122">
        <v>0.9324894514767933</v>
      </c>
      <c r="AL190" s="127">
        <v>711</v>
      </c>
      <c r="AM190" s="121">
        <v>0.5</v>
      </c>
      <c r="AN190" s="121">
        <v>1.7608333333333328</v>
      </c>
      <c r="AO190" s="122">
        <v>0.93613138686131392</v>
      </c>
      <c r="AP190" s="123">
        <v>548</v>
      </c>
      <c r="AQ190" s="128">
        <v>0.48333333333333334</v>
      </c>
      <c r="AR190" s="121">
        <v>1.2716666666666678</v>
      </c>
      <c r="AS190" s="122">
        <v>0.96250000000000002</v>
      </c>
      <c r="AT190" s="127">
        <v>320</v>
      </c>
      <c r="AU190" s="136">
        <v>332</v>
      </c>
      <c r="AV190" s="137">
        <v>550</v>
      </c>
      <c r="AW190" s="137">
        <v>355</v>
      </c>
      <c r="AX190" s="137">
        <v>131</v>
      </c>
      <c r="AY190" s="137">
        <v>67</v>
      </c>
      <c r="AZ190" s="137">
        <v>49</v>
      </c>
      <c r="BA190" s="137">
        <v>25</v>
      </c>
      <c r="BB190" s="137">
        <v>17</v>
      </c>
      <c r="BC190" s="137">
        <v>7</v>
      </c>
      <c r="BD190" s="137">
        <v>15</v>
      </c>
      <c r="BE190" s="137">
        <v>5</v>
      </c>
      <c r="BF190" s="137">
        <v>8</v>
      </c>
      <c r="BG190" s="137">
        <v>7</v>
      </c>
      <c r="BH190" s="137">
        <v>2</v>
      </c>
      <c r="BI190" s="137">
        <v>2</v>
      </c>
      <c r="BJ190" s="137">
        <v>0</v>
      </c>
      <c r="BK190" s="137">
        <v>2</v>
      </c>
      <c r="BL190" s="137">
        <v>0</v>
      </c>
      <c r="BM190" s="137">
        <v>0</v>
      </c>
      <c r="BN190" s="137">
        <v>2</v>
      </c>
      <c r="BO190" s="137">
        <v>0</v>
      </c>
      <c r="BP190" s="137">
        <v>0</v>
      </c>
      <c r="BQ190" s="137">
        <v>0</v>
      </c>
      <c r="BR190" s="137">
        <v>0</v>
      </c>
      <c r="BS190" s="137">
        <v>0</v>
      </c>
      <c r="BT190" s="138">
        <v>3</v>
      </c>
      <c r="BU190" s="139">
        <v>1</v>
      </c>
      <c r="BV190" s="139">
        <v>1</v>
      </c>
      <c r="BW190" s="139">
        <v>1</v>
      </c>
      <c r="BX190" s="139">
        <v>0.9285714285714286</v>
      </c>
      <c r="BY190" s="139">
        <v>0</v>
      </c>
      <c r="BZ190" s="139">
        <v>0.76923076923076927</v>
      </c>
      <c r="CA190" s="139">
        <v>1</v>
      </c>
      <c r="CB190" s="139">
        <v>0</v>
      </c>
      <c r="CC190" s="139">
        <v>0.875</v>
      </c>
      <c r="CD190" s="139">
        <v>1</v>
      </c>
      <c r="CE190" s="139">
        <v>1</v>
      </c>
      <c r="CF190" s="139">
        <v>1</v>
      </c>
      <c r="CG190" s="139">
        <v>0.93103448275862066</v>
      </c>
      <c r="CH190" s="139">
        <v>1</v>
      </c>
      <c r="CI190" s="139">
        <v>0.95744680851063835</v>
      </c>
      <c r="CJ190" s="139">
        <v>0.90909090909090906</v>
      </c>
      <c r="CK190" s="139">
        <v>0.96153846153846156</v>
      </c>
      <c r="CL190" s="139">
        <v>0.96666666666666667</v>
      </c>
      <c r="CM190" s="139">
        <v>0.92</v>
      </c>
      <c r="CN190" s="139">
        <v>0.95652173913043481</v>
      </c>
      <c r="CO190" s="139">
        <v>0.94117647058823528</v>
      </c>
      <c r="CP190" s="139">
        <v>0.9</v>
      </c>
      <c r="CQ190" s="139">
        <v>0.98148148148148151</v>
      </c>
      <c r="CR190" s="139">
        <v>0.92452830188679247</v>
      </c>
      <c r="CS190" s="139">
        <v>0.87804878048780488</v>
      </c>
      <c r="CT190" s="139">
        <v>0.88888888888888884</v>
      </c>
      <c r="CU190" s="139">
        <v>0.90163934426229508</v>
      </c>
      <c r="CV190" s="139">
        <v>0.94545454545454544</v>
      </c>
      <c r="CW190" s="139">
        <v>0.92727272727272725</v>
      </c>
      <c r="CX190" s="139">
        <v>0.93333333333333335</v>
      </c>
      <c r="CY190" s="139">
        <v>0.97222222222222221</v>
      </c>
      <c r="CZ190" s="139">
        <v>0.92592592592592593</v>
      </c>
      <c r="DA190" s="139">
        <v>1</v>
      </c>
      <c r="DB190" s="139">
        <v>0.9375</v>
      </c>
      <c r="DC190" s="139">
        <v>0.97368421052631582</v>
      </c>
      <c r="DD190" s="139">
        <v>0.93181818181818177</v>
      </c>
      <c r="DE190" s="139">
        <v>0.88636363636363635</v>
      </c>
      <c r="DF190" s="139">
        <v>0.95833333333333337</v>
      </c>
      <c r="DG190" s="139">
        <v>0.875</v>
      </c>
      <c r="DH190" s="139">
        <v>0.93617021276595747</v>
      </c>
      <c r="DI190" s="139">
        <v>0.97222222222222221</v>
      </c>
      <c r="DJ190" s="139">
        <v>0.91176470588235292</v>
      </c>
      <c r="DK190" s="139">
        <v>1</v>
      </c>
      <c r="DL190" s="139">
        <v>0.9</v>
      </c>
      <c r="DM190" s="139">
        <v>0.95833333333333337</v>
      </c>
      <c r="DN190" s="139">
        <v>1</v>
      </c>
      <c r="DO190" s="139">
        <v>1</v>
      </c>
      <c r="DP190" s="139">
        <v>1</v>
      </c>
      <c r="DQ190" s="140">
        <v>0.6333333333333333</v>
      </c>
      <c r="DR190" s="140">
        <v>0.36666666666666664</v>
      </c>
      <c r="DS190" s="140">
        <v>0.3</v>
      </c>
      <c r="DT190" s="140">
        <v>0.46666666666666667</v>
      </c>
      <c r="DU190" s="140">
        <v>0.36666666666666664</v>
      </c>
      <c r="DV190" s="140">
        <v>0.43333333333333335</v>
      </c>
      <c r="DW190" s="140">
        <v>0.1</v>
      </c>
      <c r="DX190" s="140">
        <v>0.26666666666666666</v>
      </c>
      <c r="DY190" s="140">
        <v>0.53333333333333333</v>
      </c>
      <c r="DZ190" s="140">
        <v>0.33333333333333331</v>
      </c>
      <c r="EA190" s="140">
        <v>0.4</v>
      </c>
      <c r="EB190" s="140">
        <v>0.36666666666666664</v>
      </c>
      <c r="EC190" s="140">
        <v>0.96666666666666667</v>
      </c>
      <c r="ED190" s="140">
        <v>0.96666666666666667</v>
      </c>
      <c r="EE190" s="140">
        <v>1.5666666666666667</v>
      </c>
      <c r="EF190" s="140">
        <v>1.8333333333333333</v>
      </c>
      <c r="EG190" s="140">
        <v>1.7333333333333334</v>
      </c>
      <c r="EH190" s="140">
        <v>2</v>
      </c>
      <c r="EI190" s="140">
        <v>1.6666666666666667</v>
      </c>
      <c r="EJ190" s="140">
        <v>1.5333333333333334</v>
      </c>
      <c r="EK190" s="140">
        <v>1.7</v>
      </c>
      <c r="EL190" s="140">
        <v>1.6666666666666667</v>
      </c>
      <c r="EM190" s="140">
        <v>1.8</v>
      </c>
      <c r="EN190" s="140">
        <v>1.7666666666666666</v>
      </c>
      <c r="EO190" s="140">
        <v>1.3666666666666667</v>
      </c>
      <c r="EP190" s="140">
        <v>1.2</v>
      </c>
      <c r="EQ190" s="140">
        <v>2.0333333333333332</v>
      </c>
      <c r="ER190" s="140">
        <v>1.8333333333333333</v>
      </c>
      <c r="ES190" s="140">
        <v>1.8333333333333333</v>
      </c>
      <c r="ET190" s="140">
        <v>1</v>
      </c>
      <c r="EU190" s="140">
        <v>1.2</v>
      </c>
      <c r="EV190" s="140">
        <v>0.9</v>
      </c>
      <c r="EW190" s="140">
        <v>0.96666666666666667</v>
      </c>
      <c r="EX190" s="140">
        <v>1.0666666666666667</v>
      </c>
      <c r="EY190" s="140">
        <v>1.2666666666666666</v>
      </c>
      <c r="EZ190" s="140">
        <v>1.4666666666666666</v>
      </c>
      <c r="FA190" s="140">
        <v>1.4666666666666666</v>
      </c>
      <c r="FB190" s="140">
        <v>1.6</v>
      </c>
      <c r="FC190" s="140">
        <v>1.6</v>
      </c>
      <c r="FD190" s="140">
        <v>1.5666666666666667</v>
      </c>
      <c r="FE190" s="140">
        <v>1.2</v>
      </c>
      <c r="FF190" s="140">
        <v>1.1333333333333333</v>
      </c>
      <c r="FG190" s="140">
        <v>0.6</v>
      </c>
      <c r="FH190" s="140">
        <v>1</v>
      </c>
      <c r="FI190" s="140">
        <v>0.8</v>
      </c>
      <c r="FJ190" s="140">
        <v>0.6333333333333333</v>
      </c>
      <c r="FK190" s="140">
        <v>0.6</v>
      </c>
      <c r="FL190" s="140">
        <v>0.53333333333333333</v>
      </c>
      <c r="FM190" s="192">
        <v>0.96666666666666667</v>
      </c>
      <c r="FN190" s="192">
        <v>0.890625</v>
      </c>
      <c r="FO190" s="192">
        <v>0.95454545454545459</v>
      </c>
      <c r="FP190" s="192">
        <v>0.96875</v>
      </c>
      <c r="FQ190" s="192">
        <v>0.92307692307692313</v>
      </c>
      <c r="FR190" s="192">
        <v>0.94736842105263153</v>
      </c>
      <c r="FS190" s="192">
        <v>0.87234042553191493</v>
      </c>
      <c r="FT190" s="192">
        <v>1</v>
      </c>
      <c r="FU190" s="192">
        <v>1</v>
      </c>
      <c r="FV190" s="192">
        <v>0.97435897435897434</v>
      </c>
      <c r="FW190" s="192">
        <v>1</v>
      </c>
      <c r="FX190" s="192">
        <v>0.97435897435897434</v>
      </c>
      <c r="FY190" s="192">
        <v>1</v>
      </c>
      <c r="FZ190" s="192">
        <v>0.8936170212765957</v>
      </c>
      <c r="GA190" s="192">
        <v>0.93103448275862066</v>
      </c>
      <c r="GB190" s="192">
        <v>0.96</v>
      </c>
      <c r="GC190" s="192">
        <v>0.81481481481481477</v>
      </c>
      <c r="GD190" s="192">
        <v>1</v>
      </c>
      <c r="GE190" s="192">
        <v>0.91428571428571426</v>
      </c>
      <c r="GF190" s="192">
        <v>0.9375</v>
      </c>
      <c r="GG190" s="192">
        <v>0.97826086956521741</v>
      </c>
      <c r="GH190" s="192">
        <v>0.95</v>
      </c>
      <c r="GI190" s="192">
        <v>0.9838709677419355</v>
      </c>
      <c r="GJ190" s="192">
        <v>0.95918367346938771</v>
      </c>
      <c r="GK190" s="192">
        <v>1</v>
      </c>
      <c r="GL190" s="192">
        <v>0.90740740740740744</v>
      </c>
      <c r="GM190" s="192">
        <v>0.9178082191780822</v>
      </c>
      <c r="GN190" s="192">
        <v>0.97468354430379744</v>
      </c>
      <c r="GO190" s="192">
        <v>0.88297872340425532</v>
      </c>
      <c r="GP190" s="192">
        <v>0.88888888888888884</v>
      </c>
      <c r="GQ190" s="192" t="s">
        <v>119</v>
      </c>
    </row>
    <row r="191" spans="17:16384" x14ac:dyDescent="0.3">
      <c r="Q191" s="324"/>
      <c r="R191" s="135">
        <f>$R$11</f>
        <v>44317</v>
      </c>
      <c r="S191" s="121">
        <v>0.46666666666666667</v>
      </c>
      <c r="T191" s="121">
        <v>1.4</v>
      </c>
      <c r="U191" s="122">
        <v>0.95856137607505865</v>
      </c>
      <c r="V191" s="123">
        <v>1279</v>
      </c>
      <c r="W191" s="128">
        <v>0.46666666666666667</v>
      </c>
      <c r="X191" s="121">
        <v>1.3991666666666673</v>
      </c>
      <c r="Y191" s="122">
        <v>0.95879556259904908</v>
      </c>
      <c r="Z191" s="127">
        <v>1262</v>
      </c>
      <c r="AA191" s="121">
        <v>1.0833333333333333</v>
      </c>
      <c r="AB191" s="121">
        <v>1.4883333333333333</v>
      </c>
      <c r="AC191" s="122">
        <v>0.66666666666666663</v>
      </c>
      <c r="AD191" s="123">
        <v>3</v>
      </c>
      <c r="AE191" s="128" t="s">
        <v>119</v>
      </c>
      <c r="AF191" s="121" t="s">
        <v>119</v>
      </c>
      <c r="AG191" s="122" t="s">
        <v>119</v>
      </c>
      <c r="AH191" s="127" t="s">
        <v>119</v>
      </c>
      <c r="AI191" s="128">
        <v>0.46666666666666667</v>
      </c>
      <c r="AJ191" s="121">
        <v>1.5283333333333331</v>
      </c>
      <c r="AK191" s="122">
        <v>0.94117647058823528</v>
      </c>
      <c r="AL191" s="127">
        <v>527</v>
      </c>
      <c r="AM191" s="121">
        <v>0.45</v>
      </c>
      <c r="AN191" s="121">
        <v>1.2816666666666663</v>
      </c>
      <c r="AO191" s="122">
        <v>0.96320346320346317</v>
      </c>
      <c r="AP191" s="123">
        <v>462</v>
      </c>
      <c r="AQ191" s="128">
        <v>0.45833333333333337</v>
      </c>
      <c r="AR191" s="121">
        <v>1.2375</v>
      </c>
      <c r="AS191" s="122">
        <v>0.98188405797101452</v>
      </c>
      <c r="AT191" s="127">
        <v>276</v>
      </c>
      <c r="AU191" s="136">
        <v>282</v>
      </c>
      <c r="AV191" s="137">
        <v>477</v>
      </c>
      <c r="AW191" s="137">
        <v>272</v>
      </c>
      <c r="AX191" s="137">
        <v>112</v>
      </c>
      <c r="AY191" s="137">
        <v>57</v>
      </c>
      <c r="AZ191" s="137">
        <v>26</v>
      </c>
      <c r="BA191" s="137">
        <v>16</v>
      </c>
      <c r="BB191" s="137">
        <v>10</v>
      </c>
      <c r="BC191" s="137">
        <v>10</v>
      </c>
      <c r="BD191" s="137">
        <v>4</v>
      </c>
      <c r="BE191" s="137">
        <v>3</v>
      </c>
      <c r="BF191" s="137">
        <v>2</v>
      </c>
      <c r="BG191" s="137">
        <v>3</v>
      </c>
      <c r="BH191" s="137">
        <v>3</v>
      </c>
      <c r="BI191" s="137">
        <v>0</v>
      </c>
      <c r="BJ191" s="137">
        <v>0</v>
      </c>
      <c r="BK191" s="137">
        <v>1</v>
      </c>
      <c r="BL191" s="137">
        <v>0</v>
      </c>
      <c r="BM191" s="137">
        <v>0</v>
      </c>
      <c r="BN191" s="137">
        <v>0</v>
      </c>
      <c r="BO191" s="137">
        <v>0</v>
      </c>
      <c r="BP191" s="137">
        <v>0</v>
      </c>
      <c r="BQ191" s="137">
        <v>0</v>
      </c>
      <c r="BR191" s="137">
        <v>0</v>
      </c>
      <c r="BS191" s="137">
        <v>0</v>
      </c>
      <c r="BT191" s="138">
        <v>1</v>
      </c>
      <c r="BU191" s="139">
        <v>0.9</v>
      </c>
      <c r="BV191" s="139">
        <v>1</v>
      </c>
      <c r="BW191" s="139">
        <v>1</v>
      </c>
      <c r="BX191" s="139">
        <v>1</v>
      </c>
      <c r="BY191" s="139">
        <v>0</v>
      </c>
      <c r="BZ191" s="139">
        <v>1</v>
      </c>
      <c r="CA191" s="139">
        <v>1</v>
      </c>
      <c r="CB191" s="139">
        <v>0</v>
      </c>
      <c r="CC191" s="139">
        <v>1</v>
      </c>
      <c r="CD191" s="139">
        <v>0.91666666666666663</v>
      </c>
      <c r="CE191" s="139">
        <v>0.8</v>
      </c>
      <c r="CF191" s="139">
        <v>1</v>
      </c>
      <c r="CG191" s="139">
        <v>1</v>
      </c>
      <c r="CH191" s="139">
        <v>1</v>
      </c>
      <c r="CI191" s="139">
        <v>0.80952380952380953</v>
      </c>
      <c r="CJ191" s="139">
        <v>0.92</v>
      </c>
      <c r="CK191" s="139">
        <v>0.97499999999999998</v>
      </c>
      <c r="CL191" s="139">
        <v>0.91666666666666663</v>
      </c>
      <c r="CM191" s="139">
        <v>0.93939393939393945</v>
      </c>
      <c r="CN191" s="139">
        <v>0.9375</v>
      </c>
      <c r="CO191" s="139">
        <v>0.97368421052631582</v>
      </c>
      <c r="CP191" s="139">
        <v>0.97619047619047616</v>
      </c>
      <c r="CQ191" s="139">
        <v>0.97674418604651159</v>
      </c>
      <c r="CR191" s="139">
        <v>0.91111111111111109</v>
      </c>
      <c r="CS191" s="139">
        <v>1</v>
      </c>
      <c r="CT191" s="139">
        <v>0.97499999999999998</v>
      </c>
      <c r="CU191" s="139">
        <v>0.84615384615384615</v>
      </c>
      <c r="CV191" s="139">
        <v>0.9285714285714286</v>
      </c>
      <c r="CW191" s="139">
        <v>0.91891891891891897</v>
      </c>
      <c r="CX191" s="139">
        <v>1</v>
      </c>
      <c r="CY191" s="139">
        <v>0.96551724137931039</v>
      </c>
      <c r="CZ191" s="139">
        <v>1</v>
      </c>
      <c r="DA191" s="139">
        <v>0.88888888888888884</v>
      </c>
      <c r="DB191" s="139">
        <v>1</v>
      </c>
      <c r="DC191" s="139">
        <v>1</v>
      </c>
      <c r="DD191" s="139">
        <v>1</v>
      </c>
      <c r="DE191" s="139">
        <v>0.93103448275862066</v>
      </c>
      <c r="DF191" s="139">
        <v>0.94594594594594594</v>
      </c>
      <c r="DG191" s="139">
        <v>0.97872340425531912</v>
      </c>
      <c r="DH191" s="139">
        <v>0.9285714285714286</v>
      </c>
      <c r="DI191" s="139">
        <v>0.92682926829268297</v>
      </c>
      <c r="DJ191" s="139">
        <v>1</v>
      </c>
      <c r="DK191" s="139">
        <v>1</v>
      </c>
      <c r="DL191" s="139">
        <v>0.96875</v>
      </c>
      <c r="DM191" s="139">
        <v>1</v>
      </c>
      <c r="DN191" s="139">
        <v>1</v>
      </c>
      <c r="DO191" s="139">
        <v>1</v>
      </c>
      <c r="DP191" s="139">
        <v>1</v>
      </c>
      <c r="DQ191" s="140">
        <v>0.32258064516129031</v>
      </c>
      <c r="DR191" s="140">
        <v>0.22580645161290322</v>
      </c>
      <c r="DS191" s="140">
        <v>0.35483870967741937</v>
      </c>
      <c r="DT191" s="140">
        <v>0.32258064516129031</v>
      </c>
      <c r="DU191" s="140">
        <v>0.25806451612903225</v>
      </c>
      <c r="DV191" s="140">
        <v>0.38709677419354838</v>
      </c>
      <c r="DW191" s="140">
        <v>0.29032258064516131</v>
      </c>
      <c r="DX191" s="140">
        <v>0.25806451612903225</v>
      </c>
      <c r="DY191" s="140">
        <v>0.22580645161290322</v>
      </c>
      <c r="DZ191" s="140">
        <v>0.38709677419354838</v>
      </c>
      <c r="EA191" s="140">
        <v>0.32258064516129031</v>
      </c>
      <c r="EB191" s="140">
        <v>0.12903225806451613</v>
      </c>
      <c r="EC191" s="140">
        <v>0.5161290322580645</v>
      </c>
      <c r="ED191" s="140">
        <v>0.70967741935483875</v>
      </c>
      <c r="EE191" s="140">
        <v>0.67741935483870963</v>
      </c>
      <c r="EF191" s="140">
        <v>0.80645161290322576</v>
      </c>
      <c r="EG191" s="140">
        <v>1.2903225806451613</v>
      </c>
      <c r="EH191" s="140">
        <v>1.1612903225806452</v>
      </c>
      <c r="EI191" s="140">
        <v>1.064516129032258</v>
      </c>
      <c r="EJ191" s="140">
        <v>1.032258064516129</v>
      </c>
      <c r="EK191" s="140">
        <v>1.2258064516129032</v>
      </c>
      <c r="EL191" s="140">
        <v>1.3548387096774193</v>
      </c>
      <c r="EM191" s="140">
        <v>1.3870967741935485</v>
      </c>
      <c r="EN191" s="140">
        <v>1.4516129032258065</v>
      </c>
      <c r="EO191" s="140">
        <v>1.6451612903225807</v>
      </c>
      <c r="EP191" s="140">
        <v>1.2903225806451613</v>
      </c>
      <c r="EQ191" s="140">
        <v>1.2580645161290323</v>
      </c>
      <c r="ER191" s="140">
        <v>1.3548387096774193</v>
      </c>
      <c r="ES191" s="140">
        <v>1.1935483870967742</v>
      </c>
      <c r="ET191" s="140">
        <v>0.90322580645161288</v>
      </c>
      <c r="EU191" s="140">
        <v>0.93548387096774188</v>
      </c>
      <c r="EV191" s="140">
        <v>1</v>
      </c>
      <c r="EW191" s="140">
        <v>0.58064516129032262</v>
      </c>
      <c r="EX191" s="140">
        <v>1.064516129032258</v>
      </c>
      <c r="EY191" s="140">
        <v>1</v>
      </c>
      <c r="EZ191" s="140">
        <v>1.064516129032258</v>
      </c>
      <c r="FA191" s="140">
        <v>0.93548387096774188</v>
      </c>
      <c r="FB191" s="140">
        <v>1.1935483870967742</v>
      </c>
      <c r="FC191" s="140">
        <v>1.5161290322580645</v>
      </c>
      <c r="FD191" s="140">
        <v>1.3548387096774193</v>
      </c>
      <c r="FE191" s="140">
        <v>1.3225806451612903</v>
      </c>
      <c r="FF191" s="140">
        <v>0.83870967741935487</v>
      </c>
      <c r="FG191" s="140">
        <v>0.83870967741935487</v>
      </c>
      <c r="FH191" s="140">
        <v>1.032258064516129</v>
      </c>
      <c r="FI191" s="140">
        <v>0.83870967741935487</v>
      </c>
      <c r="FJ191" s="140">
        <v>0.70967741935483875</v>
      </c>
      <c r="FK191" s="140">
        <v>0.4838709677419355</v>
      </c>
      <c r="FL191" s="140">
        <v>0.29032258064516131</v>
      </c>
      <c r="FM191" s="192">
        <v>0.87012987012987009</v>
      </c>
      <c r="FN191" s="192">
        <v>0.97014925373134331</v>
      </c>
      <c r="FO191" s="192">
        <v>0.93333333333333335</v>
      </c>
      <c r="FP191" s="192">
        <v>0.97530864197530864</v>
      </c>
      <c r="FQ191" s="192">
        <v>0.93258426966292129</v>
      </c>
      <c r="FR191" s="192">
        <v>1</v>
      </c>
      <c r="FS191" s="192">
        <v>0.97872340425531912</v>
      </c>
      <c r="FT191" s="192">
        <v>0.95081967213114749</v>
      </c>
      <c r="FU191" s="192">
        <v>0.92307692307692313</v>
      </c>
      <c r="FV191" s="192">
        <v>1</v>
      </c>
      <c r="FW191" s="192">
        <v>0.9555555555555556</v>
      </c>
      <c r="FX191" s="192">
        <v>0.97435897435897434</v>
      </c>
      <c r="FY191" s="192">
        <v>1</v>
      </c>
      <c r="FZ191" s="192">
        <v>1</v>
      </c>
      <c r="GA191" s="192">
        <v>1</v>
      </c>
      <c r="GB191" s="192">
        <v>1</v>
      </c>
      <c r="GC191" s="192">
        <v>0.9375</v>
      </c>
      <c r="GD191" s="192">
        <v>1</v>
      </c>
      <c r="GE191" s="192">
        <v>0.98039215686274506</v>
      </c>
      <c r="GF191" s="192">
        <v>0.95652173913043481</v>
      </c>
      <c r="GG191" s="192">
        <v>0.9375</v>
      </c>
      <c r="GH191" s="192">
        <v>0.96969696969696972</v>
      </c>
      <c r="GI191" s="192">
        <v>0.95454545454545459</v>
      </c>
      <c r="GJ191" s="192">
        <v>0.9555555555555556</v>
      </c>
      <c r="GK191" s="192">
        <v>0.97560975609756095</v>
      </c>
      <c r="GL191" s="192">
        <v>1</v>
      </c>
      <c r="GM191" s="192">
        <v>1</v>
      </c>
      <c r="GN191" s="192">
        <v>0.91836734693877553</v>
      </c>
      <c r="GO191" s="192">
        <v>1</v>
      </c>
      <c r="GP191" s="192">
        <v>1</v>
      </c>
      <c r="GQ191" s="192">
        <v>1</v>
      </c>
    </row>
    <row r="192" spans="17:16384" x14ac:dyDescent="0.3">
      <c r="Q192" s="324"/>
      <c r="R192" s="135">
        <f>$R$12</f>
        <v>44348</v>
      </c>
      <c r="S192" s="121">
        <v>0.48333333333333334</v>
      </c>
      <c r="T192" s="121">
        <v>1.7166666666666666</v>
      </c>
      <c r="U192" s="122">
        <v>0.93312597200622083</v>
      </c>
      <c r="V192" s="123">
        <v>1929</v>
      </c>
      <c r="W192" s="128">
        <v>0.48333333333333334</v>
      </c>
      <c r="X192" s="121">
        <v>1.7149999999999976</v>
      </c>
      <c r="Y192" s="122">
        <v>0.93378875459800315</v>
      </c>
      <c r="Z192" s="127">
        <v>1903</v>
      </c>
      <c r="AA192" s="121">
        <v>0.53333333333333333</v>
      </c>
      <c r="AB192" s="121">
        <v>2.5766666666666636</v>
      </c>
      <c r="AC192" s="122">
        <v>0.88</v>
      </c>
      <c r="AD192" s="123">
        <v>25</v>
      </c>
      <c r="AE192" s="128" t="s">
        <v>119</v>
      </c>
      <c r="AF192" s="121" t="s">
        <v>119</v>
      </c>
      <c r="AG192" s="122" t="s">
        <v>119</v>
      </c>
      <c r="AH192" s="127" t="s">
        <v>119</v>
      </c>
      <c r="AI192" s="128">
        <v>0.45</v>
      </c>
      <c r="AJ192" s="121">
        <v>2.0474999999999981</v>
      </c>
      <c r="AK192" s="122">
        <v>0.90816326530612246</v>
      </c>
      <c r="AL192" s="127">
        <v>784</v>
      </c>
      <c r="AM192" s="121">
        <v>0.46666666666666667</v>
      </c>
      <c r="AN192" s="121">
        <v>1.5216666666666658</v>
      </c>
      <c r="AO192" s="122">
        <v>0.94690265486725667</v>
      </c>
      <c r="AP192" s="123">
        <v>678</v>
      </c>
      <c r="AQ192" s="128">
        <v>0.53333333333333333</v>
      </c>
      <c r="AR192" s="121">
        <v>1.4291666666666667</v>
      </c>
      <c r="AS192" s="122">
        <v>0.95493562231759654</v>
      </c>
      <c r="AT192" s="127">
        <v>466</v>
      </c>
      <c r="AU192" s="136">
        <v>451</v>
      </c>
      <c r="AV192" s="137">
        <v>585</v>
      </c>
      <c r="AW192" s="137">
        <v>377</v>
      </c>
      <c r="AX192" s="137">
        <v>209</v>
      </c>
      <c r="AY192" s="137">
        <v>114</v>
      </c>
      <c r="AZ192" s="137">
        <v>64</v>
      </c>
      <c r="BA192" s="137">
        <v>40</v>
      </c>
      <c r="BB192" s="137">
        <v>21</v>
      </c>
      <c r="BC192" s="137">
        <v>23</v>
      </c>
      <c r="BD192" s="137">
        <v>3</v>
      </c>
      <c r="BE192" s="137">
        <v>9</v>
      </c>
      <c r="BF192" s="137">
        <v>8</v>
      </c>
      <c r="BG192" s="137">
        <v>3</v>
      </c>
      <c r="BH192" s="137">
        <v>4</v>
      </c>
      <c r="BI192" s="137">
        <v>2</v>
      </c>
      <c r="BJ192" s="137">
        <v>5</v>
      </c>
      <c r="BK192" s="137">
        <v>1</v>
      </c>
      <c r="BL192" s="137">
        <v>4</v>
      </c>
      <c r="BM192" s="137">
        <v>2</v>
      </c>
      <c r="BN192" s="137">
        <v>0</v>
      </c>
      <c r="BO192" s="137">
        <v>1</v>
      </c>
      <c r="BP192" s="137">
        <v>0</v>
      </c>
      <c r="BQ192" s="137">
        <v>1</v>
      </c>
      <c r="BR192" s="137">
        <v>0</v>
      </c>
      <c r="BS192" s="137">
        <v>1</v>
      </c>
      <c r="BT192" s="138">
        <v>1</v>
      </c>
      <c r="BU192" s="139">
        <v>1</v>
      </c>
      <c r="BV192" s="139">
        <v>1</v>
      </c>
      <c r="BW192" s="139">
        <v>1</v>
      </c>
      <c r="BX192" s="139">
        <v>0.92307692307692313</v>
      </c>
      <c r="BY192" s="139">
        <v>0</v>
      </c>
      <c r="BZ192" s="139">
        <v>0.9375</v>
      </c>
      <c r="CA192" s="139">
        <v>1</v>
      </c>
      <c r="CB192" s="139">
        <v>0</v>
      </c>
      <c r="CC192" s="139">
        <v>0.84615384615384615</v>
      </c>
      <c r="CD192" s="139">
        <v>1</v>
      </c>
      <c r="CE192" s="139">
        <v>1</v>
      </c>
      <c r="CF192" s="139">
        <v>0.81818181818181823</v>
      </c>
      <c r="CG192" s="139">
        <v>0.97499999999999998</v>
      </c>
      <c r="CH192" s="139">
        <v>0.92105263157894735</v>
      </c>
      <c r="CI192" s="139">
        <v>0.8571428571428571</v>
      </c>
      <c r="CJ192" s="139">
        <v>0.83076923076923082</v>
      </c>
      <c r="CK192" s="139">
        <v>0.91111111111111109</v>
      </c>
      <c r="CL192" s="139">
        <v>0.91836734693877553</v>
      </c>
      <c r="CM192" s="139">
        <v>0.8571428571428571</v>
      </c>
      <c r="CN192" s="139">
        <v>0.9375</v>
      </c>
      <c r="CO192" s="139">
        <v>0.91044776119402981</v>
      </c>
      <c r="CP192" s="139">
        <v>0.90666666666666662</v>
      </c>
      <c r="CQ192" s="139">
        <v>0.97435897435897434</v>
      </c>
      <c r="CR192" s="139">
        <v>0.96969696969696972</v>
      </c>
      <c r="CS192" s="139">
        <v>0.92156862745098034</v>
      </c>
      <c r="CT192" s="139">
        <v>0.88636363636363635</v>
      </c>
      <c r="CU192" s="139">
        <v>0.84</v>
      </c>
      <c r="CV192" s="139">
        <v>0.93548387096774188</v>
      </c>
      <c r="CW192" s="139">
        <v>0.88372093023255816</v>
      </c>
      <c r="CX192" s="139">
        <v>1</v>
      </c>
      <c r="CY192" s="139">
        <v>0.95121951219512191</v>
      </c>
      <c r="CZ192" s="139">
        <v>0.98113207547169812</v>
      </c>
      <c r="DA192" s="139">
        <v>0.9285714285714286</v>
      </c>
      <c r="DB192" s="139">
        <v>1</v>
      </c>
      <c r="DC192" s="139">
        <v>0.97368421052631582</v>
      </c>
      <c r="DD192" s="139">
        <v>0.98245614035087714</v>
      </c>
      <c r="DE192" s="139">
        <v>0.953125</v>
      </c>
      <c r="DF192" s="139">
        <v>0.92452830188679247</v>
      </c>
      <c r="DG192" s="139">
        <v>0.94444444444444442</v>
      </c>
      <c r="DH192" s="139">
        <v>0.88888888888888884</v>
      </c>
      <c r="DI192" s="139">
        <v>0.88888888888888884</v>
      </c>
      <c r="DJ192" s="139">
        <v>0.92682926829268297</v>
      </c>
      <c r="DK192" s="139">
        <v>0.94285714285714284</v>
      </c>
      <c r="DL192" s="139">
        <v>0.88</v>
      </c>
      <c r="DM192" s="139">
        <v>0.96</v>
      </c>
      <c r="DN192" s="139">
        <v>0.94736842105263153</v>
      </c>
      <c r="DO192" s="139">
        <v>1</v>
      </c>
      <c r="DP192" s="139">
        <v>1</v>
      </c>
      <c r="DQ192" s="140">
        <v>0.9</v>
      </c>
      <c r="DR192" s="140">
        <v>0.6</v>
      </c>
      <c r="DS192" s="140">
        <v>0.5</v>
      </c>
      <c r="DT192" s="140">
        <v>0.43333333333333335</v>
      </c>
      <c r="DU192" s="140">
        <v>0.6333333333333333</v>
      </c>
      <c r="DV192" s="140">
        <v>0.53333333333333333</v>
      </c>
      <c r="DW192" s="140">
        <v>0.36666666666666664</v>
      </c>
      <c r="DX192" s="140">
        <v>0.5</v>
      </c>
      <c r="DY192" s="140">
        <v>0.43333333333333335</v>
      </c>
      <c r="DZ192" s="140">
        <v>0.5</v>
      </c>
      <c r="EA192" s="140">
        <v>0.46666666666666667</v>
      </c>
      <c r="EB192" s="140">
        <v>0.36666666666666664</v>
      </c>
      <c r="EC192" s="140">
        <v>1.3333333333333333</v>
      </c>
      <c r="ED192" s="140">
        <v>1.2666666666666666</v>
      </c>
      <c r="EE192" s="140">
        <v>1.4</v>
      </c>
      <c r="EF192" s="140">
        <v>2.1666666666666665</v>
      </c>
      <c r="EG192" s="140">
        <v>1.5</v>
      </c>
      <c r="EH192" s="140">
        <v>1.6333333333333333</v>
      </c>
      <c r="EI192" s="140">
        <v>1.4</v>
      </c>
      <c r="EJ192" s="140">
        <v>1.6</v>
      </c>
      <c r="EK192" s="140">
        <v>2.2333333333333334</v>
      </c>
      <c r="EL192" s="140">
        <v>2.5</v>
      </c>
      <c r="EM192" s="140">
        <v>2.6</v>
      </c>
      <c r="EN192" s="140">
        <v>2.2000000000000002</v>
      </c>
      <c r="EO192" s="140">
        <v>1.7</v>
      </c>
      <c r="EP192" s="140">
        <v>1.4666666666666666</v>
      </c>
      <c r="EQ192" s="140">
        <v>1.6666666666666667</v>
      </c>
      <c r="ER192" s="140">
        <v>2.0666666666666669</v>
      </c>
      <c r="ES192" s="140">
        <v>1.4333333333333333</v>
      </c>
      <c r="ET192" s="140">
        <v>1.7666666666666666</v>
      </c>
      <c r="EU192" s="140">
        <v>1.3666666666666667</v>
      </c>
      <c r="EV192" s="140">
        <v>1.7666666666666666</v>
      </c>
      <c r="EW192" s="140">
        <v>1.4</v>
      </c>
      <c r="EX192" s="140">
        <v>1.6333333333333333</v>
      </c>
      <c r="EY192" s="140">
        <v>1.2666666666666666</v>
      </c>
      <c r="EZ192" s="140">
        <v>1.9</v>
      </c>
      <c r="FA192" s="140">
        <v>2.1333333333333333</v>
      </c>
      <c r="FB192" s="140">
        <v>1.7666666666666666</v>
      </c>
      <c r="FC192" s="140">
        <v>1.8</v>
      </c>
      <c r="FD192" s="140">
        <v>2.1</v>
      </c>
      <c r="FE192" s="140">
        <v>0.9</v>
      </c>
      <c r="FF192" s="140">
        <v>1.3666666666666667</v>
      </c>
      <c r="FG192" s="140">
        <v>1.1666666666666667</v>
      </c>
      <c r="FH192" s="140">
        <v>1.6666666666666667</v>
      </c>
      <c r="FI192" s="140">
        <v>1.6666666666666667</v>
      </c>
      <c r="FJ192" s="140">
        <v>0.6333333333333333</v>
      </c>
      <c r="FK192" s="140">
        <v>0.73333333333333328</v>
      </c>
      <c r="FL192" s="140">
        <v>0.83333333333333337</v>
      </c>
      <c r="FM192" s="192">
        <v>0.9821428571428571</v>
      </c>
      <c r="FN192" s="192">
        <v>1</v>
      </c>
      <c r="FO192" s="192">
        <v>0.94117647058823528</v>
      </c>
      <c r="FP192" s="192">
        <v>0.8902439024390244</v>
      </c>
      <c r="FQ192" s="192">
        <v>0.87012987012987009</v>
      </c>
      <c r="FR192" s="192">
        <v>0.97894736842105268</v>
      </c>
      <c r="FS192" s="192">
        <v>0.93617021276595747</v>
      </c>
      <c r="FT192" s="192">
        <v>0.90789473684210531</v>
      </c>
      <c r="FU192" s="192">
        <v>0.92222222222222228</v>
      </c>
      <c r="FV192" s="192">
        <v>0.8928571428571429</v>
      </c>
      <c r="FW192" s="192">
        <v>0.93137254901960786</v>
      </c>
      <c r="FX192" s="192">
        <v>0.8833333333333333</v>
      </c>
      <c r="FY192" s="192">
        <v>0.90322580645161288</v>
      </c>
      <c r="FZ192" s="192">
        <v>0.87654320987654322</v>
      </c>
      <c r="GA192" s="192">
        <v>0.97014925373134331</v>
      </c>
      <c r="GB192" s="192">
        <v>0.90163934426229508</v>
      </c>
      <c r="GC192" s="192">
        <v>0.9642857142857143</v>
      </c>
      <c r="GD192" s="192">
        <v>0.97916666666666663</v>
      </c>
      <c r="GE192" s="192">
        <v>0.90476190476190477</v>
      </c>
      <c r="GF192" s="192">
        <v>0.84615384615384615</v>
      </c>
      <c r="GG192" s="192">
        <v>0.97619047619047616</v>
      </c>
      <c r="GH192" s="192">
        <v>0.89393939393939392</v>
      </c>
      <c r="GI192" s="192">
        <v>0.97014925373134331</v>
      </c>
      <c r="GJ192" s="192">
        <v>0.96551724137931039</v>
      </c>
      <c r="GK192" s="192">
        <v>1</v>
      </c>
      <c r="GL192" s="192">
        <v>0.97674418604651159</v>
      </c>
      <c r="GM192" s="192">
        <v>0.93506493506493504</v>
      </c>
      <c r="GN192" s="192">
        <v>1</v>
      </c>
      <c r="GO192" s="192">
        <v>0.97014925373134331</v>
      </c>
      <c r="GP192" s="192">
        <v>0.93333333333333335</v>
      </c>
      <c r="GQ192" s="192" t="s">
        <v>119</v>
      </c>
    </row>
    <row r="193" spans="17:16384" x14ac:dyDescent="0.3">
      <c r="Q193" s="324"/>
      <c r="R193" s="135">
        <f>$R$13</f>
        <v>44378</v>
      </c>
      <c r="S193" s="121">
        <v>0.48333333333333334</v>
      </c>
      <c r="T193" s="121">
        <v>1.7241666666666597</v>
      </c>
      <c r="U193" s="122">
        <v>0.93538998835855647</v>
      </c>
      <c r="V193" s="123">
        <v>1718</v>
      </c>
      <c r="W193" s="128">
        <v>0.48333333333333334</v>
      </c>
      <c r="X193" s="121">
        <v>1.7491666666666599</v>
      </c>
      <c r="Y193" s="122">
        <v>0.93501170960187352</v>
      </c>
      <c r="Z193" s="127">
        <v>1708</v>
      </c>
      <c r="AA193" s="121">
        <v>0.55000000000000004</v>
      </c>
      <c r="AB193" s="121">
        <v>1.1566666666666665</v>
      </c>
      <c r="AC193" s="122">
        <v>1</v>
      </c>
      <c r="AD193" s="123">
        <v>9</v>
      </c>
      <c r="AE193" s="128" t="s">
        <v>119</v>
      </c>
      <c r="AF193" s="121" t="s">
        <v>119</v>
      </c>
      <c r="AG193" s="122" t="s">
        <v>119</v>
      </c>
      <c r="AH193" s="127" t="s">
        <v>119</v>
      </c>
      <c r="AI193" s="128">
        <v>0.43333333333333335</v>
      </c>
      <c r="AJ193" s="121">
        <v>1.6316666666666644</v>
      </c>
      <c r="AK193" s="122">
        <v>0.93447293447293445</v>
      </c>
      <c r="AL193" s="127">
        <v>702</v>
      </c>
      <c r="AM193" s="121">
        <v>0.46666666666666667</v>
      </c>
      <c r="AN193" s="121">
        <v>1.7458333333333296</v>
      </c>
      <c r="AO193" s="122">
        <v>0.9363636363636364</v>
      </c>
      <c r="AP193" s="123">
        <v>550</v>
      </c>
      <c r="AQ193" s="128">
        <v>0.55000000000000004</v>
      </c>
      <c r="AR193" s="121">
        <v>1.7533333333333303</v>
      </c>
      <c r="AS193" s="122">
        <v>0.93548387096774188</v>
      </c>
      <c r="AT193" s="127">
        <v>465</v>
      </c>
      <c r="AU193" s="136">
        <v>323</v>
      </c>
      <c r="AV193" s="137">
        <v>613</v>
      </c>
      <c r="AW193" s="137">
        <v>347</v>
      </c>
      <c r="AX193" s="137">
        <v>184</v>
      </c>
      <c r="AY193" s="137">
        <v>85</v>
      </c>
      <c r="AZ193" s="137">
        <v>55</v>
      </c>
      <c r="BA193" s="137">
        <v>25</v>
      </c>
      <c r="BB193" s="137">
        <v>21</v>
      </c>
      <c r="BC193" s="137">
        <v>10</v>
      </c>
      <c r="BD193" s="137">
        <v>8</v>
      </c>
      <c r="BE193" s="137">
        <v>4</v>
      </c>
      <c r="BF193" s="137">
        <v>7</v>
      </c>
      <c r="BG193" s="137">
        <v>6</v>
      </c>
      <c r="BH193" s="137">
        <v>5</v>
      </c>
      <c r="BI193" s="137">
        <v>4</v>
      </c>
      <c r="BJ193" s="137">
        <v>4</v>
      </c>
      <c r="BK193" s="137">
        <v>3</v>
      </c>
      <c r="BL193" s="137">
        <v>3</v>
      </c>
      <c r="BM193" s="137">
        <v>1</v>
      </c>
      <c r="BN193" s="137">
        <v>2</v>
      </c>
      <c r="BO193" s="137">
        <v>2</v>
      </c>
      <c r="BP193" s="137">
        <v>2</v>
      </c>
      <c r="BQ193" s="137">
        <v>1</v>
      </c>
      <c r="BR193" s="137">
        <v>0</v>
      </c>
      <c r="BS193" s="137">
        <v>0</v>
      </c>
      <c r="BT193" s="138">
        <v>3</v>
      </c>
      <c r="BU193" s="139">
        <v>1</v>
      </c>
      <c r="BV193" s="139">
        <v>1</v>
      </c>
      <c r="BW193" s="139">
        <v>1</v>
      </c>
      <c r="BX193" s="139">
        <v>1</v>
      </c>
      <c r="BY193" s="139">
        <v>0</v>
      </c>
      <c r="BZ193" s="139">
        <v>1</v>
      </c>
      <c r="CA193" s="139">
        <v>1</v>
      </c>
      <c r="CB193" s="139">
        <v>0</v>
      </c>
      <c r="CC193" s="139">
        <v>0.95238095238095233</v>
      </c>
      <c r="CD193" s="139">
        <v>0.96296296296296291</v>
      </c>
      <c r="CE193" s="139">
        <v>0.94117647058823528</v>
      </c>
      <c r="CF193" s="139">
        <v>0.66666666666666663</v>
      </c>
      <c r="CG193" s="139">
        <v>0.92592592592592593</v>
      </c>
      <c r="CH193" s="139">
        <v>0.97142857142857142</v>
      </c>
      <c r="CI193" s="139">
        <v>0.91176470588235292</v>
      </c>
      <c r="CJ193" s="139">
        <v>0.89130434782608692</v>
      </c>
      <c r="CK193" s="139">
        <v>0.93478260869565222</v>
      </c>
      <c r="CL193" s="139">
        <v>0.98</v>
      </c>
      <c r="CM193" s="139">
        <v>0.9107142857142857</v>
      </c>
      <c r="CN193" s="139">
        <v>0.88888888888888884</v>
      </c>
      <c r="CO193" s="139">
        <v>0.96</v>
      </c>
      <c r="CP193" s="139">
        <v>0.94</v>
      </c>
      <c r="CQ193" s="139">
        <v>0.96969696969696972</v>
      </c>
      <c r="CR193" s="139">
        <v>0.97101449275362317</v>
      </c>
      <c r="CS193" s="139">
        <v>0.94444444444444442</v>
      </c>
      <c r="CT193" s="139">
        <v>0.88571428571428568</v>
      </c>
      <c r="CU193" s="139">
        <v>0.93877551020408168</v>
      </c>
      <c r="CV193" s="139">
        <v>0.90697674418604646</v>
      </c>
      <c r="CW193" s="139">
        <v>0.875</v>
      </c>
      <c r="CX193" s="139">
        <v>1</v>
      </c>
      <c r="CY193" s="139">
        <v>0.84375</v>
      </c>
      <c r="CZ193" s="139">
        <v>0.94594594594594594</v>
      </c>
      <c r="DA193" s="139">
        <v>1</v>
      </c>
      <c r="DB193" s="139">
        <v>0.91666666666666663</v>
      </c>
      <c r="DC193" s="139">
        <v>0.95348837209302328</v>
      </c>
      <c r="DD193" s="139">
        <v>0.97297297297297303</v>
      </c>
      <c r="DE193" s="139">
        <v>0.92156862745098034</v>
      </c>
      <c r="DF193" s="139">
        <v>0.97142857142857142</v>
      </c>
      <c r="DG193" s="139">
        <v>0.93939393939393945</v>
      </c>
      <c r="DH193" s="139">
        <v>0.89189189189189189</v>
      </c>
      <c r="DI193" s="139">
        <v>0.91891891891891897</v>
      </c>
      <c r="DJ193" s="139">
        <v>0.97058823529411764</v>
      </c>
      <c r="DK193" s="139">
        <v>0.89583333333333337</v>
      </c>
      <c r="DL193" s="139">
        <v>0.90243902439024393</v>
      </c>
      <c r="DM193" s="139">
        <v>0.91428571428571426</v>
      </c>
      <c r="DN193" s="139">
        <v>0.967741935483871</v>
      </c>
      <c r="DO193" s="139">
        <v>0.96153846153846156</v>
      </c>
      <c r="DP193" s="139">
        <v>0.96</v>
      </c>
      <c r="DQ193" s="140">
        <v>0.36666666666666664</v>
      </c>
      <c r="DR193" s="140">
        <v>0.33333333333333331</v>
      </c>
      <c r="DS193" s="140">
        <v>0.23333333333333334</v>
      </c>
      <c r="DT193" s="140">
        <v>0.5</v>
      </c>
      <c r="DU193" s="140">
        <v>0.56666666666666665</v>
      </c>
      <c r="DV193" s="140">
        <v>0.36666666666666664</v>
      </c>
      <c r="DW193" s="140">
        <v>0.76666666666666672</v>
      </c>
      <c r="DX193" s="140">
        <v>0.46666666666666667</v>
      </c>
      <c r="DY193" s="140">
        <v>0.7</v>
      </c>
      <c r="DZ193" s="140">
        <v>0.9</v>
      </c>
      <c r="EA193" s="140">
        <v>0.56666666666666665</v>
      </c>
      <c r="EB193" s="140">
        <v>0.8</v>
      </c>
      <c r="EC193" s="140">
        <v>0.9</v>
      </c>
      <c r="ED193" s="140">
        <v>1.1666666666666667</v>
      </c>
      <c r="EE193" s="140">
        <v>1.1333333333333333</v>
      </c>
      <c r="EF193" s="140">
        <v>1.5333333333333334</v>
      </c>
      <c r="EG193" s="140">
        <v>1.5333333333333334</v>
      </c>
      <c r="EH193" s="140">
        <v>1.6666666666666667</v>
      </c>
      <c r="EI193" s="140">
        <v>1.8666666666666667</v>
      </c>
      <c r="EJ193" s="140">
        <v>1.8</v>
      </c>
      <c r="EK193" s="140">
        <v>1.6666666666666667</v>
      </c>
      <c r="EL193" s="140">
        <v>1.6666666666666667</v>
      </c>
      <c r="EM193" s="140">
        <v>2.2000000000000002</v>
      </c>
      <c r="EN193" s="140">
        <v>2.2999999999999998</v>
      </c>
      <c r="EO193" s="140">
        <v>1.8</v>
      </c>
      <c r="EP193" s="140">
        <v>1.1666666666666667</v>
      </c>
      <c r="EQ193" s="140">
        <v>1.6333333333333333</v>
      </c>
      <c r="ER193" s="140">
        <v>1.4333333333333333</v>
      </c>
      <c r="ES193" s="140">
        <v>1.3333333333333333</v>
      </c>
      <c r="ET193" s="140">
        <v>1.2</v>
      </c>
      <c r="EU193" s="140">
        <v>1.0666666666666667</v>
      </c>
      <c r="EV193" s="140">
        <v>1.2333333333333334</v>
      </c>
      <c r="EW193" s="140">
        <v>0.96666666666666667</v>
      </c>
      <c r="EX193" s="140">
        <v>1.2</v>
      </c>
      <c r="EY193" s="140">
        <v>1.4333333333333333</v>
      </c>
      <c r="EZ193" s="140">
        <v>1.2333333333333334</v>
      </c>
      <c r="FA193" s="140">
        <v>1.7</v>
      </c>
      <c r="FB193" s="140">
        <v>1.1666666666666667</v>
      </c>
      <c r="FC193" s="140">
        <v>2.2000000000000002</v>
      </c>
      <c r="FD193" s="140">
        <v>1.2333333333333334</v>
      </c>
      <c r="FE193" s="140">
        <v>1.2333333333333334</v>
      </c>
      <c r="FF193" s="140">
        <v>1.1333333333333333</v>
      </c>
      <c r="FG193" s="140">
        <v>1.6</v>
      </c>
      <c r="FH193" s="140">
        <v>1.3666666666666667</v>
      </c>
      <c r="FI193" s="140">
        <v>1.1666666666666667</v>
      </c>
      <c r="FJ193" s="140">
        <v>1.0333333333333334</v>
      </c>
      <c r="FK193" s="140">
        <v>0.8666666666666667</v>
      </c>
      <c r="FL193" s="140">
        <v>0.83333333333333337</v>
      </c>
      <c r="FM193" s="192">
        <v>0.87931034482758619</v>
      </c>
      <c r="FN193" s="192">
        <v>0.93548387096774188</v>
      </c>
      <c r="FO193" s="192">
        <v>0.90909090909090906</v>
      </c>
      <c r="FP193" s="192">
        <v>0.9285714285714286</v>
      </c>
      <c r="FQ193" s="192">
        <v>0.94366197183098588</v>
      </c>
      <c r="FR193" s="192">
        <v>0.98148148148148151</v>
      </c>
      <c r="FS193" s="192">
        <v>0.94339622641509435</v>
      </c>
      <c r="FT193" s="192">
        <v>0.91803278688524592</v>
      </c>
      <c r="FU193" s="192">
        <v>1</v>
      </c>
      <c r="FV193" s="192">
        <v>1</v>
      </c>
      <c r="FW193" s="192" t="s">
        <v>119</v>
      </c>
      <c r="FX193" s="192">
        <v>0.875</v>
      </c>
      <c r="FY193" s="192">
        <v>1</v>
      </c>
      <c r="FZ193" s="192">
        <v>0.984375</v>
      </c>
      <c r="GA193" s="192">
        <v>0.92207792207792205</v>
      </c>
      <c r="GB193" s="192">
        <v>0.94680851063829785</v>
      </c>
      <c r="GC193" s="192">
        <v>0.8904109589041096</v>
      </c>
      <c r="GD193" s="192">
        <v>0.85185185185185186</v>
      </c>
      <c r="GE193" s="192">
        <v>1</v>
      </c>
      <c r="GF193" s="192">
        <v>0.91666666666666663</v>
      </c>
      <c r="GG193" s="192">
        <v>0.93548387096774188</v>
      </c>
      <c r="GH193" s="192">
        <v>0.97777777777777775</v>
      </c>
      <c r="GI193" s="192">
        <v>0.88732394366197187</v>
      </c>
      <c r="GJ193" s="192">
        <v>1</v>
      </c>
      <c r="GK193" s="192">
        <v>0.98275862068965514</v>
      </c>
      <c r="GL193" s="192">
        <v>0.98305084745762716</v>
      </c>
      <c r="GM193" s="192">
        <v>0.92307692307692313</v>
      </c>
      <c r="GN193" s="192">
        <v>0.89655172413793105</v>
      </c>
      <c r="GO193" s="192">
        <v>0.9464285714285714</v>
      </c>
      <c r="GP193" s="192">
        <v>0.85567010309278346</v>
      </c>
      <c r="GQ193" s="192">
        <v>0.92222222222222228</v>
      </c>
    </row>
    <row r="194" spans="17:16384" x14ac:dyDescent="0.3">
      <c r="Q194" s="324"/>
      <c r="R194" s="135">
        <f>$R$14</f>
        <v>44409</v>
      </c>
      <c r="S194" s="121">
        <v>0.43333333333333335</v>
      </c>
      <c r="T194" s="121">
        <v>1.7141666666666651</v>
      </c>
      <c r="U194" s="122">
        <v>0.93139293139293144</v>
      </c>
      <c r="V194" s="123">
        <v>1924</v>
      </c>
      <c r="W194" s="128">
        <v>0.43333333333333335</v>
      </c>
      <c r="X194" s="121">
        <v>1.7166666666666666</v>
      </c>
      <c r="Y194" s="122">
        <v>0.93161493950552343</v>
      </c>
      <c r="Z194" s="127">
        <v>1901</v>
      </c>
      <c r="AA194" s="121">
        <v>0.2</v>
      </c>
      <c r="AB194" s="121">
        <v>1.7283333333333324</v>
      </c>
      <c r="AC194" s="122">
        <v>0.89473684210526316</v>
      </c>
      <c r="AD194" s="123">
        <v>19</v>
      </c>
      <c r="AE194" s="128" t="s">
        <v>119</v>
      </c>
      <c r="AF194" s="121" t="s">
        <v>119</v>
      </c>
      <c r="AG194" s="122" t="s">
        <v>119</v>
      </c>
      <c r="AH194" s="127" t="s">
        <v>119</v>
      </c>
      <c r="AI194" s="128">
        <v>0.4</v>
      </c>
      <c r="AJ194" s="121">
        <v>1.7783333333333322</v>
      </c>
      <c r="AK194" s="122">
        <v>0.91821561338289959</v>
      </c>
      <c r="AL194" s="127">
        <v>807</v>
      </c>
      <c r="AM194" s="121">
        <v>0.43333333333333335</v>
      </c>
      <c r="AN194" s="121">
        <v>1.6</v>
      </c>
      <c r="AO194" s="122">
        <v>0.94099848714069589</v>
      </c>
      <c r="AP194" s="123">
        <v>661</v>
      </c>
      <c r="AQ194" s="128">
        <v>0.51666666666666672</v>
      </c>
      <c r="AR194" s="121">
        <v>1.6649999999999996</v>
      </c>
      <c r="AS194" s="122">
        <v>0.94026548672566368</v>
      </c>
      <c r="AT194" s="127">
        <v>452</v>
      </c>
      <c r="AU194" s="136">
        <v>529</v>
      </c>
      <c r="AV194" s="137">
        <v>580</v>
      </c>
      <c r="AW194" s="137">
        <v>336</v>
      </c>
      <c r="AX194" s="137">
        <v>168</v>
      </c>
      <c r="AY194" s="137">
        <v>112</v>
      </c>
      <c r="AZ194" s="137">
        <v>67</v>
      </c>
      <c r="BA194" s="137">
        <v>41</v>
      </c>
      <c r="BB194" s="137">
        <v>17</v>
      </c>
      <c r="BC194" s="137">
        <v>11</v>
      </c>
      <c r="BD194" s="137">
        <v>13</v>
      </c>
      <c r="BE194" s="137">
        <v>9</v>
      </c>
      <c r="BF194" s="137">
        <v>7</v>
      </c>
      <c r="BG194" s="137">
        <v>5</v>
      </c>
      <c r="BH194" s="137">
        <v>5</v>
      </c>
      <c r="BI194" s="137">
        <v>4</v>
      </c>
      <c r="BJ194" s="137">
        <v>5</v>
      </c>
      <c r="BK194" s="137">
        <v>3</v>
      </c>
      <c r="BL194" s="137">
        <v>3</v>
      </c>
      <c r="BM194" s="137">
        <v>2</v>
      </c>
      <c r="BN194" s="137">
        <v>0</v>
      </c>
      <c r="BO194" s="137">
        <v>0</v>
      </c>
      <c r="BP194" s="137">
        <v>1</v>
      </c>
      <c r="BQ194" s="137">
        <v>2</v>
      </c>
      <c r="BR194" s="137">
        <v>1</v>
      </c>
      <c r="BS194" s="137">
        <v>1</v>
      </c>
      <c r="BT194" s="138">
        <v>2</v>
      </c>
      <c r="BU194" s="139">
        <v>0.95</v>
      </c>
      <c r="BV194" s="139">
        <v>0.90476190476190477</v>
      </c>
      <c r="BW194" s="139">
        <v>1</v>
      </c>
      <c r="BX194" s="139">
        <v>0.9</v>
      </c>
      <c r="BY194" s="139">
        <v>0</v>
      </c>
      <c r="BZ194" s="139">
        <v>0.9375</v>
      </c>
      <c r="CA194" s="139">
        <v>1</v>
      </c>
      <c r="CB194" s="139">
        <v>0</v>
      </c>
      <c r="CC194" s="139">
        <v>0.8</v>
      </c>
      <c r="CD194" s="139">
        <v>0.95</v>
      </c>
      <c r="CE194" s="139">
        <v>0.91666666666666663</v>
      </c>
      <c r="CF194" s="139">
        <v>0.85185185185185186</v>
      </c>
      <c r="CG194" s="139">
        <v>0.97222222222222221</v>
      </c>
      <c r="CH194" s="139">
        <v>0.92592592592592593</v>
      </c>
      <c r="CI194" s="139">
        <v>0.9285714285714286</v>
      </c>
      <c r="CJ194" s="139">
        <v>0.90909090909090906</v>
      </c>
      <c r="CK194" s="139">
        <v>0.97959183673469385</v>
      </c>
      <c r="CL194" s="139">
        <v>0.93617021276595747</v>
      </c>
      <c r="CM194" s="139">
        <v>0.85185185185185186</v>
      </c>
      <c r="CN194" s="139">
        <v>0.92682926829268297</v>
      </c>
      <c r="CO194" s="139">
        <v>0.89610389610389607</v>
      </c>
      <c r="CP194" s="139">
        <v>0.94805194805194803</v>
      </c>
      <c r="CQ194" s="139">
        <v>0.84482758620689657</v>
      </c>
      <c r="CR194" s="139">
        <v>0.92307692307692313</v>
      </c>
      <c r="CS194" s="139">
        <v>0.93877551020408168</v>
      </c>
      <c r="CT194" s="139">
        <v>1</v>
      </c>
      <c r="CU194" s="139">
        <v>0.81395348837209303</v>
      </c>
      <c r="CV194" s="139">
        <v>0.97499999999999998</v>
      </c>
      <c r="CW194" s="139">
        <v>1</v>
      </c>
      <c r="CX194" s="139">
        <v>1</v>
      </c>
      <c r="CY194" s="139">
        <v>0.91836734693877553</v>
      </c>
      <c r="CZ194" s="139">
        <v>1</v>
      </c>
      <c r="DA194" s="139">
        <v>0.86046511627906974</v>
      </c>
      <c r="DB194" s="139">
        <v>0.96153846153846156</v>
      </c>
      <c r="DC194" s="139">
        <v>1</v>
      </c>
      <c r="DD194" s="139">
        <v>0.94736842105263153</v>
      </c>
      <c r="DE194" s="139">
        <v>0.95081967213114749</v>
      </c>
      <c r="DF194" s="139">
        <v>0.86206896551724133</v>
      </c>
      <c r="DG194" s="139">
        <v>0.88235294117647056</v>
      </c>
      <c r="DH194" s="139">
        <v>0.91666666666666663</v>
      </c>
      <c r="DI194" s="139">
        <v>0.95238095238095233</v>
      </c>
      <c r="DJ194" s="139">
        <v>1</v>
      </c>
      <c r="DK194" s="139">
        <v>0.93333333333333335</v>
      </c>
      <c r="DL194" s="139">
        <v>0.97777777777777775</v>
      </c>
      <c r="DM194" s="139">
        <v>0.93023255813953487</v>
      </c>
      <c r="DN194" s="139">
        <v>0.96666666666666667</v>
      </c>
      <c r="DO194" s="139">
        <v>0.9285714285714286</v>
      </c>
      <c r="DP194" s="139">
        <v>1</v>
      </c>
      <c r="DQ194" s="140">
        <v>0.64516129032258063</v>
      </c>
      <c r="DR194" s="140">
        <v>0.67741935483870963</v>
      </c>
      <c r="DS194" s="140">
        <v>0.38709677419354838</v>
      </c>
      <c r="DT194" s="140">
        <v>0.64516129032258063</v>
      </c>
      <c r="DU194" s="140">
        <v>0.45161290322580644</v>
      </c>
      <c r="DV194" s="140">
        <v>0.5161290322580645</v>
      </c>
      <c r="DW194" s="140">
        <v>0.25806451612903225</v>
      </c>
      <c r="DX194" s="140">
        <v>0.45161290322580644</v>
      </c>
      <c r="DY194" s="140">
        <v>0.32258064516129031</v>
      </c>
      <c r="DZ194" s="140">
        <v>0.64516129032258063</v>
      </c>
      <c r="EA194" s="140">
        <v>0.38709677419354838</v>
      </c>
      <c r="EB194" s="140">
        <v>0.87096774193548387</v>
      </c>
      <c r="EC194" s="140">
        <v>1.1612903225806452</v>
      </c>
      <c r="ED194" s="140">
        <v>0.87096774193548387</v>
      </c>
      <c r="EE194" s="140">
        <v>2.2580645161290325</v>
      </c>
      <c r="EF194" s="140">
        <v>2.129032258064516</v>
      </c>
      <c r="EG194" s="140">
        <v>1.5806451612903225</v>
      </c>
      <c r="EH194" s="140">
        <v>1.5161290322580645</v>
      </c>
      <c r="EI194" s="140">
        <v>1.7419354838709677</v>
      </c>
      <c r="EJ194" s="140">
        <v>2.6451612903225805</v>
      </c>
      <c r="EK194" s="140">
        <v>2.4838709677419355</v>
      </c>
      <c r="EL194" s="140">
        <v>2.4838709677419355</v>
      </c>
      <c r="EM194" s="140">
        <v>1.8709677419354838</v>
      </c>
      <c r="EN194" s="140">
        <v>1.6774193548387097</v>
      </c>
      <c r="EO194" s="140">
        <v>1.5806451612903225</v>
      </c>
      <c r="EP194" s="140">
        <v>1.3870967741935485</v>
      </c>
      <c r="EQ194" s="140">
        <v>1.3870967741935485</v>
      </c>
      <c r="ER194" s="140">
        <v>1.2903225806451613</v>
      </c>
      <c r="ES194" s="140">
        <v>1.2258064516129032</v>
      </c>
      <c r="ET194" s="140">
        <v>0.87096774193548387</v>
      </c>
      <c r="EU194" s="140">
        <v>1.5806451612903225</v>
      </c>
      <c r="EV194" s="140">
        <v>1.1290322580645162</v>
      </c>
      <c r="EW194" s="140">
        <v>1.3870967741935485</v>
      </c>
      <c r="EX194" s="140">
        <v>1.6774193548387097</v>
      </c>
      <c r="EY194" s="140">
        <v>1.3225806451612903</v>
      </c>
      <c r="EZ194" s="140">
        <v>2.4516129032258065</v>
      </c>
      <c r="FA194" s="140">
        <v>1.967741935483871</v>
      </c>
      <c r="FB194" s="140">
        <v>1.8709677419354838</v>
      </c>
      <c r="FC194" s="140">
        <v>1.6451612903225807</v>
      </c>
      <c r="FD194" s="140">
        <v>1.5483870967741935</v>
      </c>
      <c r="FE194" s="140">
        <v>1.3548387096774193</v>
      </c>
      <c r="FF194" s="140">
        <v>1.2903225806451613</v>
      </c>
      <c r="FG194" s="140">
        <v>1.4516129032258065</v>
      </c>
      <c r="FH194" s="140">
        <v>1.4516129032258065</v>
      </c>
      <c r="FI194" s="140">
        <v>1.3870967741935485</v>
      </c>
      <c r="FJ194" s="140">
        <v>0.967741935483871</v>
      </c>
      <c r="FK194" s="140">
        <v>0.45161290322580644</v>
      </c>
      <c r="FL194" s="140">
        <v>0.58064516129032262</v>
      </c>
      <c r="FM194" s="192">
        <v>0.9285714285714286</v>
      </c>
      <c r="FN194" s="192">
        <v>0.93577981651376152</v>
      </c>
      <c r="FO194" s="192">
        <v>0.97560975609756095</v>
      </c>
      <c r="FP194" s="192">
        <v>0.93939393939393945</v>
      </c>
      <c r="FQ194" s="192">
        <v>0.90909090909090906</v>
      </c>
      <c r="FR194" s="192">
        <v>0.91139240506329111</v>
      </c>
      <c r="FS194" s="192">
        <v>0.92063492063492058</v>
      </c>
      <c r="FT194" s="192">
        <v>0.97959183673469385</v>
      </c>
      <c r="FU194" s="192">
        <v>0.96</v>
      </c>
      <c r="FV194" s="192">
        <v>0.9838709677419355</v>
      </c>
      <c r="FW194" s="192">
        <v>0.84782608695652173</v>
      </c>
      <c r="FX194" s="192">
        <v>0.86363636363636365</v>
      </c>
      <c r="FY194" s="192">
        <v>0.86274509803921573</v>
      </c>
      <c r="FZ194" s="192">
        <v>0.92682926829268297</v>
      </c>
      <c r="GA194" s="192">
        <v>0.97619047619047616</v>
      </c>
      <c r="GB194" s="192">
        <v>0.93548387096774188</v>
      </c>
      <c r="GC194" s="192">
        <v>0.79629629629629628</v>
      </c>
      <c r="GD194" s="192">
        <v>0.90697674418604646</v>
      </c>
      <c r="GE194" s="192">
        <v>1</v>
      </c>
      <c r="GF194" s="192">
        <v>0.95454545454545459</v>
      </c>
      <c r="GG194" s="192">
        <v>0.95652173913043481</v>
      </c>
      <c r="GH194" s="192">
        <v>0.91666666666666663</v>
      </c>
      <c r="GI194" s="192">
        <v>1</v>
      </c>
      <c r="GJ194" s="192">
        <v>0.91891891891891897</v>
      </c>
      <c r="GK194" s="192">
        <v>0.92957746478873238</v>
      </c>
      <c r="GL194" s="192">
        <v>0.96341463414634143</v>
      </c>
      <c r="GM194" s="192">
        <v>0.96875</v>
      </c>
      <c r="GN194" s="192">
        <v>0.98701298701298701</v>
      </c>
      <c r="GO194" s="192">
        <v>0.97014925373134331</v>
      </c>
      <c r="GP194" s="192">
        <v>0.898876404494382</v>
      </c>
      <c r="GQ194" s="192">
        <v>0.85869565217391308</v>
      </c>
    </row>
    <row r="195" spans="17:16384" x14ac:dyDescent="0.3">
      <c r="Q195" s="324"/>
      <c r="R195" s="135">
        <f>$R$15</f>
        <v>44440</v>
      </c>
      <c r="S195" s="121">
        <v>0.4</v>
      </c>
      <c r="T195" s="121">
        <v>1.5166666666666666</v>
      </c>
      <c r="U195" s="122">
        <v>0.94918330308529941</v>
      </c>
      <c r="V195" s="123">
        <v>1653</v>
      </c>
      <c r="W195" s="128">
        <v>0.4</v>
      </c>
      <c r="X195" s="121">
        <v>1.5166666666666666</v>
      </c>
      <c r="Y195" s="122">
        <v>0.94805194805194803</v>
      </c>
      <c r="Z195" s="127">
        <v>1617</v>
      </c>
      <c r="AA195" s="121">
        <v>0.36666666666666664</v>
      </c>
      <c r="AB195" s="121">
        <v>0.6733333333333329</v>
      </c>
      <c r="AC195" s="122">
        <v>1</v>
      </c>
      <c r="AD195" s="123">
        <v>35</v>
      </c>
      <c r="AE195" s="128" t="s">
        <v>119</v>
      </c>
      <c r="AF195" s="121" t="s">
        <v>119</v>
      </c>
      <c r="AG195" s="122" t="s">
        <v>119</v>
      </c>
      <c r="AH195" s="127" t="s">
        <v>119</v>
      </c>
      <c r="AI195" s="128">
        <v>0.36666666666666664</v>
      </c>
      <c r="AJ195" s="121">
        <v>1.5424999999999993</v>
      </c>
      <c r="AK195" s="122">
        <v>0.94461538461538463</v>
      </c>
      <c r="AL195" s="127">
        <v>650</v>
      </c>
      <c r="AM195" s="121">
        <v>0.43333333333333335</v>
      </c>
      <c r="AN195" s="121">
        <v>1.534166666666666</v>
      </c>
      <c r="AO195" s="122">
        <v>0.94285714285714284</v>
      </c>
      <c r="AP195" s="123">
        <v>560</v>
      </c>
      <c r="AQ195" s="128">
        <v>0.43333333333333335</v>
      </c>
      <c r="AR195" s="121">
        <v>1.3649999999999995</v>
      </c>
      <c r="AS195" s="122">
        <v>0.96380090497737558</v>
      </c>
      <c r="AT195" s="127">
        <v>442</v>
      </c>
      <c r="AU195" s="136">
        <v>398</v>
      </c>
      <c r="AV195" s="137">
        <v>667</v>
      </c>
      <c r="AW195" s="137">
        <v>260</v>
      </c>
      <c r="AX195" s="137">
        <v>133</v>
      </c>
      <c r="AY195" s="137">
        <v>69</v>
      </c>
      <c r="AZ195" s="137">
        <v>42</v>
      </c>
      <c r="BA195" s="137">
        <v>25</v>
      </c>
      <c r="BB195" s="137">
        <v>12</v>
      </c>
      <c r="BC195" s="137">
        <v>14</v>
      </c>
      <c r="BD195" s="137">
        <v>6</v>
      </c>
      <c r="BE195" s="137">
        <v>4</v>
      </c>
      <c r="BF195" s="137">
        <v>7</v>
      </c>
      <c r="BG195" s="137">
        <v>4</v>
      </c>
      <c r="BH195" s="137">
        <v>3</v>
      </c>
      <c r="BI195" s="137">
        <v>2</v>
      </c>
      <c r="BJ195" s="137">
        <v>2</v>
      </c>
      <c r="BK195" s="137">
        <v>0</v>
      </c>
      <c r="BL195" s="137">
        <v>2</v>
      </c>
      <c r="BM195" s="137">
        <v>0</v>
      </c>
      <c r="BN195" s="137">
        <v>0</v>
      </c>
      <c r="BO195" s="137">
        <v>0</v>
      </c>
      <c r="BP195" s="137">
        <v>0</v>
      </c>
      <c r="BQ195" s="137">
        <v>0</v>
      </c>
      <c r="BR195" s="137">
        <v>0</v>
      </c>
      <c r="BS195" s="137">
        <v>1</v>
      </c>
      <c r="BT195" s="138">
        <v>2</v>
      </c>
      <c r="BU195" s="139">
        <v>1</v>
      </c>
      <c r="BV195" s="139">
        <v>0.94444444444444442</v>
      </c>
      <c r="BW195" s="139">
        <v>1</v>
      </c>
      <c r="BX195" s="139">
        <v>1</v>
      </c>
      <c r="BY195" s="139">
        <v>0</v>
      </c>
      <c r="BZ195" s="139">
        <v>1</v>
      </c>
      <c r="CA195" s="139">
        <v>1</v>
      </c>
      <c r="CB195" s="139">
        <v>0</v>
      </c>
      <c r="CC195" s="139">
        <v>1</v>
      </c>
      <c r="CD195" s="139">
        <v>0.9375</v>
      </c>
      <c r="CE195" s="139">
        <v>1</v>
      </c>
      <c r="CF195" s="139">
        <v>0.88235294117647056</v>
      </c>
      <c r="CG195" s="139">
        <v>0.96</v>
      </c>
      <c r="CH195" s="139">
        <v>0.95744680851063835</v>
      </c>
      <c r="CI195" s="139">
        <v>1</v>
      </c>
      <c r="CJ195" s="139">
        <v>0.97872340425531912</v>
      </c>
      <c r="CK195" s="139">
        <v>0.96078431372549022</v>
      </c>
      <c r="CL195" s="139">
        <v>0.97435897435897434</v>
      </c>
      <c r="CM195" s="139">
        <v>0.8928571428571429</v>
      </c>
      <c r="CN195" s="139">
        <v>0.95238095238095233</v>
      </c>
      <c r="CO195" s="139">
        <v>0.97959183673469385</v>
      </c>
      <c r="CP195" s="139">
        <v>0.96</v>
      </c>
      <c r="CQ195" s="139">
        <v>0.94117647058823528</v>
      </c>
      <c r="CR195" s="139">
        <v>0.8936170212765957</v>
      </c>
      <c r="CS195" s="139">
        <v>0.97872340425531912</v>
      </c>
      <c r="CT195" s="139">
        <v>0.96</v>
      </c>
      <c r="CU195" s="139">
        <v>0.89473684210526316</v>
      </c>
      <c r="CV195" s="139">
        <v>0.86792452830188682</v>
      </c>
      <c r="CW195" s="139">
        <v>0.87234042553191493</v>
      </c>
      <c r="CX195" s="139">
        <v>0.94444444444444442</v>
      </c>
      <c r="CY195" s="139">
        <v>0.97499999999999998</v>
      </c>
      <c r="CZ195" s="139">
        <v>0.97142857142857142</v>
      </c>
      <c r="DA195" s="139">
        <v>0.86274509803921573</v>
      </c>
      <c r="DB195" s="139">
        <v>0.96666666666666667</v>
      </c>
      <c r="DC195" s="139">
        <v>1</v>
      </c>
      <c r="DD195" s="139">
        <v>0.97560975609756095</v>
      </c>
      <c r="DE195" s="139">
        <v>1</v>
      </c>
      <c r="DF195" s="139">
        <v>0.97368421052631582</v>
      </c>
      <c r="DG195" s="139">
        <v>1</v>
      </c>
      <c r="DH195" s="139">
        <v>0.86792452830188682</v>
      </c>
      <c r="DI195" s="139">
        <v>0.97560975609756095</v>
      </c>
      <c r="DJ195" s="139">
        <v>0.89473684210526316</v>
      </c>
      <c r="DK195" s="139">
        <v>0.97297297297297303</v>
      </c>
      <c r="DL195" s="139">
        <v>0.90476190476190477</v>
      </c>
      <c r="DM195" s="139">
        <v>0.9285714285714286</v>
      </c>
      <c r="DN195" s="139">
        <v>1</v>
      </c>
      <c r="DO195" s="139">
        <v>1</v>
      </c>
      <c r="DP195" s="139">
        <v>0.94736842105263153</v>
      </c>
      <c r="DQ195" s="140">
        <v>0.66666666666666663</v>
      </c>
      <c r="DR195" s="140">
        <v>0.6</v>
      </c>
      <c r="DS195" s="140">
        <v>0.5</v>
      </c>
      <c r="DT195" s="140">
        <v>0.6333333333333333</v>
      </c>
      <c r="DU195" s="140">
        <v>0.23333333333333334</v>
      </c>
      <c r="DV195" s="140">
        <v>0.46666666666666667</v>
      </c>
      <c r="DW195" s="140">
        <v>0.6</v>
      </c>
      <c r="DX195" s="140">
        <v>0.5</v>
      </c>
      <c r="DY195" s="140">
        <v>0.4</v>
      </c>
      <c r="DZ195" s="140">
        <v>0.53333333333333333</v>
      </c>
      <c r="EA195" s="140">
        <v>0.43333333333333335</v>
      </c>
      <c r="EB195" s="140">
        <v>0.56666666666666665</v>
      </c>
      <c r="EC195" s="140">
        <v>0.83333333333333337</v>
      </c>
      <c r="ED195" s="140">
        <v>1.5666666666666667</v>
      </c>
      <c r="EE195" s="140">
        <v>1.3</v>
      </c>
      <c r="EF195" s="140">
        <v>1.5666666666666667</v>
      </c>
      <c r="EG195" s="140">
        <v>1.7</v>
      </c>
      <c r="EH195" s="140">
        <v>1.3</v>
      </c>
      <c r="EI195" s="140">
        <v>0.93333333333333335</v>
      </c>
      <c r="EJ195" s="140">
        <v>1.4</v>
      </c>
      <c r="EK195" s="140">
        <v>1.6333333333333333</v>
      </c>
      <c r="EL195" s="140">
        <v>1.6666666666666667</v>
      </c>
      <c r="EM195" s="140">
        <v>1.7</v>
      </c>
      <c r="EN195" s="140">
        <v>1.5666666666666667</v>
      </c>
      <c r="EO195" s="140">
        <v>1.5666666666666667</v>
      </c>
      <c r="EP195" s="140">
        <v>1.6666666666666667</v>
      </c>
      <c r="EQ195" s="140">
        <v>1.9</v>
      </c>
      <c r="ER195" s="140">
        <v>1.7666666666666666</v>
      </c>
      <c r="ES195" s="140">
        <v>1.5666666666666667</v>
      </c>
      <c r="ET195" s="140">
        <v>1.2</v>
      </c>
      <c r="EU195" s="140">
        <v>1.3333333333333333</v>
      </c>
      <c r="EV195" s="140">
        <v>1.1666666666666667</v>
      </c>
      <c r="EW195" s="140">
        <v>1.7</v>
      </c>
      <c r="EX195" s="140">
        <v>1</v>
      </c>
      <c r="EY195" s="140">
        <v>0.93333333333333335</v>
      </c>
      <c r="EZ195" s="140">
        <v>1.3666666666666667</v>
      </c>
      <c r="FA195" s="140">
        <v>1.4333333333333333</v>
      </c>
      <c r="FB195" s="140">
        <v>1.2666666666666666</v>
      </c>
      <c r="FC195" s="140">
        <v>1.3</v>
      </c>
      <c r="FD195" s="140">
        <v>1.7666666666666666</v>
      </c>
      <c r="FE195" s="140">
        <v>1.3666666666666667</v>
      </c>
      <c r="FF195" s="140">
        <v>1.2666666666666666</v>
      </c>
      <c r="FG195" s="140">
        <v>1.2333333333333334</v>
      </c>
      <c r="FH195" s="140">
        <v>1.4</v>
      </c>
      <c r="FI195" s="140">
        <v>1.4</v>
      </c>
      <c r="FJ195" s="140">
        <v>1.0666666666666667</v>
      </c>
      <c r="FK195" s="140">
        <v>0.46666666666666667</v>
      </c>
      <c r="FL195" s="140">
        <v>0.6333333333333333</v>
      </c>
      <c r="FM195" s="192">
        <v>0.956989247311828</v>
      </c>
      <c r="FN195" s="192">
        <v>0.9107142857142857</v>
      </c>
      <c r="FO195" s="192">
        <v>0.94666666666666666</v>
      </c>
      <c r="FP195" s="192">
        <v>0.92</v>
      </c>
      <c r="FQ195" s="192">
        <v>0.9538461538461539</v>
      </c>
      <c r="FR195" s="192">
        <v>0.9</v>
      </c>
      <c r="FS195" s="192">
        <v>0.98529411764705888</v>
      </c>
      <c r="FT195" s="192">
        <v>0.8928571428571429</v>
      </c>
      <c r="FU195" s="192">
        <v>0.96226415094339623</v>
      </c>
      <c r="FV195" s="192">
        <v>0.96296296296296291</v>
      </c>
      <c r="FW195" s="192">
        <v>0.89130434782608692</v>
      </c>
      <c r="FX195" s="192">
        <v>0.94871794871794868</v>
      </c>
      <c r="FY195" s="192">
        <v>0.95833333333333337</v>
      </c>
      <c r="FZ195" s="192">
        <v>0.98</v>
      </c>
      <c r="GA195" s="192">
        <v>0.91666666666666663</v>
      </c>
      <c r="GB195" s="192">
        <v>0.93055555555555558</v>
      </c>
      <c r="GC195" s="192">
        <v>0.96721311475409832</v>
      </c>
      <c r="GD195" s="192">
        <v>1</v>
      </c>
      <c r="GE195" s="192">
        <v>1</v>
      </c>
      <c r="GF195" s="192">
        <v>0.9242424242424242</v>
      </c>
      <c r="GG195" s="192">
        <v>0.9375</v>
      </c>
      <c r="GH195" s="192">
        <v>1</v>
      </c>
      <c r="GI195" s="192">
        <v>1</v>
      </c>
      <c r="GJ195" s="192">
        <v>0.93333333333333335</v>
      </c>
      <c r="GK195" s="192">
        <v>1</v>
      </c>
      <c r="GL195" s="192">
        <v>1</v>
      </c>
      <c r="GM195" s="192">
        <v>0.93442622950819676</v>
      </c>
      <c r="GN195" s="192">
        <v>0.98765432098765427</v>
      </c>
      <c r="GO195" s="192">
        <v>0.98666666666666669</v>
      </c>
      <c r="GP195" s="192">
        <v>0.94736842105263153</v>
      </c>
      <c r="GQ195" s="192" t="s">
        <v>119</v>
      </c>
    </row>
    <row r="196" spans="17:16384" x14ac:dyDescent="0.3">
      <c r="Q196" s="324"/>
      <c r="R196" s="135">
        <f>$R$16</f>
        <v>44470</v>
      </c>
      <c r="S196" s="121">
        <v>0.4</v>
      </c>
      <c r="T196" s="121">
        <v>1.3333333333333333</v>
      </c>
      <c r="U196" s="122">
        <v>0.96519886363636365</v>
      </c>
      <c r="V196" s="123">
        <v>1408</v>
      </c>
      <c r="W196" s="128">
        <v>0.4</v>
      </c>
      <c r="X196" s="121">
        <v>1.3200000000000007</v>
      </c>
      <c r="Y196" s="122">
        <v>0.96635647816750181</v>
      </c>
      <c r="Z196" s="127">
        <v>1397</v>
      </c>
      <c r="AA196" s="121">
        <v>0.41666666666666669</v>
      </c>
      <c r="AB196" s="121">
        <v>1.8099999999999996</v>
      </c>
      <c r="AC196" s="122">
        <v>0.88888888888888884</v>
      </c>
      <c r="AD196" s="123">
        <v>9</v>
      </c>
      <c r="AE196" s="128" t="s">
        <v>119</v>
      </c>
      <c r="AF196" s="121" t="s">
        <v>119</v>
      </c>
      <c r="AG196" s="122" t="s">
        <v>119</v>
      </c>
      <c r="AH196" s="127" t="s">
        <v>119</v>
      </c>
      <c r="AI196" s="128">
        <v>0.38333333333333336</v>
      </c>
      <c r="AJ196" s="121">
        <v>1.3333333333333333</v>
      </c>
      <c r="AK196" s="122">
        <v>0.9654576856649395</v>
      </c>
      <c r="AL196" s="127">
        <v>579</v>
      </c>
      <c r="AM196" s="121">
        <v>0.41666666666666669</v>
      </c>
      <c r="AN196" s="121">
        <v>1.2599999999999985</v>
      </c>
      <c r="AO196" s="122">
        <v>0.96923076923076923</v>
      </c>
      <c r="AP196" s="123">
        <v>455</v>
      </c>
      <c r="AQ196" s="128">
        <v>0.41666666666666669</v>
      </c>
      <c r="AR196" s="121">
        <v>1.3666666666666667</v>
      </c>
      <c r="AS196" s="122">
        <v>0.9623655913978495</v>
      </c>
      <c r="AT196" s="127">
        <v>372</v>
      </c>
      <c r="AU196" s="136">
        <v>353</v>
      </c>
      <c r="AV196" s="137">
        <v>598</v>
      </c>
      <c r="AW196" s="137">
        <v>230</v>
      </c>
      <c r="AX196" s="137">
        <v>97</v>
      </c>
      <c r="AY196" s="137">
        <v>47</v>
      </c>
      <c r="AZ196" s="137">
        <v>34</v>
      </c>
      <c r="BA196" s="137">
        <v>10</v>
      </c>
      <c r="BB196" s="137">
        <v>7</v>
      </c>
      <c r="BC196" s="137">
        <v>10</v>
      </c>
      <c r="BD196" s="137">
        <v>6</v>
      </c>
      <c r="BE196" s="137">
        <v>5</v>
      </c>
      <c r="BF196" s="137">
        <v>3</v>
      </c>
      <c r="BG196" s="137">
        <v>3</v>
      </c>
      <c r="BH196" s="137">
        <v>2</v>
      </c>
      <c r="BI196" s="137">
        <v>0</v>
      </c>
      <c r="BJ196" s="137">
        <v>1</v>
      </c>
      <c r="BK196" s="137">
        <v>1</v>
      </c>
      <c r="BL196" s="137">
        <v>0</v>
      </c>
      <c r="BM196" s="137">
        <v>0</v>
      </c>
      <c r="BN196" s="137">
        <v>0</v>
      </c>
      <c r="BO196" s="137">
        <v>0</v>
      </c>
      <c r="BP196" s="137">
        <v>0</v>
      </c>
      <c r="BQ196" s="137">
        <v>1</v>
      </c>
      <c r="BR196" s="137">
        <v>0</v>
      </c>
      <c r="BS196" s="137">
        <v>0</v>
      </c>
      <c r="BT196" s="138">
        <v>0</v>
      </c>
      <c r="BU196" s="139">
        <v>0.90909090909090906</v>
      </c>
      <c r="BV196" s="139">
        <v>0.90909090909090906</v>
      </c>
      <c r="BW196" s="139">
        <v>1</v>
      </c>
      <c r="BX196" s="139">
        <v>0.8571428571428571</v>
      </c>
      <c r="BY196" s="139">
        <v>0</v>
      </c>
      <c r="BZ196" s="139">
        <v>1</v>
      </c>
      <c r="CA196" s="139">
        <v>1</v>
      </c>
      <c r="CB196" s="139">
        <v>0</v>
      </c>
      <c r="CC196" s="139">
        <v>1</v>
      </c>
      <c r="CD196" s="139">
        <v>0.91666666666666663</v>
      </c>
      <c r="CE196" s="139">
        <v>0.875</v>
      </c>
      <c r="CF196" s="139">
        <v>0.8571428571428571</v>
      </c>
      <c r="CG196" s="139">
        <v>0.92307692307692313</v>
      </c>
      <c r="CH196" s="139">
        <v>0.94594594594594594</v>
      </c>
      <c r="CI196" s="139">
        <v>0.96296296296296291</v>
      </c>
      <c r="CJ196" s="139">
        <v>1</v>
      </c>
      <c r="CK196" s="139">
        <v>1</v>
      </c>
      <c r="CL196" s="139">
        <v>0.92307692307692313</v>
      </c>
      <c r="CM196" s="139">
        <v>1</v>
      </c>
      <c r="CN196" s="139">
        <v>0.96296296296296291</v>
      </c>
      <c r="CO196" s="139">
        <v>0.93617021276595747</v>
      </c>
      <c r="CP196" s="139">
        <v>0.9642857142857143</v>
      </c>
      <c r="CQ196" s="139">
        <v>0.95348837209302328</v>
      </c>
      <c r="CR196" s="139">
        <v>0.95454545454545459</v>
      </c>
      <c r="CS196" s="139">
        <v>0.97142857142857142</v>
      </c>
      <c r="CT196" s="139">
        <v>0.96825396825396826</v>
      </c>
      <c r="CU196" s="139">
        <v>0.97619047619047616</v>
      </c>
      <c r="CV196" s="139">
        <v>0.94736842105263153</v>
      </c>
      <c r="CW196" s="139">
        <v>1</v>
      </c>
      <c r="CX196" s="139">
        <v>0.96</v>
      </c>
      <c r="CY196" s="139">
        <v>1</v>
      </c>
      <c r="CZ196" s="139">
        <v>0.97058823529411764</v>
      </c>
      <c r="DA196" s="139">
        <v>1</v>
      </c>
      <c r="DB196" s="139">
        <v>1</v>
      </c>
      <c r="DC196" s="139">
        <v>1</v>
      </c>
      <c r="DD196" s="139">
        <v>0.94117647058823528</v>
      </c>
      <c r="DE196" s="139">
        <v>0.97297297297297303</v>
      </c>
      <c r="DF196" s="139">
        <v>0.97727272727272729</v>
      </c>
      <c r="DG196" s="139">
        <v>0.96551724137931039</v>
      </c>
      <c r="DH196" s="139">
        <v>0.9285714285714286</v>
      </c>
      <c r="DI196" s="139">
        <v>0.90909090909090906</v>
      </c>
      <c r="DJ196" s="139">
        <v>0.94871794871794868</v>
      </c>
      <c r="DK196" s="139">
        <v>0.95348837209302328</v>
      </c>
      <c r="DL196" s="139">
        <v>1</v>
      </c>
      <c r="DM196" s="139">
        <v>0.96</v>
      </c>
      <c r="DN196" s="139">
        <v>1</v>
      </c>
      <c r="DO196" s="139">
        <v>1</v>
      </c>
      <c r="DP196" s="139">
        <v>1</v>
      </c>
      <c r="DQ196" s="140">
        <v>0.35483870967741937</v>
      </c>
      <c r="DR196" s="140">
        <v>0.35483870967741937</v>
      </c>
      <c r="DS196" s="140">
        <v>0.38709677419354838</v>
      </c>
      <c r="DT196" s="140">
        <v>0.22580645161290322</v>
      </c>
      <c r="DU196" s="140">
        <v>0.41935483870967744</v>
      </c>
      <c r="DV196" s="140">
        <v>0.4838709677419355</v>
      </c>
      <c r="DW196" s="140">
        <v>0.29032258064516131</v>
      </c>
      <c r="DX196" s="140">
        <v>0.38709677419354838</v>
      </c>
      <c r="DY196" s="140">
        <v>0.22580645161290322</v>
      </c>
      <c r="DZ196" s="140">
        <v>0.38709677419354838</v>
      </c>
      <c r="EA196" s="140">
        <v>0.25806451612903225</v>
      </c>
      <c r="EB196" s="140">
        <v>0.45161290322580644</v>
      </c>
      <c r="EC196" s="140">
        <v>0.83870967741935487</v>
      </c>
      <c r="ED196" s="140">
        <v>1.1935483870967742</v>
      </c>
      <c r="EE196" s="140">
        <v>0.87096774193548387</v>
      </c>
      <c r="EF196" s="140">
        <v>1.032258064516129</v>
      </c>
      <c r="EG196" s="140">
        <v>1.8709677419354838</v>
      </c>
      <c r="EH196" s="140">
        <v>1.2580645161290323</v>
      </c>
      <c r="EI196" s="140">
        <v>0.90322580645161288</v>
      </c>
      <c r="EJ196" s="140">
        <v>0.87096774193548387</v>
      </c>
      <c r="EK196" s="140">
        <v>1.5161290322580645</v>
      </c>
      <c r="EL196" s="140">
        <v>1.8064516129032258</v>
      </c>
      <c r="EM196" s="140">
        <v>1.3870967741935485</v>
      </c>
      <c r="EN196" s="140">
        <v>1.4193548387096775</v>
      </c>
      <c r="EO196" s="140">
        <v>1.1290322580645162</v>
      </c>
      <c r="EP196" s="140">
        <v>2.032258064516129</v>
      </c>
      <c r="EQ196" s="140">
        <v>1.3548387096774193</v>
      </c>
      <c r="ER196" s="140">
        <v>1.2258064516129032</v>
      </c>
      <c r="ES196" s="140">
        <v>0.967741935483871</v>
      </c>
      <c r="ET196" s="140">
        <v>0.80645161290322576</v>
      </c>
      <c r="EU196" s="140">
        <v>0.87096774193548387</v>
      </c>
      <c r="EV196" s="140">
        <v>1.096774193548387</v>
      </c>
      <c r="EW196" s="140">
        <v>1.1935483870967742</v>
      </c>
      <c r="EX196" s="140">
        <v>1.1290322580645162</v>
      </c>
      <c r="EY196" s="140">
        <v>0.74193548387096775</v>
      </c>
      <c r="EZ196" s="140">
        <v>1.096774193548387</v>
      </c>
      <c r="FA196" s="140">
        <v>1.1935483870967742</v>
      </c>
      <c r="FB196" s="140">
        <v>1.4193548387096775</v>
      </c>
      <c r="FC196" s="140">
        <v>0.93548387096774188</v>
      </c>
      <c r="FD196" s="140">
        <v>0.90322580645161288</v>
      </c>
      <c r="FE196" s="140">
        <v>1.064516129032258</v>
      </c>
      <c r="FF196" s="140">
        <v>1.2580645161290323</v>
      </c>
      <c r="FG196" s="140">
        <v>1.3870967741935485</v>
      </c>
      <c r="FH196" s="140">
        <v>0.967741935483871</v>
      </c>
      <c r="FI196" s="140">
        <v>0.80645161290322576</v>
      </c>
      <c r="FJ196" s="140">
        <v>0.90322580645161288</v>
      </c>
      <c r="FK196" s="140">
        <v>1.1290322580645162</v>
      </c>
      <c r="FL196" s="140">
        <v>0.54838709677419351</v>
      </c>
      <c r="FM196" s="192">
        <v>0.97916666666666663</v>
      </c>
      <c r="FN196" s="192">
        <v>0.90322580645161288</v>
      </c>
      <c r="FO196" s="192">
        <v>1</v>
      </c>
      <c r="FP196" s="192">
        <v>1</v>
      </c>
      <c r="FQ196" s="192">
        <v>0.97777777777777775</v>
      </c>
      <c r="FR196" s="192">
        <v>1</v>
      </c>
      <c r="FS196" s="192">
        <v>0.95744680851063835</v>
      </c>
      <c r="FT196" s="192">
        <v>0.97826086956521741</v>
      </c>
      <c r="FU196" s="192">
        <v>0.93220338983050843</v>
      </c>
      <c r="FV196" s="192">
        <v>0.97222222222222221</v>
      </c>
      <c r="FW196" s="192">
        <v>0.94285714285714284</v>
      </c>
      <c r="FX196" s="192">
        <v>0.95238095238095233</v>
      </c>
      <c r="FY196" s="192">
        <v>0.98333333333333328</v>
      </c>
      <c r="FZ196" s="192">
        <v>0.95</v>
      </c>
      <c r="GA196" s="192">
        <v>1</v>
      </c>
      <c r="GB196" s="192">
        <v>0.95652173913043481</v>
      </c>
      <c r="GC196" s="192">
        <v>1</v>
      </c>
      <c r="GD196" s="192">
        <v>1</v>
      </c>
      <c r="GE196" s="192">
        <v>0.88888888888888884</v>
      </c>
      <c r="GF196" s="192">
        <v>1</v>
      </c>
      <c r="GG196" s="192">
        <v>1</v>
      </c>
      <c r="GH196" s="192">
        <v>0.95652173913043481</v>
      </c>
      <c r="GI196" s="192">
        <v>1</v>
      </c>
      <c r="GJ196" s="192">
        <v>1</v>
      </c>
      <c r="GK196" s="192">
        <v>0.91176470588235292</v>
      </c>
      <c r="GL196" s="192">
        <v>0.967741935483871</v>
      </c>
      <c r="GM196" s="192">
        <v>0.93877551020408168</v>
      </c>
      <c r="GN196" s="192">
        <v>0.94736842105263153</v>
      </c>
      <c r="GO196" s="192">
        <v>1</v>
      </c>
      <c r="GP196" s="192">
        <v>0.95454545454545459</v>
      </c>
      <c r="GQ196" s="192">
        <v>0.94444444444444442</v>
      </c>
    </row>
    <row r="197" spans="17:16384" x14ac:dyDescent="0.3">
      <c r="Q197" s="324"/>
      <c r="R197" s="135">
        <f>$R$17</f>
        <v>44501</v>
      </c>
      <c r="S197" s="121">
        <v>0.43333333333333335</v>
      </c>
      <c r="T197" s="121">
        <v>1.5166666666666666</v>
      </c>
      <c r="U197" s="122">
        <v>0.94919306634787803</v>
      </c>
      <c r="V197" s="123">
        <v>1673</v>
      </c>
      <c r="W197" s="128">
        <v>0.45</v>
      </c>
      <c r="X197" s="121">
        <v>1.5125</v>
      </c>
      <c r="Y197" s="122">
        <v>0.94956949569495697</v>
      </c>
      <c r="Z197" s="127">
        <v>1626</v>
      </c>
      <c r="AA197" s="121">
        <v>0.31666666666666665</v>
      </c>
      <c r="AB197" s="121">
        <v>1.3233333333333306</v>
      </c>
      <c r="AC197" s="122">
        <v>0.93333333333333335</v>
      </c>
      <c r="AD197" s="123">
        <v>45</v>
      </c>
      <c r="AE197" s="128" t="s">
        <v>119</v>
      </c>
      <c r="AF197" s="121" t="s">
        <v>119</v>
      </c>
      <c r="AG197" s="122" t="s">
        <v>119</v>
      </c>
      <c r="AH197" s="127" t="s">
        <v>119</v>
      </c>
      <c r="AI197" s="128">
        <v>0.43333333333333335</v>
      </c>
      <c r="AJ197" s="121">
        <v>1.55</v>
      </c>
      <c r="AK197" s="122">
        <v>0.94468085106382982</v>
      </c>
      <c r="AL197" s="127">
        <v>705</v>
      </c>
      <c r="AM197" s="121">
        <v>0.43333333333333335</v>
      </c>
      <c r="AN197" s="121">
        <v>1.4083333333333332</v>
      </c>
      <c r="AO197" s="122">
        <v>0.95890410958904104</v>
      </c>
      <c r="AP197" s="123">
        <v>511</v>
      </c>
      <c r="AQ197" s="128">
        <v>0.46666666666666667</v>
      </c>
      <c r="AR197" s="121">
        <v>1.6383333333333325</v>
      </c>
      <c r="AS197" s="122">
        <v>0.94505494505494503</v>
      </c>
      <c r="AT197" s="127">
        <v>455</v>
      </c>
      <c r="AU197" s="136">
        <v>332</v>
      </c>
      <c r="AV197" s="137">
        <v>690</v>
      </c>
      <c r="AW197" s="137">
        <v>329</v>
      </c>
      <c r="AX197" s="137">
        <v>127</v>
      </c>
      <c r="AY197" s="137">
        <v>64</v>
      </c>
      <c r="AZ197" s="137">
        <v>46</v>
      </c>
      <c r="BA197" s="137">
        <v>22</v>
      </c>
      <c r="BB197" s="137">
        <v>19</v>
      </c>
      <c r="BC197" s="137">
        <v>11</v>
      </c>
      <c r="BD197" s="137">
        <v>9</v>
      </c>
      <c r="BE197" s="137">
        <v>5</v>
      </c>
      <c r="BF197" s="137">
        <v>3</v>
      </c>
      <c r="BG197" s="137">
        <v>2</v>
      </c>
      <c r="BH197" s="137">
        <v>0</v>
      </c>
      <c r="BI197" s="137">
        <v>0</v>
      </c>
      <c r="BJ197" s="137">
        <v>1</v>
      </c>
      <c r="BK197" s="137">
        <v>3</v>
      </c>
      <c r="BL197" s="137">
        <v>2</v>
      </c>
      <c r="BM197" s="137">
        <v>2</v>
      </c>
      <c r="BN197" s="137">
        <v>0</v>
      </c>
      <c r="BO197" s="137">
        <v>1</v>
      </c>
      <c r="BP197" s="137">
        <v>0</v>
      </c>
      <c r="BQ197" s="137">
        <v>1</v>
      </c>
      <c r="BR197" s="137">
        <v>0</v>
      </c>
      <c r="BS197" s="137">
        <v>0</v>
      </c>
      <c r="BT197" s="138">
        <v>4</v>
      </c>
      <c r="BU197" s="139">
        <v>0.96551724137931039</v>
      </c>
      <c r="BV197" s="139">
        <v>1</v>
      </c>
      <c r="BW197" s="139">
        <v>1</v>
      </c>
      <c r="BX197" s="139">
        <v>1</v>
      </c>
      <c r="BY197" s="139">
        <v>0</v>
      </c>
      <c r="BZ197" s="139">
        <v>1</v>
      </c>
      <c r="CA197" s="139">
        <v>1</v>
      </c>
      <c r="CB197" s="139">
        <v>0</v>
      </c>
      <c r="CC197" s="139">
        <v>1</v>
      </c>
      <c r="CD197" s="139">
        <v>0.9375</v>
      </c>
      <c r="CE197" s="139">
        <v>0.9285714285714286</v>
      </c>
      <c r="CF197" s="139">
        <v>0.76923076923076927</v>
      </c>
      <c r="CG197" s="139">
        <v>0.88888888888888884</v>
      </c>
      <c r="CH197" s="139">
        <v>0.97560975609756095</v>
      </c>
      <c r="CI197" s="139">
        <v>0.95918367346938771</v>
      </c>
      <c r="CJ197" s="139">
        <v>0.98245614035087714</v>
      </c>
      <c r="CK197" s="139">
        <v>0.95454545454545459</v>
      </c>
      <c r="CL197" s="139">
        <v>0.87272727272727268</v>
      </c>
      <c r="CM197" s="139">
        <v>0.93617021276595747</v>
      </c>
      <c r="CN197" s="139">
        <v>0.88709677419354838</v>
      </c>
      <c r="CO197" s="139">
        <v>0.91666666666666663</v>
      </c>
      <c r="CP197" s="139">
        <v>0.93939393939393945</v>
      </c>
      <c r="CQ197" s="139">
        <v>0.97619047619047616</v>
      </c>
      <c r="CR197" s="139">
        <v>0.95161290322580649</v>
      </c>
      <c r="CS197" s="139">
        <v>1</v>
      </c>
      <c r="CT197" s="139">
        <v>0.97826086956521741</v>
      </c>
      <c r="CU197" s="139">
        <v>0.94915254237288138</v>
      </c>
      <c r="CV197" s="139">
        <v>0.94</v>
      </c>
      <c r="CW197" s="139">
        <v>0.96363636363636362</v>
      </c>
      <c r="CX197" s="139">
        <v>0.97619047619047616</v>
      </c>
      <c r="CY197" s="139">
        <v>1</v>
      </c>
      <c r="CZ197" s="139">
        <v>0.94117647058823528</v>
      </c>
      <c r="DA197" s="139">
        <v>0.967741935483871</v>
      </c>
      <c r="DB197" s="139">
        <v>0.95238095238095233</v>
      </c>
      <c r="DC197" s="139">
        <v>0.95652173913043481</v>
      </c>
      <c r="DD197" s="139">
        <v>1</v>
      </c>
      <c r="DE197" s="139">
        <v>1</v>
      </c>
      <c r="DF197" s="139">
        <v>0.91836734693877553</v>
      </c>
      <c r="DG197" s="139">
        <v>0.96666666666666667</v>
      </c>
      <c r="DH197" s="139">
        <v>0.92105263157894735</v>
      </c>
      <c r="DI197" s="139">
        <v>0.88888888888888884</v>
      </c>
      <c r="DJ197" s="139">
        <v>0.93939393939393945</v>
      </c>
      <c r="DK197" s="139">
        <v>0.89743589743589747</v>
      </c>
      <c r="DL197" s="139">
        <v>0.82608695652173914</v>
      </c>
      <c r="DM197" s="139">
        <v>1</v>
      </c>
      <c r="DN197" s="139">
        <v>0.97142857142857142</v>
      </c>
      <c r="DO197" s="139">
        <v>0.96</v>
      </c>
      <c r="DP197" s="139">
        <v>1</v>
      </c>
      <c r="DQ197" s="140">
        <v>0.96666666666666667</v>
      </c>
      <c r="DR197" s="140">
        <v>0.6</v>
      </c>
      <c r="DS197" s="140">
        <v>0.43333333333333335</v>
      </c>
      <c r="DT197" s="140">
        <v>0.83333333333333337</v>
      </c>
      <c r="DU197" s="140">
        <v>0.56666666666666665</v>
      </c>
      <c r="DV197" s="140">
        <v>0.26666666666666666</v>
      </c>
      <c r="DW197" s="140">
        <v>0.3</v>
      </c>
      <c r="DX197" s="140">
        <v>0.5</v>
      </c>
      <c r="DY197" s="140">
        <v>0.5</v>
      </c>
      <c r="DZ197" s="140">
        <v>0.53333333333333333</v>
      </c>
      <c r="EA197" s="140">
        <v>0.46666666666666667</v>
      </c>
      <c r="EB197" s="140">
        <v>0.8666666666666667</v>
      </c>
      <c r="EC197" s="140">
        <v>1.5</v>
      </c>
      <c r="ED197" s="140">
        <v>1.3666666666666667</v>
      </c>
      <c r="EE197" s="140">
        <v>1.6333333333333333</v>
      </c>
      <c r="EF197" s="140">
        <v>1.9</v>
      </c>
      <c r="EG197" s="140">
        <v>1.4666666666666666</v>
      </c>
      <c r="EH197" s="140">
        <v>1.8333333333333333</v>
      </c>
      <c r="EI197" s="140">
        <v>1.5666666666666667</v>
      </c>
      <c r="EJ197" s="140">
        <v>2.0666666666666669</v>
      </c>
      <c r="EK197" s="140">
        <v>1.6</v>
      </c>
      <c r="EL197" s="140">
        <v>1.1000000000000001</v>
      </c>
      <c r="EM197" s="140">
        <v>1.4</v>
      </c>
      <c r="EN197" s="140">
        <v>2.0666666666666669</v>
      </c>
      <c r="EO197" s="140">
        <v>1.7</v>
      </c>
      <c r="EP197" s="140">
        <v>1.5333333333333334</v>
      </c>
      <c r="EQ197" s="140">
        <v>1.9666666666666666</v>
      </c>
      <c r="ER197" s="140">
        <v>1.6666666666666667</v>
      </c>
      <c r="ES197" s="140">
        <v>1.8333333333333333</v>
      </c>
      <c r="ET197" s="140">
        <v>1.4</v>
      </c>
      <c r="EU197" s="140">
        <v>1.2666666666666666</v>
      </c>
      <c r="EV197" s="140">
        <v>1.1333333333333333</v>
      </c>
      <c r="EW197" s="140">
        <v>1.0333333333333334</v>
      </c>
      <c r="EX197" s="140">
        <v>0.7</v>
      </c>
      <c r="EY197" s="140">
        <v>0.76666666666666672</v>
      </c>
      <c r="EZ197" s="140">
        <v>1.2</v>
      </c>
      <c r="FA197" s="140">
        <v>1.8</v>
      </c>
      <c r="FB197" s="140">
        <v>1.6333333333333333</v>
      </c>
      <c r="FC197" s="140">
        <v>1</v>
      </c>
      <c r="FD197" s="140">
        <v>1.2666666666666666</v>
      </c>
      <c r="FE197" s="140">
        <v>0.9</v>
      </c>
      <c r="FF197" s="140">
        <v>1.1000000000000001</v>
      </c>
      <c r="FG197" s="140">
        <v>1.3</v>
      </c>
      <c r="FH197" s="140">
        <v>0.76666666666666672</v>
      </c>
      <c r="FI197" s="140">
        <v>0.83333333333333337</v>
      </c>
      <c r="FJ197" s="140">
        <v>1.1666666666666667</v>
      </c>
      <c r="FK197" s="140">
        <v>0.83333333333333337</v>
      </c>
      <c r="FL197" s="140">
        <v>0.56666666666666665</v>
      </c>
      <c r="FM197" s="192">
        <v>0.97058823529411764</v>
      </c>
      <c r="FN197" s="192">
        <v>1</v>
      </c>
      <c r="FO197" s="192">
        <v>0.98148148148148151</v>
      </c>
      <c r="FP197" s="192">
        <v>0.92391304347826086</v>
      </c>
      <c r="FQ197" s="192">
        <v>0.91304347826086951</v>
      </c>
      <c r="FR197" s="192">
        <v>0.89830508474576276</v>
      </c>
      <c r="FS197" s="192">
        <v>0.89473684210526316</v>
      </c>
      <c r="FT197" s="192">
        <v>0.92452830188679247</v>
      </c>
      <c r="FU197" s="192">
        <v>0.94594594594594594</v>
      </c>
      <c r="FV197" s="192">
        <v>0.96226415094339623</v>
      </c>
      <c r="FW197" s="192">
        <v>0.92</v>
      </c>
      <c r="FX197" s="192">
        <v>0.96825396825396826</v>
      </c>
      <c r="FY197" s="192">
        <v>0.93023255813953487</v>
      </c>
      <c r="FZ197" s="192">
        <v>0.92307692307692313</v>
      </c>
      <c r="GA197" s="192">
        <v>0.9464285714285714</v>
      </c>
      <c r="GB197" s="192">
        <v>0.97222222222222221</v>
      </c>
      <c r="GC197" s="192">
        <v>0.9285714285714286</v>
      </c>
      <c r="GD197" s="192">
        <v>0.9821428571428571</v>
      </c>
      <c r="GE197" s="192">
        <v>0.96969696969696972</v>
      </c>
      <c r="GF197" s="192">
        <v>0.91935483870967738</v>
      </c>
      <c r="GG197" s="192">
        <v>0.90909090909090906</v>
      </c>
      <c r="GH197" s="192">
        <v>1</v>
      </c>
      <c r="GI197" s="192">
        <v>0.97916666666666663</v>
      </c>
      <c r="GJ197" s="192">
        <v>0.9838709677419355</v>
      </c>
      <c r="GK197" s="192">
        <v>0.94594594594594594</v>
      </c>
      <c r="GL197" s="192">
        <v>0.96875</v>
      </c>
      <c r="GM197" s="192">
        <v>0.97826086956521741</v>
      </c>
      <c r="GN197" s="192">
        <v>1</v>
      </c>
      <c r="GO197" s="192">
        <v>0.97368421052631582</v>
      </c>
      <c r="GP197" s="192">
        <v>0.96666666666666667</v>
      </c>
      <c r="GQ197" s="192" t="s">
        <v>119</v>
      </c>
    </row>
    <row r="198" spans="17:16384" x14ac:dyDescent="0.3">
      <c r="Q198" s="324"/>
      <c r="R198" s="135">
        <f>$R$18</f>
        <v>44531</v>
      </c>
      <c r="S198" s="121">
        <v>0.41666666666666669</v>
      </c>
      <c r="T198" s="121">
        <v>1.5591666666666659</v>
      </c>
      <c r="U198" s="122">
        <v>0.9459627329192547</v>
      </c>
      <c r="V198" s="123">
        <v>1610</v>
      </c>
      <c r="W198" s="128">
        <v>0.41666666666666669</v>
      </c>
      <c r="X198" s="121">
        <v>1.5666666666666667</v>
      </c>
      <c r="Y198" s="122">
        <v>0.94545454545454544</v>
      </c>
      <c r="Z198" s="127">
        <v>1595</v>
      </c>
      <c r="AA198" s="121">
        <v>0.46666666666666667</v>
      </c>
      <c r="AB198" s="121">
        <v>1.1433333333333331</v>
      </c>
      <c r="AC198" s="122">
        <v>1</v>
      </c>
      <c r="AD198" s="123">
        <v>15</v>
      </c>
      <c r="AE198" s="128" t="s">
        <v>119</v>
      </c>
      <c r="AF198" s="121" t="s">
        <v>119</v>
      </c>
      <c r="AG198" s="122" t="s">
        <v>119</v>
      </c>
      <c r="AH198" s="127" t="s">
        <v>119</v>
      </c>
      <c r="AI198" s="145">
        <v>0.38333333333333336</v>
      </c>
      <c r="AJ198" s="146">
        <v>1.5899999999999979</v>
      </c>
      <c r="AK198" s="147">
        <v>0.9425837320574163</v>
      </c>
      <c r="AL198" s="148">
        <v>627</v>
      </c>
      <c r="AM198" s="146">
        <v>0.43333333333333335</v>
      </c>
      <c r="AN198" s="146">
        <v>1.4383333333333326</v>
      </c>
      <c r="AO198" s="122">
        <v>0.95630252100840341</v>
      </c>
      <c r="AP198" s="123">
        <v>595</v>
      </c>
      <c r="AQ198" s="128">
        <v>0.45</v>
      </c>
      <c r="AR198" s="121">
        <v>1.6833333333333333</v>
      </c>
      <c r="AS198" s="122">
        <v>0.93556701030927836</v>
      </c>
      <c r="AT198" s="127">
        <v>388</v>
      </c>
      <c r="AU198" s="136">
        <v>420</v>
      </c>
      <c r="AV198" s="137">
        <v>559</v>
      </c>
      <c r="AW198" s="137">
        <v>290</v>
      </c>
      <c r="AX198" s="137">
        <v>138</v>
      </c>
      <c r="AY198" s="137">
        <v>66</v>
      </c>
      <c r="AZ198" s="137">
        <v>50</v>
      </c>
      <c r="BA198" s="137">
        <v>27</v>
      </c>
      <c r="BB198" s="137">
        <v>13</v>
      </c>
      <c r="BC198" s="137">
        <v>8</v>
      </c>
      <c r="BD198" s="137">
        <v>6</v>
      </c>
      <c r="BE198" s="137">
        <v>6</v>
      </c>
      <c r="BF198" s="137">
        <v>5</v>
      </c>
      <c r="BG198" s="137">
        <v>6</v>
      </c>
      <c r="BH198" s="137">
        <v>5</v>
      </c>
      <c r="BI198" s="137">
        <v>1</v>
      </c>
      <c r="BJ198" s="137">
        <v>2</v>
      </c>
      <c r="BK198" s="137">
        <v>0</v>
      </c>
      <c r="BL198" s="137">
        <v>2</v>
      </c>
      <c r="BM198" s="137">
        <v>0</v>
      </c>
      <c r="BN198" s="137">
        <v>1</v>
      </c>
      <c r="BO198" s="137">
        <v>1</v>
      </c>
      <c r="BP198" s="137">
        <v>1</v>
      </c>
      <c r="BQ198" s="137">
        <v>1</v>
      </c>
      <c r="BR198" s="137">
        <v>1</v>
      </c>
      <c r="BS198" s="137">
        <v>0</v>
      </c>
      <c r="BT198" s="138">
        <v>0</v>
      </c>
      <c r="BU198" s="139">
        <v>1</v>
      </c>
      <c r="BV198" s="139">
        <v>1</v>
      </c>
      <c r="BW198" s="139">
        <v>0.93333333333333335</v>
      </c>
      <c r="BX198" s="139">
        <v>0.94117647058823528</v>
      </c>
      <c r="BY198" s="139">
        <v>0</v>
      </c>
      <c r="BZ198" s="139">
        <v>1</v>
      </c>
      <c r="CA198" s="139">
        <v>1</v>
      </c>
      <c r="CB198" s="139">
        <v>0</v>
      </c>
      <c r="CC198" s="139">
        <v>1</v>
      </c>
      <c r="CD198" s="139">
        <v>1</v>
      </c>
      <c r="CE198" s="139">
        <v>0.88888888888888884</v>
      </c>
      <c r="CF198" s="139">
        <v>0.75</v>
      </c>
      <c r="CG198" s="139">
        <v>0.80952380952380953</v>
      </c>
      <c r="CH198" s="139">
        <v>0.97674418604651159</v>
      </c>
      <c r="CI198" s="139">
        <v>0.97222222222222221</v>
      </c>
      <c r="CJ198" s="139">
        <v>0.92105263157894735</v>
      </c>
      <c r="CK198" s="139">
        <v>1</v>
      </c>
      <c r="CL198" s="139">
        <v>1</v>
      </c>
      <c r="CM198" s="139">
        <v>0.95121951219512191</v>
      </c>
      <c r="CN198" s="139">
        <v>0.92307692307692313</v>
      </c>
      <c r="CO198" s="139">
        <v>0.91666666666666663</v>
      </c>
      <c r="CP198" s="139">
        <v>0.93617021276595747</v>
      </c>
      <c r="CQ198" s="139">
        <v>0.92727272727272725</v>
      </c>
      <c r="CR198" s="139">
        <v>0.94117647058823528</v>
      </c>
      <c r="CS198" s="139">
        <v>0.91891891891891897</v>
      </c>
      <c r="CT198" s="139">
        <v>1</v>
      </c>
      <c r="CU198" s="139">
        <v>1</v>
      </c>
      <c r="CV198" s="139">
        <v>0.82926829268292679</v>
      </c>
      <c r="CW198" s="139">
        <v>1</v>
      </c>
      <c r="CX198" s="139">
        <v>0.97058823529411764</v>
      </c>
      <c r="CY198" s="139">
        <v>0.9642857142857143</v>
      </c>
      <c r="CZ198" s="139">
        <v>0.89130434782608692</v>
      </c>
      <c r="DA198" s="139">
        <v>0.97619047619047616</v>
      </c>
      <c r="DB198" s="139">
        <v>0.97058823529411764</v>
      </c>
      <c r="DC198" s="139">
        <v>1</v>
      </c>
      <c r="DD198" s="139">
        <v>0.95652173913043481</v>
      </c>
      <c r="DE198" s="139">
        <v>0.98360655737704916</v>
      </c>
      <c r="DF198" s="139">
        <v>0.96491228070175439</v>
      </c>
      <c r="DG198" s="139">
        <v>0.97916666666666663</v>
      </c>
      <c r="DH198" s="139">
        <v>0.89473684210526316</v>
      </c>
      <c r="DI198" s="139">
        <v>0.88235294117647056</v>
      </c>
      <c r="DJ198" s="139">
        <v>0.92307692307692313</v>
      </c>
      <c r="DK198" s="139">
        <v>0.96969696969696972</v>
      </c>
      <c r="DL198" s="139">
        <v>0.84210526315789469</v>
      </c>
      <c r="DM198" s="139">
        <v>0.96296296296296291</v>
      </c>
      <c r="DN198" s="139">
        <v>1</v>
      </c>
      <c r="DO198" s="139">
        <v>1</v>
      </c>
      <c r="DP198" s="139">
        <v>1</v>
      </c>
      <c r="DQ198" s="140">
        <v>0.29032258064516131</v>
      </c>
      <c r="DR198" s="140">
        <v>0.41935483870967744</v>
      </c>
      <c r="DS198" s="140">
        <v>0.4838709677419355</v>
      </c>
      <c r="DT198" s="140">
        <v>0.54838709677419351</v>
      </c>
      <c r="DU198" s="140">
        <v>0.54838709677419351</v>
      </c>
      <c r="DV198" s="140">
        <v>0.58064516129032262</v>
      </c>
      <c r="DW198" s="140">
        <v>0.29032258064516131</v>
      </c>
      <c r="DX198" s="140">
        <v>0.4838709677419355</v>
      </c>
      <c r="DY198" s="140">
        <v>9.6774193548387094E-2</v>
      </c>
      <c r="DZ198" s="140">
        <v>0.32258064516129031</v>
      </c>
      <c r="EA198" s="140">
        <v>0.58064516129032262</v>
      </c>
      <c r="EB198" s="140">
        <v>0.64516129032258063</v>
      </c>
      <c r="EC198" s="140">
        <v>0.67741935483870963</v>
      </c>
      <c r="ED198" s="140">
        <v>1.3870967741935485</v>
      </c>
      <c r="EE198" s="140">
        <v>1.1612903225806452</v>
      </c>
      <c r="EF198" s="140">
        <v>1.2258064516129032</v>
      </c>
      <c r="EG198" s="140">
        <v>1.2580645161290323</v>
      </c>
      <c r="EH198" s="140">
        <v>1.2580645161290323</v>
      </c>
      <c r="EI198" s="140">
        <v>1.3225806451612903</v>
      </c>
      <c r="EJ198" s="140">
        <v>1.6774193548387097</v>
      </c>
      <c r="EK198" s="140">
        <v>2.3225806451612905</v>
      </c>
      <c r="EL198" s="140">
        <v>1.5161290322580645</v>
      </c>
      <c r="EM198" s="140">
        <v>1.7741935483870968</v>
      </c>
      <c r="EN198" s="140">
        <v>1.6451612903225807</v>
      </c>
      <c r="EO198" s="140">
        <v>1.1935483870967742</v>
      </c>
      <c r="EP198" s="140">
        <v>1.1612903225806452</v>
      </c>
      <c r="EQ198" s="140">
        <v>1.3870967741935485</v>
      </c>
      <c r="ER198" s="140">
        <v>1.3225806451612903</v>
      </c>
      <c r="ES198" s="140">
        <v>1.4193548387096775</v>
      </c>
      <c r="ET198" s="140">
        <v>1.096774193548387</v>
      </c>
      <c r="EU198" s="140">
        <v>0.90322580645161288</v>
      </c>
      <c r="EV198" s="140">
        <v>1.4838709677419355</v>
      </c>
      <c r="EW198" s="140">
        <v>1.3548387096774193</v>
      </c>
      <c r="EX198" s="140">
        <v>1.096774193548387</v>
      </c>
      <c r="EY198" s="140">
        <v>1.4193548387096775</v>
      </c>
      <c r="EZ198" s="140">
        <v>1.4838709677419355</v>
      </c>
      <c r="FA198" s="140">
        <v>1.967741935483871</v>
      </c>
      <c r="FB198" s="140">
        <v>1.8387096774193548</v>
      </c>
      <c r="FC198" s="140">
        <v>1.5483870967741935</v>
      </c>
      <c r="FD198" s="140">
        <v>1.2258064516129032</v>
      </c>
      <c r="FE198" s="140">
        <v>1.096774193548387</v>
      </c>
      <c r="FF198" s="140">
        <v>1.2580645161290323</v>
      </c>
      <c r="FG198" s="140">
        <v>1.064516129032258</v>
      </c>
      <c r="FH198" s="140">
        <v>1.2258064516129032</v>
      </c>
      <c r="FI198" s="140">
        <v>0.87096774193548387</v>
      </c>
      <c r="FJ198" s="140">
        <v>0.67741935483870963</v>
      </c>
      <c r="FK198" s="140">
        <v>0.70967741935483875</v>
      </c>
      <c r="FL198" s="140">
        <v>0.61290322580645162</v>
      </c>
      <c r="FM198" s="192">
        <v>1</v>
      </c>
      <c r="FN198" s="192">
        <v>0.91935483870967738</v>
      </c>
      <c r="FO198" s="192">
        <v>0.97674418604651159</v>
      </c>
      <c r="FP198" s="192">
        <v>0.97297297297297303</v>
      </c>
      <c r="FQ198" s="192">
        <v>1</v>
      </c>
      <c r="FR198" s="192">
        <v>0.95</v>
      </c>
      <c r="FS198" s="192">
        <v>1</v>
      </c>
      <c r="FT198" s="192">
        <v>0.96226415094339623</v>
      </c>
      <c r="FU198" s="192">
        <v>0.9838709677419355</v>
      </c>
      <c r="FV198" s="192">
        <v>0.96923076923076923</v>
      </c>
      <c r="FW198" s="192">
        <v>1</v>
      </c>
      <c r="FX198" s="192">
        <v>1</v>
      </c>
      <c r="FY198" s="192">
        <v>0.95121951219512191</v>
      </c>
      <c r="FZ198" s="192">
        <v>0.86538461538461542</v>
      </c>
      <c r="GA198" s="192">
        <v>0.95833333333333337</v>
      </c>
      <c r="GB198" s="192">
        <v>0.89090909090909087</v>
      </c>
      <c r="GC198" s="192">
        <v>1</v>
      </c>
      <c r="GD198" s="192">
        <v>0.96610169491525422</v>
      </c>
      <c r="GE198" s="192">
        <v>1</v>
      </c>
      <c r="GF198" s="192">
        <v>0.94</v>
      </c>
      <c r="GG198" s="192">
        <v>0.89189189189189189</v>
      </c>
      <c r="GH198" s="192">
        <v>0.93670886075949367</v>
      </c>
      <c r="GI198" s="192">
        <v>0.95890410958904104</v>
      </c>
      <c r="GJ198" s="192">
        <v>0.92592592592592593</v>
      </c>
      <c r="GK198" s="192">
        <v>0.97777777777777775</v>
      </c>
      <c r="GL198" s="192">
        <v>0.94871794871794868</v>
      </c>
      <c r="GM198" s="192">
        <v>0.97297297297297303</v>
      </c>
      <c r="GN198" s="192">
        <v>0.93827160493827155</v>
      </c>
      <c r="GO198" s="192">
        <v>0.88732394366197187</v>
      </c>
      <c r="GP198" s="192">
        <v>0.90909090909090906</v>
      </c>
      <c r="GQ198" s="192">
        <v>0.7592592592592593</v>
      </c>
    </row>
    <row r="199" spans="17:16384" x14ac:dyDescent="0.3">
      <c r="Q199" s="324"/>
      <c r="R199" s="166">
        <f>$R$19</f>
        <v>44562</v>
      </c>
      <c r="S199" s="149">
        <v>0.5</v>
      </c>
      <c r="T199" s="149">
        <v>1.6166666666666667</v>
      </c>
      <c r="U199" s="150">
        <v>0.94374049670552462</v>
      </c>
      <c r="V199" s="151">
        <v>1973</v>
      </c>
      <c r="W199" s="152">
        <v>0.5</v>
      </c>
      <c r="X199" s="149">
        <v>1.6149999999999978</v>
      </c>
      <c r="Y199" s="150">
        <v>0.94441585177560472</v>
      </c>
      <c r="Z199" s="153">
        <v>1943</v>
      </c>
      <c r="AA199" s="149">
        <v>0.36666666666666664</v>
      </c>
      <c r="AB199" s="149">
        <v>1.6816666666666658</v>
      </c>
      <c r="AC199" s="150">
        <v>0.9</v>
      </c>
      <c r="AD199" s="151">
        <v>30</v>
      </c>
      <c r="AE199" s="152" t="s">
        <v>119</v>
      </c>
      <c r="AF199" s="149" t="s">
        <v>119</v>
      </c>
      <c r="AG199" s="150" t="s">
        <v>119</v>
      </c>
      <c r="AH199" s="153" t="s">
        <v>119</v>
      </c>
      <c r="AI199" s="154">
        <v>0.48333333333333334</v>
      </c>
      <c r="AJ199" s="155">
        <v>1.6866666666666674</v>
      </c>
      <c r="AK199" s="156">
        <v>0.93552812071330593</v>
      </c>
      <c r="AL199" s="157">
        <v>729</v>
      </c>
      <c r="AM199" s="155">
        <v>0.48333333333333334</v>
      </c>
      <c r="AN199" s="155">
        <v>1.4558333333333338</v>
      </c>
      <c r="AO199" s="150">
        <v>0.95378151260504207</v>
      </c>
      <c r="AP199" s="151">
        <v>714</v>
      </c>
      <c r="AQ199" s="152">
        <v>0.53333333333333333</v>
      </c>
      <c r="AR199" s="149">
        <v>1.6441666666666646</v>
      </c>
      <c r="AS199" s="150">
        <v>0.94150943396226416</v>
      </c>
      <c r="AT199" s="153">
        <v>530</v>
      </c>
      <c r="AU199" s="158">
        <v>350</v>
      </c>
      <c r="AV199" s="159">
        <v>659</v>
      </c>
      <c r="AW199" s="159">
        <v>423</v>
      </c>
      <c r="AX199" s="159">
        <v>243</v>
      </c>
      <c r="AY199" s="159">
        <v>114</v>
      </c>
      <c r="AZ199" s="159">
        <v>73</v>
      </c>
      <c r="BA199" s="159">
        <v>37</v>
      </c>
      <c r="BB199" s="159">
        <v>16</v>
      </c>
      <c r="BC199" s="159">
        <v>23</v>
      </c>
      <c r="BD199" s="159">
        <v>5</v>
      </c>
      <c r="BE199" s="159">
        <v>4</v>
      </c>
      <c r="BF199" s="159">
        <v>1</v>
      </c>
      <c r="BG199" s="159">
        <v>6</v>
      </c>
      <c r="BH199" s="159">
        <v>4</v>
      </c>
      <c r="BI199" s="159">
        <v>0</v>
      </c>
      <c r="BJ199" s="159">
        <v>2</v>
      </c>
      <c r="BK199" s="159">
        <v>2</v>
      </c>
      <c r="BL199" s="159">
        <v>3</v>
      </c>
      <c r="BM199" s="159">
        <v>0</v>
      </c>
      <c r="BN199" s="159">
        <v>2</v>
      </c>
      <c r="BO199" s="159">
        <v>1</v>
      </c>
      <c r="BP199" s="159">
        <v>1</v>
      </c>
      <c r="BQ199" s="159">
        <v>2</v>
      </c>
      <c r="BR199" s="159">
        <v>1</v>
      </c>
      <c r="BS199" s="159">
        <v>0</v>
      </c>
      <c r="BT199" s="160">
        <v>1</v>
      </c>
      <c r="BU199" s="161">
        <v>1</v>
      </c>
      <c r="BV199" s="162">
        <v>1</v>
      </c>
      <c r="BW199" s="162">
        <v>1</v>
      </c>
      <c r="BX199" s="162">
        <v>0.95454545454545459</v>
      </c>
      <c r="BY199" s="162">
        <v>0</v>
      </c>
      <c r="BZ199" s="162">
        <v>1</v>
      </c>
      <c r="CA199" s="162">
        <v>1</v>
      </c>
      <c r="CB199" s="162">
        <v>0</v>
      </c>
      <c r="CC199" s="162">
        <v>0.9375</v>
      </c>
      <c r="CD199" s="162">
        <v>0.9375</v>
      </c>
      <c r="CE199" s="162">
        <v>0.95454545454545459</v>
      </c>
      <c r="CF199" s="162">
        <v>0.92307692307692313</v>
      </c>
      <c r="CG199" s="162">
        <v>1</v>
      </c>
      <c r="CH199" s="162">
        <v>0.86206896551724133</v>
      </c>
      <c r="CI199" s="162">
        <v>0.93103448275862066</v>
      </c>
      <c r="CJ199" s="162">
        <v>0.98076923076923073</v>
      </c>
      <c r="CK199" s="162">
        <v>0.93478260869565222</v>
      </c>
      <c r="CL199" s="162">
        <v>0.87234042553191493</v>
      </c>
      <c r="CM199" s="162">
        <v>0.92500000000000004</v>
      </c>
      <c r="CN199" s="162">
        <v>0.90384615384615385</v>
      </c>
      <c r="CO199" s="162">
        <v>0.94117647058823528</v>
      </c>
      <c r="CP199" s="162">
        <v>0.95918367346938771</v>
      </c>
      <c r="CQ199" s="162">
        <v>0.94117647058823528</v>
      </c>
      <c r="CR199" s="162">
        <v>0.95588235294117652</v>
      </c>
      <c r="CS199" s="162">
        <v>0.97826086956521741</v>
      </c>
      <c r="CT199" s="162">
        <v>0.90740740740740744</v>
      </c>
      <c r="CU199" s="162">
        <v>0.92682926829268297</v>
      </c>
      <c r="CV199" s="162">
        <v>0.92982456140350878</v>
      </c>
      <c r="CW199" s="162">
        <v>0.98245614035087714</v>
      </c>
      <c r="CX199" s="162">
        <v>0.96153846153846156</v>
      </c>
      <c r="CY199" s="162">
        <v>0.94</v>
      </c>
      <c r="CZ199" s="162">
        <v>1</v>
      </c>
      <c r="DA199" s="162">
        <v>0.95238095238095233</v>
      </c>
      <c r="DB199" s="162">
        <v>0.97826086956521741</v>
      </c>
      <c r="DC199" s="162">
        <v>0.97727272727272729</v>
      </c>
      <c r="DD199" s="162">
        <v>0.90384615384615385</v>
      </c>
      <c r="DE199" s="162">
        <v>0.94366197183098588</v>
      </c>
      <c r="DF199" s="162">
        <v>0.9538461538461539</v>
      </c>
      <c r="DG199" s="162">
        <v>0.953125</v>
      </c>
      <c r="DH199" s="162">
        <v>0.95</v>
      </c>
      <c r="DI199" s="162">
        <v>0.96296296296296291</v>
      </c>
      <c r="DJ199" s="162">
        <v>0.91111111111111109</v>
      </c>
      <c r="DK199" s="162">
        <v>0.89795918367346939</v>
      </c>
      <c r="DL199" s="162">
        <v>0.83018867924528306</v>
      </c>
      <c r="DM199" s="162">
        <v>0.90625</v>
      </c>
      <c r="DN199" s="162">
        <v>1</v>
      </c>
      <c r="DO199" s="162">
        <v>0.96551724137931039</v>
      </c>
      <c r="DP199" s="162">
        <v>0.91666666666666663</v>
      </c>
      <c r="DQ199" s="163">
        <v>1</v>
      </c>
      <c r="DR199" s="163">
        <v>0.83870967741935487</v>
      </c>
      <c r="DS199" s="163">
        <v>0.70967741935483875</v>
      </c>
      <c r="DT199" s="163">
        <v>0.70967741935483875</v>
      </c>
      <c r="DU199" s="163">
        <v>0.5161290322580645</v>
      </c>
      <c r="DV199" s="163">
        <v>0.58064516129032262</v>
      </c>
      <c r="DW199" s="163">
        <v>0.45161290322580644</v>
      </c>
      <c r="DX199" s="163">
        <v>0.5161290322580645</v>
      </c>
      <c r="DY199" s="163">
        <v>0.5161290322580645</v>
      </c>
      <c r="DZ199" s="163">
        <v>0.5161290322580645</v>
      </c>
      <c r="EA199" s="163">
        <v>0.70967741935483875</v>
      </c>
      <c r="EB199" s="163">
        <v>0.83870967741935487</v>
      </c>
      <c r="EC199" s="163">
        <v>1.096774193548387</v>
      </c>
      <c r="ED199" s="163">
        <v>0.93548387096774188</v>
      </c>
      <c r="EE199" s="163">
        <v>1.8709677419354838</v>
      </c>
      <c r="EF199" s="163">
        <v>1.6774193548387097</v>
      </c>
      <c r="EG199" s="163">
        <v>1.4838709677419355</v>
      </c>
      <c r="EH199" s="163">
        <v>1.5161290322580645</v>
      </c>
      <c r="EI199" s="163">
        <v>1.2903225806451613</v>
      </c>
      <c r="EJ199" s="163">
        <v>1.6774193548387097</v>
      </c>
      <c r="EK199" s="163">
        <v>1.6451612903225807</v>
      </c>
      <c r="EL199" s="163">
        <v>1.5806451612903225</v>
      </c>
      <c r="EM199" s="163">
        <v>2.193548387096774</v>
      </c>
      <c r="EN199" s="163">
        <v>2.193548387096774</v>
      </c>
      <c r="EO199" s="163">
        <v>1.4838709677419355</v>
      </c>
      <c r="EP199" s="163">
        <v>1.7419354838709677</v>
      </c>
      <c r="EQ199" s="163">
        <v>1.3225806451612903</v>
      </c>
      <c r="ER199" s="163">
        <v>1.8387096774193548</v>
      </c>
      <c r="ES199" s="163">
        <v>1.8387096774193548</v>
      </c>
      <c r="ET199" s="163">
        <v>1.6774193548387097</v>
      </c>
      <c r="EU199" s="163">
        <v>1.6129032258064515</v>
      </c>
      <c r="EV199" s="163">
        <v>1.032258064516129</v>
      </c>
      <c r="EW199" s="163">
        <v>1.3548387096774193</v>
      </c>
      <c r="EX199" s="163">
        <v>1.4838709677419355</v>
      </c>
      <c r="EY199" s="163">
        <v>1.4193548387096775</v>
      </c>
      <c r="EZ199" s="163">
        <v>1.6774193548387097</v>
      </c>
      <c r="FA199" s="163">
        <v>2.2903225806451615</v>
      </c>
      <c r="FB199" s="163">
        <v>2.096774193548387</v>
      </c>
      <c r="FC199" s="163">
        <v>2.064516129032258</v>
      </c>
      <c r="FD199" s="163">
        <v>1.2903225806451613</v>
      </c>
      <c r="FE199" s="163">
        <v>1.7419354838709677</v>
      </c>
      <c r="FF199" s="163">
        <v>1.4516129032258065</v>
      </c>
      <c r="FG199" s="163">
        <v>1.5806451612903225</v>
      </c>
      <c r="FH199" s="163">
        <v>1.7096774193548387</v>
      </c>
      <c r="FI199" s="163">
        <v>1.032258064516129</v>
      </c>
      <c r="FJ199" s="163">
        <v>1.1290322580645162</v>
      </c>
      <c r="FK199" s="163">
        <v>0.93548387096774188</v>
      </c>
      <c r="FL199" s="163">
        <v>0.77419354838709675</v>
      </c>
      <c r="FM199" s="164">
        <v>0.95</v>
      </c>
      <c r="FN199" s="164">
        <v>0.97222222222222221</v>
      </c>
      <c r="FO199" s="164">
        <v>0.90909090909090906</v>
      </c>
      <c r="FP199" s="164">
        <v>0.85526315789473684</v>
      </c>
      <c r="FQ199" s="164">
        <v>0.88888888888888884</v>
      </c>
      <c r="FR199" s="164">
        <v>0.91935483870967738</v>
      </c>
      <c r="FS199" s="164">
        <v>1</v>
      </c>
      <c r="FT199" s="164">
        <v>0.90384615384615385</v>
      </c>
      <c r="FU199" s="164">
        <v>0.97674418604651159</v>
      </c>
      <c r="FV199" s="164">
        <v>0.91304347826086951</v>
      </c>
      <c r="FW199" s="164">
        <v>0.92647058823529416</v>
      </c>
      <c r="FX199" s="164">
        <v>0.95402298850574707</v>
      </c>
      <c r="FY199" s="164">
        <v>0.90243902439024393</v>
      </c>
      <c r="FZ199" s="164">
        <v>0.97115384615384615</v>
      </c>
      <c r="GA199" s="164">
        <v>0.95945945945945943</v>
      </c>
      <c r="GB199" s="164">
        <v>0.94736842105263153</v>
      </c>
      <c r="GC199" s="164">
        <v>0.92105263157894735</v>
      </c>
      <c r="GD199" s="164">
        <v>0.97297297297297303</v>
      </c>
      <c r="GE199" s="164">
        <v>1</v>
      </c>
      <c r="GF199" s="164">
        <v>0.967741935483871</v>
      </c>
      <c r="GG199" s="164">
        <v>0.98245614035087714</v>
      </c>
      <c r="GH199" s="164">
        <v>0.91666666666666663</v>
      </c>
      <c r="GI199" s="164">
        <v>0.95918367346938771</v>
      </c>
      <c r="GJ199" s="164">
        <v>0.90476190476190477</v>
      </c>
      <c r="GK199" s="164">
        <v>0.91489361702127658</v>
      </c>
      <c r="GL199" s="164">
        <v>0.91428571428571426</v>
      </c>
      <c r="GM199" s="164">
        <v>0.9821428571428571</v>
      </c>
      <c r="GN199" s="164">
        <v>0.98148148148148151</v>
      </c>
      <c r="GO199" s="164">
        <v>1</v>
      </c>
      <c r="GP199" s="164">
        <v>0.9859154929577465</v>
      </c>
      <c r="GQ199" s="164">
        <v>0.87951807228915657</v>
      </c>
      <c r="GR199" s="51"/>
      <c r="GS199" s="51"/>
      <c r="GT199" s="51"/>
      <c r="GU199" s="51"/>
      <c r="GV199" s="51"/>
      <c r="GW199" s="51"/>
      <c r="GX199" s="51"/>
      <c r="GY199" s="51"/>
      <c r="GZ199" s="51"/>
      <c r="HA199" s="51"/>
      <c r="HB199" s="51"/>
      <c r="HC199" s="51"/>
      <c r="HD199" s="51"/>
      <c r="HE199" s="51"/>
      <c r="HF199" s="51"/>
      <c r="HG199" s="51"/>
      <c r="HH199" s="51"/>
      <c r="HI199" s="51"/>
      <c r="HJ199" s="51"/>
      <c r="HK199" s="51"/>
      <c r="HL199" s="51"/>
      <c r="HM199" s="51"/>
      <c r="HN199" s="51"/>
      <c r="HO199" s="51"/>
      <c r="HP199" s="51"/>
      <c r="HQ199" s="51"/>
      <c r="HR199" s="51"/>
      <c r="HS199" s="51"/>
      <c r="HT199" s="51"/>
      <c r="HU199" s="51"/>
      <c r="HV199" s="51"/>
      <c r="HW199" s="51"/>
      <c r="HX199" s="51"/>
      <c r="HY199" s="51"/>
      <c r="HZ199" s="51"/>
      <c r="IA199" s="51"/>
      <c r="IB199" s="51"/>
      <c r="IC199" s="51"/>
      <c r="ID199" s="51"/>
      <c r="IE199" s="51"/>
      <c r="IF199" s="51"/>
      <c r="IG199" s="51"/>
      <c r="IH199" s="51"/>
      <c r="II199" s="51"/>
      <c r="IJ199" s="51"/>
      <c r="IK199" s="51"/>
      <c r="IL199" s="51"/>
      <c r="IM199" s="51"/>
      <c r="IN199" s="51"/>
      <c r="IO199" s="51"/>
      <c r="IP199" s="51"/>
      <c r="IQ199" s="51"/>
      <c r="IR199" s="51"/>
      <c r="IS199" s="51"/>
      <c r="IT199" s="51"/>
      <c r="IU199" s="51"/>
      <c r="IV199" s="51"/>
      <c r="IW199" s="51"/>
      <c r="IX199" s="51"/>
      <c r="IY199" s="51"/>
      <c r="IZ199" s="51"/>
      <c r="JA199" s="51"/>
      <c r="JB199" s="51"/>
      <c r="JC199" s="51"/>
      <c r="JD199" s="51"/>
      <c r="JE199" s="51"/>
      <c r="JF199" s="51"/>
      <c r="JG199" s="51"/>
      <c r="JH199" s="51"/>
      <c r="JI199" s="51"/>
      <c r="JJ199" s="51"/>
      <c r="JK199" s="51"/>
      <c r="JL199" s="51"/>
      <c r="JM199" s="51"/>
      <c r="JN199" s="51"/>
      <c r="JO199" s="51"/>
      <c r="JP199" s="51"/>
      <c r="JQ199" s="51"/>
      <c r="JR199" s="51"/>
      <c r="JS199" s="51"/>
      <c r="JT199" s="51"/>
      <c r="JU199" s="51"/>
      <c r="JV199" s="51"/>
      <c r="JW199" s="51"/>
      <c r="JX199" s="51"/>
      <c r="JY199" s="51"/>
      <c r="JZ199" s="51"/>
      <c r="KA199" s="51"/>
      <c r="KB199" s="51"/>
      <c r="KC199" s="51"/>
      <c r="KD199" s="51"/>
      <c r="KE199" s="51"/>
      <c r="KF199" s="51"/>
      <c r="KG199" s="51"/>
      <c r="KH199" s="51"/>
      <c r="KI199" s="51"/>
      <c r="KJ199" s="51"/>
      <c r="KK199" s="51"/>
      <c r="KL199" s="51"/>
      <c r="KM199" s="51"/>
      <c r="KN199" s="51"/>
      <c r="KO199" s="51"/>
      <c r="KP199" s="51"/>
      <c r="KQ199" s="51"/>
      <c r="KR199" s="51"/>
      <c r="KS199" s="51"/>
      <c r="KT199" s="51"/>
      <c r="KU199" s="51"/>
      <c r="KV199" s="51"/>
      <c r="KW199" s="51"/>
      <c r="KX199" s="51"/>
      <c r="KY199" s="51"/>
      <c r="KZ199" s="51"/>
      <c r="LA199" s="51"/>
      <c r="LB199" s="51"/>
      <c r="LC199" s="51"/>
      <c r="LD199" s="51"/>
      <c r="LE199" s="51"/>
      <c r="LF199" s="51"/>
      <c r="LG199" s="51"/>
      <c r="LH199" s="51"/>
      <c r="LI199" s="51"/>
      <c r="LJ199" s="51"/>
      <c r="LK199" s="51"/>
      <c r="LL199" s="51"/>
      <c r="LM199" s="51"/>
      <c r="LN199" s="51"/>
      <c r="LO199" s="51"/>
      <c r="LP199" s="51"/>
      <c r="LQ199" s="51"/>
      <c r="LR199" s="51"/>
      <c r="LS199" s="51"/>
      <c r="LT199" s="51"/>
      <c r="LU199" s="51"/>
      <c r="LV199" s="51"/>
      <c r="LW199" s="51"/>
      <c r="LX199" s="51"/>
      <c r="LY199" s="51"/>
      <c r="LZ199" s="51"/>
      <c r="MA199" s="51"/>
      <c r="MB199" s="51"/>
      <c r="MC199" s="51"/>
      <c r="MD199" s="51"/>
      <c r="ME199" s="51"/>
      <c r="MF199" s="51"/>
      <c r="MG199" s="51"/>
      <c r="MH199" s="51"/>
      <c r="MI199" s="51"/>
      <c r="MJ199" s="51"/>
      <c r="MK199" s="51"/>
      <c r="ML199" s="51"/>
      <c r="MM199" s="51"/>
      <c r="MN199" s="51"/>
      <c r="MO199" s="51"/>
      <c r="MP199" s="51"/>
      <c r="MQ199" s="51"/>
      <c r="MR199" s="51"/>
      <c r="MS199" s="51"/>
      <c r="MT199" s="51"/>
      <c r="MU199" s="51"/>
      <c r="MV199" s="51"/>
      <c r="MW199" s="51"/>
      <c r="MX199" s="51"/>
      <c r="MY199" s="51"/>
      <c r="MZ199" s="51"/>
      <c r="NA199" s="51"/>
      <c r="NB199" s="51"/>
      <c r="NC199" s="51"/>
      <c r="ND199" s="51"/>
      <c r="NE199" s="51"/>
      <c r="NF199" s="51"/>
      <c r="NG199" s="51"/>
      <c r="NH199" s="51"/>
      <c r="NI199" s="51"/>
      <c r="NJ199" s="51"/>
      <c r="NK199" s="51"/>
      <c r="NL199" s="51"/>
      <c r="NM199" s="51"/>
      <c r="NN199" s="51"/>
      <c r="NO199" s="51"/>
      <c r="NP199" s="51"/>
      <c r="NQ199" s="51"/>
      <c r="NR199" s="51"/>
      <c r="NS199" s="51"/>
      <c r="NT199" s="51"/>
      <c r="NU199" s="51"/>
      <c r="NV199" s="51"/>
      <c r="NW199" s="51"/>
      <c r="NX199" s="51"/>
      <c r="NY199" s="51"/>
      <c r="NZ199" s="51"/>
      <c r="OA199" s="51"/>
      <c r="OB199" s="51"/>
      <c r="OC199" s="51"/>
      <c r="OD199" s="51"/>
      <c r="OE199" s="51"/>
      <c r="OF199" s="51"/>
      <c r="OG199" s="51"/>
      <c r="OH199" s="51"/>
      <c r="OI199" s="51"/>
      <c r="OJ199" s="51"/>
      <c r="OK199" s="51"/>
      <c r="OL199" s="51"/>
      <c r="OM199" s="51"/>
      <c r="ON199" s="51"/>
      <c r="OO199" s="51"/>
      <c r="OP199" s="51"/>
      <c r="OQ199" s="51"/>
      <c r="OR199" s="51"/>
      <c r="OS199" s="51"/>
      <c r="OT199" s="51"/>
      <c r="OU199" s="51"/>
      <c r="OV199" s="51"/>
      <c r="OW199" s="51"/>
      <c r="OX199" s="51"/>
      <c r="OY199" s="51"/>
      <c r="OZ199" s="51"/>
      <c r="PA199" s="51"/>
      <c r="PB199" s="51"/>
      <c r="PC199" s="51"/>
      <c r="PD199" s="51"/>
      <c r="PE199" s="51"/>
      <c r="PF199" s="51"/>
      <c r="PG199" s="51"/>
      <c r="PH199" s="51"/>
      <c r="PI199" s="51"/>
      <c r="PJ199" s="51"/>
      <c r="PK199" s="51"/>
      <c r="PL199" s="51"/>
      <c r="PM199" s="51"/>
      <c r="PN199" s="51"/>
      <c r="PO199" s="51"/>
      <c r="PP199" s="51"/>
      <c r="PQ199" s="51"/>
      <c r="PR199" s="51"/>
      <c r="PS199" s="51"/>
      <c r="PT199" s="51"/>
      <c r="PU199" s="51"/>
      <c r="PV199" s="51"/>
      <c r="PW199" s="51"/>
      <c r="PX199" s="51"/>
      <c r="PY199" s="51"/>
      <c r="PZ199" s="51"/>
      <c r="QA199" s="51"/>
      <c r="QB199" s="51"/>
      <c r="QC199" s="51"/>
      <c r="QD199" s="51"/>
      <c r="QE199" s="51"/>
      <c r="QF199" s="51"/>
      <c r="QG199" s="51"/>
      <c r="QH199" s="51"/>
      <c r="QI199" s="51"/>
      <c r="QJ199" s="51"/>
      <c r="QK199" s="51"/>
      <c r="QL199" s="51"/>
      <c r="QM199" s="51"/>
      <c r="QN199" s="51"/>
      <c r="QO199" s="51"/>
      <c r="QP199" s="51"/>
      <c r="QQ199" s="51"/>
      <c r="QR199" s="51"/>
      <c r="QS199" s="51"/>
      <c r="QT199" s="51"/>
      <c r="QU199" s="51"/>
      <c r="QV199" s="51"/>
      <c r="QW199" s="51"/>
      <c r="QX199" s="51"/>
      <c r="QY199" s="51"/>
      <c r="QZ199" s="51"/>
      <c r="RA199" s="51"/>
      <c r="RB199" s="51"/>
      <c r="RC199" s="51"/>
      <c r="RD199" s="51"/>
      <c r="RE199" s="51"/>
      <c r="RF199" s="51"/>
      <c r="RG199" s="51"/>
      <c r="RH199" s="51"/>
      <c r="RI199" s="51"/>
      <c r="RJ199" s="51"/>
      <c r="RK199" s="51"/>
      <c r="RL199" s="51"/>
      <c r="RM199" s="51"/>
      <c r="RN199" s="51"/>
      <c r="RO199" s="51"/>
      <c r="RP199" s="51"/>
      <c r="RQ199" s="51"/>
      <c r="RR199" s="51"/>
      <c r="RS199" s="51"/>
      <c r="RT199" s="51"/>
      <c r="RU199" s="51"/>
      <c r="RV199" s="51"/>
      <c r="RW199" s="51"/>
      <c r="RX199" s="51"/>
      <c r="RY199" s="51"/>
      <c r="RZ199" s="51"/>
      <c r="SA199" s="51"/>
      <c r="SB199" s="51"/>
      <c r="SC199" s="51"/>
      <c r="SD199" s="51"/>
      <c r="SE199" s="51"/>
      <c r="SF199" s="51"/>
      <c r="SG199" s="51"/>
      <c r="SH199" s="51"/>
      <c r="SI199" s="51"/>
      <c r="SJ199" s="51"/>
      <c r="SK199" s="51"/>
      <c r="SL199" s="51"/>
      <c r="SM199" s="51"/>
      <c r="SN199" s="51"/>
      <c r="SO199" s="51"/>
      <c r="SP199" s="51"/>
      <c r="SQ199" s="51"/>
      <c r="SR199" s="51"/>
      <c r="SS199" s="51"/>
      <c r="ST199" s="51"/>
      <c r="SU199" s="51"/>
      <c r="SV199" s="51"/>
      <c r="SW199" s="51"/>
      <c r="SX199" s="51"/>
      <c r="SY199" s="51"/>
      <c r="SZ199" s="51"/>
      <c r="TA199" s="51"/>
      <c r="TB199" s="51"/>
      <c r="TC199" s="51"/>
      <c r="TD199" s="51"/>
      <c r="TE199" s="51"/>
      <c r="TF199" s="51"/>
      <c r="TG199" s="51"/>
      <c r="TH199" s="51"/>
      <c r="TI199" s="51"/>
      <c r="TJ199" s="51"/>
      <c r="TK199" s="51"/>
      <c r="TL199" s="51"/>
      <c r="TM199" s="51"/>
      <c r="TN199" s="51"/>
      <c r="TO199" s="51"/>
      <c r="TP199" s="51"/>
      <c r="TQ199" s="51"/>
      <c r="TR199" s="51"/>
      <c r="TS199" s="51"/>
      <c r="TT199" s="51"/>
      <c r="TU199" s="51"/>
      <c r="TV199" s="51"/>
      <c r="TW199" s="51"/>
      <c r="TX199" s="51"/>
      <c r="TY199" s="51"/>
      <c r="TZ199" s="51"/>
      <c r="UA199" s="51"/>
      <c r="UB199" s="51"/>
      <c r="UC199" s="51"/>
      <c r="UD199" s="51"/>
      <c r="UE199" s="51"/>
      <c r="UF199" s="51"/>
      <c r="UG199" s="51"/>
      <c r="UH199" s="51"/>
      <c r="UI199" s="51"/>
      <c r="UJ199" s="51"/>
      <c r="UK199" s="51"/>
      <c r="UL199" s="51"/>
      <c r="UM199" s="51"/>
      <c r="UN199" s="51"/>
      <c r="UO199" s="51"/>
      <c r="UP199" s="51"/>
      <c r="UQ199" s="51"/>
      <c r="UR199" s="51"/>
      <c r="US199" s="51"/>
      <c r="UT199" s="51"/>
      <c r="UU199" s="51"/>
      <c r="UV199" s="51"/>
      <c r="UW199" s="51"/>
      <c r="UX199" s="51"/>
      <c r="UY199" s="51"/>
      <c r="UZ199" s="51"/>
      <c r="VA199" s="51"/>
      <c r="VB199" s="51"/>
      <c r="VC199" s="51"/>
      <c r="VD199" s="51"/>
      <c r="VE199" s="51"/>
      <c r="VF199" s="51"/>
      <c r="VG199" s="51"/>
      <c r="VH199" s="51"/>
      <c r="VI199" s="51"/>
      <c r="VJ199" s="51"/>
      <c r="VK199" s="51"/>
      <c r="VL199" s="51"/>
      <c r="VM199" s="51"/>
      <c r="VN199" s="51"/>
      <c r="VO199" s="51"/>
      <c r="VP199" s="51"/>
      <c r="VQ199" s="51"/>
      <c r="VR199" s="51"/>
      <c r="VS199" s="51"/>
      <c r="VT199" s="51"/>
      <c r="VU199" s="51"/>
      <c r="VV199" s="51"/>
      <c r="VW199" s="51"/>
      <c r="VX199" s="51"/>
      <c r="VY199" s="51"/>
      <c r="VZ199" s="51"/>
      <c r="WA199" s="51"/>
      <c r="WB199" s="51"/>
      <c r="WC199" s="51"/>
      <c r="WD199" s="51"/>
      <c r="WE199" s="51"/>
      <c r="WF199" s="51"/>
      <c r="WG199" s="51"/>
      <c r="WH199" s="51"/>
      <c r="WI199" s="51"/>
      <c r="WJ199" s="51"/>
      <c r="WK199" s="51"/>
      <c r="WL199" s="51"/>
      <c r="WM199" s="51"/>
      <c r="WN199" s="51"/>
      <c r="WO199" s="51"/>
      <c r="WP199" s="51"/>
      <c r="WQ199" s="51"/>
      <c r="WR199" s="51"/>
      <c r="WS199" s="51"/>
      <c r="WT199" s="51"/>
      <c r="WU199" s="51"/>
      <c r="WV199" s="51"/>
      <c r="WW199" s="51"/>
      <c r="WX199" s="51"/>
      <c r="WY199" s="51"/>
      <c r="WZ199" s="51"/>
      <c r="XA199" s="51"/>
      <c r="XB199" s="51"/>
      <c r="XC199" s="51"/>
      <c r="XD199" s="51"/>
      <c r="XE199" s="51"/>
      <c r="XF199" s="51"/>
      <c r="XG199" s="51"/>
      <c r="XH199" s="51"/>
      <c r="XI199" s="51"/>
      <c r="XJ199" s="51"/>
      <c r="XK199" s="51"/>
      <c r="XL199" s="51"/>
      <c r="XM199" s="51"/>
      <c r="XN199" s="51"/>
      <c r="XO199" s="51"/>
      <c r="XP199" s="51"/>
      <c r="XQ199" s="51"/>
      <c r="XR199" s="51"/>
      <c r="XS199" s="51"/>
      <c r="XT199" s="51"/>
      <c r="XU199" s="51"/>
      <c r="XV199" s="51"/>
      <c r="XW199" s="51"/>
      <c r="XX199" s="51"/>
      <c r="XY199" s="51"/>
      <c r="XZ199" s="51"/>
      <c r="YA199" s="51"/>
      <c r="YB199" s="51"/>
      <c r="YC199" s="51"/>
      <c r="YD199" s="51"/>
      <c r="YE199" s="51"/>
      <c r="YF199" s="51"/>
      <c r="YG199" s="51"/>
      <c r="YH199" s="51"/>
      <c r="YI199" s="51"/>
      <c r="YJ199" s="51"/>
      <c r="YK199" s="51"/>
      <c r="YL199" s="51"/>
      <c r="YM199" s="51"/>
      <c r="YN199" s="51"/>
      <c r="YO199" s="51"/>
      <c r="YP199" s="51"/>
      <c r="YQ199" s="51"/>
      <c r="YR199" s="51"/>
      <c r="YS199" s="51"/>
      <c r="YT199" s="51"/>
      <c r="YU199" s="51"/>
      <c r="YV199" s="51"/>
      <c r="YW199" s="51"/>
      <c r="YX199" s="51"/>
      <c r="YY199" s="51"/>
      <c r="YZ199" s="51"/>
      <c r="ZA199" s="51"/>
      <c r="ZB199" s="51"/>
      <c r="ZC199" s="51"/>
      <c r="ZD199" s="51"/>
      <c r="ZE199" s="51"/>
      <c r="ZF199" s="51"/>
      <c r="ZG199" s="51"/>
      <c r="ZH199" s="51"/>
      <c r="ZI199" s="51"/>
      <c r="ZJ199" s="51"/>
      <c r="ZK199" s="51"/>
      <c r="ZL199" s="51"/>
      <c r="ZM199" s="51"/>
      <c r="ZN199" s="51"/>
      <c r="ZO199" s="51"/>
      <c r="ZP199" s="51"/>
      <c r="ZQ199" s="51"/>
      <c r="ZR199" s="51"/>
      <c r="ZS199" s="51"/>
      <c r="ZT199" s="51"/>
      <c r="ZU199" s="51"/>
      <c r="ZV199" s="51"/>
      <c r="ZW199" s="51"/>
      <c r="ZX199" s="51"/>
      <c r="ZY199" s="51"/>
      <c r="ZZ199" s="51"/>
      <c r="AAA199" s="51"/>
      <c r="AAB199" s="51"/>
      <c r="AAC199" s="51"/>
      <c r="AAD199" s="51"/>
      <c r="AAE199" s="51"/>
      <c r="AAF199" s="51"/>
      <c r="AAG199" s="51"/>
      <c r="AAH199" s="51"/>
      <c r="AAI199" s="51"/>
      <c r="AAJ199" s="51"/>
      <c r="AAK199" s="51"/>
      <c r="AAL199" s="51"/>
      <c r="AAM199" s="51"/>
      <c r="AAN199" s="51"/>
      <c r="AAO199" s="51"/>
      <c r="AAP199" s="51"/>
      <c r="AAQ199" s="51"/>
      <c r="AAR199" s="51"/>
      <c r="AAS199" s="51"/>
      <c r="AAT199" s="51"/>
      <c r="AAU199" s="51"/>
      <c r="AAV199" s="51"/>
      <c r="AAW199" s="51"/>
      <c r="AAX199" s="51"/>
      <c r="AAY199" s="51"/>
      <c r="AAZ199" s="51"/>
      <c r="ABA199" s="51"/>
      <c r="ABB199" s="51"/>
      <c r="ABC199" s="51"/>
      <c r="ABD199" s="51"/>
      <c r="ABE199" s="51"/>
      <c r="ABF199" s="51"/>
      <c r="ABG199" s="51"/>
      <c r="ABH199" s="51"/>
      <c r="ABI199" s="51"/>
      <c r="ABJ199" s="51"/>
      <c r="ABK199" s="51"/>
      <c r="ABL199" s="51"/>
      <c r="ABM199" s="51"/>
      <c r="ABN199" s="51"/>
      <c r="ABO199" s="51"/>
      <c r="ABP199" s="51"/>
      <c r="ABQ199" s="51"/>
      <c r="ABR199" s="51"/>
      <c r="ABS199" s="51"/>
      <c r="ABT199" s="51"/>
      <c r="ABU199" s="51"/>
      <c r="ABV199" s="51"/>
      <c r="ABW199" s="51"/>
      <c r="ABX199" s="51"/>
      <c r="ABY199" s="51"/>
      <c r="ABZ199" s="51"/>
      <c r="ACA199" s="51"/>
      <c r="ACB199" s="51"/>
      <c r="ACC199" s="51"/>
      <c r="ACD199" s="51"/>
      <c r="ACE199" s="51"/>
      <c r="ACF199" s="51"/>
      <c r="ACG199" s="51"/>
      <c r="ACH199" s="51"/>
      <c r="ACI199" s="51"/>
      <c r="ACJ199" s="51"/>
      <c r="ACK199" s="51"/>
      <c r="ACL199" s="51"/>
      <c r="ACM199" s="51"/>
      <c r="ACN199" s="51"/>
      <c r="ACO199" s="51"/>
      <c r="ACP199" s="51"/>
      <c r="ACQ199" s="51"/>
      <c r="ACR199" s="51"/>
      <c r="ACS199" s="51"/>
      <c r="ACT199" s="51"/>
      <c r="ACU199" s="51"/>
      <c r="ACV199" s="51"/>
      <c r="ACW199" s="51"/>
      <c r="ACX199" s="51"/>
      <c r="ACY199" s="51"/>
      <c r="ACZ199" s="51"/>
      <c r="ADA199" s="51"/>
      <c r="ADB199" s="51"/>
      <c r="ADC199" s="51"/>
      <c r="ADD199" s="51"/>
      <c r="ADE199" s="51"/>
      <c r="ADF199" s="51"/>
      <c r="ADG199" s="51"/>
      <c r="ADH199" s="51"/>
      <c r="ADI199" s="51"/>
      <c r="ADJ199" s="51"/>
      <c r="ADK199" s="51"/>
      <c r="ADL199" s="51"/>
      <c r="ADM199" s="51"/>
      <c r="ADN199" s="51"/>
      <c r="ADO199" s="51"/>
      <c r="ADP199" s="51"/>
      <c r="ADQ199" s="51"/>
      <c r="ADR199" s="51"/>
      <c r="ADS199" s="51"/>
      <c r="ADT199" s="51"/>
      <c r="ADU199" s="51"/>
      <c r="ADV199" s="51"/>
      <c r="ADW199" s="51"/>
      <c r="ADX199" s="51"/>
      <c r="ADY199" s="51"/>
      <c r="ADZ199" s="51"/>
      <c r="AEA199" s="51"/>
      <c r="AEB199" s="51"/>
      <c r="AEC199" s="51"/>
      <c r="AED199" s="51"/>
      <c r="AEE199" s="51"/>
      <c r="AEF199" s="51"/>
      <c r="AEG199" s="51"/>
      <c r="AEH199" s="51"/>
      <c r="AEI199" s="51"/>
      <c r="AEJ199" s="51"/>
      <c r="AEK199" s="51"/>
      <c r="AEL199" s="51"/>
      <c r="AEM199" s="51"/>
      <c r="AEN199" s="51"/>
      <c r="AEO199" s="51"/>
      <c r="AEP199" s="51"/>
      <c r="AEQ199" s="51"/>
      <c r="AER199" s="51"/>
      <c r="AES199" s="51"/>
      <c r="AET199" s="51"/>
      <c r="AEU199" s="51"/>
      <c r="AEV199" s="51"/>
      <c r="AEW199" s="51"/>
      <c r="AEX199" s="51"/>
      <c r="AEY199" s="51"/>
      <c r="AEZ199" s="51"/>
      <c r="AFA199" s="51"/>
      <c r="AFB199" s="51"/>
      <c r="AFC199" s="51"/>
      <c r="AFD199" s="51"/>
      <c r="AFE199" s="51"/>
      <c r="AFF199" s="51"/>
      <c r="AFG199" s="51"/>
      <c r="AFH199" s="51"/>
      <c r="AFI199" s="51"/>
      <c r="AFJ199" s="51"/>
      <c r="AFK199" s="51"/>
      <c r="AFL199" s="51"/>
      <c r="AFM199" s="51"/>
      <c r="AFN199" s="51"/>
      <c r="AFO199" s="51"/>
      <c r="AFP199" s="51"/>
      <c r="AFQ199" s="51"/>
      <c r="AFR199" s="51"/>
      <c r="AFS199" s="51"/>
      <c r="AFT199" s="51"/>
      <c r="AFU199" s="51"/>
      <c r="AFV199" s="51"/>
      <c r="AFW199" s="51"/>
      <c r="AFX199" s="51"/>
      <c r="AFY199" s="51"/>
      <c r="AFZ199" s="51"/>
      <c r="AGA199" s="51"/>
      <c r="AGB199" s="51"/>
      <c r="AGC199" s="51"/>
      <c r="AGD199" s="51"/>
      <c r="AGE199" s="51"/>
      <c r="AGF199" s="51"/>
      <c r="AGG199" s="51"/>
      <c r="AGH199" s="51"/>
      <c r="AGI199" s="51"/>
      <c r="AGJ199" s="51"/>
      <c r="AGK199" s="51"/>
      <c r="AGL199" s="51"/>
      <c r="AGM199" s="51"/>
      <c r="AGN199" s="51"/>
      <c r="AGO199" s="51"/>
      <c r="AGP199" s="51"/>
      <c r="AGQ199" s="51"/>
      <c r="AGR199" s="51"/>
      <c r="AGS199" s="51"/>
      <c r="AGT199" s="51"/>
      <c r="AGU199" s="51"/>
      <c r="AGV199" s="51"/>
      <c r="AGW199" s="51"/>
      <c r="AGX199" s="51"/>
      <c r="AGY199" s="51"/>
      <c r="AGZ199" s="51"/>
      <c r="AHA199" s="51"/>
      <c r="AHB199" s="51"/>
      <c r="AHC199" s="51"/>
      <c r="AHD199" s="51"/>
      <c r="AHE199" s="51"/>
      <c r="AHF199" s="51"/>
      <c r="AHG199" s="51"/>
      <c r="AHH199" s="51"/>
      <c r="AHI199" s="51"/>
      <c r="AHJ199" s="51"/>
      <c r="AHK199" s="51"/>
      <c r="AHL199" s="51"/>
      <c r="AHM199" s="51"/>
      <c r="AHN199" s="51"/>
      <c r="AHO199" s="51"/>
      <c r="AHP199" s="51"/>
      <c r="AHQ199" s="51"/>
      <c r="AHR199" s="51"/>
      <c r="AHS199" s="51"/>
      <c r="AHT199" s="51"/>
      <c r="AHU199" s="51"/>
      <c r="AHV199" s="51"/>
      <c r="AHW199" s="51"/>
      <c r="AHX199" s="51"/>
      <c r="AHY199" s="51"/>
      <c r="AHZ199" s="51"/>
      <c r="AIA199" s="51"/>
      <c r="AIB199" s="51"/>
      <c r="AIC199" s="51"/>
      <c r="AID199" s="51"/>
      <c r="AIE199" s="51"/>
      <c r="AIF199" s="51"/>
      <c r="AIG199" s="51"/>
      <c r="AIH199" s="51"/>
      <c r="AII199" s="51"/>
      <c r="AIJ199" s="51"/>
      <c r="AIK199" s="51"/>
      <c r="AIL199" s="51"/>
      <c r="AIM199" s="51"/>
      <c r="AIN199" s="51"/>
      <c r="AIO199" s="51"/>
      <c r="AIP199" s="51"/>
      <c r="AIQ199" s="51"/>
      <c r="AIR199" s="51"/>
      <c r="AIS199" s="51"/>
      <c r="AIT199" s="51"/>
      <c r="AIU199" s="51"/>
      <c r="AIV199" s="51"/>
      <c r="AIW199" s="51"/>
      <c r="AIX199" s="51"/>
      <c r="AIY199" s="51"/>
      <c r="AIZ199" s="51"/>
      <c r="AJA199" s="51"/>
      <c r="AJB199" s="51"/>
      <c r="AJC199" s="51"/>
      <c r="AJD199" s="51"/>
      <c r="AJE199" s="51"/>
      <c r="AJF199" s="51"/>
      <c r="AJG199" s="51"/>
      <c r="AJH199" s="51"/>
      <c r="AJI199" s="51"/>
      <c r="AJJ199" s="51"/>
      <c r="AJK199" s="51"/>
      <c r="AJL199" s="51"/>
      <c r="AJM199" s="51"/>
      <c r="AJN199" s="51"/>
      <c r="AJO199" s="51"/>
      <c r="AJP199" s="51"/>
      <c r="AJQ199" s="51"/>
      <c r="AJR199" s="51"/>
      <c r="AJS199" s="51"/>
      <c r="AJT199" s="51"/>
      <c r="AJU199" s="51"/>
      <c r="AJV199" s="51"/>
      <c r="AJW199" s="51"/>
      <c r="AJX199" s="51"/>
      <c r="AJY199" s="51"/>
      <c r="AJZ199" s="51"/>
      <c r="AKA199" s="51"/>
      <c r="AKB199" s="51"/>
      <c r="AKC199" s="51"/>
      <c r="AKD199" s="51"/>
      <c r="AKE199" s="51"/>
      <c r="AKF199" s="51"/>
      <c r="AKG199" s="51"/>
      <c r="AKH199" s="51"/>
      <c r="AKI199" s="51"/>
      <c r="AKJ199" s="51"/>
      <c r="AKK199" s="51"/>
      <c r="AKL199" s="51"/>
      <c r="AKM199" s="51"/>
      <c r="AKN199" s="51"/>
      <c r="AKO199" s="51"/>
      <c r="AKP199" s="51"/>
      <c r="AKQ199" s="51"/>
      <c r="AKR199" s="51"/>
      <c r="AKS199" s="51"/>
      <c r="AKT199" s="51"/>
      <c r="AKU199" s="51"/>
      <c r="AKV199" s="51"/>
      <c r="AKW199" s="51"/>
      <c r="AKX199" s="51"/>
      <c r="AKY199" s="51"/>
      <c r="AKZ199" s="51"/>
      <c r="ALA199" s="51"/>
      <c r="ALB199" s="51"/>
      <c r="ALC199" s="51"/>
      <c r="ALD199" s="51"/>
      <c r="ALE199" s="51"/>
      <c r="ALF199" s="51"/>
      <c r="ALG199" s="51"/>
      <c r="ALH199" s="51"/>
      <c r="ALI199" s="51"/>
      <c r="ALJ199" s="51"/>
      <c r="ALK199" s="51"/>
      <c r="ALL199" s="51"/>
      <c r="ALM199" s="51"/>
      <c r="ALN199" s="51"/>
      <c r="ALO199" s="51"/>
      <c r="ALP199" s="51"/>
      <c r="ALQ199" s="51"/>
      <c r="ALR199" s="51"/>
      <c r="ALS199" s="51"/>
      <c r="ALT199" s="51"/>
      <c r="ALU199" s="51"/>
      <c r="ALV199" s="51"/>
      <c r="ALW199" s="51"/>
      <c r="ALX199" s="51"/>
      <c r="ALY199" s="51"/>
      <c r="ALZ199" s="51"/>
      <c r="AMA199" s="51"/>
      <c r="AMB199" s="51"/>
      <c r="AMC199" s="51"/>
      <c r="AMD199" s="51"/>
      <c r="AME199" s="51"/>
      <c r="AMF199" s="51"/>
      <c r="AMG199" s="51"/>
      <c r="AMH199" s="51"/>
      <c r="AMI199" s="51"/>
      <c r="AMJ199" s="51"/>
      <c r="AMK199" s="51"/>
      <c r="AML199" s="51"/>
      <c r="AMM199" s="51"/>
      <c r="AMN199" s="51"/>
      <c r="AMO199" s="51"/>
      <c r="AMP199" s="51"/>
      <c r="AMQ199" s="51"/>
      <c r="AMR199" s="51"/>
      <c r="AMS199" s="51"/>
      <c r="AMT199" s="51"/>
      <c r="AMU199" s="51"/>
      <c r="AMV199" s="51"/>
      <c r="AMW199" s="51"/>
      <c r="AMX199" s="51"/>
      <c r="AMY199" s="51"/>
      <c r="AMZ199" s="51"/>
      <c r="ANA199" s="51"/>
      <c r="ANB199" s="51"/>
      <c r="ANC199" s="51"/>
      <c r="AND199" s="51"/>
      <c r="ANE199" s="51"/>
      <c r="ANF199" s="51"/>
      <c r="ANG199" s="51"/>
      <c r="ANH199" s="51"/>
      <c r="ANI199" s="51"/>
      <c r="ANJ199" s="51"/>
      <c r="ANK199" s="51"/>
      <c r="ANL199" s="51"/>
      <c r="ANM199" s="51"/>
      <c r="ANN199" s="51"/>
      <c r="ANO199" s="51"/>
      <c r="ANP199" s="51"/>
      <c r="ANQ199" s="51"/>
      <c r="ANR199" s="51"/>
      <c r="ANS199" s="51"/>
      <c r="ANT199" s="51"/>
      <c r="ANU199" s="51"/>
      <c r="ANV199" s="51"/>
      <c r="ANW199" s="51"/>
      <c r="ANX199" s="51"/>
      <c r="ANY199" s="51"/>
      <c r="ANZ199" s="51"/>
      <c r="AOA199" s="51"/>
      <c r="AOB199" s="51"/>
      <c r="AOC199" s="51"/>
      <c r="AOD199" s="51"/>
      <c r="AOE199" s="51"/>
      <c r="AOF199" s="51"/>
      <c r="AOG199" s="51"/>
      <c r="AOH199" s="51"/>
      <c r="AOI199" s="51"/>
      <c r="AOJ199" s="51"/>
      <c r="AOK199" s="51"/>
      <c r="AOL199" s="51"/>
      <c r="AOM199" s="51"/>
      <c r="AON199" s="51"/>
      <c r="AOO199" s="51"/>
      <c r="AOP199" s="51"/>
      <c r="AOQ199" s="51"/>
      <c r="AOR199" s="51"/>
      <c r="AOS199" s="51"/>
      <c r="AOT199" s="51"/>
      <c r="AOU199" s="51"/>
      <c r="AOV199" s="51"/>
      <c r="AOW199" s="51"/>
      <c r="AOX199" s="51"/>
      <c r="AOY199" s="51"/>
      <c r="AOZ199" s="51"/>
      <c r="APA199" s="51"/>
      <c r="APB199" s="51"/>
      <c r="APC199" s="51"/>
      <c r="APD199" s="51"/>
      <c r="APE199" s="51"/>
      <c r="APF199" s="51"/>
      <c r="APG199" s="51"/>
      <c r="APH199" s="51"/>
      <c r="API199" s="51"/>
      <c r="APJ199" s="51"/>
      <c r="APK199" s="51"/>
      <c r="APL199" s="51"/>
      <c r="APM199" s="51"/>
      <c r="APN199" s="51"/>
      <c r="APO199" s="51"/>
      <c r="APP199" s="51"/>
      <c r="APQ199" s="51"/>
      <c r="APR199" s="51"/>
      <c r="APS199" s="51"/>
      <c r="APT199" s="51"/>
      <c r="APU199" s="51"/>
      <c r="APV199" s="51"/>
      <c r="APW199" s="51"/>
      <c r="APX199" s="51"/>
      <c r="APY199" s="51"/>
      <c r="APZ199" s="51"/>
      <c r="AQA199" s="51"/>
      <c r="AQB199" s="51"/>
      <c r="AQC199" s="51"/>
      <c r="AQD199" s="51"/>
      <c r="AQE199" s="51"/>
      <c r="AQF199" s="51"/>
      <c r="AQG199" s="51"/>
      <c r="AQH199" s="51"/>
      <c r="AQI199" s="51"/>
      <c r="AQJ199" s="51"/>
      <c r="AQK199" s="51"/>
      <c r="AQL199" s="51"/>
      <c r="AQM199" s="51"/>
      <c r="AQN199" s="51"/>
      <c r="AQO199" s="51"/>
      <c r="AQP199" s="51"/>
      <c r="AQQ199" s="51"/>
      <c r="AQR199" s="51"/>
      <c r="AQS199" s="51"/>
      <c r="AQT199" s="51"/>
      <c r="AQU199" s="51"/>
      <c r="AQV199" s="51"/>
      <c r="AQW199" s="51"/>
      <c r="AQX199" s="51"/>
      <c r="AQY199" s="51"/>
      <c r="AQZ199" s="51"/>
      <c r="ARA199" s="51"/>
      <c r="ARB199" s="51"/>
      <c r="ARC199" s="51"/>
      <c r="ARD199" s="51"/>
      <c r="ARE199" s="51"/>
      <c r="ARF199" s="51"/>
      <c r="ARG199" s="51"/>
      <c r="ARH199" s="51"/>
      <c r="ARI199" s="51"/>
      <c r="ARJ199" s="51"/>
      <c r="ARK199" s="51"/>
      <c r="ARL199" s="51"/>
      <c r="ARM199" s="51"/>
      <c r="ARN199" s="51"/>
      <c r="ARO199" s="51"/>
      <c r="ARP199" s="51"/>
      <c r="ARQ199" s="51"/>
      <c r="ARR199" s="51"/>
      <c r="ARS199" s="51"/>
      <c r="ART199" s="51"/>
      <c r="ARU199" s="51"/>
      <c r="ARV199" s="51"/>
      <c r="ARW199" s="51"/>
      <c r="ARX199" s="51"/>
      <c r="ARY199" s="51"/>
      <c r="ARZ199" s="51"/>
      <c r="ASA199" s="51"/>
      <c r="ASB199" s="51"/>
      <c r="ASC199" s="51"/>
      <c r="ASD199" s="51"/>
      <c r="ASE199" s="51"/>
      <c r="ASF199" s="51"/>
      <c r="ASG199" s="51"/>
      <c r="ASH199" s="51"/>
      <c r="ASI199" s="51"/>
      <c r="ASJ199" s="51"/>
      <c r="ASK199" s="51"/>
      <c r="ASL199" s="51"/>
      <c r="ASM199" s="51"/>
      <c r="ASN199" s="51"/>
      <c r="ASO199" s="51"/>
      <c r="ASP199" s="51"/>
      <c r="ASQ199" s="51"/>
      <c r="ASR199" s="51"/>
      <c r="ASS199" s="51"/>
      <c r="AST199" s="51"/>
      <c r="ASU199" s="51"/>
      <c r="ASV199" s="51"/>
      <c r="ASW199" s="51"/>
      <c r="ASX199" s="51"/>
      <c r="ASY199" s="51"/>
      <c r="ASZ199" s="51"/>
      <c r="ATA199" s="51"/>
      <c r="ATB199" s="51"/>
      <c r="ATC199" s="51"/>
      <c r="ATD199" s="51"/>
      <c r="ATE199" s="51"/>
      <c r="ATF199" s="51"/>
      <c r="ATG199" s="51"/>
      <c r="ATH199" s="51"/>
      <c r="ATI199" s="51"/>
      <c r="ATJ199" s="51"/>
      <c r="ATK199" s="51"/>
      <c r="ATL199" s="51"/>
      <c r="ATM199" s="51"/>
      <c r="ATN199" s="51"/>
      <c r="ATO199" s="51"/>
      <c r="ATP199" s="51"/>
      <c r="ATQ199" s="51"/>
      <c r="ATR199" s="51"/>
      <c r="ATS199" s="51"/>
      <c r="ATT199" s="51"/>
      <c r="ATU199" s="51"/>
      <c r="ATV199" s="51"/>
      <c r="ATW199" s="51"/>
      <c r="ATX199" s="51"/>
      <c r="ATY199" s="51"/>
      <c r="ATZ199" s="51"/>
      <c r="AUA199" s="51"/>
      <c r="AUB199" s="51"/>
      <c r="AUC199" s="51"/>
      <c r="AUD199" s="51"/>
      <c r="AUE199" s="51"/>
      <c r="AUF199" s="51"/>
      <c r="AUG199" s="51"/>
      <c r="AUH199" s="51"/>
      <c r="AUI199" s="51"/>
      <c r="AUJ199" s="51"/>
      <c r="AUK199" s="51"/>
      <c r="AUL199" s="51"/>
      <c r="AUM199" s="51"/>
      <c r="AUN199" s="51"/>
      <c r="AUO199" s="51"/>
      <c r="AUP199" s="51"/>
      <c r="AUQ199" s="51"/>
      <c r="AUR199" s="51"/>
      <c r="AUS199" s="51"/>
      <c r="AUT199" s="51"/>
      <c r="AUU199" s="51"/>
      <c r="AUV199" s="51"/>
      <c r="AUW199" s="51"/>
      <c r="AUX199" s="51"/>
      <c r="AUY199" s="51"/>
      <c r="AUZ199" s="51"/>
      <c r="AVA199" s="51"/>
      <c r="AVB199" s="51"/>
      <c r="AVC199" s="51"/>
      <c r="AVD199" s="51"/>
      <c r="AVE199" s="51"/>
      <c r="AVF199" s="51"/>
      <c r="AVG199" s="51"/>
      <c r="AVH199" s="51"/>
      <c r="AVI199" s="51"/>
      <c r="AVJ199" s="51"/>
      <c r="AVK199" s="51"/>
      <c r="AVL199" s="51"/>
      <c r="AVM199" s="51"/>
      <c r="AVN199" s="51"/>
      <c r="AVO199" s="51"/>
      <c r="AVP199" s="51"/>
      <c r="AVQ199" s="51"/>
      <c r="AVR199" s="51"/>
      <c r="AVS199" s="51"/>
      <c r="AVT199" s="51"/>
      <c r="AVU199" s="51"/>
      <c r="AVV199" s="51"/>
      <c r="AVW199" s="51"/>
      <c r="AVX199" s="51"/>
      <c r="AVY199" s="51"/>
      <c r="AVZ199" s="51"/>
      <c r="AWA199" s="51"/>
      <c r="AWB199" s="51"/>
      <c r="AWC199" s="51"/>
      <c r="AWD199" s="51"/>
      <c r="AWE199" s="51"/>
      <c r="AWF199" s="51"/>
      <c r="AWG199" s="51"/>
      <c r="AWH199" s="51"/>
      <c r="AWI199" s="51"/>
      <c r="AWJ199" s="51"/>
      <c r="AWK199" s="51"/>
      <c r="AWL199" s="51"/>
      <c r="AWM199" s="51"/>
      <c r="AWN199" s="51"/>
      <c r="AWO199" s="51"/>
      <c r="AWP199" s="51"/>
      <c r="AWQ199" s="51"/>
      <c r="AWR199" s="51"/>
      <c r="AWS199" s="51"/>
      <c r="AWT199" s="51"/>
      <c r="AWU199" s="51"/>
      <c r="AWV199" s="51"/>
      <c r="AWW199" s="51"/>
      <c r="AWX199" s="51"/>
      <c r="AWY199" s="51"/>
      <c r="AWZ199" s="51"/>
      <c r="AXA199" s="51"/>
      <c r="AXB199" s="51"/>
      <c r="AXC199" s="51"/>
      <c r="AXD199" s="51"/>
      <c r="AXE199" s="51"/>
      <c r="AXF199" s="51"/>
      <c r="AXG199" s="51"/>
      <c r="AXH199" s="51"/>
      <c r="AXI199" s="51"/>
      <c r="AXJ199" s="51"/>
      <c r="AXK199" s="51"/>
      <c r="AXL199" s="51"/>
      <c r="AXM199" s="51"/>
      <c r="AXN199" s="51"/>
      <c r="AXO199" s="51"/>
      <c r="AXP199" s="51"/>
      <c r="AXQ199" s="51"/>
      <c r="AXR199" s="51"/>
      <c r="AXS199" s="51"/>
      <c r="AXT199" s="51"/>
      <c r="AXU199" s="51"/>
      <c r="AXV199" s="51"/>
      <c r="AXW199" s="51"/>
      <c r="AXX199" s="51"/>
      <c r="AXY199" s="51"/>
      <c r="AXZ199" s="51"/>
      <c r="AYA199" s="51"/>
      <c r="AYB199" s="51"/>
      <c r="AYC199" s="51"/>
      <c r="AYD199" s="51"/>
      <c r="AYE199" s="51"/>
      <c r="AYF199" s="51"/>
      <c r="AYG199" s="51"/>
      <c r="AYH199" s="51"/>
      <c r="AYI199" s="51"/>
      <c r="AYJ199" s="51"/>
      <c r="AYK199" s="51"/>
      <c r="AYL199" s="51"/>
      <c r="AYM199" s="51"/>
      <c r="AYN199" s="51"/>
      <c r="AYO199" s="51"/>
      <c r="AYP199" s="51"/>
      <c r="AYQ199" s="51"/>
      <c r="AYR199" s="51"/>
      <c r="AYS199" s="51"/>
      <c r="AYT199" s="51"/>
      <c r="AYU199" s="51"/>
      <c r="AYV199" s="51"/>
      <c r="AYW199" s="51"/>
      <c r="AYX199" s="51"/>
      <c r="AYY199" s="51"/>
      <c r="AYZ199" s="51"/>
      <c r="AZA199" s="51"/>
      <c r="AZB199" s="51"/>
      <c r="AZC199" s="51"/>
      <c r="AZD199" s="51"/>
      <c r="AZE199" s="51"/>
      <c r="AZF199" s="51"/>
      <c r="AZG199" s="51"/>
      <c r="AZH199" s="51"/>
      <c r="AZI199" s="51"/>
      <c r="AZJ199" s="51"/>
      <c r="AZK199" s="51"/>
      <c r="AZL199" s="51"/>
      <c r="AZM199" s="51"/>
      <c r="AZN199" s="51"/>
      <c r="AZO199" s="51"/>
      <c r="AZP199" s="51"/>
      <c r="AZQ199" s="51"/>
      <c r="AZR199" s="51"/>
      <c r="AZS199" s="51"/>
      <c r="AZT199" s="51"/>
      <c r="AZU199" s="51"/>
      <c r="AZV199" s="51"/>
      <c r="AZW199" s="51"/>
      <c r="AZX199" s="51"/>
      <c r="AZY199" s="51"/>
      <c r="AZZ199" s="51"/>
      <c r="BAA199" s="51"/>
      <c r="BAB199" s="51"/>
      <c r="BAC199" s="51"/>
      <c r="BAD199" s="51"/>
      <c r="BAE199" s="51"/>
      <c r="BAF199" s="51"/>
      <c r="BAG199" s="51"/>
      <c r="BAH199" s="51"/>
      <c r="BAI199" s="51"/>
      <c r="BAJ199" s="51"/>
      <c r="BAK199" s="51"/>
      <c r="BAL199" s="51"/>
      <c r="BAM199" s="51"/>
      <c r="BAN199" s="51"/>
      <c r="BAO199" s="51"/>
      <c r="BAP199" s="51"/>
      <c r="BAQ199" s="51"/>
      <c r="BAR199" s="51"/>
      <c r="BAS199" s="51"/>
      <c r="BAT199" s="51"/>
      <c r="BAU199" s="51"/>
      <c r="BAV199" s="51"/>
      <c r="BAW199" s="51"/>
      <c r="BAX199" s="51"/>
      <c r="BAY199" s="51"/>
      <c r="BAZ199" s="51"/>
      <c r="BBA199" s="51"/>
      <c r="BBB199" s="51"/>
      <c r="BBC199" s="51"/>
      <c r="BBD199" s="51"/>
      <c r="BBE199" s="51"/>
      <c r="BBF199" s="51"/>
      <c r="BBG199" s="51"/>
      <c r="BBH199" s="51"/>
      <c r="BBI199" s="51"/>
      <c r="BBJ199" s="51"/>
      <c r="BBK199" s="51"/>
      <c r="BBL199" s="51"/>
      <c r="BBM199" s="51"/>
      <c r="BBN199" s="51"/>
      <c r="BBO199" s="51"/>
      <c r="BBP199" s="51"/>
      <c r="BBQ199" s="51"/>
      <c r="BBR199" s="51"/>
      <c r="BBS199" s="51"/>
      <c r="BBT199" s="51"/>
      <c r="BBU199" s="51"/>
      <c r="BBV199" s="51"/>
      <c r="BBW199" s="51"/>
      <c r="BBX199" s="51"/>
      <c r="BBY199" s="51"/>
      <c r="BBZ199" s="51"/>
      <c r="BCA199" s="51"/>
      <c r="BCB199" s="51"/>
      <c r="BCC199" s="51"/>
      <c r="BCD199" s="51"/>
      <c r="BCE199" s="51"/>
      <c r="BCF199" s="51"/>
      <c r="BCG199" s="51"/>
      <c r="BCH199" s="51"/>
      <c r="BCI199" s="51"/>
      <c r="BCJ199" s="51"/>
      <c r="BCK199" s="51"/>
      <c r="BCL199" s="51"/>
      <c r="BCM199" s="51"/>
      <c r="BCN199" s="51"/>
      <c r="BCO199" s="51"/>
      <c r="BCP199" s="51"/>
      <c r="BCQ199" s="51"/>
      <c r="BCR199" s="51"/>
      <c r="BCS199" s="51"/>
      <c r="BCT199" s="51"/>
      <c r="BCU199" s="51"/>
      <c r="BCV199" s="51"/>
      <c r="BCW199" s="51"/>
      <c r="BCX199" s="51"/>
      <c r="BCY199" s="51"/>
      <c r="BCZ199" s="51"/>
      <c r="BDA199" s="51"/>
      <c r="BDB199" s="51"/>
      <c r="BDC199" s="51"/>
      <c r="BDD199" s="51"/>
      <c r="BDE199" s="51"/>
      <c r="BDF199" s="51"/>
      <c r="BDG199" s="51"/>
      <c r="BDH199" s="51"/>
      <c r="BDI199" s="51"/>
      <c r="BDJ199" s="51"/>
      <c r="BDK199" s="51"/>
      <c r="BDL199" s="51"/>
      <c r="BDM199" s="51"/>
      <c r="BDN199" s="51"/>
      <c r="BDO199" s="51"/>
      <c r="BDP199" s="51"/>
      <c r="BDQ199" s="51"/>
      <c r="BDR199" s="51"/>
      <c r="BDS199" s="51"/>
      <c r="BDT199" s="51"/>
      <c r="BDU199" s="51"/>
      <c r="BDV199" s="51"/>
      <c r="BDW199" s="51"/>
      <c r="BDX199" s="51"/>
      <c r="BDY199" s="51"/>
      <c r="BDZ199" s="51"/>
      <c r="BEA199" s="51"/>
      <c r="BEB199" s="51"/>
      <c r="BEC199" s="51"/>
      <c r="BED199" s="51"/>
      <c r="BEE199" s="51"/>
      <c r="BEF199" s="51"/>
      <c r="BEG199" s="51"/>
      <c r="BEH199" s="51"/>
      <c r="BEI199" s="51"/>
      <c r="BEJ199" s="51"/>
      <c r="BEK199" s="51"/>
      <c r="BEL199" s="51"/>
      <c r="BEM199" s="51"/>
      <c r="BEN199" s="51"/>
      <c r="BEO199" s="51"/>
      <c r="BEP199" s="51"/>
      <c r="BEQ199" s="51"/>
      <c r="BER199" s="51"/>
      <c r="BES199" s="51"/>
      <c r="BET199" s="51"/>
      <c r="BEU199" s="51"/>
      <c r="BEV199" s="51"/>
      <c r="BEW199" s="51"/>
      <c r="BEX199" s="51"/>
      <c r="BEY199" s="51"/>
      <c r="BEZ199" s="51"/>
      <c r="BFA199" s="51"/>
      <c r="BFB199" s="51"/>
      <c r="BFC199" s="51"/>
      <c r="BFD199" s="51"/>
      <c r="BFE199" s="51"/>
      <c r="BFF199" s="51"/>
      <c r="BFG199" s="51"/>
      <c r="BFH199" s="51"/>
      <c r="BFI199" s="51"/>
      <c r="BFJ199" s="51"/>
      <c r="BFK199" s="51"/>
      <c r="BFL199" s="51"/>
      <c r="BFM199" s="51"/>
      <c r="BFN199" s="51"/>
      <c r="BFO199" s="51"/>
      <c r="BFP199" s="51"/>
      <c r="BFQ199" s="51"/>
      <c r="BFR199" s="51"/>
      <c r="BFS199" s="51"/>
      <c r="BFT199" s="51"/>
      <c r="BFU199" s="51"/>
      <c r="BFV199" s="51"/>
      <c r="BFW199" s="51"/>
      <c r="BFX199" s="51"/>
      <c r="BFY199" s="51"/>
      <c r="BFZ199" s="51"/>
      <c r="BGA199" s="51"/>
      <c r="BGB199" s="51"/>
      <c r="BGC199" s="51"/>
      <c r="BGD199" s="51"/>
      <c r="BGE199" s="51"/>
      <c r="BGF199" s="51"/>
      <c r="BGG199" s="51"/>
      <c r="BGH199" s="51"/>
      <c r="BGI199" s="51"/>
      <c r="BGJ199" s="51"/>
      <c r="BGK199" s="51"/>
      <c r="BGL199" s="51"/>
      <c r="BGM199" s="51"/>
      <c r="BGN199" s="51"/>
      <c r="BGO199" s="51"/>
      <c r="BGP199" s="51"/>
      <c r="BGQ199" s="51"/>
      <c r="BGR199" s="51"/>
      <c r="BGS199" s="51"/>
      <c r="BGT199" s="51"/>
      <c r="BGU199" s="51"/>
      <c r="BGV199" s="51"/>
      <c r="BGW199" s="51"/>
      <c r="BGX199" s="51"/>
      <c r="BGY199" s="51"/>
      <c r="BGZ199" s="51"/>
      <c r="BHA199" s="51"/>
      <c r="BHB199" s="51"/>
      <c r="BHC199" s="51"/>
      <c r="BHD199" s="51"/>
      <c r="BHE199" s="51"/>
      <c r="BHF199" s="51"/>
      <c r="BHG199" s="51"/>
      <c r="BHH199" s="51"/>
      <c r="BHI199" s="51"/>
      <c r="BHJ199" s="51"/>
      <c r="BHK199" s="51"/>
      <c r="BHL199" s="51"/>
      <c r="BHM199" s="51"/>
      <c r="BHN199" s="51"/>
      <c r="BHO199" s="51"/>
      <c r="BHP199" s="51"/>
      <c r="BHQ199" s="51"/>
      <c r="BHR199" s="51"/>
      <c r="BHS199" s="51"/>
      <c r="BHT199" s="51"/>
      <c r="BHU199" s="51"/>
      <c r="BHV199" s="51"/>
      <c r="BHW199" s="51"/>
      <c r="BHX199" s="51"/>
      <c r="BHY199" s="51"/>
      <c r="BHZ199" s="51"/>
      <c r="BIA199" s="51"/>
      <c r="BIB199" s="51"/>
      <c r="BIC199" s="51"/>
      <c r="BID199" s="51"/>
      <c r="BIE199" s="51"/>
      <c r="BIF199" s="51"/>
      <c r="BIG199" s="51"/>
      <c r="BIH199" s="51"/>
      <c r="BII199" s="51"/>
      <c r="BIJ199" s="51"/>
      <c r="BIK199" s="51"/>
      <c r="BIL199" s="51"/>
      <c r="BIM199" s="51"/>
      <c r="BIN199" s="51"/>
      <c r="BIO199" s="51"/>
      <c r="BIP199" s="51"/>
      <c r="BIQ199" s="51"/>
      <c r="BIR199" s="51"/>
      <c r="BIS199" s="51"/>
      <c r="BIT199" s="51"/>
      <c r="BIU199" s="51"/>
      <c r="BIV199" s="51"/>
      <c r="BIW199" s="51"/>
      <c r="BIX199" s="51"/>
      <c r="BIY199" s="51"/>
      <c r="BIZ199" s="51"/>
      <c r="BJA199" s="51"/>
      <c r="BJB199" s="51"/>
      <c r="BJC199" s="51"/>
      <c r="BJD199" s="51"/>
      <c r="BJE199" s="51"/>
      <c r="BJF199" s="51"/>
      <c r="BJG199" s="51"/>
      <c r="BJH199" s="51"/>
      <c r="BJI199" s="51"/>
      <c r="BJJ199" s="51"/>
      <c r="BJK199" s="51"/>
      <c r="BJL199" s="51"/>
      <c r="BJM199" s="51"/>
      <c r="BJN199" s="51"/>
      <c r="BJO199" s="51"/>
      <c r="BJP199" s="51"/>
      <c r="BJQ199" s="51"/>
      <c r="BJR199" s="51"/>
      <c r="BJS199" s="51"/>
      <c r="BJT199" s="51"/>
      <c r="BJU199" s="51"/>
      <c r="BJV199" s="51"/>
      <c r="BJW199" s="51"/>
      <c r="BJX199" s="51"/>
      <c r="BJY199" s="51"/>
      <c r="BJZ199" s="51"/>
      <c r="BKA199" s="51"/>
      <c r="BKB199" s="51"/>
      <c r="BKC199" s="51"/>
      <c r="BKD199" s="51"/>
      <c r="BKE199" s="51"/>
      <c r="BKF199" s="51"/>
      <c r="BKG199" s="51"/>
      <c r="BKH199" s="51"/>
      <c r="BKI199" s="51"/>
      <c r="BKJ199" s="51"/>
      <c r="BKK199" s="51"/>
      <c r="BKL199" s="51"/>
      <c r="BKM199" s="51"/>
      <c r="BKN199" s="51"/>
      <c r="BKO199" s="51"/>
      <c r="BKP199" s="51"/>
      <c r="BKQ199" s="51"/>
      <c r="BKR199" s="51"/>
      <c r="BKS199" s="51"/>
      <c r="BKT199" s="51"/>
      <c r="BKU199" s="51"/>
      <c r="BKV199" s="51"/>
      <c r="BKW199" s="51"/>
      <c r="BKX199" s="51"/>
      <c r="BKY199" s="51"/>
      <c r="BKZ199" s="51"/>
      <c r="BLA199" s="51"/>
      <c r="BLB199" s="51"/>
      <c r="BLC199" s="51"/>
      <c r="BLD199" s="51"/>
      <c r="BLE199" s="51"/>
      <c r="BLF199" s="51"/>
      <c r="BLG199" s="51"/>
      <c r="BLH199" s="51"/>
      <c r="BLI199" s="51"/>
      <c r="BLJ199" s="51"/>
      <c r="BLK199" s="51"/>
      <c r="BLL199" s="51"/>
      <c r="BLM199" s="51"/>
      <c r="BLN199" s="51"/>
      <c r="BLO199" s="51"/>
      <c r="BLP199" s="51"/>
      <c r="BLQ199" s="51"/>
      <c r="BLR199" s="51"/>
      <c r="BLS199" s="51"/>
      <c r="BLT199" s="51"/>
      <c r="BLU199" s="51"/>
      <c r="BLV199" s="51"/>
      <c r="BLW199" s="51"/>
      <c r="BLX199" s="51"/>
      <c r="BLY199" s="51"/>
      <c r="BLZ199" s="51"/>
      <c r="BMA199" s="51"/>
      <c r="BMB199" s="51"/>
      <c r="BMC199" s="51"/>
      <c r="BMD199" s="51"/>
      <c r="BME199" s="51"/>
      <c r="BMF199" s="51"/>
      <c r="BMG199" s="51"/>
      <c r="BMH199" s="51"/>
      <c r="BMI199" s="51"/>
      <c r="BMJ199" s="51"/>
      <c r="BMK199" s="51"/>
      <c r="BML199" s="51"/>
      <c r="BMM199" s="51"/>
      <c r="BMN199" s="51"/>
      <c r="BMO199" s="51"/>
      <c r="BMP199" s="51"/>
      <c r="BMQ199" s="51"/>
      <c r="BMR199" s="51"/>
      <c r="BMS199" s="51"/>
      <c r="BMT199" s="51"/>
      <c r="BMU199" s="51"/>
      <c r="BMV199" s="51"/>
      <c r="BMW199" s="51"/>
      <c r="BMX199" s="51"/>
      <c r="BMY199" s="51"/>
      <c r="BMZ199" s="51"/>
      <c r="BNA199" s="51"/>
      <c r="BNB199" s="51"/>
      <c r="BNC199" s="51"/>
      <c r="BND199" s="51"/>
      <c r="BNE199" s="51"/>
      <c r="BNF199" s="51"/>
      <c r="BNG199" s="51"/>
      <c r="BNH199" s="51"/>
      <c r="BNI199" s="51"/>
      <c r="BNJ199" s="51"/>
      <c r="BNK199" s="51"/>
      <c r="BNL199" s="51"/>
      <c r="BNM199" s="51"/>
      <c r="BNN199" s="51"/>
      <c r="BNO199" s="51"/>
      <c r="BNP199" s="51"/>
      <c r="BNQ199" s="51"/>
      <c r="BNR199" s="51"/>
      <c r="BNS199" s="51"/>
      <c r="BNT199" s="51"/>
      <c r="BNU199" s="51"/>
      <c r="BNV199" s="51"/>
      <c r="BNW199" s="51"/>
      <c r="BNX199" s="51"/>
      <c r="BNY199" s="51"/>
      <c r="BNZ199" s="51"/>
      <c r="BOA199" s="51"/>
      <c r="BOB199" s="51"/>
      <c r="BOC199" s="51"/>
      <c r="BOD199" s="51"/>
      <c r="BOE199" s="51"/>
      <c r="BOF199" s="51"/>
      <c r="BOG199" s="51"/>
      <c r="BOH199" s="51"/>
      <c r="BOI199" s="51"/>
      <c r="BOJ199" s="51"/>
      <c r="BOK199" s="51"/>
      <c r="BOL199" s="51"/>
      <c r="BOM199" s="51"/>
      <c r="BON199" s="51"/>
      <c r="BOO199" s="51"/>
      <c r="BOP199" s="51"/>
      <c r="BOQ199" s="51"/>
      <c r="BOR199" s="51"/>
      <c r="BOS199" s="51"/>
      <c r="BOT199" s="51"/>
      <c r="BOU199" s="51"/>
      <c r="BOV199" s="51"/>
      <c r="BOW199" s="51"/>
      <c r="BOX199" s="51"/>
      <c r="BOY199" s="51"/>
      <c r="BOZ199" s="51"/>
      <c r="BPA199" s="51"/>
      <c r="BPB199" s="51"/>
      <c r="BPC199" s="51"/>
      <c r="BPD199" s="51"/>
      <c r="BPE199" s="51"/>
      <c r="BPF199" s="51"/>
      <c r="BPG199" s="51"/>
      <c r="BPH199" s="51"/>
      <c r="BPI199" s="51"/>
      <c r="BPJ199" s="51"/>
      <c r="BPK199" s="51"/>
      <c r="BPL199" s="51"/>
      <c r="BPM199" s="51"/>
      <c r="BPN199" s="51"/>
      <c r="BPO199" s="51"/>
      <c r="BPP199" s="51"/>
      <c r="BPQ199" s="51"/>
      <c r="BPR199" s="51"/>
      <c r="BPS199" s="51"/>
      <c r="BPT199" s="51"/>
      <c r="BPU199" s="51"/>
      <c r="BPV199" s="51"/>
      <c r="BPW199" s="51"/>
      <c r="BPX199" s="51"/>
      <c r="BPY199" s="51"/>
      <c r="BPZ199" s="51"/>
      <c r="BQA199" s="51"/>
      <c r="BQB199" s="51"/>
      <c r="BQC199" s="51"/>
      <c r="BQD199" s="51"/>
      <c r="BQE199" s="51"/>
      <c r="BQF199" s="51"/>
      <c r="BQG199" s="51"/>
      <c r="BQH199" s="51"/>
      <c r="BQI199" s="51"/>
      <c r="BQJ199" s="51"/>
      <c r="BQK199" s="51"/>
      <c r="BQL199" s="51"/>
      <c r="BQM199" s="51"/>
      <c r="BQN199" s="51"/>
      <c r="BQO199" s="51"/>
      <c r="BQP199" s="51"/>
      <c r="BQQ199" s="51"/>
      <c r="BQR199" s="51"/>
      <c r="BQS199" s="51"/>
      <c r="BQT199" s="51"/>
      <c r="BQU199" s="51"/>
      <c r="BQV199" s="51"/>
      <c r="BQW199" s="51"/>
      <c r="BQX199" s="51"/>
      <c r="BQY199" s="51"/>
      <c r="BQZ199" s="51"/>
      <c r="BRA199" s="51"/>
      <c r="BRB199" s="51"/>
      <c r="BRC199" s="51"/>
      <c r="BRD199" s="51"/>
      <c r="BRE199" s="51"/>
      <c r="BRF199" s="51"/>
      <c r="BRG199" s="51"/>
      <c r="BRH199" s="51"/>
      <c r="BRI199" s="51"/>
      <c r="BRJ199" s="51"/>
      <c r="BRK199" s="51"/>
      <c r="BRL199" s="51"/>
      <c r="BRM199" s="51"/>
      <c r="BRN199" s="51"/>
      <c r="BRO199" s="51"/>
      <c r="BRP199" s="51"/>
      <c r="BRQ199" s="51"/>
      <c r="BRR199" s="51"/>
      <c r="BRS199" s="51"/>
      <c r="BRT199" s="51"/>
      <c r="BRU199" s="51"/>
      <c r="BRV199" s="51"/>
      <c r="BRW199" s="51"/>
      <c r="BRX199" s="51"/>
      <c r="BRY199" s="51"/>
      <c r="BRZ199" s="51"/>
      <c r="BSA199" s="51"/>
      <c r="BSB199" s="51"/>
      <c r="BSC199" s="51"/>
      <c r="BSD199" s="51"/>
      <c r="BSE199" s="51"/>
      <c r="BSF199" s="51"/>
      <c r="BSG199" s="51"/>
      <c r="BSH199" s="51"/>
      <c r="BSI199" s="51"/>
      <c r="BSJ199" s="51"/>
      <c r="BSK199" s="51"/>
      <c r="BSL199" s="51"/>
      <c r="BSM199" s="51"/>
      <c r="BSN199" s="51"/>
      <c r="BSO199" s="51"/>
      <c r="BSP199" s="51"/>
      <c r="BSQ199" s="51"/>
      <c r="BSR199" s="51"/>
      <c r="BSS199" s="51"/>
      <c r="BST199" s="51"/>
      <c r="BSU199" s="51"/>
      <c r="BSV199" s="51"/>
      <c r="BSW199" s="51"/>
      <c r="BSX199" s="51"/>
      <c r="BSY199" s="51"/>
      <c r="BSZ199" s="51"/>
      <c r="BTA199" s="51"/>
      <c r="BTB199" s="51"/>
      <c r="BTC199" s="51"/>
      <c r="BTD199" s="51"/>
      <c r="BTE199" s="51"/>
      <c r="BTF199" s="51"/>
      <c r="BTG199" s="51"/>
      <c r="BTH199" s="51"/>
      <c r="BTI199" s="51"/>
      <c r="BTJ199" s="51"/>
      <c r="BTK199" s="51"/>
      <c r="BTL199" s="51"/>
      <c r="BTM199" s="51"/>
      <c r="BTN199" s="51"/>
      <c r="BTO199" s="51"/>
      <c r="BTP199" s="51"/>
      <c r="BTQ199" s="51"/>
      <c r="BTR199" s="51"/>
      <c r="BTS199" s="51"/>
      <c r="BTT199" s="51"/>
      <c r="BTU199" s="51"/>
      <c r="BTV199" s="51"/>
      <c r="BTW199" s="51"/>
      <c r="BTX199" s="51"/>
      <c r="BTY199" s="51"/>
      <c r="BTZ199" s="51"/>
      <c r="BUA199" s="51"/>
      <c r="BUB199" s="51"/>
      <c r="BUC199" s="51"/>
      <c r="BUD199" s="51"/>
      <c r="BUE199" s="51"/>
      <c r="BUF199" s="51"/>
      <c r="BUG199" s="51"/>
      <c r="BUH199" s="51"/>
      <c r="BUI199" s="51"/>
      <c r="BUJ199" s="51"/>
      <c r="BUK199" s="51"/>
      <c r="BUL199" s="51"/>
      <c r="BUM199" s="51"/>
      <c r="BUN199" s="51"/>
      <c r="BUO199" s="51"/>
      <c r="BUP199" s="51"/>
      <c r="BUQ199" s="51"/>
      <c r="BUR199" s="51"/>
      <c r="BUS199" s="51"/>
      <c r="BUT199" s="51"/>
      <c r="BUU199" s="51"/>
      <c r="BUV199" s="51"/>
      <c r="BUW199" s="51"/>
      <c r="BUX199" s="51"/>
      <c r="BUY199" s="51"/>
      <c r="BUZ199" s="51"/>
      <c r="BVA199" s="51"/>
      <c r="BVB199" s="51"/>
      <c r="BVC199" s="51"/>
      <c r="BVD199" s="51"/>
      <c r="BVE199" s="51"/>
      <c r="BVF199" s="51"/>
      <c r="BVG199" s="51"/>
      <c r="BVH199" s="51"/>
      <c r="BVI199" s="51"/>
      <c r="BVJ199" s="51"/>
      <c r="BVK199" s="51"/>
      <c r="BVL199" s="51"/>
      <c r="BVM199" s="51"/>
      <c r="BVN199" s="51"/>
      <c r="BVO199" s="51"/>
      <c r="BVP199" s="51"/>
      <c r="BVQ199" s="51"/>
      <c r="BVR199" s="51"/>
      <c r="BVS199" s="51"/>
      <c r="BVT199" s="51"/>
      <c r="BVU199" s="51"/>
      <c r="BVV199" s="51"/>
      <c r="BVW199" s="51"/>
      <c r="BVX199" s="51"/>
      <c r="BVY199" s="51"/>
      <c r="BVZ199" s="51"/>
      <c r="BWA199" s="51"/>
      <c r="BWB199" s="51"/>
      <c r="BWC199" s="51"/>
      <c r="BWD199" s="51"/>
      <c r="BWE199" s="51"/>
      <c r="BWF199" s="51"/>
      <c r="BWG199" s="51"/>
      <c r="BWH199" s="51"/>
      <c r="BWI199" s="51"/>
      <c r="BWJ199" s="51"/>
      <c r="BWK199" s="51"/>
      <c r="BWL199" s="51"/>
      <c r="BWM199" s="51"/>
      <c r="BWN199" s="51"/>
      <c r="BWO199" s="51"/>
      <c r="BWP199" s="51"/>
      <c r="BWQ199" s="51"/>
      <c r="BWR199" s="51"/>
      <c r="BWS199" s="51"/>
      <c r="BWT199" s="51"/>
      <c r="BWU199" s="51"/>
      <c r="BWV199" s="51"/>
      <c r="BWW199" s="51"/>
      <c r="BWX199" s="51"/>
      <c r="BWY199" s="51"/>
      <c r="BWZ199" s="51"/>
      <c r="BXA199" s="51"/>
      <c r="BXB199" s="51"/>
      <c r="BXC199" s="51"/>
      <c r="BXD199" s="51"/>
      <c r="BXE199" s="51"/>
      <c r="BXF199" s="51"/>
      <c r="BXG199" s="51"/>
      <c r="BXH199" s="51"/>
      <c r="BXI199" s="51"/>
      <c r="BXJ199" s="51"/>
      <c r="BXK199" s="51"/>
      <c r="BXL199" s="51"/>
      <c r="BXM199" s="51"/>
      <c r="BXN199" s="51"/>
      <c r="BXO199" s="51"/>
      <c r="BXP199" s="51"/>
      <c r="BXQ199" s="51"/>
      <c r="BXR199" s="51"/>
      <c r="BXS199" s="51"/>
      <c r="BXT199" s="51"/>
      <c r="BXU199" s="51"/>
      <c r="BXV199" s="51"/>
      <c r="BXW199" s="51"/>
      <c r="BXX199" s="51"/>
      <c r="BXY199" s="51"/>
      <c r="BXZ199" s="51"/>
      <c r="BYA199" s="51"/>
      <c r="BYB199" s="51"/>
      <c r="BYC199" s="51"/>
      <c r="BYD199" s="51"/>
      <c r="BYE199" s="51"/>
      <c r="BYF199" s="51"/>
      <c r="BYG199" s="51"/>
      <c r="BYH199" s="51"/>
      <c r="BYI199" s="51"/>
      <c r="BYJ199" s="51"/>
      <c r="BYK199" s="51"/>
      <c r="BYL199" s="51"/>
      <c r="BYM199" s="51"/>
      <c r="BYN199" s="51"/>
      <c r="BYO199" s="51"/>
      <c r="BYP199" s="51"/>
      <c r="BYQ199" s="51"/>
      <c r="BYR199" s="51"/>
      <c r="BYS199" s="51"/>
      <c r="BYT199" s="51"/>
      <c r="BYU199" s="51"/>
      <c r="BYV199" s="51"/>
      <c r="BYW199" s="51"/>
      <c r="BYX199" s="51"/>
      <c r="BYY199" s="51"/>
      <c r="BYZ199" s="51"/>
      <c r="BZA199" s="51"/>
      <c r="BZB199" s="51"/>
      <c r="BZC199" s="51"/>
      <c r="BZD199" s="51"/>
      <c r="BZE199" s="51"/>
      <c r="BZF199" s="51"/>
      <c r="BZG199" s="51"/>
      <c r="BZH199" s="51"/>
      <c r="BZI199" s="51"/>
      <c r="BZJ199" s="51"/>
      <c r="BZK199" s="51"/>
      <c r="BZL199" s="51"/>
      <c r="BZM199" s="51"/>
      <c r="BZN199" s="51"/>
      <c r="BZO199" s="51"/>
      <c r="BZP199" s="51"/>
      <c r="BZQ199" s="51"/>
      <c r="BZR199" s="51"/>
      <c r="BZS199" s="51"/>
      <c r="BZT199" s="51"/>
      <c r="BZU199" s="51"/>
      <c r="BZV199" s="51"/>
      <c r="BZW199" s="51"/>
      <c r="BZX199" s="51"/>
      <c r="BZY199" s="51"/>
      <c r="BZZ199" s="51"/>
      <c r="CAA199" s="51"/>
      <c r="CAB199" s="51"/>
      <c r="CAC199" s="51"/>
      <c r="CAD199" s="51"/>
      <c r="CAE199" s="51"/>
      <c r="CAF199" s="51"/>
      <c r="CAG199" s="51"/>
      <c r="CAH199" s="51"/>
      <c r="CAI199" s="51"/>
      <c r="CAJ199" s="51"/>
      <c r="CAK199" s="51"/>
      <c r="CAL199" s="51"/>
      <c r="CAM199" s="51"/>
      <c r="CAN199" s="51"/>
      <c r="CAO199" s="51"/>
      <c r="CAP199" s="51"/>
      <c r="CAQ199" s="51"/>
      <c r="CAR199" s="51"/>
      <c r="CAS199" s="51"/>
      <c r="CAT199" s="51"/>
      <c r="CAU199" s="51"/>
      <c r="CAV199" s="51"/>
      <c r="CAW199" s="51"/>
      <c r="CAX199" s="51"/>
      <c r="CAY199" s="51"/>
      <c r="CAZ199" s="51"/>
      <c r="CBA199" s="51"/>
      <c r="CBB199" s="51"/>
      <c r="CBC199" s="51"/>
      <c r="CBD199" s="51"/>
      <c r="CBE199" s="51"/>
      <c r="CBF199" s="51"/>
      <c r="CBG199" s="51"/>
      <c r="CBH199" s="51"/>
      <c r="CBI199" s="51"/>
      <c r="CBJ199" s="51"/>
      <c r="CBK199" s="51"/>
      <c r="CBL199" s="51"/>
      <c r="CBM199" s="51"/>
      <c r="CBN199" s="51"/>
      <c r="CBO199" s="51"/>
      <c r="CBP199" s="51"/>
      <c r="CBQ199" s="51"/>
      <c r="CBR199" s="51"/>
      <c r="CBS199" s="51"/>
      <c r="CBT199" s="51"/>
      <c r="CBU199" s="51"/>
      <c r="CBV199" s="51"/>
      <c r="CBW199" s="51"/>
      <c r="CBX199" s="51"/>
      <c r="CBY199" s="51"/>
      <c r="CBZ199" s="51"/>
      <c r="CCA199" s="51"/>
      <c r="CCB199" s="51"/>
      <c r="CCC199" s="51"/>
      <c r="CCD199" s="51"/>
      <c r="CCE199" s="51"/>
      <c r="CCF199" s="51"/>
      <c r="CCG199" s="51"/>
      <c r="CCH199" s="51"/>
      <c r="CCI199" s="51"/>
      <c r="CCJ199" s="51"/>
      <c r="CCK199" s="51"/>
      <c r="CCL199" s="51"/>
      <c r="CCM199" s="51"/>
      <c r="CCN199" s="51"/>
      <c r="CCO199" s="51"/>
      <c r="CCP199" s="51"/>
      <c r="CCQ199" s="51"/>
      <c r="CCR199" s="51"/>
      <c r="CCS199" s="51"/>
      <c r="CCT199" s="51"/>
      <c r="CCU199" s="51"/>
      <c r="CCV199" s="51"/>
      <c r="CCW199" s="51"/>
      <c r="CCX199" s="51"/>
      <c r="CCY199" s="51"/>
      <c r="CCZ199" s="51"/>
      <c r="CDA199" s="51"/>
      <c r="CDB199" s="51"/>
      <c r="CDC199" s="51"/>
      <c r="CDD199" s="51"/>
      <c r="CDE199" s="51"/>
      <c r="CDF199" s="51"/>
      <c r="CDG199" s="51"/>
      <c r="CDH199" s="51"/>
      <c r="CDI199" s="51"/>
      <c r="CDJ199" s="51"/>
      <c r="CDK199" s="51"/>
      <c r="CDL199" s="51"/>
      <c r="CDM199" s="51"/>
      <c r="CDN199" s="51"/>
      <c r="CDO199" s="51"/>
      <c r="CDP199" s="51"/>
      <c r="CDQ199" s="51"/>
      <c r="CDR199" s="51"/>
      <c r="CDS199" s="51"/>
      <c r="CDT199" s="51"/>
      <c r="CDU199" s="51"/>
      <c r="CDV199" s="51"/>
      <c r="CDW199" s="51"/>
      <c r="CDX199" s="51"/>
      <c r="CDY199" s="51"/>
      <c r="CDZ199" s="51"/>
      <c r="CEA199" s="51"/>
      <c r="CEB199" s="51"/>
      <c r="CEC199" s="51"/>
      <c r="CED199" s="51"/>
      <c r="CEE199" s="51"/>
      <c r="CEF199" s="51"/>
      <c r="CEG199" s="51"/>
      <c r="CEH199" s="51"/>
      <c r="CEI199" s="51"/>
      <c r="CEJ199" s="51"/>
      <c r="CEK199" s="51"/>
      <c r="CEL199" s="51"/>
      <c r="CEM199" s="51"/>
      <c r="CEN199" s="51"/>
      <c r="CEO199" s="51"/>
      <c r="CEP199" s="51"/>
      <c r="CEQ199" s="51"/>
      <c r="CER199" s="51"/>
      <c r="CES199" s="51"/>
      <c r="CET199" s="51"/>
      <c r="CEU199" s="51"/>
      <c r="CEV199" s="51"/>
      <c r="CEW199" s="51"/>
      <c r="CEX199" s="51"/>
      <c r="CEY199" s="51"/>
      <c r="CEZ199" s="51"/>
      <c r="CFA199" s="51"/>
      <c r="CFB199" s="51"/>
      <c r="CFC199" s="51"/>
      <c r="CFD199" s="51"/>
      <c r="CFE199" s="51"/>
      <c r="CFF199" s="51"/>
      <c r="CFG199" s="51"/>
      <c r="CFH199" s="51"/>
      <c r="CFI199" s="51"/>
      <c r="CFJ199" s="51"/>
      <c r="CFK199" s="51"/>
      <c r="CFL199" s="51"/>
      <c r="CFM199" s="51"/>
      <c r="CFN199" s="51"/>
      <c r="CFO199" s="51"/>
      <c r="CFP199" s="51"/>
      <c r="CFQ199" s="51"/>
      <c r="CFR199" s="51"/>
      <c r="CFS199" s="51"/>
      <c r="CFT199" s="51"/>
      <c r="CFU199" s="51"/>
      <c r="CFV199" s="51"/>
      <c r="CFW199" s="51"/>
      <c r="CFX199" s="51"/>
      <c r="CFY199" s="51"/>
      <c r="CFZ199" s="51"/>
      <c r="CGA199" s="51"/>
      <c r="CGB199" s="51"/>
      <c r="CGC199" s="51"/>
      <c r="CGD199" s="51"/>
      <c r="CGE199" s="51"/>
      <c r="CGF199" s="51"/>
      <c r="CGG199" s="51"/>
      <c r="CGH199" s="51"/>
      <c r="CGI199" s="51"/>
      <c r="CGJ199" s="51"/>
      <c r="CGK199" s="51"/>
      <c r="CGL199" s="51"/>
      <c r="CGM199" s="51"/>
      <c r="CGN199" s="51"/>
      <c r="CGO199" s="51"/>
      <c r="CGP199" s="51"/>
      <c r="CGQ199" s="51"/>
      <c r="CGR199" s="51"/>
      <c r="CGS199" s="51"/>
      <c r="CGT199" s="51"/>
      <c r="CGU199" s="51"/>
      <c r="CGV199" s="51"/>
      <c r="CGW199" s="51"/>
      <c r="CGX199" s="51"/>
      <c r="CGY199" s="51"/>
      <c r="CGZ199" s="51"/>
      <c r="CHA199" s="51"/>
      <c r="CHB199" s="51"/>
      <c r="CHC199" s="51"/>
      <c r="CHD199" s="51"/>
      <c r="CHE199" s="51"/>
      <c r="CHF199" s="51"/>
      <c r="CHG199" s="51"/>
      <c r="CHH199" s="51"/>
      <c r="CHI199" s="51"/>
      <c r="CHJ199" s="51"/>
      <c r="CHK199" s="51"/>
      <c r="CHL199" s="51"/>
      <c r="CHM199" s="51"/>
      <c r="CHN199" s="51"/>
      <c r="CHO199" s="51"/>
      <c r="CHP199" s="51"/>
      <c r="CHQ199" s="51"/>
      <c r="CHR199" s="51"/>
      <c r="CHS199" s="51"/>
      <c r="CHT199" s="51"/>
      <c r="CHU199" s="51"/>
      <c r="CHV199" s="51"/>
      <c r="CHW199" s="51"/>
      <c r="CHX199" s="51"/>
      <c r="CHY199" s="51"/>
      <c r="CHZ199" s="51"/>
      <c r="CIA199" s="51"/>
      <c r="CIB199" s="51"/>
      <c r="CIC199" s="51"/>
      <c r="CID199" s="51"/>
      <c r="CIE199" s="51"/>
      <c r="CIF199" s="51"/>
      <c r="CIG199" s="51"/>
      <c r="CIH199" s="51"/>
      <c r="CII199" s="51"/>
      <c r="CIJ199" s="51"/>
      <c r="CIK199" s="51"/>
      <c r="CIL199" s="51"/>
      <c r="CIM199" s="51"/>
      <c r="CIN199" s="51"/>
      <c r="CIO199" s="51"/>
      <c r="CIP199" s="51"/>
      <c r="CIQ199" s="51"/>
      <c r="CIR199" s="51"/>
      <c r="CIS199" s="51"/>
      <c r="CIT199" s="51"/>
      <c r="CIU199" s="51"/>
      <c r="CIV199" s="51"/>
      <c r="CIW199" s="51"/>
      <c r="CIX199" s="51"/>
      <c r="CIY199" s="51"/>
      <c r="CIZ199" s="51"/>
      <c r="CJA199" s="51"/>
      <c r="CJB199" s="51"/>
      <c r="CJC199" s="51"/>
      <c r="CJD199" s="51"/>
      <c r="CJE199" s="51"/>
      <c r="CJF199" s="51"/>
      <c r="CJG199" s="51"/>
      <c r="CJH199" s="51"/>
      <c r="CJI199" s="51"/>
      <c r="CJJ199" s="51"/>
      <c r="CJK199" s="51"/>
      <c r="CJL199" s="51"/>
      <c r="CJM199" s="51"/>
      <c r="CJN199" s="51"/>
      <c r="CJO199" s="51"/>
      <c r="CJP199" s="51"/>
      <c r="CJQ199" s="51"/>
      <c r="CJR199" s="51"/>
      <c r="CJS199" s="51"/>
      <c r="CJT199" s="51"/>
      <c r="CJU199" s="51"/>
      <c r="CJV199" s="51"/>
      <c r="CJW199" s="51"/>
      <c r="CJX199" s="51"/>
      <c r="CJY199" s="51"/>
      <c r="CJZ199" s="51"/>
      <c r="CKA199" s="51"/>
      <c r="CKB199" s="51"/>
      <c r="CKC199" s="51"/>
      <c r="CKD199" s="51"/>
      <c r="CKE199" s="51"/>
      <c r="CKF199" s="51"/>
      <c r="CKG199" s="51"/>
      <c r="CKH199" s="51"/>
      <c r="CKI199" s="51"/>
      <c r="CKJ199" s="51"/>
      <c r="CKK199" s="51"/>
      <c r="CKL199" s="51"/>
      <c r="CKM199" s="51"/>
      <c r="CKN199" s="51"/>
      <c r="CKO199" s="51"/>
      <c r="CKP199" s="51"/>
      <c r="CKQ199" s="51"/>
      <c r="CKR199" s="51"/>
      <c r="CKS199" s="51"/>
      <c r="CKT199" s="51"/>
      <c r="CKU199" s="51"/>
      <c r="CKV199" s="51"/>
      <c r="CKW199" s="51"/>
      <c r="CKX199" s="51"/>
      <c r="CKY199" s="51"/>
      <c r="CKZ199" s="51"/>
      <c r="CLA199" s="51"/>
      <c r="CLB199" s="51"/>
      <c r="CLC199" s="51"/>
      <c r="CLD199" s="51"/>
      <c r="CLE199" s="51"/>
      <c r="CLF199" s="51"/>
      <c r="CLG199" s="51"/>
      <c r="CLH199" s="51"/>
      <c r="CLI199" s="51"/>
      <c r="CLJ199" s="51"/>
      <c r="CLK199" s="51"/>
      <c r="CLL199" s="51"/>
      <c r="CLM199" s="51"/>
      <c r="CLN199" s="51"/>
      <c r="CLO199" s="51"/>
      <c r="CLP199" s="51"/>
      <c r="CLQ199" s="51"/>
      <c r="CLR199" s="51"/>
      <c r="CLS199" s="51"/>
      <c r="CLT199" s="51"/>
      <c r="CLU199" s="51"/>
      <c r="CLV199" s="51"/>
      <c r="CLW199" s="51"/>
      <c r="CLX199" s="51"/>
      <c r="CLY199" s="51"/>
      <c r="CLZ199" s="51"/>
      <c r="CMA199" s="51"/>
      <c r="CMB199" s="51"/>
      <c r="CMC199" s="51"/>
      <c r="CMD199" s="51"/>
      <c r="CME199" s="51"/>
      <c r="CMF199" s="51"/>
      <c r="CMG199" s="51"/>
      <c r="CMH199" s="51"/>
      <c r="CMI199" s="51"/>
      <c r="CMJ199" s="51"/>
      <c r="CMK199" s="51"/>
      <c r="CML199" s="51"/>
      <c r="CMM199" s="51"/>
      <c r="CMN199" s="51"/>
      <c r="CMO199" s="51"/>
      <c r="CMP199" s="51"/>
      <c r="CMQ199" s="51"/>
      <c r="CMR199" s="51"/>
      <c r="CMS199" s="51"/>
      <c r="CMT199" s="51"/>
      <c r="CMU199" s="51"/>
      <c r="CMV199" s="51"/>
      <c r="CMW199" s="51"/>
      <c r="CMX199" s="51"/>
      <c r="CMY199" s="51"/>
      <c r="CMZ199" s="51"/>
      <c r="CNA199" s="51"/>
      <c r="CNB199" s="51"/>
      <c r="CNC199" s="51"/>
      <c r="CND199" s="51"/>
      <c r="CNE199" s="51"/>
      <c r="CNF199" s="51"/>
      <c r="CNG199" s="51"/>
      <c r="CNH199" s="51"/>
      <c r="CNI199" s="51"/>
      <c r="CNJ199" s="51"/>
      <c r="CNK199" s="51"/>
      <c r="CNL199" s="51"/>
      <c r="CNM199" s="51"/>
      <c r="CNN199" s="51"/>
      <c r="CNO199" s="51"/>
      <c r="CNP199" s="51"/>
      <c r="CNQ199" s="51"/>
      <c r="CNR199" s="51"/>
      <c r="CNS199" s="51"/>
      <c r="CNT199" s="51"/>
      <c r="CNU199" s="51"/>
      <c r="CNV199" s="51"/>
      <c r="CNW199" s="51"/>
      <c r="CNX199" s="51"/>
      <c r="CNY199" s="51"/>
      <c r="CNZ199" s="51"/>
      <c r="COA199" s="51"/>
      <c r="COB199" s="51"/>
      <c r="COC199" s="51"/>
      <c r="COD199" s="51"/>
      <c r="COE199" s="51"/>
      <c r="COF199" s="51"/>
      <c r="COG199" s="51"/>
      <c r="COH199" s="51"/>
      <c r="COI199" s="51"/>
      <c r="COJ199" s="51"/>
      <c r="COK199" s="51"/>
      <c r="COL199" s="51"/>
      <c r="COM199" s="51"/>
      <c r="CON199" s="51"/>
      <c r="COO199" s="51"/>
      <c r="COP199" s="51"/>
      <c r="COQ199" s="51"/>
      <c r="COR199" s="51"/>
      <c r="COS199" s="51"/>
      <c r="COT199" s="51"/>
      <c r="COU199" s="51"/>
      <c r="COV199" s="51"/>
      <c r="COW199" s="51"/>
      <c r="COX199" s="51"/>
      <c r="COY199" s="51"/>
      <c r="COZ199" s="51"/>
      <c r="CPA199" s="51"/>
      <c r="CPB199" s="51"/>
      <c r="CPC199" s="51"/>
      <c r="CPD199" s="51"/>
      <c r="CPE199" s="51"/>
      <c r="CPF199" s="51"/>
      <c r="CPG199" s="51"/>
      <c r="CPH199" s="51"/>
      <c r="CPI199" s="51"/>
      <c r="CPJ199" s="51"/>
      <c r="CPK199" s="51"/>
      <c r="CPL199" s="51"/>
      <c r="CPM199" s="51"/>
      <c r="CPN199" s="51"/>
      <c r="CPO199" s="51"/>
      <c r="CPP199" s="51"/>
      <c r="CPQ199" s="51"/>
      <c r="CPR199" s="51"/>
      <c r="CPS199" s="51"/>
      <c r="CPT199" s="51"/>
      <c r="CPU199" s="51"/>
      <c r="CPV199" s="51"/>
      <c r="CPW199" s="51"/>
      <c r="CPX199" s="51"/>
      <c r="CPY199" s="51"/>
      <c r="CPZ199" s="51"/>
      <c r="CQA199" s="51"/>
      <c r="CQB199" s="51"/>
      <c r="CQC199" s="51"/>
      <c r="CQD199" s="51"/>
      <c r="CQE199" s="51"/>
      <c r="CQF199" s="51"/>
      <c r="CQG199" s="51"/>
      <c r="CQH199" s="51"/>
      <c r="CQI199" s="51"/>
      <c r="CQJ199" s="51"/>
      <c r="CQK199" s="51"/>
      <c r="CQL199" s="51"/>
      <c r="CQM199" s="51"/>
      <c r="CQN199" s="51"/>
      <c r="CQO199" s="51"/>
      <c r="CQP199" s="51"/>
      <c r="CQQ199" s="51"/>
      <c r="CQR199" s="51"/>
      <c r="CQS199" s="51"/>
      <c r="CQT199" s="51"/>
      <c r="CQU199" s="51"/>
      <c r="CQV199" s="51"/>
      <c r="CQW199" s="51"/>
      <c r="CQX199" s="51"/>
      <c r="CQY199" s="51"/>
      <c r="CQZ199" s="51"/>
      <c r="CRA199" s="51"/>
      <c r="CRB199" s="51"/>
      <c r="CRC199" s="51"/>
      <c r="CRD199" s="51"/>
      <c r="CRE199" s="51"/>
      <c r="CRF199" s="51"/>
      <c r="CRG199" s="51"/>
      <c r="CRH199" s="51"/>
      <c r="CRI199" s="51"/>
      <c r="CRJ199" s="51"/>
      <c r="CRK199" s="51"/>
      <c r="CRL199" s="51"/>
      <c r="CRM199" s="51"/>
      <c r="CRN199" s="51"/>
      <c r="CRO199" s="51"/>
      <c r="CRP199" s="51"/>
      <c r="CRQ199" s="51"/>
      <c r="CRR199" s="51"/>
      <c r="CRS199" s="51"/>
      <c r="CRT199" s="51"/>
      <c r="CRU199" s="51"/>
      <c r="CRV199" s="51"/>
      <c r="CRW199" s="51"/>
      <c r="CRX199" s="51"/>
      <c r="CRY199" s="51"/>
      <c r="CRZ199" s="51"/>
      <c r="CSA199" s="51"/>
      <c r="CSB199" s="51"/>
      <c r="CSC199" s="51"/>
      <c r="CSD199" s="51"/>
      <c r="CSE199" s="51"/>
      <c r="CSF199" s="51"/>
      <c r="CSG199" s="51"/>
      <c r="CSH199" s="51"/>
      <c r="CSI199" s="51"/>
      <c r="CSJ199" s="51"/>
      <c r="CSK199" s="51"/>
      <c r="CSL199" s="51"/>
      <c r="CSM199" s="51"/>
      <c r="CSN199" s="51"/>
      <c r="CSO199" s="51"/>
      <c r="CSP199" s="51"/>
      <c r="CSQ199" s="51"/>
      <c r="CSR199" s="51"/>
      <c r="CSS199" s="51"/>
      <c r="CST199" s="51"/>
      <c r="CSU199" s="51"/>
      <c r="CSV199" s="51"/>
      <c r="CSW199" s="51"/>
      <c r="CSX199" s="51"/>
      <c r="CSY199" s="51"/>
      <c r="CSZ199" s="51"/>
      <c r="CTA199" s="51"/>
      <c r="CTB199" s="51"/>
      <c r="CTC199" s="51"/>
      <c r="CTD199" s="51"/>
      <c r="CTE199" s="51"/>
      <c r="CTF199" s="51"/>
      <c r="CTG199" s="51"/>
      <c r="CTH199" s="51"/>
      <c r="CTI199" s="51"/>
      <c r="CTJ199" s="51"/>
      <c r="CTK199" s="51"/>
      <c r="CTL199" s="51"/>
      <c r="CTM199" s="51"/>
      <c r="CTN199" s="51"/>
      <c r="CTO199" s="51"/>
      <c r="CTP199" s="51"/>
      <c r="CTQ199" s="51"/>
      <c r="CTR199" s="51"/>
      <c r="CTS199" s="51"/>
      <c r="CTT199" s="51"/>
      <c r="CTU199" s="51"/>
      <c r="CTV199" s="51"/>
      <c r="CTW199" s="51"/>
      <c r="CTX199" s="51"/>
      <c r="CTY199" s="51"/>
      <c r="CTZ199" s="51"/>
      <c r="CUA199" s="51"/>
      <c r="CUB199" s="51"/>
      <c r="CUC199" s="51"/>
      <c r="CUD199" s="51"/>
      <c r="CUE199" s="51"/>
      <c r="CUF199" s="51"/>
      <c r="CUG199" s="51"/>
      <c r="CUH199" s="51"/>
      <c r="CUI199" s="51"/>
      <c r="CUJ199" s="51"/>
      <c r="CUK199" s="51"/>
      <c r="CUL199" s="51"/>
      <c r="CUM199" s="51"/>
      <c r="CUN199" s="51"/>
      <c r="CUO199" s="51"/>
      <c r="CUP199" s="51"/>
      <c r="CUQ199" s="51"/>
      <c r="CUR199" s="51"/>
      <c r="CUS199" s="51"/>
      <c r="CUT199" s="51"/>
      <c r="CUU199" s="51"/>
      <c r="CUV199" s="51"/>
      <c r="CUW199" s="51"/>
      <c r="CUX199" s="51"/>
      <c r="CUY199" s="51"/>
      <c r="CUZ199" s="51"/>
      <c r="CVA199" s="51"/>
      <c r="CVB199" s="51"/>
      <c r="CVC199" s="51"/>
      <c r="CVD199" s="51"/>
      <c r="CVE199" s="51"/>
      <c r="CVF199" s="51"/>
      <c r="CVG199" s="51"/>
      <c r="CVH199" s="51"/>
      <c r="CVI199" s="51"/>
      <c r="CVJ199" s="51"/>
      <c r="CVK199" s="51"/>
      <c r="CVL199" s="51"/>
      <c r="CVM199" s="51"/>
      <c r="CVN199" s="51"/>
      <c r="CVO199" s="51"/>
      <c r="CVP199" s="51"/>
      <c r="CVQ199" s="51"/>
      <c r="CVR199" s="51"/>
      <c r="CVS199" s="51"/>
      <c r="CVT199" s="51"/>
      <c r="CVU199" s="51"/>
      <c r="CVV199" s="51"/>
      <c r="CVW199" s="51"/>
      <c r="CVX199" s="51"/>
      <c r="CVY199" s="51"/>
      <c r="CVZ199" s="51"/>
      <c r="CWA199" s="51"/>
      <c r="CWB199" s="51"/>
      <c r="CWC199" s="51"/>
      <c r="CWD199" s="51"/>
      <c r="CWE199" s="51"/>
      <c r="CWF199" s="51"/>
      <c r="CWG199" s="51"/>
      <c r="CWH199" s="51"/>
      <c r="CWI199" s="51"/>
      <c r="CWJ199" s="51"/>
      <c r="CWK199" s="51"/>
      <c r="CWL199" s="51"/>
      <c r="CWM199" s="51"/>
      <c r="CWN199" s="51"/>
      <c r="CWO199" s="51"/>
      <c r="CWP199" s="51"/>
      <c r="CWQ199" s="51"/>
      <c r="CWR199" s="51"/>
      <c r="CWS199" s="51"/>
      <c r="CWT199" s="51"/>
      <c r="CWU199" s="51"/>
      <c r="CWV199" s="51"/>
      <c r="CWW199" s="51"/>
      <c r="CWX199" s="51"/>
      <c r="CWY199" s="51"/>
      <c r="CWZ199" s="51"/>
      <c r="CXA199" s="51"/>
      <c r="CXB199" s="51"/>
      <c r="CXC199" s="51"/>
      <c r="CXD199" s="51"/>
      <c r="CXE199" s="51"/>
      <c r="CXF199" s="51"/>
      <c r="CXG199" s="51"/>
      <c r="CXH199" s="51"/>
      <c r="CXI199" s="51"/>
      <c r="CXJ199" s="51"/>
      <c r="CXK199" s="51"/>
      <c r="CXL199" s="51"/>
      <c r="CXM199" s="51"/>
      <c r="CXN199" s="51"/>
      <c r="CXO199" s="51"/>
      <c r="CXP199" s="51"/>
      <c r="CXQ199" s="51"/>
      <c r="CXR199" s="51"/>
      <c r="CXS199" s="51"/>
      <c r="CXT199" s="51"/>
      <c r="CXU199" s="51"/>
      <c r="CXV199" s="51"/>
      <c r="CXW199" s="51"/>
      <c r="CXX199" s="51"/>
      <c r="CXY199" s="51"/>
      <c r="CXZ199" s="51"/>
      <c r="CYA199" s="51"/>
      <c r="CYB199" s="51"/>
      <c r="CYC199" s="51"/>
      <c r="CYD199" s="51"/>
      <c r="CYE199" s="51"/>
      <c r="CYF199" s="51"/>
      <c r="CYG199" s="51"/>
      <c r="CYH199" s="51"/>
      <c r="CYI199" s="51"/>
      <c r="CYJ199" s="51"/>
      <c r="CYK199" s="51"/>
      <c r="CYL199" s="51"/>
      <c r="CYM199" s="51"/>
      <c r="CYN199" s="51"/>
      <c r="CYO199" s="51"/>
      <c r="CYP199" s="51"/>
      <c r="CYQ199" s="51"/>
      <c r="CYR199" s="51"/>
      <c r="CYS199" s="51"/>
      <c r="CYT199" s="51"/>
      <c r="CYU199" s="51"/>
      <c r="CYV199" s="51"/>
      <c r="CYW199" s="51"/>
      <c r="CYX199" s="51"/>
      <c r="CYY199" s="51"/>
      <c r="CYZ199" s="51"/>
      <c r="CZA199" s="51"/>
      <c r="CZB199" s="51"/>
      <c r="CZC199" s="51"/>
      <c r="CZD199" s="51"/>
      <c r="CZE199" s="51"/>
      <c r="CZF199" s="51"/>
      <c r="CZG199" s="51"/>
      <c r="CZH199" s="51"/>
      <c r="CZI199" s="51"/>
      <c r="CZJ199" s="51"/>
      <c r="CZK199" s="51"/>
      <c r="CZL199" s="51"/>
      <c r="CZM199" s="51"/>
      <c r="CZN199" s="51"/>
      <c r="CZO199" s="51"/>
      <c r="CZP199" s="51"/>
      <c r="CZQ199" s="51"/>
      <c r="CZR199" s="51"/>
      <c r="CZS199" s="51"/>
      <c r="CZT199" s="51"/>
      <c r="CZU199" s="51"/>
      <c r="CZV199" s="51"/>
      <c r="CZW199" s="51"/>
      <c r="CZX199" s="51"/>
      <c r="CZY199" s="51"/>
      <c r="CZZ199" s="51"/>
      <c r="DAA199" s="51"/>
      <c r="DAB199" s="51"/>
      <c r="DAC199" s="51"/>
      <c r="DAD199" s="51"/>
      <c r="DAE199" s="51"/>
      <c r="DAF199" s="51"/>
      <c r="DAG199" s="51"/>
      <c r="DAH199" s="51"/>
      <c r="DAI199" s="51"/>
      <c r="DAJ199" s="51"/>
      <c r="DAK199" s="51"/>
      <c r="DAL199" s="51"/>
      <c r="DAM199" s="51"/>
      <c r="DAN199" s="51"/>
      <c r="DAO199" s="51"/>
      <c r="DAP199" s="51"/>
      <c r="DAQ199" s="51"/>
      <c r="DAR199" s="51"/>
      <c r="DAS199" s="51"/>
      <c r="DAT199" s="51"/>
      <c r="DAU199" s="51"/>
      <c r="DAV199" s="51"/>
      <c r="DAW199" s="51"/>
      <c r="DAX199" s="51"/>
      <c r="DAY199" s="51"/>
      <c r="DAZ199" s="51"/>
      <c r="DBA199" s="51"/>
      <c r="DBB199" s="51"/>
      <c r="DBC199" s="51"/>
      <c r="DBD199" s="51"/>
      <c r="DBE199" s="51"/>
      <c r="DBF199" s="51"/>
      <c r="DBG199" s="51"/>
      <c r="DBH199" s="51"/>
      <c r="DBI199" s="51"/>
      <c r="DBJ199" s="51"/>
      <c r="DBK199" s="51"/>
      <c r="DBL199" s="51"/>
      <c r="DBM199" s="51"/>
      <c r="DBN199" s="51"/>
      <c r="DBO199" s="51"/>
      <c r="DBP199" s="51"/>
      <c r="DBQ199" s="51"/>
      <c r="DBR199" s="51"/>
      <c r="DBS199" s="51"/>
      <c r="DBT199" s="51"/>
      <c r="DBU199" s="51"/>
      <c r="DBV199" s="51"/>
      <c r="DBW199" s="51"/>
      <c r="DBX199" s="51"/>
      <c r="DBY199" s="51"/>
      <c r="DBZ199" s="51"/>
      <c r="DCA199" s="51"/>
      <c r="DCB199" s="51"/>
      <c r="DCC199" s="51"/>
      <c r="DCD199" s="51"/>
      <c r="DCE199" s="51"/>
      <c r="DCF199" s="51"/>
      <c r="DCG199" s="51"/>
      <c r="DCH199" s="51"/>
      <c r="DCI199" s="51"/>
      <c r="DCJ199" s="51"/>
      <c r="DCK199" s="51"/>
      <c r="DCL199" s="51"/>
      <c r="DCM199" s="51"/>
      <c r="DCN199" s="51"/>
      <c r="DCO199" s="51"/>
      <c r="DCP199" s="51"/>
      <c r="DCQ199" s="51"/>
      <c r="DCR199" s="51"/>
      <c r="DCS199" s="51"/>
      <c r="DCT199" s="51"/>
      <c r="DCU199" s="51"/>
      <c r="DCV199" s="51"/>
      <c r="DCW199" s="51"/>
      <c r="DCX199" s="51"/>
      <c r="DCY199" s="51"/>
      <c r="DCZ199" s="51"/>
      <c r="DDA199" s="51"/>
      <c r="DDB199" s="51"/>
      <c r="DDC199" s="51"/>
      <c r="DDD199" s="51"/>
      <c r="DDE199" s="51"/>
      <c r="DDF199" s="51"/>
      <c r="DDG199" s="51"/>
      <c r="DDH199" s="51"/>
      <c r="DDI199" s="51"/>
      <c r="DDJ199" s="51"/>
      <c r="DDK199" s="51"/>
      <c r="DDL199" s="51"/>
      <c r="DDM199" s="51"/>
      <c r="DDN199" s="51"/>
      <c r="DDO199" s="51"/>
      <c r="DDP199" s="51"/>
      <c r="DDQ199" s="51"/>
      <c r="DDR199" s="51"/>
      <c r="DDS199" s="51"/>
      <c r="DDT199" s="51"/>
      <c r="DDU199" s="51"/>
      <c r="DDV199" s="51"/>
      <c r="DDW199" s="51"/>
      <c r="DDX199" s="51"/>
      <c r="DDY199" s="51"/>
      <c r="DDZ199" s="51"/>
      <c r="DEA199" s="51"/>
      <c r="DEB199" s="51"/>
      <c r="DEC199" s="51"/>
      <c r="DED199" s="51"/>
      <c r="DEE199" s="51"/>
      <c r="DEF199" s="51"/>
      <c r="DEG199" s="51"/>
      <c r="DEH199" s="51"/>
      <c r="DEI199" s="51"/>
      <c r="DEJ199" s="51"/>
      <c r="DEK199" s="51"/>
      <c r="DEL199" s="51"/>
      <c r="DEM199" s="51"/>
      <c r="DEN199" s="51"/>
      <c r="DEO199" s="51"/>
      <c r="DEP199" s="51"/>
      <c r="DEQ199" s="51"/>
      <c r="DER199" s="51"/>
      <c r="DES199" s="51"/>
      <c r="DET199" s="51"/>
      <c r="DEU199" s="51"/>
      <c r="DEV199" s="51"/>
      <c r="DEW199" s="51"/>
      <c r="DEX199" s="51"/>
      <c r="DEY199" s="51"/>
      <c r="DEZ199" s="51"/>
      <c r="DFA199" s="51"/>
      <c r="DFB199" s="51"/>
      <c r="DFC199" s="51"/>
      <c r="DFD199" s="51"/>
      <c r="DFE199" s="51"/>
      <c r="DFF199" s="51"/>
      <c r="DFG199" s="51"/>
      <c r="DFH199" s="51"/>
      <c r="DFI199" s="51"/>
      <c r="DFJ199" s="51"/>
      <c r="DFK199" s="51"/>
      <c r="DFL199" s="51"/>
      <c r="DFM199" s="51"/>
      <c r="DFN199" s="51"/>
      <c r="DFO199" s="51"/>
      <c r="DFP199" s="51"/>
      <c r="DFQ199" s="51"/>
      <c r="DFR199" s="51"/>
      <c r="DFS199" s="51"/>
      <c r="DFT199" s="51"/>
      <c r="DFU199" s="51"/>
      <c r="DFV199" s="51"/>
      <c r="DFW199" s="51"/>
      <c r="DFX199" s="51"/>
      <c r="DFY199" s="51"/>
      <c r="DFZ199" s="51"/>
      <c r="DGA199" s="51"/>
      <c r="DGB199" s="51"/>
      <c r="DGC199" s="51"/>
      <c r="DGD199" s="51"/>
      <c r="DGE199" s="51"/>
      <c r="DGF199" s="51"/>
      <c r="DGG199" s="51"/>
      <c r="DGH199" s="51"/>
      <c r="DGI199" s="51"/>
      <c r="DGJ199" s="51"/>
      <c r="DGK199" s="51"/>
      <c r="DGL199" s="51"/>
      <c r="DGM199" s="51"/>
      <c r="DGN199" s="51"/>
      <c r="DGO199" s="51"/>
      <c r="DGP199" s="51"/>
      <c r="DGQ199" s="51"/>
      <c r="DGR199" s="51"/>
      <c r="DGS199" s="51"/>
      <c r="DGT199" s="51"/>
      <c r="DGU199" s="51"/>
      <c r="DGV199" s="51"/>
      <c r="DGW199" s="51"/>
      <c r="DGX199" s="51"/>
      <c r="DGY199" s="51"/>
      <c r="DGZ199" s="51"/>
      <c r="DHA199" s="51"/>
      <c r="DHB199" s="51"/>
      <c r="DHC199" s="51"/>
      <c r="DHD199" s="51"/>
      <c r="DHE199" s="51"/>
      <c r="DHF199" s="51"/>
      <c r="DHG199" s="51"/>
      <c r="DHH199" s="51"/>
      <c r="DHI199" s="51"/>
      <c r="DHJ199" s="51"/>
      <c r="DHK199" s="51"/>
      <c r="DHL199" s="51"/>
      <c r="DHM199" s="51"/>
      <c r="DHN199" s="51"/>
      <c r="DHO199" s="51"/>
      <c r="DHP199" s="51"/>
      <c r="DHQ199" s="51"/>
      <c r="DHR199" s="51"/>
      <c r="DHS199" s="51"/>
      <c r="DHT199" s="51"/>
      <c r="DHU199" s="51"/>
      <c r="DHV199" s="51"/>
      <c r="DHW199" s="51"/>
      <c r="DHX199" s="51"/>
      <c r="DHY199" s="51"/>
      <c r="DHZ199" s="51"/>
      <c r="DIA199" s="51"/>
      <c r="DIB199" s="51"/>
      <c r="DIC199" s="51"/>
      <c r="DID199" s="51"/>
      <c r="DIE199" s="51"/>
      <c r="DIF199" s="51"/>
      <c r="DIG199" s="51"/>
      <c r="DIH199" s="51"/>
      <c r="DII199" s="51"/>
      <c r="DIJ199" s="51"/>
      <c r="DIK199" s="51"/>
      <c r="DIL199" s="51"/>
      <c r="DIM199" s="51"/>
      <c r="DIN199" s="51"/>
      <c r="DIO199" s="51"/>
      <c r="DIP199" s="51"/>
      <c r="DIQ199" s="51"/>
      <c r="DIR199" s="51"/>
      <c r="DIS199" s="51"/>
      <c r="DIT199" s="51"/>
      <c r="DIU199" s="51"/>
      <c r="DIV199" s="51"/>
      <c r="DIW199" s="51"/>
      <c r="DIX199" s="51"/>
      <c r="DIY199" s="51"/>
      <c r="DIZ199" s="51"/>
      <c r="DJA199" s="51"/>
      <c r="DJB199" s="51"/>
      <c r="DJC199" s="51"/>
      <c r="DJD199" s="51"/>
      <c r="DJE199" s="51"/>
      <c r="DJF199" s="51"/>
      <c r="DJG199" s="51"/>
      <c r="DJH199" s="51"/>
      <c r="DJI199" s="51"/>
      <c r="DJJ199" s="51"/>
      <c r="DJK199" s="51"/>
      <c r="DJL199" s="51"/>
      <c r="DJM199" s="51"/>
      <c r="DJN199" s="51"/>
      <c r="DJO199" s="51"/>
      <c r="DJP199" s="51"/>
      <c r="DJQ199" s="51"/>
      <c r="DJR199" s="51"/>
      <c r="DJS199" s="51"/>
      <c r="DJT199" s="51"/>
      <c r="DJU199" s="51"/>
      <c r="DJV199" s="51"/>
      <c r="DJW199" s="51"/>
      <c r="DJX199" s="51"/>
      <c r="DJY199" s="51"/>
      <c r="DJZ199" s="51"/>
      <c r="DKA199" s="51"/>
      <c r="DKB199" s="51"/>
      <c r="DKC199" s="51"/>
      <c r="DKD199" s="51"/>
      <c r="DKE199" s="51"/>
      <c r="DKF199" s="51"/>
      <c r="DKG199" s="51"/>
      <c r="DKH199" s="51"/>
      <c r="DKI199" s="51"/>
      <c r="DKJ199" s="51"/>
      <c r="DKK199" s="51"/>
      <c r="DKL199" s="51"/>
      <c r="DKM199" s="51"/>
      <c r="DKN199" s="51"/>
      <c r="DKO199" s="51"/>
      <c r="DKP199" s="51"/>
      <c r="DKQ199" s="51"/>
      <c r="DKR199" s="51"/>
      <c r="DKS199" s="51"/>
      <c r="DKT199" s="51"/>
      <c r="DKU199" s="51"/>
      <c r="DKV199" s="51"/>
      <c r="DKW199" s="51"/>
      <c r="DKX199" s="51"/>
      <c r="DKY199" s="51"/>
      <c r="DKZ199" s="51"/>
      <c r="DLA199" s="51"/>
      <c r="DLB199" s="51"/>
      <c r="DLC199" s="51"/>
      <c r="DLD199" s="51"/>
      <c r="DLE199" s="51"/>
      <c r="DLF199" s="51"/>
      <c r="DLG199" s="51"/>
      <c r="DLH199" s="51"/>
      <c r="DLI199" s="51"/>
      <c r="DLJ199" s="51"/>
      <c r="DLK199" s="51"/>
      <c r="DLL199" s="51"/>
      <c r="DLM199" s="51"/>
      <c r="DLN199" s="51"/>
      <c r="DLO199" s="51"/>
      <c r="DLP199" s="51"/>
      <c r="DLQ199" s="51"/>
      <c r="DLR199" s="51"/>
      <c r="DLS199" s="51"/>
      <c r="DLT199" s="51"/>
      <c r="DLU199" s="51"/>
      <c r="DLV199" s="51"/>
      <c r="DLW199" s="51"/>
      <c r="DLX199" s="51"/>
      <c r="DLY199" s="51"/>
      <c r="DLZ199" s="51"/>
      <c r="DMA199" s="51"/>
      <c r="DMB199" s="51"/>
      <c r="DMC199" s="51"/>
      <c r="DMD199" s="51"/>
      <c r="DME199" s="51"/>
      <c r="DMF199" s="51"/>
      <c r="DMG199" s="51"/>
      <c r="DMH199" s="51"/>
      <c r="DMI199" s="51"/>
      <c r="DMJ199" s="51"/>
      <c r="DMK199" s="51"/>
      <c r="DML199" s="51"/>
      <c r="DMM199" s="51"/>
      <c r="DMN199" s="51"/>
      <c r="DMO199" s="51"/>
      <c r="DMP199" s="51"/>
      <c r="DMQ199" s="51"/>
      <c r="DMR199" s="51"/>
      <c r="DMS199" s="51"/>
      <c r="DMT199" s="51"/>
      <c r="DMU199" s="51"/>
      <c r="DMV199" s="51"/>
      <c r="DMW199" s="51"/>
      <c r="DMX199" s="51"/>
      <c r="DMY199" s="51"/>
      <c r="DMZ199" s="51"/>
      <c r="DNA199" s="51"/>
      <c r="DNB199" s="51"/>
      <c r="DNC199" s="51"/>
      <c r="DND199" s="51"/>
      <c r="DNE199" s="51"/>
      <c r="DNF199" s="51"/>
      <c r="DNG199" s="51"/>
      <c r="DNH199" s="51"/>
      <c r="DNI199" s="51"/>
      <c r="DNJ199" s="51"/>
      <c r="DNK199" s="51"/>
      <c r="DNL199" s="51"/>
      <c r="DNM199" s="51"/>
      <c r="DNN199" s="51"/>
      <c r="DNO199" s="51"/>
      <c r="DNP199" s="51"/>
      <c r="DNQ199" s="51"/>
      <c r="DNR199" s="51"/>
      <c r="DNS199" s="51"/>
      <c r="DNT199" s="51"/>
      <c r="DNU199" s="51"/>
      <c r="DNV199" s="51"/>
      <c r="DNW199" s="51"/>
      <c r="DNX199" s="51"/>
      <c r="DNY199" s="51"/>
      <c r="DNZ199" s="51"/>
      <c r="DOA199" s="51"/>
      <c r="DOB199" s="51"/>
      <c r="DOC199" s="51"/>
      <c r="DOD199" s="51"/>
      <c r="DOE199" s="51"/>
      <c r="DOF199" s="51"/>
      <c r="DOG199" s="51"/>
      <c r="DOH199" s="51"/>
      <c r="DOI199" s="51"/>
      <c r="DOJ199" s="51"/>
      <c r="DOK199" s="51"/>
      <c r="DOL199" s="51"/>
      <c r="DOM199" s="51"/>
      <c r="DON199" s="51"/>
      <c r="DOO199" s="51"/>
      <c r="DOP199" s="51"/>
      <c r="DOQ199" s="51"/>
      <c r="DOR199" s="51"/>
      <c r="DOS199" s="51"/>
      <c r="DOT199" s="51"/>
      <c r="DOU199" s="51"/>
      <c r="DOV199" s="51"/>
      <c r="DOW199" s="51"/>
      <c r="DOX199" s="51"/>
      <c r="DOY199" s="51"/>
      <c r="DOZ199" s="51"/>
      <c r="DPA199" s="51"/>
      <c r="DPB199" s="51"/>
      <c r="DPC199" s="51"/>
      <c r="DPD199" s="51"/>
      <c r="DPE199" s="51"/>
      <c r="DPF199" s="51"/>
      <c r="DPG199" s="51"/>
      <c r="DPH199" s="51"/>
      <c r="DPI199" s="51"/>
      <c r="DPJ199" s="51"/>
      <c r="DPK199" s="51"/>
      <c r="DPL199" s="51"/>
      <c r="DPM199" s="51"/>
      <c r="DPN199" s="51"/>
      <c r="DPO199" s="51"/>
      <c r="DPP199" s="51"/>
      <c r="DPQ199" s="51"/>
      <c r="DPR199" s="51"/>
      <c r="DPS199" s="51"/>
      <c r="DPT199" s="51"/>
      <c r="DPU199" s="51"/>
      <c r="DPV199" s="51"/>
      <c r="DPW199" s="51"/>
      <c r="DPX199" s="51"/>
      <c r="DPY199" s="51"/>
      <c r="DPZ199" s="51"/>
      <c r="DQA199" s="51"/>
      <c r="DQB199" s="51"/>
      <c r="DQC199" s="51"/>
      <c r="DQD199" s="51"/>
      <c r="DQE199" s="51"/>
      <c r="DQF199" s="51"/>
      <c r="DQG199" s="51"/>
      <c r="DQH199" s="51"/>
      <c r="DQI199" s="51"/>
      <c r="DQJ199" s="51"/>
      <c r="DQK199" s="51"/>
      <c r="DQL199" s="51"/>
      <c r="DQM199" s="51"/>
      <c r="DQN199" s="51"/>
      <c r="DQO199" s="51"/>
      <c r="DQP199" s="51"/>
      <c r="DQQ199" s="51"/>
      <c r="DQR199" s="51"/>
      <c r="DQS199" s="51"/>
      <c r="DQT199" s="51"/>
      <c r="DQU199" s="51"/>
      <c r="DQV199" s="51"/>
      <c r="DQW199" s="51"/>
      <c r="DQX199" s="51"/>
      <c r="DQY199" s="51"/>
      <c r="DQZ199" s="51"/>
      <c r="DRA199" s="51"/>
      <c r="DRB199" s="51"/>
      <c r="DRC199" s="51"/>
      <c r="DRD199" s="51"/>
      <c r="DRE199" s="51"/>
      <c r="DRF199" s="51"/>
      <c r="DRG199" s="51"/>
      <c r="DRH199" s="51"/>
      <c r="DRI199" s="51"/>
      <c r="DRJ199" s="51"/>
      <c r="DRK199" s="51"/>
      <c r="DRL199" s="51"/>
      <c r="DRM199" s="51"/>
      <c r="DRN199" s="51"/>
      <c r="DRO199" s="51"/>
      <c r="DRP199" s="51"/>
      <c r="DRQ199" s="51"/>
      <c r="DRR199" s="51"/>
      <c r="DRS199" s="51"/>
      <c r="DRT199" s="51"/>
      <c r="DRU199" s="51"/>
      <c r="DRV199" s="51"/>
      <c r="DRW199" s="51"/>
      <c r="DRX199" s="51"/>
      <c r="DRY199" s="51"/>
      <c r="DRZ199" s="51"/>
      <c r="DSA199" s="51"/>
      <c r="DSB199" s="51"/>
      <c r="DSC199" s="51"/>
      <c r="DSD199" s="51"/>
      <c r="DSE199" s="51"/>
      <c r="DSF199" s="51"/>
      <c r="DSG199" s="51"/>
      <c r="DSH199" s="51"/>
      <c r="DSI199" s="51"/>
      <c r="DSJ199" s="51"/>
      <c r="DSK199" s="51"/>
      <c r="DSL199" s="51"/>
      <c r="DSM199" s="51"/>
      <c r="DSN199" s="51"/>
      <c r="DSO199" s="51"/>
      <c r="DSP199" s="51"/>
      <c r="DSQ199" s="51"/>
      <c r="DSR199" s="51"/>
      <c r="DSS199" s="51"/>
      <c r="DST199" s="51"/>
      <c r="DSU199" s="51"/>
      <c r="DSV199" s="51"/>
      <c r="DSW199" s="51"/>
      <c r="DSX199" s="51"/>
      <c r="DSY199" s="51"/>
      <c r="DSZ199" s="51"/>
      <c r="DTA199" s="51"/>
      <c r="DTB199" s="51"/>
      <c r="DTC199" s="51"/>
      <c r="DTD199" s="51"/>
      <c r="DTE199" s="51"/>
      <c r="DTF199" s="51"/>
      <c r="DTG199" s="51"/>
      <c r="DTH199" s="51"/>
      <c r="DTI199" s="51"/>
      <c r="DTJ199" s="51"/>
      <c r="DTK199" s="51"/>
      <c r="DTL199" s="51"/>
      <c r="DTM199" s="51"/>
      <c r="DTN199" s="51"/>
      <c r="DTO199" s="51"/>
      <c r="DTP199" s="51"/>
      <c r="DTQ199" s="51"/>
      <c r="DTR199" s="51"/>
      <c r="DTS199" s="51"/>
      <c r="DTT199" s="51"/>
      <c r="DTU199" s="51"/>
      <c r="DTV199" s="51"/>
      <c r="DTW199" s="51"/>
      <c r="DTX199" s="51"/>
      <c r="DTY199" s="51"/>
      <c r="DTZ199" s="51"/>
      <c r="DUA199" s="51"/>
      <c r="DUB199" s="51"/>
      <c r="DUC199" s="51"/>
      <c r="DUD199" s="51"/>
      <c r="DUE199" s="51"/>
      <c r="DUF199" s="51"/>
      <c r="DUG199" s="51"/>
      <c r="DUH199" s="51"/>
      <c r="DUI199" s="51"/>
      <c r="DUJ199" s="51"/>
      <c r="DUK199" s="51"/>
      <c r="DUL199" s="51"/>
      <c r="DUM199" s="51"/>
      <c r="DUN199" s="51"/>
      <c r="DUO199" s="51"/>
      <c r="DUP199" s="51"/>
      <c r="DUQ199" s="51"/>
      <c r="DUR199" s="51"/>
      <c r="DUS199" s="51"/>
      <c r="DUT199" s="51"/>
      <c r="DUU199" s="51"/>
      <c r="DUV199" s="51"/>
      <c r="DUW199" s="51"/>
      <c r="DUX199" s="51"/>
      <c r="DUY199" s="51"/>
      <c r="DUZ199" s="51"/>
      <c r="DVA199" s="51"/>
      <c r="DVB199" s="51"/>
      <c r="DVC199" s="51"/>
      <c r="DVD199" s="51"/>
      <c r="DVE199" s="51"/>
      <c r="DVF199" s="51"/>
      <c r="DVG199" s="51"/>
      <c r="DVH199" s="51"/>
      <c r="DVI199" s="51"/>
      <c r="DVJ199" s="51"/>
      <c r="DVK199" s="51"/>
      <c r="DVL199" s="51"/>
      <c r="DVM199" s="51"/>
      <c r="DVN199" s="51"/>
      <c r="DVO199" s="51"/>
      <c r="DVP199" s="51"/>
      <c r="DVQ199" s="51"/>
      <c r="DVR199" s="51"/>
      <c r="DVS199" s="51"/>
      <c r="DVT199" s="51"/>
      <c r="DVU199" s="51"/>
      <c r="DVV199" s="51"/>
      <c r="DVW199" s="51"/>
      <c r="DVX199" s="51"/>
      <c r="DVY199" s="51"/>
      <c r="DVZ199" s="51"/>
      <c r="DWA199" s="51"/>
      <c r="DWB199" s="51"/>
      <c r="DWC199" s="51"/>
      <c r="DWD199" s="51"/>
      <c r="DWE199" s="51"/>
      <c r="DWF199" s="51"/>
      <c r="DWG199" s="51"/>
      <c r="DWH199" s="51"/>
      <c r="DWI199" s="51"/>
      <c r="DWJ199" s="51"/>
      <c r="DWK199" s="51"/>
      <c r="DWL199" s="51"/>
      <c r="DWM199" s="51"/>
      <c r="DWN199" s="51"/>
      <c r="DWO199" s="51"/>
      <c r="DWP199" s="51"/>
      <c r="DWQ199" s="51"/>
      <c r="DWR199" s="51"/>
      <c r="DWS199" s="51"/>
      <c r="DWT199" s="51"/>
      <c r="DWU199" s="51"/>
      <c r="DWV199" s="51"/>
      <c r="DWW199" s="51"/>
      <c r="DWX199" s="51"/>
      <c r="DWY199" s="51"/>
      <c r="DWZ199" s="51"/>
      <c r="DXA199" s="51"/>
      <c r="DXB199" s="51"/>
      <c r="DXC199" s="51"/>
      <c r="DXD199" s="51"/>
      <c r="DXE199" s="51"/>
      <c r="DXF199" s="51"/>
      <c r="DXG199" s="51"/>
      <c r="DXH199" s="51"/>
      <c r="DXI199" s="51"/>
      <c r="DXJ199" s="51"/>
      <c r="DXK199" s="51"/>
      <c r="DXL199" s="51"/>
      <c r="DXM199" s="51"/>
      <c r="DXN199" s="51"/>
      <c r="DXO199" s="51"/>
      <c r="DXP199" s="51"/>
      <c r="DXQ199" s="51"/>
      <c r="DXR199" s="51"/>
      <c r="DXS199" s="51"/>
      <c r="DXT199" s="51"/>
      <c r="DXU199" s="51"/>
      <c r="DXV199" s="51"/>
      <c r="DXW199" s="51"/>
      <c r="DXX199" s="51"/>
      <c r="DXY199" s="51"/>
      <c r="DXZ199" s="51"/>
      <c r="DYA199" s="51"/>
      <c r="DYB199" s="51"/>
      <c r="DYC199" s="51"/>
      <c r="DYD199" s="51"/>
      <c r="DYE199" s="51"/>
      <c r="DYF199" s="51"/>
      <c r="DYG199" s="51"/>
      <c r="DYH199" s="51"/>
      <c r="DYI199" s="51"/>
      <c r="DYJ199" s="51"/>
      <c r="DYK199" s="51"/>
      <c r="DYL199" s="51"/>
      <c r="DYM199" s="51"/>
      <c r="DYN199" s="51"/>
      <c r="DYO199" s="51"/>
      <c r="DYP199" s="51"/>
      <c r="DYQ199" s="51"/>
      <c r="DYR199" s="51"/>
      <c r="DYS199" s="51"/>
      <c r="DYT199" s="51"/>
      <c r="DYU199" s="51"/>
      <c r="DYV199" s="51"/>
      <c r="DYW199" s="51"/>
      <c r="DYX199" s="51"/>
      <c r="DYY199" s="51"/>
      <c r="DYZ199" s="51"/>
      <c r="DZA199" s="51"/>
      <c r="DZB199" s="51"/>
      <c r="DZC199" s="51"/>
      <c r="DZD199" s="51"/>
      <c r="DZE199" s="51"/>
      <c r="DZF199" s="51"/>
      <c r="DZG199" s="51"/>
      <c r="DZH199" s="51"/>
      <c r="DZI199" s="51"/>
      <c r="DZJ199" s="51"/>
      <c r="DZK199" s="51"/>
      <c r="DZL199" s="51"/>
      <c r="DZM199" s="51"/>
      <c r="DZN199" s="51"/>
      <c r="DZO199" s="51"/>
      <c r="DZP199" s="51"/>
      <c r="DZQ199" s="51"/>
      <c r="DZR199" s="51"/>
      <c r="DZS199" s="51"/>
      <c r="DZT199" s="51"/>
      <c r="DZU199" s="51"/>
      <c r="DZV199" s="51"/>
      <c r="DZW199" s="51"/>
      <c r="DZX199" s="51"/>
      <c r="DZY199" s="51"/>
      <c r="DZZ199" s="51"/>
      <c r="EAA199" s="51"/>
      <c r="EAB199" s="51"/>
      <c r="EAC199" s="51"/>
      <c r="EAD199" s="51"/>
      <c r="EAE199" s="51"/>
      <c r="EAF199" s="51"/>
      <c r="EAG199" s="51"/>
      <c r="EAH199" s="51"/>
      <c r="EAI199" s="51"/>
      <c r="EAJ199" s="51"/>
      <c r="EAK199" s="51"/>
      <c r="EAL199" s="51"/>
      <c r="EAM199" s="51"/>
      <c r="EAN199" s="51"/>
      <c r="EAO199" s="51"/>
      <c r="EAP199" s="51"/>
      <c r="EAQ199" s="51"/>
      <c r="EAR199" s="51"/>
      <c r="EAS199" s="51"/>
      <c r="EAT199" s="51"/>
      <c r="EAU199" s="51"/>
      <c r="EAV199" s="51"/>
      <c r="EAW199" s="51"/>
      <c r="EAX199" s="51"/>
      <c r="EAY199" s="51"/>
      <c r="EAZ199" s="51"/>
      <c r="EBA199" s="51"/>
      <c r="EBB199" s="51"/>
      <c r="EBC199" s="51"/>
      <c r="EBD199" s="51"/>
      <c r="EBE199" s="51"/>
      <c r="EBF199" s="51"/>
      <c r="EBG199" s="51"/>
      <c r="EBH199" s="51"/>
      <c r="EBI199" s="51"/>
      <c r="EBJ199" s="51"/>
      <c r="EBK199" s="51"/>
      <c r="EBL199" s="51"/>
      <c r="EBM199" s="51"/>
      <c r="EBN199" s="51"/>
      <c r="EBO199" s="51"/>
      <c r="EBP199" s="51"/>
      <c r="EBQ199" s="51"/>
      <c r="EBR199" s="51"/>
      <c r="EBS199" s="51"/>
      <c r="EBT199" s="51"/>
      <c r="EBU199" s="51"/>
      <c r="EBV199" s="51"/>
      <c r="EBW199" s="51"/>
      <c r="EBX199" s="51"/>
      <c r="EBY199" s="51"/>
      <c r="EBZ199" s="51"/>
      <c r="ECA199" s="51"/>
      <c r="ECB199" s="51"/>
      <c r="ECC199" s="51"/>
      <c r="ECD199" s="51"/>
      <c r="ECE199" s="51"/>
      <c r="ECF199" s="51"/>
      <c r="ECG199" s="51"/>
      <c r="ECH199" s="51"/>
      <c r="ECI199" s="51"/>
      <c r="ECJ199" s="51"/>
      <c r="ECK199" s="51"/>
      <c r="ECL199" s="51"/>
      <c r="ECM199" s="51"/>
      <c r="ECN199" s="51"/>
      <c r="ECO199" s="51"/>
      <c r="ECP199" s="51"/>
      <c r="ECQ199" s="51"/>
      <c r="ECR199" s="51"/>
      <c r="ECS199" s="51"/>
      <c r="ECT199" s="51"/>
      <c r="ECU199" s="51"/>
      <c r="ECV199" s="51"/>
      <c r="ECW199" s="51"/>
      <c r="ECX199" s="51"/>
      <c r="ECY199" s="51"/>
      <c r="ECZ199" s="51"/>
      <c r="EDA199" s="51"/>
      <c r="EDB199" s="51"/>
      <c r="EDC199" s="51"/>
      <c r="EDD199" s="51"/>
      <c r="EDE199" s="51"/>
      <c r="EDF199" s="51"/>
      <c r="EDG199" s="51"/>
      <c r="EDH199" s="51"/>
      <c r="EDI199" s="51"/>
      <c r="EDJ199" s="51"/>
      <c r="EDK199" s="51"/>
      <c r="EDL199" s="51"/>
      <c r="EDM199" s="51"/>
      <c r="EDN199" s="51"/>
      <c r="EDO199" s="51"/>
      <c r="EDP199" s="51"/>
      <c r="EDQ199" s="51"/>
      <c r="EDR199" s="51"/>
      <c r="EDS199" s="51"/>
      <c r="EDT199" s="51"/>
      <c r="EDU199" s="51"/>
      <c r="EDV199" s="51"/>
      <c r="EDW199" s="51"/>
      <c r="EDX199" s="51"/>
      <c r="EDY199" s="51"/>
      <c r="EDZ199" s="51"/>
      <c r="EEA199" s="51"/>
      <c r="EEB199" s="51"/>
      <c r="EEC199" s="51"/>
      <c r="EED199" s="51"/>
      <c r="EEE199" s="51"/>
      <c r="EEF199" s="51"/>
      <c r="EEG199" s="51"/>
      <c r="EEH199" s="51"/>
      <c r="EEI199" s="51"/>
      <c r="EEJ199" s="51"/>
      <c r="EEK199" s="51"/>
      <c r="EEL199" s="51"/>
      <c r="EEM199" s="51"/>
      <c r="EEN199" s="51"/>
      <c r="EEO199" s="51"/>
      <c r="EEP199" s="51"/>
      <c r="EEQ199" s="51"/>
      <c r="EER199" s="51"/>
      <c r="EES199" s="51"/>
      <c r="EET199" s="51"/>
      <c r="EEU199" s="51"/>
      <c r="EEV199" s="51"/>
      <c r="EEW199" s="51"/>
      <c r="EEX199" s="51"/>
      <c r="EEY199" s="51"/>
      <c r="EEZ199" s="51"/>
      <c r="EFA199" s="51"/>
      <c r="EFB199" s="51"/>
      <c r="EFC199" s="51"/>
      <c r="EFD199" s="51"/>
      <c r="EFE199" s="51"/>
      <c r="EFF199" s="51"/>
      <c r="EFG199" s="51"/>
      <c r="EFH199" s="51"/>
      <c r="EFI199" s="51"/>
      <c r="EFJ199" s="51"/>
      <c r="EFK199" s="51"/>
      <c r="EFL199" s="51"/>
      <c r="EFM199" s="51"/>
      <c r="EFN199" s="51"/>
      <c r="EFO199" s="51"/>
      <c r="EFP199" s="51"/>
      <c r="EFQ199" s="51"/>
      <c r="EFR199" s="51"/>
      <c r="EFS199" s="51"/>
      <c r="EFT199" s="51"/>
      <c r="EFU199" s="51"/>
      <c r="EFV199" s="51"/>
      <c r="EFW199" s="51"/>
      <c r="EFX199" s="51"/>
      <c r="EFY199" s="51"/>
      <c r="EFZ199" s="51"/>
      <c r="EGA199" s="51"/>
      <c r="EGB199" s="51"/>
      <c r="EGC199" s="51"/>
      <c r="EGD199" s="51"/>
      <c r="EGE199" s="51"/>
      <c r="EGF199" s="51"/>
      <c r="EGG199" s="51"/>
      <c r="EGH199" s="51"/>
      <c r="EGI199" s="51"/>
      <c r="EGJ199" s="51"/>
      <c r="EGK199" s="51"/>
      <c r="EGL199" s="51"/>
      <c r="EGM199" s="51"/>
      <c r="EGN199" s="51"/>
      <c r="EGO199" s="51"/>
      <c r="EGP199" s="51"/>
      <c r="EGQ199" s="51"/>
      <c r="EGR199" s="51"/>
      <c r="EGS199" s="51"/>
      <c r="EGT199" s="51"/>
      <c r="EGU199" s="51"/>
      <c r="EGV199" s="51"/>
      <c r="EGW199" s="51"/>
      <c r="EGX199" s="51"/>
      <c r="EGY199" s="51"/>
      <c r="EGZ199" s="51"/>
      <c r="EHA199" s="51"/>
      <c r="EHB199" s="51"/>
      <c r="EHC199" s="51"/>
      <c r="EHD199" s="51"/>
      <c r="EHE199" s="51"/>
      <c r="EHF199" s="51"/>
      <c r="EHG199" s="51"/>
      <c r="EHH199" s="51"/>
      <c r="EHI199" s="51"/>
      <c r="EHJ199" s="51"/>
      <c r="EHK199" s="51"/>
      <c r="EHL199" s="51"/>
      <c r="EHM199" s="51"/>
      <c r="EHN199" s="51"/>
      <c r="EHO199" s="51"/>
      <c r="EHP199" s="51"/>
      <c r="EHQ199" s="51"/>
      <c r="EHR199" s="51"/>
      <c r="EHS199" s="51"/>
      <c r="EHT199" s="51"/>
      <c r="EHU199" s="51"/>
      <c r="EHV199" s="51"/>
      <c r="EHW199" s="51"/>
      <c r="EHX199" s="51"/>
      <c r="EHY199" s="51"/>
      <c r="EHZ199" s="51"/>
      <c r="EIA199" s="51"/>
      <c r="EIB199" s="51"/>
      <c r="EIC199" s="51"/>
      <c r="EID199" s="51"/>
      <c r="EIE199" s="51"/>
      <c r="EIF199" s="51"/>
      <c r="EIG199" s="51"/>
      <c r="EIH199" s="51"/>
      <c r="EII199" s="51"/>
      <c r="EIJ199" s="51"/>
      <c r="EIK199" s="51"/>
      <c r="EIL199" s="51"/>
      <c r="EIM199" s="51"/>
      <c r="EIN199" s="51"/>
      <c r="EIO199" s="51"/>
      <c r="EIP199" s="51"/>
      <c r="EIQ199" s="51"/>
      <c r="EIR199" s="51"/>
      <c r="EIS199" s="51"/>
      <c r="EIT199" s="51"/>
      <c r="EIU199" s="51"/>
      <c r="EIV199" s="51"/>
      <c r="EIW199" s="51"/>
      <c r="EIX199" s="51"/>
      <c r="EIY199" s="51"/>
      <c r="EIZ199" s="51"/>
      <c r="EJA199" s="51"/>
      <c r="EJB199" s="51"/>
      <c r="EJC199" s="51"/>
      <c r="EJD199" s="51"/>
      <c r="EJE199" s="51"/>
      <c r="EJF199" s="51"/>
      <c r="EJG199" s="51"/>
      <c r="EJH199" s="51"/>
      <c r="EJI199" s="51"/>
      <c r="EJJ199" s="51"/>
      <c r="EJK199" s="51"/>
      <c r="EJL199" s="51"/>
      <c r="EJM199" s="51"/>
      <c r="EJN199" s="51"/>
      <c r="EJO199" s="51"/>
      <c r="EJP199" s="51"/>
      <c r="EJQ199" s="51"/>
      <c r="EJR199" s="51"/>
      <c r="EJS199" s="51"/>
      <c r="EJT199" s="51"/>
      <c r="EJU199" s="51"/>
      <c r="EJV199" s="51"/>
      <c r="EJW199" s="51"/>
      <c r="EJX199" s="51"/>
      <c r="EJY199" s="51"/>
      <c r="EJZ199" s="51"/>
      <c r="EKA199" s="51"/>
      <c r="EKB199" s="51"/>
      <c r="EKC199" s="51"/>
      <c r="EKD199" s="51"/>
      <c r="EKE199" s="51"/>
      <c r="EKF199" s="51"/>
      <c r="EKG199" s="51"/>
      <c r="EKH199" s="51"/>
      <c r="EKI199" s="51"/>
      <c r="EKJ199" s="51"/>
      <c r="EKK199" s="51"/>
      <c r="EKL199" s="51"/>
      <c r="EKM199" s="51"/>
      <c r="EKN199" s="51"/>
      <c r="EKO199" s="51"/>
      <c r="EKP199" s="51"/>
      <c r="EKQ199" s="51"/>
      <c r="EKR199" s="51"/>
      <c r="EKS199" s="51"/>
      <c r="EKT199" s="51"/>
      <c r="EKU199" s="51"/>
      <c r="EKV199" s="51"/>
      <c r="EKW199" s="51"/>
      <c r="EKX199" s="51"/>
      <c r="EKY199" s="51"/>
      <c r="EKZ199" s="51"/>
      <c r="ELA199" s="51"/>
      <c r="ELB199" s="51"/>
      <c r="ELC199" s="51"/>
      <c r="ELD199" s="51"/>
      <c r="ELE199" s="51"/>
      <c r="ELF199" s="51"/>
      <c r="ELG199" s="51"/>
      <c r="ELH199" s="51"/>
      <c r="ELI199" s="51"/>
      <c r="ELJ199" s="51"/>
      <c r="ELK199" s="51"/>
      <c r="ELL199" s="51"/>
      <c r="ELM199" s="51"/>
      <c r="ELN199" s="51"/>
      <c r="ELO199" s="51"/>
      <c r="ELP199" s="51"/>
      <c r="ELQ199" s="51"/>
      <c r="ELR199" s="51"/>
      <c r="ELS199" s="51"/>
      <c r="ELT199" s="51"/>
      <c r="ELU199" s="51"/>
      <c r="ELV199" s="51"/>
      <c r="ELW199" s="51"/>
      <c r="ELX199" s="51"/>
      <c r="ELY199" s="51"/>
      <c r="ELZ199" s="51"/>
      <c r="EMA199" s="51"/>
      <c r="EMB199" s="51"/>
      <c r="EMC199" s="51"/>
      <c r="EMD199" s="51"/>
      <c r="EME199" s="51"/>
      <c r="EMF199" s="51"/>
      <c r="EMG199" s="51"/>
      <c r="EMH199" s="51"/>
      <c r="EMI199" s="51"/>
      <c r="EMJ199" s="51"/>
      <c r="EMK199" s="51"/>
      <c r="EML199" s="51"/>
      <c r="EMM199" s="51"/>
      <c r="EMN199" s="51"/>
      <c r="EMO199" s="51"/>
      <c r="EMP199" s="51"/>
      <c r="EMQ199" s="51"/>
      <c r="EMR199" s="51"/>
      <c r="EMS199" s="51"/>
      <c r="EMT199" s="51"/>
      <c r="EMU199" s="51"/>
      <c r="EMV199" s="51"/>
      <c r="EMW199" s="51"/>
      <c r="EMX199" s="51"/>
      <c r="EMY199" s="51"/>
      <c r="EMZ199" s="51"/>
      <c r="ENA199" s="51"/>
      <c r="ENB199" s="51"/>
      <c r="ENC199" s="51"/>
      <c r="END199" s="51"/>
      <c r="ENE199" s="51"/>
      <c r="ENF199" s="51"/>
      <c r="ENG199" s="51"/>
      <c r="ENH199" s="51"/>
      <c r="ENI199" s="51"/>
      <c r="ENJ199" s="51"/>
      <c r="ENK199" s="51"/>
      <c r="ENL199" s="51"/>
      <c r="ENM199" s="51"/>
      <c r="ENN199" s="51"/>
      <c r="ENO199" s="51"/>
      <c r="ENP199" s="51"/>
      <c r="ENQ199" s="51"/>
      <c r="ENR199" s="51"/>
      <c r="ENS199" s="51"/>
      <c r="ENT199" s="51"/>
      <c r="ENU199" s="51"/>
      <c r="ENV199" s="51"/>
      <c r="ENW199" s="51"/>
      <c r="ENX199" s="51"/>
      <c r="ENY199" s="51"/>
      <c r="ENZ199" s="51"/>
      <c r="EOA199" s="51"/>
      <c r="EOB199" s="51"/>
      <c r="EOC199" s="51"/>
      <c r="EOD199" s="51"/>
      <c r="EOE199" s="51"/>
      <c r="EOF199" s="51"/>
      <c r="EOG199" s="51"/>
      <c r="EOH199" s="51"/>
      <c r="EOI199" s="51"/>
      <c r="EOJ199" s="51"/>
      <c r="EOK199" s="51"/>
      <c r="EOL199" s="51"/>
      <c r="EOM199" s="51"/>
      <c r="EON199" s="51"/>
      <c r="EOO199" s="51"/>
      <c r="EOP199" s="51"/>
      <c r="EOQ199" s="51"/>
      <c r="EOR199" s="51"/>
      <c r="EOS199" s="51"/>
      <c r="EOT199" s="51"/>
      <c r="EOU199" s="51"/>
      <c r="EOV199" s="51"/>
      <c r="EOW199" s="51"/>
      <c r="EOX199" s="51"/>
      <c r="EOY199" s="51"/>
      <c r="EOZ199" s="51"/>
      <c r="EPA199" s="51"/>
      <c r="EPB199" s="51"/>
      <c r="EPC199" s="51"/>
      <c r="EPD199" s="51"/>
      <c r="EPE199" s="51"/>
      <c r="EPF199" s="51"/>
      <c r="EPG199" s="51"/>
      <c r="EPH199" s="51"/>
      <c r="EPI199" s="51"/>
      <c r="EPJ199" s="51"/>
      <c r="EPK199" s="51"/>
      <c r="EPL199" s="51"/>
      <c r="EPM199" s="51"/>
      <c r="EPN199" s="51"/>
      <c r="EPO199" s="51"/>
      <c r="EPP199" s="51"/>
      <c r="EPQ199" s="51"/>
      <c r="EPR199" s="51"/>
      <c r="EPS199" s="51"/>
      <c r="EPT199" s="51"/>
      <c r="EPU199" s="51"/>
      <c r="EPV199" s="51"/>
      <c r="EPW199" s="51"/>
      <c r="EPX199" s="51"/>
      <c r="EPY199" s="51"/>
      <c r="EPZ199" s="51"/>
      <c r="EQA199" s="51"/>
      <c r="EQB199" s="51"/>
      <c r="EQC199" s="51"/>
      <c r="EQD199" s="51"/>
      <c r="EQE199" s="51"/>
      <c r="EQF199" s="51"/>
      <c r="EQG199" s="51"/>
      <c r="EQH199" s="51"/>
      <c r="EQI199" s="51"/>
      <c r="EQJ199" s="51"/>
      <c r="EQK199" s="51"/>
      <c r="EQL199" s="51"/>
      <c r="EQM199" s="51"/>
      <c r="EQN199" s="51"/>
      <c r="EQO199" s="51"/>
      <c r="EQP199" s="51"/>
      <c r="EQQ199" s="51"/>
      <c r="EQR199" s="51"/>
      <c r="EQS199" s="51"/>
      <c r="EQT199" s="51"/>
      <c r="EQU199" s="51"/>
      <c r="EQV199" s="51"/>
      <c r="EQW199" s="51"/>
      <c r="EQX199" s="51"/>
      <c r="EQY199" s="51"/>
      <c r="EQZ199" s="51"/>
      <c r="ERA199" s="51"/>
      <c r="ERB199" s="51"/>
      <c r="ERC199" s="51"/>
      <c r="ERD199" s="51"/>
      <c r="ERE199" s="51"/>
      <c r="ERF199" s="51"/>
      <c r="ERG199" s="51"/>
      <c r="ERH199" s="51"/>
      <c r="ERI199" s="51"/>
      <c r="ERJ199" s="51"/>
      <c r="ERK199" s="51"/>
      <c r="ERL199" s="51"/>
      <c r="ERM199" s="51"/>
      <c r="ERN199" s="51"/>
      <c r="ERO199" s="51"/>
      <c r="ERP199" s="51"/>
      <c r="ERQ199" s="51"/>
      <c r="ERR199" s="51"/>
      <c r="ERS199" s="51"/>
      <c r="ERT199" s="51"/>
      <c r="ERU199" s="51"/>
      <c r="ERV199" s="51"/>
      <c r="ERW199" s="51"/>
      <c r="ERX199" s="51"/>
      <c r="ERY199" s="51"/>
      <c r="ERZ199" s="51"/>
      <c r="ESA199" s="51"/>
      <c r="ESB199" s="51"/>
      <c r="ESC199" s="51"/>
      <c r="ESD199" s="51"/>
      <c r="ESE199" s="51"/>
      <c r="ESF199" s="51"/>
      <c r="ESG199" s="51"/>
      <c r="ESH199" s="51"/>
      <c r="ESI199" s="51"/>
      <c r="ESJ199" s="51"/>
      <c r="ESK199" s="51"/>
      <c r="ESL199" s="51"/>
      <c r="ESM199" s="51"/>
      <c r="ESN199" s="51"/>
      <c r="ESO199" s="51"/>
      <c r="ESP199" s="51"/>
      <c r="ESQ199" s="51"/>
      <c r="ESR199" s="51"/>
      <c r="ESS199" s="51"/>
      <c r="EST199" s="51"/>
      <c r="ESU199" s="51"/>
      <c r="ESV199" s="51"/>
      <c r="ESW199" s="51"/>
      <c r="ESX199" s="51"/>
      <c r="ESY199" s="51"/>
      <c r="ESZ199" s="51"/>
      <c r="ETA199" s="51"/>
      <c r="ETB199" s="51"/>
      <c r="ETC199" s="51"/>
      <c r="ETD199" s="51"/>
      <c r="ETE199" s="51"/>
      <c r="ETF199" s="51"/>
      <c r="ETG199" s="51"/>
      <c r="ETH199" s="51"/>
      <c r="ETI199" s="51"/>
      <c r="ETJ199" s="51"/>
      <c r="ETK199" s="51"/>
      <c r="ETL199" s="51"/>
      <c r="ETM199" s="51"/>
      <c r="ETN199" s="51"/>
      <c r="ETO199" s="51"/>
      <c r="ETP199" s="51"/>
      <c r="ETQ199" s="51"/>
      <c r="ETR199" s="51"/>
      <c r="ETS199" s="51"/>
      <c r="ETT199" s="51"/>
      <c r="ETU199" s="51"/>
      <c r="ETV199" s="51"/>
      <c r="ETW199" s="51"/>
      <c r="ETX199" s="51"/>
      <c r="ETY199" s="51"/>
      <c r="ETZ199" s="51"/>
      <c r="EUA199" s="51"/>
      <c r="EUB199" s="51"/>
      <c r="EUC199" s="51"/>
      <c r="EUD199" s="51"/>
      <c r="EUE199" s="51"/>
      <c r="EUF199" s="51"/>
      <c r="EUG199" s="51"/>
      <c r="EUH199" s="51"/>
      <c r="EUI199" s="51"/>
      <c r="EUJ199" s="51"/>
      <c r="EUK199" s="51"/>
      <c r="EUL199" s="51"/>
      <c r="EUM199" s="51"/>
      <c r="EUN199" s="51"/>
      <c r="EUO199" s="51"/>
      <c r="EUP199" s="51"/>
      <c r="EUQ199" s="51"/>
      <c r="EUR199" s="51"/>
      <c r="EUS199" s="51"/>
      <c r="EUT199" s="51"/>
      <c r="EUU199" s="51"/>
      <c r="EUV199" s="51"/>
      <c r="EUW199" s="51"/>
      <c r="EUX199" s="51"/>
      <c r="EUY199" s="51"/>
      <c r="EUZ199" s="51"/>
      <c r="EVA199" s="51"/>
      <c r="EVB199" s="51"/>
      <c r="EVC199" s="51"/>
      <c r="EVD199" s="51"/>
      <c r="EVE199" s="51"/>
      <c r="EVF199" s="51"/>
      <c r="EVG199" s="51"/>
      <c r="EVH199" s="51"/>
      <c r="EVI199" s="51"/>
      <c r="EVJ199" s="51"/>
      <c r="EVK199" s="51"/>
      <c r="EVL199" s="51"/>
      <c r="EVM199" s="51"/>
      <c r="EVN199" s="51"/>
      <c r="EVO199" s="51"/>
      <c r="EVP199" s="51"/>
      <c r="EVQ199" s="51"/>
      <c r="EVR199" s="51"/>
      <c r="EVS199" s="51"/>
      <c r="EVT199" s="51"/>
      <c r="EVU199" s="51"/>
      <c r="EVV199" s="51"/>
      <c r="EVW199" s="51"/>
      <c r="EVX199" s="51"/>
      <c r="EVY199" s="51"/>
      <c r="EVZ199" s="51"/>
      <c r="EWA199" s="51"/>
      <c r="EWB199" s="51"/>
      <c r="EWC199" s="51"/>
      <c r="EWD199" s="51"/>
      <c r="EWE199" s="51"/>
      <c r="EWF199" s="51"/>
      <c r="EWG199" s="51"/>
      <c r="EWH199" s="51"/>
      <c r="EWI199" s="51"/>
      <c r="EWJ199" s="51"/>
      <c r="EWK199" s="51"/>
      <c r="EWL199" s="51"/>
      <c r="EWM199" s="51"/>
      <c r="EWN199" s="51"/>
      <c r="EWO199" s="51"/>
      <c r="EWP199" s="51"/>
      <c r="EWQ199" s="51"/>
      <c r="EWR199" s="51"/>
      <c r="EWS199" s="51"/>
      <c r="EWT199" s="51"/>
      <c r="EWU199" s="51"/>
      <c r="EWV199" s="51"/>
      <c r="EWW199" s="51"/>
      <c r="EWX199" s="51"/>
      <c r="EWY199" s="51"/>
      <c r="EWZ199" s="51"/>
      <c r="EXA199" s="51"/>
      <c r="EXB199" s="51"/>
      <c r="EXC199" s="51"/>
      <c r="EXD199" s="51"/>
      <c r="EXE199" s="51"/>
      <c r="EXF199" s="51"/>
      <c r="EXG199" s="51"/>
      <c r="EXH199" s="51"/>
      <c r="EXI199" s="51"/>
      <c r="EXJ199" s="51"/>
      <c r="EXK199" s="51"/>
      <c r="EXL199" s="51"/>
      <c r="EXM199" s="51"/>
      <c r="EXN199" s="51"/>
      <c r="EXO199" s="51"/>
      <c r="EXP199" s="51"/>
      <c r="EXQ199" s="51"/>
      <c r="EXR199" s="51"/>
      <c r="EXS199" s="51"/>
      <c r="EXT199" s="51"/>
      <c r="EXU199" s="51"/>
      <c r="EXV199" s="51"/>
      <c r="EXW199" s="51"/>
      <c r="EXX199" s="51"/>
      <c r="EXY199" s="51"/>
      <c r="EXZ199" s="51"/>
      <c r="EYA199" s="51"/>
      <c r="EYB199" s="51"/>
      <c r="EYC199" s="51"/>
      <c r="EYD199" s="51"/>
      <c r="EYE199" s="51"/>
      <c r="EYF199" s="51"/>
      <c r="EYG199" s="51"/>
      <c r="EYH199" s="51"/>
      <c r="EYI199" s="51"/>
      <c r="EYJ199" s="51"/>
      <c r="EYK199" s="51"/>
      <c r="EYL199" s="51"/>
      <c r="EYM199" s="51"/>
      <c r="EYN199" s="51"/>
      <c r="EYO199" s="51"/>
      <c r="EYP199" s="51"/>
      <c r="EYQ199" s="51"/>
      <c r="EYR199" s="51"/>
      <c r="EYS199" s="51"/>
      <c r="EYT199" s="51"/>
      <c r="EYU199" s="51"/>
      <c r="EYV199" s="51"/>
      <c r="EYW199" s="51"/>
      <c r="EYX199" s="51"/>
      <c r="EYY199" s="51"/>
      <c r="EYZ199" s="51"/>
      <c r="EZA199" s="51"/>
      <c r="EZB199" s="51"/>
      <c r="EZC199" s="51"/>
      <c r="EZD199" s="51"/>
      <c r="EZE199" s="51"/>
      <c r="EZF199" s="51"/>
      <c r="EZG199" s="51"/>
      <c r="EZH199" s="51"/>
      <c r="EZI199" s="51"/>
      <c r="EZJ199" s="51"/>
      <c r="EZK199" s="51"/>
      <c r="EZL199" s="51"/>
      <c r="EZM199" s="51"/>
      <c r="EZN199" s="51"/>
      <c r="EZO199" s="51"/>
      <c r="EZP199" s="51"/>
      <c r="EZQ199" s="51"/>
      <c r="EZR199" s="51"/>
      <c r="EZS199" s="51"/>
      <c r="EZT199" s="51"/>
      <c r="EZU199" s="51"/>
      <c r="EZV199" s="51"/>
      <c r="EZW199" s="51"/>
      <c r="EZX199" s="51"/>
      <c r="EZY199" s="51"/>
      <c r="EZZ199" s="51"/>
      <c r="FAA199" s="51"/>
      <c r="FAB199" s="51"/>
      <c r="FAC199" s="51"/>
      <c r="FAD199" s="51"/>
      <c r="FAE199" s="51"/>
      <c r="FAF199" s="51"/>
      <c r="FAG199" s="51"/>
      <c r="FAH199" s="51"/>
      <c r="FAI199" s="51"/>
      <c r="FAJ199" s="51"/>
      <c r="FAK199" s="51"/>
      <c r="FAL199" s="51"/>
      <c r="FAM199" s="51"/>
      <c r="FAN199" s="51"/>
      <c r="FAO199" s="51"/>
      <c r="FAP199" s="51"/>
      <c r="FAQ199" s="51"/>
      <c r="FAR199" s="51"/>
      <c r="FAS199" s="51"/>
      <c r="FAT199" s="51"/>
      <c r="FAU199" s="51"/>
      <c r="FAV199" s="51"/>
      <c r="FAW199" s="51"/>
      <c r="FAX199" s="51"/>
      <c r="FAY199" s="51"/>
      <c r="FAZ199" s="51"/>
      <c r="FBA199" s="51"/>
      <c r="FBB199" s="51"/>
      <c r="FBC199" s="51"/>
      <c r="FBD199" s="51"/>
      <c r="FBE199" s="51"/>
      <c r="FBF199" s="51"/>
      <c r="FBG199" s="51"/>
      <c r="FBH199" s="51"/>
      <c r="FBI199" s="51"/>
      <c r="FBJ199" s="51"/>
      <c r="FBK199" s="51"/>
      <c r="FBL199" s="51"/>
      <c r="FBM199" s="51"/>
      <c r="FBN199" s="51"/>
      <c r="FBO199" s="51"/>
      <c r="FBP199" s="51"/>
      <c r="FBQ199" s="51"/>
      <c r="FBR199" s="51"/>
      <c r="FBS199" s="51"/>
      <c r="FBT199" s="51"/>
      <c r="FBU199" s="51"/>
      <c r="FBV199" s="51"/>
      <c r="FBW199" s="51"/>
      <c r="FBX199" s="51"/>
      <c r="FBY199" s="51"/>
      <c r="FBZ199" s="51"/>
      <c r="FCA199" s="51"/>
      <c r="FCB199" s="51"/>
      <c r="FCC199" s="51"/>
      <c r="FCD199" s="51"/>
      <c r="FCE199" s="51"/>
      <c r="FCF199" s="51"/>
      <c r="FCG199" s="51"/>
      <c r="FCH199" s="51"/>
      <c r="FCI199" s="51"/>
      <c r="FCJ199" s="51"/>
      <c r="FCK199" s="51"/>
      <c r="FCL199" s="51"/>
      <c r="FCM199" s="51"/>
      <c r="FCN199" s="51"/>
      <c r="FCO199" s="51"/>
      <c r="FCP199" s="51"/>
      <c r="FCQ199" s="51"/>
      <c r="FCR199" s="51"/>
      <c r="FCS199" s="51"/>
      <c r="FCT199" s="51"/>
      <c r="FCU199" s="51"/>
      <c r="FCV199" s="51"/>
      <c r="FCW199" s="51"/>
      <c r="FCX199" s="51"/>
      <c r="FCY199" s="51"/>
      <c r="FCZ199" s="51"/>
      <c r="FDA199" s="51"/>
      <c r="FDB199" s="51"/>
      <c r="FDC199" s="51"/>
      <c r="FDD199" s="51"/>
      <c r="FDE199" s="51"/>
      <c r="FDF199" s="51"/>
      <c r="FDG199" s="51"/>
      <c r="FDH199" s="51"/>
      <c r="FDI199" s="51"/>
      <c r="FDJ199" s="51"/>
      <c r="FDK199" s="51"/>
      <c r="FDL199" s="51"/>
      <c r="FDM199" s="51"/>
      <c r="FDN199" s="51"/>
      <c r="FDO199" s="51"/>
      <c r="FDP199" s="51"/>
      <c r="FDQ199" s="51"/>
      <c r="FDR199" s="51"/>
      <c r="FDS199" s="51"/>
      <c r="FDT199" s="51"/>
      <c r="FDU199" s="51"/>
      <c r="FDV199" s="51"/>
      <c r="FDW199" s="51"/>
      <c r="FDX199" s="51"/>
      <c r="FDY199" s="51"/>
      <c r="FDZ199" s="51"/>
      <c r="FEA199" s="51"/>
      <c r="FEB199" s="51"/>
      <c r="FEC199" s="51"/>
      <c r="FED199" s="51"/>
      <c r="FEE199" s="51"/>
      <c r="FEF199" s="51"/>
      <c r="FEG199" s="51"/>
      <c r="FEH199" s="51"/>
      <c r="FEI199" s="51"/>
      <c r="FEJ199" s="51"/>
      <c r="FEK199" s="51"/>
      <c r="FEL199" s="51"/>
      <c r="FEM199" s="51"/>
      <c r="FEN199" s="51"/>
      <c r="FEO199" s="51"/>
      <c r="FEP199" s="51"/>
      <c r="FEQ199" s="51"/>
      <c r="FER199" s="51"/>
      <c r="FES199" s="51"/>
      <c r="FET199" s="51"/>
      <c r="FEU199" s="51"/>
      <c r="FEV199" s="51"/>
      <c r="FEW199" s="51"/>
      <c r="FEX199" s="51"/>
      <c r="FEY199" s="51"/>
      <c r="FEZ199" s="51"/>
      <c r="FFA199" s="51"/>
      <c r="FFB199" s="51"/>
      <c r="FFC199" s="51"/>
      <c r="FFD199" s="51"/>
      <c r="FFE199" s="51"/>
      <c r="FFF199" s="51"/>
      <c r="FFG199" s="51"/>
      <c r="FFH199" s="51"/>
      <c r="FFI199" s="51"/>
      <c r="FFJ199" s="51"/>
      <c r="FFK199" s="51"/>
      <c r="FFL199" s="51"/>
      <c r="FFM199" s="51"/>
      <c r="FFN199" s="51"/>
      <c r="FFO199" s="51"/>
      <c r="FFP199" s="51"/>
      <c r="FFQ199" s="51"/>
      <c r="FFR199" s="51"/>
      <c r="FFS199" s="51"/>
      <c r="FFT199" s="51"/>
      <c r="FFU199" s="51"/>
      <c r="FFV199" s="51"/>
      <c r="FFW199" s="51"/>
      <c r="FFX199" s="51"/>
      <c r="FFY199" s="51"/>
      <c r="FFZ199" s="51"/>
      <c r="FGA199" s="51"/>
      <c r="FGB199" s="51"/>
      <c r="FGC199" s="51"/>
      <c r="FGD199" s="51"/>
      <c r="FGE199" s="51"/>
      <c r="FGF199" s="51"/>
      <c r="FGG199" s="51"/>
      <c r="FGH199" s="51"/>
      <c r="FGI199" s="51"/>
      <c r="FGJ199" s="51"/>
      <c r="FGK199" s="51"/>
      <c r="FGL199" s="51"/>
      <c r="FGM199" s="51"/>
      <c r="FGN199" s="51"/>
      <c r="FGO199" s="51"/>
      <c r="FGP199" s="51"/>
      <c r="FGQ199" s="51"/>
      <c r="FGR199" s="51"/>
      <c r="FGS199" s="51"/>
      <c r="FGT199" s="51"/>
      <c r="FGU199" s="51"/>
      <c r="FGV199" s="51"/>
      <c r="FGW199" s="51"/>
      <c r="FGX199" s="51"/>
      <c r="FGY199" s="51"/>
      <c r="FGZ199" s="51"/>
      <c r="FHA199" s="51"/>
      <c r="FHB199" s="51"/>
      <c r="FHC199" s="51"/>
      <c r="FHD199" s="51"/>
      <c r="FHE199" s="51"/>
      <c r="FHF199" s="51"/>
      <c r="FHG199" s="51"/>
      <c r="FHH199" s="51"/>
      <c r="FHI199" s="51"/>
      <c r="FHJ199" s="51"/>
      <c r="FHK199" s="51"/>
      <c r="FHL199" s="51"/>
      <c r="FHM199" s="51"/>
      <c r="FHN199" s="51"/>
      <c r="FHO199" s="51"/>
      <c r="FHP199" s="51"/>
      <c r="FHQ199" s="51"/>
      <c r="FHR199" s="51"/>
      <c r="FHS199" s="51"/>
      <c r="FHT199" s="51"/>
      <c r="FHU199" s="51"/>
      <c r="FHV199" s="51"/>
      <c r="FHW199" s="51"/>
      <c r="FHX199" s="51"/>
      <c r="FHY199" s="51"/>
      <c r="FHZ199" s="51"/>
      <c r="FIA199" s="51"/>
      <c r="FIB199" s="51"/>
      <c r="FIC199" s="51"/>
      <c r="FID199" s="51"/>
      <c r="FIE199" s="51"/>
      <c r="FIF199" s="51"/>
      <c r="FIG199" s="51"/>
      <c r="FIH199" s="51"/>
      <c r="FII199" s="51"/>
      <c r="FIJ199" s="51"/>
      <c r="FIK199" s="51"/>
      <c r="FIL199" s="51"/>
      <c r="FIM199" s="51"/>
      <c r="FIN199" s="51"/>
      <c r="FIO199" s="51"/>
      <c r="FIP199" s="51"/>
      <c r="FIQ199" s="51"/>
      <c r="FIR199" s="51"/>
      <c r="FIS199" s="51"/>
      <c r="FIT199" s="51"/>
      <c r="FIU199" s="51"/>
      <c r="FIV199" s="51"/>
      <c r="FIW199" s="51"/>
      <c r="FIX199" s="51"/>
      <c r="FIY199" s="51"/>
      <c r="FIZ199" s="51"/>
      <c r="FJA199" s="51"/>
      <c r="FJB199" s="51"/>
      <c r="FJC199" s="51"/>
      <c r="FJD199" s="51"/>
      <c r="FJE199" s="51"/>
      <c r="FJF199" s="51"/>
      <c r="FJG199" s="51"/>
      <c r="FJH199" s="51"/>
      <c r="FJI199" s="51"/>
      <c r="FJJ199" s="51"/>
      <c r="FJK199" s="51"/>
      <c r="FJL199" s="51"/>
      <c r="FJM199" s="51"/>
      <c r="FJN199" s="51"/>
      <c r="FJO199" s="51"/>
      <c r="FJP199" s="51"/>
      <c r="FJQ199" s="51"/>
      <c r="FJR199" s="51"/>
      <c r="FJS199" s="51"/>
      <c r="FJT199" s="51"/>
      <c r="FJU199" s="51"/>
      <c r="FJV199" s="51"/>
      <c r="FJW199" s="51"/>
      <c r="FJX199" s="51"/>
      <c r="FJY199" s="51"/>
      <c r="FJZ199" s="51"/>
      <c r="FKA199" s="51"/>
      <c r="FKB199" s="51"/>
      <c r="FKC199" s="51"/>
      <c r="FKD199" s="51"/>
      <c r="FKE199" s="51"/>
      <c r="FKF199" s="51"/>
      <c r="FKG199" s="51"/>
      <c r="FKH199" s="51"/>
      <c r="FKI199" s="51"/>
      <c r="FKJ199" s="51"/>
      <c r="FKK199" s="51"/>
      <c r="FKL199" s="51"/>
      <c r="FKM199" s="51"/>
      <c r="FKN199" s="51"/>
      <c r="FKO199" s="51"/>
      <c r="FKP199" s="51"/>
      <c r="FKQ199" s="51"/>
      <c r="FKR199" s="51"/>
      <c r="FKS199" s="51"/>
      <c r="FKT199" s="51"/>
      <c r="FKU199" s="51"/>
      <c r="FKV199" s="51"/>
      <c r="FKW199" s="51"/>
      <c r="FKX199" s="51"/>
      <c r="FKY199" s="51"/>
      <c r="FKZ199" s="51"/>
      <c r="FLA199" s="51"/>
      <c r="FLB199" s="51"/>
      <c r="FLC199" s="51"/>
      <c r="FLD199" s="51"/>
      <c r="FLE199" s="51"/>
      <c r="FLF199" s="51"/>
      <c r="FLG199" s="51"/>
      <c r="FLH199" s="51"/>
      <c r="FLI199" s="51"/>
      <c r="FLJ199" s="51"/>
      <c r="FLK199" s="51"/>
      <c r="FLL199" s="51"/>
      <c r="FLM199" s="51"/>
      <c r="FLN199" s="51"/>
      <c r="FLO199" s="51"/>
      <c r="FLP199" s="51"/>
      <c r="FLQ199" s="51"/>
      <c r="FLR199" s="51"/>
      <c r="FLS199" s="51"/>
      <c r="FLT199" s="51"/>
      <c r="FLU199" s="51"/>
      <c r="FLV199" s="51"/>
      <c r="FLW199" s="51"/>
      <c r="FLX199" s="51"/>
      <c r="FLY199" s="51"/>
      <c r="FLZ199" s="51"/>
      <c r="FMA199" s="51"/>
      <c r="FMB199" s="51"/>
      <c r="FMC199" s="51"/>
      <c r="FMD199" s="51"/>
      <c r="FME199" s="51"/>
      <c r="FMF199" s="51"/>
      <c r="FMG199" s="51"/>
      <c r="FMH199" s="51"/>
      <c r="FMI199" s="51"/>
      <c r="FMJ199" s="51"/>
      <c r="FMK199" s="51"/>
      <c r="FML199" s="51"/>
      <c r="FMM199" s="51"/>
      <c r="FMN199" s="51"/>
      <c r="FMO199" s="51"/>
      <c r="FMP199" s="51"/>
      <c r="FMQ199" s="51"/>
      <c r="FMR199" s="51"/>
      <c r="FMS199" s="51"/>
      <c r="FMT199" s="51"/>
      <c r="FMU199" s="51"/>
      <c r="FMV199" s="51"/>
      <c r="FMW199" s="51"/>
      <c r="FMX199" s="51"/>
      <c r="FMY199" s="51"/>
      <c r="FMZ199" s="51"/>
      <c r="FNA199" s="51"/>
      <c r="FNB199" s="51"/>
      <c r="FNC199" s="51"/>
      <c r="FND199" s="51"/>
      <c r="FNE199" s="51"/>
      <c r="FNF199" s="51"/>
      <c r="FNG199" s="51"/>
      <c r="FNH199" s="51"/>
      <c r="FNI199" s="51"/>
      <c r="FNJ199" s="51"/>
      <c r="FNK199" s="51"/>
      <c r="FNL199" s="51"/>
      <c r="FNM199" s="51"/>
      <c r="FNN199" s="51"/>
      <c r="FNO199" s="51"/>
      <c r="FNP199" s="51"/>
      <c r="FNQ199" s="51"/>
      <c r="FNR199" s="51"/>
      <c r="FNS199" s="51"/>
      <c r="FNT199" s="51"/>
      <c r="FNU199" s="51"/>
      <c r="FNV199" s="51"/>
      <c r="FNW199" s="51"/>
      <c r="FNX199" s="51"/>
      <c r="FNY199" s="51"/>
      <c r="FNZ199" s="51"/>
      <c r="FOA199" s="51"/>
      <c r="FOB199" s="51"/>
      <c r="FOC199" s="51"/>
      <c r="FOD199" s="51"/>
      <c r="FOE199" s="51"/>
      <c r="FOF199" s="51"/>
      <c r="FOG199" s="51"/>
      <c r="FOH199" s="51"/>
      <c r="FOI199" s="51"/>
      <c r="FOJ199" s="51"/>
      <c r="FOK199" s="51"/>
      <c r="FOL199" s="51"/>
      <c r="FOM199" s="51"/>
      <c r="FON199" s="51"/>
      <c r="FOO199" s="51"/>
      <c r="FOP199" s="51"/>
      <c r="FOQ199" s="51"/>
      <c r="FOR199" s="51"/>
      <c r="FOS199" s="51"/>
      <c r="FOT199" s="51"/>
      <c r="FOU199" s="51"/>
      <c r="FOV199" s="51"/>
      <c r="FOW199" s="51"/>
      <c r="FOX199" s="51"/>
      <c r="FOY199" s="51"/>
      <c r="FOZ199" s="51"/>
      <c r="FPA199" s="51"/>
      <c r="FPB199" s="51"/>
      <c r="FPC199" s="51"/>
      <c r="FPD199" s="51"/>
      <c r="FPE199" s="51"/>
      <c r="FPF199" s="51"/>
      <c r="FPG199" s="51"/>
      <c r="FPH199" s="51"/>
      <c r="FPI199" s="51"/>
      <c r="FPJ199" s="51"/>
      <c r="FPK199" s="51"/>
      <c r="FPL199" s="51"/>
      <c r="FPM199" s="51"/>
      <c r="FPN199" s="51"/>
      <c r="FPO199" s="51"/>
      <c r="FPP199" s="51"/>
      <c r="FPQ199" s="51"/>
      <c r="FPR199" s="51"/>
      <c r="FPS199" s="51"/>
      <c r="FPT199" s="51"/>
      <c r="FPU199" s="51"/>
      <c r="FPV199" s="51"/>
      <c r="FPW199" s="51"/>
      <c r="FPX199" s="51"/>
      <c r="FPY199" s="51"/>
      <c r="FPZ199" s="51"/>
      <c r="FQA199" s="51"/>
      <c r="FQB199" s="51"/>
      <c r="FQC199" s="51"/>
      <c r="FQD199" s="51"/>
      <c r="FQE199" s="51"/>
      <c r="FQF199" s="51"/>
      <c r="FQG199" s="51"/>
      <c r="FQH199" s="51"/>
      <c r="FQI199" s="51"/>
      <c r="FQJ199" s="51"/>
      <c r="FQK199" s="51"/>
      <c r="FQL199" s="51"/>
      <c r="FQM199" s="51"/>
      <c r="FQN199" s="51"/>
      <c r="FQO199" s="51"/>
      <c r="FQP199" s="51"/>
      <c r="FQQ199" s="51"/>
      <c r="FQR199" s="51"/>
      <c r="FQS199" s="51"/>
      <c r="FQT199" s="51"/>
      <c r="FQU199" s="51"/>
      <c r="FQV199" s="51"/>
      <c r="FQW199" s="51"/>
      <c r="FQX199" s="51"/>
      <c r="FQY199" s="51"/>
      <c r="FQZ199" s="51"/>
      <c r="FRA199" s="51"/>
      <c r="FRB199" s="51"/>
      <c r="FRC199" s="51"/>
      <c r="FRD199" s="51"/>
      <c r="FRE199" s="51"/>
      <c r="FRF199" s="51"/>
      <c r="FRG199" s="51"/>
      <c r="FRH199" s="51"/>
      <c r="FRI199" s="51"/>
      <c r="FRJ199" s="51"/>
      <c r="FRK199" s="51"/>
      <c r="FRL199" s="51"/>
      <c r="FRM199" s="51"/>
      <c r="FRN199" s="51"/>
      <c r="FRO199" s="51"/>
      <c r="FRP199" s="51"/>
      <c r="FRQ199" s="51"/>
      <c r="FRR199" s="51"/>
      <c r="FRS199" s="51"/>
      <c r="FRT199" s="51"/>
      <c r="FRU199" s="51"/>
      <c r="FRV199" s="51"/>
      <c r="FRW199" s="51"/>
      <c r="FRX199" s="51"/>
      <c r="FRY199" s="51"/>
      <c r="FRZ199" s="51"/>
      <c r="FSA199" s="51"/>
      <c r="FSB199" s="51"/>
      <c r="FSC199" s="51"/>
      <c r="FSD199" s="51"/>
      <c r="FSE199" s="51"/>
      <c r="FSF199" s="51"/>
      <c r="FSG199" s="51"/>
      <c r="FSH199" s="51"/>
      <c r="FSI199" s="51"/>
      <c r="FSJ199" s="51"/>
      <c r="FSK199" s="51"/>
      <c r="FSL199" s="51"/>
      <c r="FSM199" s="51"/>
      <c r="FSN199" s="51"/>
      <c r="FSO199" s="51"/>
      <c r="FSP199" s="51"/>
      <c r="FSQ199" s="51"/>
      <c r="FSR199" s="51"/>
      <c r="FSS199" s="51"/>
      <c r="FST199" s="51"/>
      <c r="FSU199" s="51"/>
      <c r="FSV199" s="51"/>
      <c r="FSW199" s="51"/>
      <c r="FSX199" s="51"/>
      <c r="FSY199" s="51"/>
      <c r="FSZ199" s="51"/>
      <c r="FTA199" s="51"/>
      <c r="FTB199" s="51"/>
      <c r="FTC199" s="51"/>
      <c r="FTD199" s="51"/>
      <c r="FTE199" s="51"/>
      <c r="FTF199" s="51"/>
      <c r="FTG199" s="51"/>
      <c r="FTH199" s="51"/>
      <c r="FTI199" s="51"/>
      <c r="FTJ199" s="51"/>
      <c r="FTK199" s="51"/>
      <c r="FTL199" s="51"/>
      <c r="FTM199" s="51"/>
      <c r="FTN199" s="51"/>
      <c r="FTO199" s="51"/>
      <c r="FTP199" s="51"/>
      <c r="FTQ199" s="51"/>
      <c r="FTR199" s="51"/>
      <c r="FTS199" s="51"/>
      <c r="FTT199" s="51"/>
      <c r="FTU199" s="51"/>
      <c r="FTV199" s="51"/>
      <c r="FTW199" s="51"/>
      <c r="FTX199" s="51"/>
      <c r="FTY199" s="51"/>
      <c r="FTZ199" s="51"/>
      <c r="FUA199" s="51"/>
      <c r="FUB199" s="51"/>
      <c r="FUC199" s="51"/>
      <c r="FUD199" s="51"/>
      <c r="FUE199" s="51"/>
      <c r="FUF199" s="51"/>
      <c r="FUG199" s="51"/>
      <c r="FUH199" s="51"/>
      <c r="FUI199" s="51"/>
      <c r="FUJ199" s="51"/>
      <c r="FUK199" s="51"/>
      <c r="FUL199" s="51"/>
      <c r="FUM199" s="51"/>
      <c r="FUN199" s="51"/>
      <c r="FUO199" s="51"/>
      <c r="FUP199" s="51"/>
      <c r="FUQ199" s="51"/>
      <c r="FUR199" s="51"/>
      <c r="FUS199" s="51"/>
      <c r="FUT199" s="51"/>
      <c r="FUU199" s="51"/>
      <c r="FUV199" s="51"/>
      <c r="FUW199" s="51"/>
      <c r="FUX199" s="51"/>
      <c r="FUY199" s="51"/>
      <c r="FUZ199" s="51"/>
      <c r="FVA199" s="51"/>
      <c r="FVB199" s="51"/>
      <c r="FVC199" s="51"/>
      <c r="FVD199" s="51"/>
      <c r="FVE199" s="51"/>
      <c r="FVF199" s="51"/>
      <c r="FVG199" s="51"/>
      <c r="FVH199" s="51"/>
      <c r="FVI199" s="51"/>
      <c r="FVJ199" s="51"/>
      <c r="FVK199" s="51"/>
      <c r="FVL199" s="51"/>
      <c r="FVM199" s="51"/>
      <c r="FVN199" s="51"/>
      <c r="FVO199" s="51"/>
      <c r="FVP199" s="51"/>
      <c r="FVQ199" s="51"/>
      <c r="FVR199" s="51"/>
      <c r="FVS199" s="51"/>
      <c r="FVT199" s="51"/>
      <c r="FVU199" s="51"/>
      <c r="FVV199" s="51"/>
      <c r="FVW199" s="51"/>
      <c r="FVX199" s="51"/>
      <c r="FVY199" s="51"/>
      <c r="FVZ199" s="51"/>
      <c r="FWA199" s="51"/>
      <c r="FWB199" s="51"/>
      <c r="FWC199" s="51"/>
      <c r="FWD199" s="51"/>
      <c r="FWE199" s="51"/>
      <c r="FWF199" s="51"/>
      <c r="FWG199" s="51"/>
      <c r="FWH199" s="51"/>
      <c r="FWI199" s="51"/>
      <c r="FWJ199" s="51"/>
      <c r="FWK199" s="51"/>
      <c r="FWL199" s="51"/>
      <c r="FWM199" s="51"/>
      <c r="FWN199" s="51"/>
      <c r="FWO199" s="51"/>
      <c r="FWP199" s="51"/>
      <c r="FWQ199" s="51"/>
      <c r="FWR199" s="51"/>
      <c r="FWS199" s="51"/>
      <c r="FWT199" s="51"/>
      <c r="FWU199" s="51"/>
      <c r="FWV199" s="51"/>
      <c r="FWW199" s="51"/>
      <c r="FWX199" s="51"/>
      <c r="FWY199" s="51"/>
      <c r="FWZ199" s="51"/>
      <c r="FXA199" s="51"/>
      <c r="FXB199" s="51"/>
      <c r="FXC199" s="51"/>
      <c r="FXD199" s="51"/>
      <c r="FXE199" s="51"/>
      <c r="FXF199" s="51"/>
      <c r="FXG199" s="51"/>
      <c r="FXH199" s="51"/>
      <c r="FXI199" s="51"/>
      <c r="FXJ199" s="51"/>
      <c r="FXK199" s="51"/>
      <c r="FXL199" s="51"/>
      <c r="FXM199" s="51"/>
      <c r="FXN199" s="51"/>
      <c r="FXO199" s="51"/>
      <c r="FXP199" s="51"/>
      <c r="FXQ199" s="51"/>
      <c r="FXR199" s="51"/>
      <c r="FXS199" s="51"/>
      <c r="FXT199" s="51"/>
      <c r="FXU199" s="51"/>
      <c r="FXV199" s="51"/>
      <c r="FXW199" s="51"/>
      <c r="FXX199" s="51"/>
      <c r="FXY199" s="51"/>
      <c r="FXZ199" s="51"/>
      <c r="FYA199" s="51"/>
      <c r="FYB199" s="51"/>
      <c r="FYC199" s="51"/>
      <c r="FYD199" s="51"/>
      <c r="FYE199" s="51"/>
      <c r="FYF199" s="51"/>
      <c r="FYG199" s="51"/>
      <c r="FYH199" s="51"/>
      <c r="FYI199" s="51"/>
      <c r="FYJ199" s="51"/>
      <c r="FYK199" s="51"/>
      <c r="FYL199" s="51"/>
      <c r="FYM199" s="51"/>
      <c r="FYN199" s="51"/>
      <c r="FYO199" s="51"/>
      <c r="FYP199" s="51"/>
      <c r="FYQ199" s="51"/>
      <c r="FYR199" s="51"/>
      <c r="FYS199" s="51"/>
      <c r="FYT199" s="51"/>
      <c r="FYU199" s="51"/>
      <c r="FYV199" s="51"/>
      <c r="FYW199" s="51"/>
      <c r="FYX199" s="51"/>
      <c r="FYY199" s="51"/>
      <c r="FYZ199" s="51"/>
      <c r="FZA199" s="51"/>
      <c r="FZB199" s="51"/>
      <c r="FZC199" s="51"/>
      <c r="FZD199" s="51"/>
      <c r="FZE199" s="51"/>
      <c r="FZF199" s="51"/>
      <c r="FZG199" s="51"/>
      <c r="FZH199" s="51"/>
      <c r="FZI199" s="51"/>
      <c r="FZJ199" s="51"/>
      <c r="FZK199" s="51"/>
      <c r="FZL199" s="51"/>
      <c r="FZM199" s="51"/>
      <c r="FZN199" s="51"/>
      <c r="FZO199" s="51"/>
      <c r="FZP199" s="51"/>
      <c r="FZQ199" s="51"/>
      <c r="FZR199" s="51"/>
      <c r="FZS199" s="51"/>
      <c r="FZT199" s="51"/>
      <c r="FZU199" s="51"/>
      <c r="FZV199" s="51"/>
      <c r="FZW199" s="51"/>
      <c r="FZX199" s="51"/>
      <c r="FZY199" s="51"/>
      <c r="FZZ199" s="51"/>
      <c r="GAA199" s="51"/>
      <c r="GAB199" s="51"/>
      <c r="GAC199" s="51"/>
      <c r="GAD199" s="51"/>
      <c r="GAE199" s="51"/>
      <c r="GAF199" s="51"/>
      <c r="GAG199" s="51"/>
      <c r="GAH199" s="51"/>
      <c r="GAI199" s="51"/>
      <c r="GAJ199" s="51"/>
      <c r="GAK199" s="51"/>
      <c r="GAL199" s="51"/>
      <c r="GAM199" s="51"/>
      <c r="GAN199" s="51"/>
      <c r="GAO199" s="51"/>
      <c r="GAP199" s="51"/>
      <c r="GAQ199" s="51"/>
      <c r="GAR199" s="51"/>
      <c r="GAS199" s="51"/>
      <c r="GAT199" s="51"/>
      <c r="GAU199" s="51"/>
      <c r="GAV199" s="51"/>
      <c r="GAW199" s="51"/>
      <c r="GAX199" s="51"/>
      <c r="GAY199" s="51"/>
      <c r="GAZ199" s="51"/>
      <c r="GBA199" s="51"/>
      <c r="GBB199" s="51"/>
      <c r="GBC199" s="51"/>
      <c r="GBD199" s="51"/>
      <c r="GBE199" s="51"/>
      <c r="GBF199" s="51"/>
      <c r="GBG199" s="51"/>
      <c r="GBH199" s="51"/>
      <c r="GBI199" s="51"/>
      <c r="GBJ199" s="51"/>
      <c r="GBK199" s="51"/>
      <c r="GBL199" s="51"/>
      <c r="GBM199" s="51"/>
      <c r="GBN199" s="51"/>
      <c r="GBO199" s="51"/>
      <c r="GBP199" s="51"/>
      <c r="GBQ199" s="51"/>
      <c r="GBR199" s="51"/>
      <c r="GBS199" s="51"/>
      <c r="GBT199" s="51"/>
      <c r="GBU199" s="51"/>
      <c r="GBV199" s="51"/>
      <c r="GBW199" s="51"/>
      <c r="GBX199" s="51"/>
      <c r="GBY199" s="51"/>
      <c r="GBZ199" s="51"/>
      <c r="GCA199" s="51"/>
      <c r="GCB199" s="51"/>
      <c r="GCC199" s="51"/>
      <c r="GCD199" s="51"/>
      <c r="GCE199" s="51"/>
      <c r="GCF199" s="51"/>
      <c r="GCG199" s="51"/>
      <c r="GCH199" s="51"/>
      <c r="GCI199" s="51"/>
      <c r="GCJ199" s="51"/>
      <c r="GCK199" s="51"/>
      <c r="GCL199" s="51"/>
      <c r="GCM199" s="51"/>
      <c r="GCN199" s="51"/>
      <c r="GCO199" s="51"/>
      <c r="GCP199" s="51"/>
      <c r="GCQ199" s="51"/>
      <c r="GCR199" s="51"/>
      <c r="GCS199" s="51"/>
      <c r="GCT199" s="51"/>
      <c r="GCU199" s="51"/>
      <c r="GCV199" s="51"/>
      <c r="GCW199" s="51"/>
      <c r="GCX199" s="51"/>
      <c r="GCY199" s="51"/>
      <c r="GCZ199" s="51"/>
      <c r="GDA199" s="51"/>
      <c r="GDB199" s="51"/>
      <c r="GDC199" s="51"/>
      <c r="GDD199" s="51"/>
      <c r="GDE199" s="51"/>
      <c r="GDF199" s="51"/>
      <c r="GDG199" s="51"/>
      <c r="GDH199" s="51"/>
      <c r="GDI199" s="51"/>
      <c r="GDJ199" s="51"/>
      <c r="GDK199" s="51"/>
      <c r="GDL199" s="51"/>
      <c r="GDM199" s="51"/>
      <c r="GDN199" s="51"/>
      <c r="GDO199" s="51"/>
      <c r="GDP199" s="51"/>
      <c r="GDQ199" s="51"/>
      <c r="GDR199" s="51"/>
      <c r="GDS199" s="51"/>
      <c r="GDT199" s="51"/>
      <c r="GDU199" s="51"/>
      <c r="GDV199" s="51"/>
      <c r="GDW199" s="51"/>
      <c r="GDX199" s="51"/>
      <c r="GDY199" s="51"/>
      <c r="GDZ199" s="51"/>
      <c r="GEA199" s="51"/>
      <c r="GEB199" s="51"/>
      <c r="GEC199" s="51"/>
      <c r="GED199" s="51"/>
      <c r="GEE199" s="51"/>
      <c r="GEF199" s="51"/>
      <c r="GEG199" s="51"/>
      <c r="GEH199" s="51"/>
      <c r="GEI199" s="51"/>
      <c r="GEJ199" s="51"/>
      <c r="GEK199" s="51"/>
      <c r="GEL199" s="51"/>
      <c r="GEM199" s="51"/>
      <c r="GEN199" s="51"/>
      <c r="GEO199" s="51"/>
      <c r="GEP199" s="51"/>
      <c r="GEQ199" s="51"/>
      <c r="GER199" s="51"/>
      <c r="GES199" s="51"/>
      <c r="GET199" s="51"/>
      <c r="GEU199" s="51"/>
      <c r="GEV199" s="51"/>
      <c r="GEW199" s="51"/>
      <c r="GEX199" s="51"/>
      <c r="GEY199" s="51"/>
      <c r="GEZ199" s="51"/>
      <c r="GFA199" s="51"/>
      <c r="GFB199" s="51"/>
      <c r="GFC199" s="51"/>
      <c r="GFD199" s="51"/>
      <c r="GFE199" s="51"/>
      <c r="GFF199" s="51"/>
      <c r="GFG199" s="51"/>
      <c r="GFH199" s="51"/>
      <c r="GFI199" s="51"/>
      <c r="GFJ199" s="51"/>
      <c r="GFK199" s="51"/>
      <c r="GFL199" s="51"/>
      <c r="GFM199" s="51"/>
      <c r="GFN199" s="51"/>
      <c r="GFO199" s="51"/>
      <c r="GFP199" s="51"/>
      <c r="GFQ199" s="51"/>
      <c r="GFR199" s="51"/>
      <c r="GFS199" s="51"/>
      <c r="GFT199" s="51"/>
      <c r="GFU199" s="51"/>
      <c r="GFV199" s="51"/>
      <c r="GFW199" s="51"/>
      <c r="GFX199" s="51"/>
      <c r="GFY199" s="51"/>
      <c r="GFZ199" s="51"/>
      <c r="GGA199" s="51"/>
      <c r="GGB199" s="51"/>
      <c r="GGC199" s="51"/>
      <c r="GGD199" s="51"/>
      <c r="GGE199" s="51"/>
      <c r="GGF199" s="51"/>
      <c r="GGG199" s="51"/>
      <c r="GGH199" s="51"/>
      <c r="GGI199" s="51"/>
      <c r="GGJ199" s="51"/>
      <c r="GGK199" s="51"/>
      <c r="GGL199" s="51"/>
      <c r="GGM199" s="51"/>
      <c r="GGN199" s="51"/>
      <c r="GGO199" s="51"/>
      <c r="GGP199" s="51"/>
      <c r="GGQ199" s="51"/>
      <c r="GGR199" s="51"/>
      <c r="GGS199" s="51"/>
      <c r="GGT199" s="51"/>
      <c r="GGU199" s="51"/>
      <c r="GGV199" s="51"/>
      <c r="GGW199" s="51"/>
      <c r="GGX199" s="51"/>
      <c r="GGY199" s="51"/>
      <c r="GGZ199" s="51"/>
      <c r="GHA199" s="51"/>
      <c r="GHB199" s="51"/>
      <c r="GHC199" s="51"/>
      <c r="GHD199" s="51"/>
      <c r="GHE199" s="51"/>
      <c r="GHF199" s="51"/>
      <c r="GHG199" s="51"/>
      <c r="GHH199" s="51"/>
      <c r="GHI199" s="51"/>
      <c r="GHJ199" s="51"/>
      <c r="GHK199" s="51"/>
      <c r="GHL199" s="51"/>
      <c r="GHM199" s="51"/>
      <c r="GHN199" s="51"/>
      <c r="GHO199" s="51"/>
      <c r="GHP199" s="51"/>
      <c r="GHQ199" s="51"/>
      <c r="GHR199" s="51"/>
      <c r="GHS199" s="51"/>
      <c r="GHT199" s="51"/>
      <c r="GHU199" s="51"/>
      <c r="GHV199" s="51"/>
      <c r="GHW199" s="51"/>
      <c r="GHX199" s="51"/>
      <c r="GHY199" s="51"/>
      <c r="GHZ199" s="51"/>
      <c r="GIA199" s="51"/>
      <c r="GIB199" s="51"/>
      <c r="GIC199" s="51"/>
      <c r="GID199" s="51"/>
      <c r="GIE199" s="51"/>
      <c r="GIF199" s="51"/>
      <c r="GIG199" s="51"/>
      <c r="GIH199" s="51"/>
      <c r="GII199" s="51"/>
      <c r="GIJ199" s="51"/>
      <c r="GIK199" s="51"/>
      <c r="GIL199" s="51"/>
      <c r="GIM199" s="51"/>
      <c r="GIN199" s="51"/>
      <c r="GIO199" s="51"/>
      <c r="GIP199" s="51"/>
      <c r="GIQ199" s="51"/>
      <c r="GIR199" s="51"/>
      <c r="GIS199" s="51"/>
      <c r="GIT199" s="51"/>
      <c r="GIU199" s="51"/>
      <c r="GIV199" s="51"/>
      <c r="GIW199" s="51"/>
      <c r="GIX199" s="51"/>
      <c r="GIY199" s="51"/>
      <c r="GIZ199" s="51"/>
      <c r="GJA199" s="51"/>
      <c r="GJB199" s="51"/>
      <c r="GJC199" s="51"/>
      <c r="GJD199" s="51"/>
      <c r="GJE199" s="51"/>
      <c r="GJF199" s="51"/>
      <c r="GJG199" s="51"/>
      <c r="GJH199" s="51"/>
      <c r="GJI199" s="51"/>
      <c r="GJJ199" s="51"/>
      <c r="GJK199" s="51"/>
      <c r="GJL199" s="51"/>
      <c r="GJM199" s="51"/>
      <c r="GJN199" s="51"/>
      <c r="GJO199" s="51"/>
      <c r="GJP199" s="51"/>
      <c r="GJQ199" s="51"/>
      <c r="GJR199" s="51"/>
      <c r="GJS199" s="51"/>
      <c r="GJT199" s="51"/>
      <c r="GJU199" s="51"/>
      <c r="GJV199" s="51"/>
      <c r="GJW199" s="51"/>
      <c r="GJX199" s="51"/>
      <c r="GJY199" s="51"/>
      <c r="GJZ199" s="51"/>
      <c r="GKA199" s="51"/>
      <c r="GKB199" s="51"/>
      <c r="GKC199" s="51"/>
      <c r="GKD199" s="51"/>
      <c r="GKE199" s="51"/>
      <c r="GKF199" s="51"/>
      <c r="GKG199" s="51"/>
      <c r="GKH199" s="51"/>
      <c r="GKI199" s="51"/>
      <c r="GKJ199" s="51"/>
      <c r="GKK199" s="51"/>
      <c r="GKL199" s="51"/>
      <c r="GKM199" s="51"/>
      <c r="GKN199" s="51"/>
      <c r="GKO199" s="51"/>
      <c r="GKP199" s="51"/>
      <c r="GKQ199" s="51"/>
      <c r="GKR199" s="51"/>
      <c r="GKS199" s="51"/>
      <c r="GKT199" s="51"/>
      <c r="GKU199" s="51"/>
      <c r="GKV199" s="51"/>
      <c r="GKW199" s="51"/>
      <c r="GKX199" s="51"/>
      <c r="GKY199" s="51"/>
      <c r="GKZ199" s="51"/>
      <c r="GLA199" s="51"/>
      <c r="GLB199" s="51"/>
      <c r="GLC199" s="51"/>
      <c r="GLD199" s="51"/>
      <c r="GLE199" s="51"/>
      <c r="GLF199" s="51"/>
      <c r="GLG199" s="51"/>
      <c r="GLH199" s="51"/>
      <c r="GLI199" s="51"/>
      <c r="GLJ199" s="51"/>
      <c r="GLK199" s="51"/>
      <c r="GLL199" s="51"/>
      <c r="GLM199" s="51"/>
      <c r="GLN199" s="51"/>
      <c r="GLO199" s="51"/>
      <c r="GLP199" s="51"/>
      <c r="GLQ199" s="51"/>
      <c r="GLR199" s="51"/>
      <c r="GLS199" s="51"/>
      <c r="GLT199" s="51"/>
      <c r="GLU199" s="51"/>
      <c r="GLV199" s="51"/>
      <c r="GLW199" s="51"/>
      <c r="GLX199" s="51"/>
      <c r="GLY199" s="51"/>
      <c r="GLZ199" s="51"/>
      <c r="GMA199" s="51"/>
      <c r="GMB199" s="51"/>
      <c r="GMC199" s="51"/>
      <c r="GMD199" s="51"/>
      <c r="GME199" s="51"/>
      <c r="GMF199" s="51"/>
      <c r="GMG199" s="51"/>
      <c r="GMH199" s="51"/>
      <c r="GMI199" s="51"/>
      <c r="GMJ199" s="51"/>
      <c r="GMK199" s="51"/>
      <c r="GML199" s="51"/>
      <c r="GMM199" s="51"/>
      <c r="GMN199" s="51"/>
      <c r="GMO199" s="51"/>
      <c r="GMP199" s="51"/>
      <c r="GMQ199" s="51"/>
      <c r="GMR199" s="51"/>
      <c r="GMS199" s="51"/>
      <c r="GMT199" s="51"/>
      <c r="GMU199" s="51"/>
      <c r="GMV199" s="51"/>
      <c r="GMW199" s="51"/>
      <c r="GMX199" s="51"/>
      <c r="GMY199" s="51"/>
      <c r="GMZ199" s="51"/>
      <c r="GNA199" s="51"/>
      <c r="GNB199" s="51"/>
      <c r="GNC199" s="51"/>
      <c r="GND199" s="51"/>
      <c r="GNE199" s="51"/>
      <c r="GNF199" s="51"/>
      <c r="GNG199" s="51"/>
      <c r="GNH199" s="51"/>
      <c r="GNI199" s="51"/>
      <c r="GNJ199" s="51"/>
      <c r="GNK199" s="51"/>
      <c r="GNL199" s="51"/>
      <c r="GNM199" s="51"/>
      <c r="GNN199" s="51"/>
      <c r="GNO199" s="51"/>
      <c r="GNP199" s="51"/>
      <c r="GNQ199" s="51"/>
      <c r="GNR199" s="51"/>
      <c r="GNS199" s="51"/>
      <c r="GNT199" s="51"/>
      <c r="GNU199" s="51"/>
      <c r="GNV199" s="51"/>
      <c r="GNW199" s="51"/>
      <c r="GNX199" s="51"/>
      <c r="GNY199" s="51"/>
      <c r="GNZ199" s="51"/>
      <c r="GOA199" s="51"/>
      <c r="GOB199" s="51"/>
      <c r="GOC199" s="51"/>
      <c r="GOD199" s="51"/>
      <c r="GOE199" s="51"/>
      <c r="GOF199" s="51"/>
      <c r="GOG199" s="51"/>
      <c r="GOH199" s="51"/>
      <c r="GOI199" s="51"/>
      <c r="GOJ199" s="51"/>
      <c r="GOK199" s="51"/>
      <c r="GOL199" s="51"/>
      <c r="GOM199" s="51"/>
      <c r="GON199" s="51"/>
      <c r="GOO199" s="51"/>
      <c r="GOP199" s="51"/>
      <c r="GOQ199" s="51"/>
      <c r="GOR199" s="51"/>
      <c r="GOS199" s="51"/>
      <c r="GOT199" s="51"/>
      <c r="GOU199" s="51"/>
      <c r="GOV199" s="51"/>
      <c r="GOW199" s="51"/>
      <c r="GOX199" s="51"/>
      <c r="GOY199" s="51"/>
      <c r="GOZ199" s="51"/>
      <c r="GPA199" s="51"/>
      <c r="GPB199" s="51"/>
      <c r="GPC199" s="51"/>
      <c r="GPD199" s="51"/>
      <c r="GPE199" s="51"/>
      <c r="GPF199" s="51"/>
      <c r="GPG199" s="51"/>
      <c r="GPH199" s="51"/>
      <c r="GPI199" s="51"/>
      <c r="GPJ199" s="51"/>
      <c r="GPK199" s="51"/>
      <c r="GPL199" s="51"/>
      <c r="GPM199" s="51"/>
      <c r="GPN199" s="51"/>
      <c r="GPO199" s="51"/>
      <c r="GPP199" s="51"/>
      <c r="GPQ199" s="51"/>
      <c r="GPR199" s="51"/>
      <c r="GPS199" s="51"/>
      <c r="GPT199" s="51"/>
      <c r="GPU199" s="51"/>
      <c r="GPV199" s="51"/>
      <c r="GPW199" s="51"/>
      <c r="GPX199" s="51"/>
      <c r="GPY199" s="51"/>
      <c r="GPZ199" s="51"/>
      <c r="GQA199" s="51"/>
      <c r="GQB199" s="51"/>
      <c r="GQC199" s="51"/>
      <c r="GQD199" s="51"/>
      <c r="GQE199" s="51"/>
      <c r="GQF199" s="51"/>
      <c r="GQG199" s="51"/>
      <c r="GQH199" s="51"/>
      <c r="GQI199" s="51"/>
      <c r="GQJ199" s="51"/>
      <c r="GQK199" s="51"/>
      <c r="GQL199" s="51"/>
      <c r="GQM199" s="51"/>
      <c r="GQN199" s="51"/>
      <c r="GQO199" s="51"/>
      <c r="GQP199" s="51"/>
      <c r="GQQ199" s="51"/>
      <c r="GQR199" s="51"/>
      <c r="GQS199" s="51"/>
      <c r="GQT199" s="51"/>
      <c r="GQU199" s="51"/>
      <c r="GQV199" s="51"/>
      <c r="GQW199" s="51"/>
      <c r="GQX199" s="51"/>
      <c r="GQY199" s="51"/>
      <c r="GQZ199" s="51"/>
      <c r="GRA199" s="51"/>
      <c r="GRB199" s="51"/>
      <c r="GRC199" s="51"/>
      <c r="GRD199" s="51"/>
      <c r="GRE199" s="51"/>
      <c r="GRF199" s="51"/>
      <c r="GRG199" s="51"/>
      <c r="GRH199" s="51"/>
      <c r="GRI199" s="51"/>
      <c r="GRJ199" s="51"/>
      <c r="GRK199" s="51"/>
      <c r="GRL199" s="51"/>
      <c r="GRM199" s="51"/>
      <c r="GRN199" s="51"/>
      <c r="GRO199" s="51"/>
      <c r="GRP199" s="51"/>
      <c r="GRQ199" s="51"/>
      <c r="GRR199" s="51"/>
      <c r="GRS199" s="51"/>
      <c r="GRT199" s="51"/>
      <c r="GRU199" s="51"/>
      <c r="GRV199" s="51"/>
      <c r="GRW199" s="51"/>
      <c r="GRX199" s="51"/>
      <c r="GRY199" s="51"/>
      <c r="GRZ199" s="51"/>
      <c r="GSA199" s="51"/>
      <c r="GSB199" s="51"/>
      <c r="GSC199" s="51"/>
      <c r="GSD199" s="51"/>
      <c r="GSE199" s="51"/>
      <c r="GSF199" s="51"/>
      <c r="GSG199" s="51"/>
      <c r="GSH199" s="51"/>
      <c r="GSI199" s="51"/>
      <c r="GSJ199" s="51"/>
      <c r="GSK199" s="51"/>
      <c r="GSL199" s="51"/>
      <c r="GSM199" s="51"/>
      <c r="GSN199" s="51"/>
      <c r="GSO199" s="51"/>
      <c r="GSP199" s="51"/>
      <c r="GSQ199" s="51"/>
      <c r="GSR199" s="51"/>
      <c r="GSS199" s="51"/>
      <c r="GST199" s="51"/>
      <c r="GSU199" s="51"/>
      <c r="GSV199" s="51"/>
      <c r="GSW199" s="51"/>
      <c r="GSX199" s="51"/>
      <c r="GSY199" s="51"/>
      <c r="GSZ199" s="51"/>
      <c r="GTA199" s="51"/>
      <c r="GTB199" s="51"/>
      <c r="GTC199" s="51"/>
      <c r="GTD199" s="51"/>
      <c r="GTE199" s="51"/>
      <c r="GTF199" s="51"/>
      <c r="GTG199" s="51"/>
      <c r="GTH199" s="51"/>
      <c r="GTI199" s="51"/>
      <c r="GTJ199" s="51"/>
      <c r="GTK199" s="51"/>
      <c r="GTL199" s="51"/>
      <c r="GTM199" s="51"/>
      <c r="GTN199" s="51"/>
      <c r="GTO199" s="51"/>
      <c r="GTP199" s="51"/>
      <c r="GTQ199" s="51"/>
      <c r="GTR199" s="51"/>
      <c r="GTS199" s="51"/>
      <c r="GTT199" s="51"/>
      <c r="GTU199" s="51"/>
      <c r="GTV199" s="51"/>
      <c r="GTW199" s="51"/>
      <c r="GTX199" s="51"/>
      <c r="GTY199" s="51"/>
      <c r="GTZ199" s="51"/>
      <c r="GUA199" s="51"/>
      <c r="GUB199" s="51"/>
      <c r="GUC199" s="51"/>
      <c r="GUD199" s="51"/>
      <c r="GUE199" s="51"/>
      <c r="GUF199" s="51"/>
      <c r="GUG199" s="51"/>
      <c r="GUH199" s="51"/>
      <c r="GUI199" s="51"/>
      <c r="GUJ199" s="51"/>
      <c r="GUK199" s="51"/>
      <c r="GUL199" s="51"/>
      <c r="GUM199" s="51"/>
      <c r="GUN199" s="51"/>
      <c r="GUO199" s="51"/>
      <c r="GUP199" s="51"/>
      <c r="GUQ199" s="51"/>
      <c r="GUR199" s="51"/>
      <c r="GUS199" s="51"/>
      <c r="GUT199" s="51"/>
      <c r="GUU199" s="51"/>
      <c r="GUV199" s="51"/>
      <c r="GUW199" s="51"/>
      <c r="GUX199" s="51"/>
      <c r="GUY199" s="51"/>
      <c r="GUZ199" s="51"/>
      <c r="GVA199" s="51"/>
      <c r="GVB199" s="51"/>
      <c r="GVC199" s="51"/>
      <c r="GVD199" s="51"/>
      <c r="GVE199" s="51"/>
      <c r="GVF199" s="51"/>
      <c r="GVG199" s="51"/>
      <c r="GVH199" s="51"/>
      <c r="GVI199" s="51"/>
      <c r="GVJ199" s="51"/>
      <c r="GVK199" s="51"/>
      <c r="GVL199" s="51"/>
      <c r="GVM199" s="51"/>
      <c r="GVN199" s="51"/>
      <c r="GVO199" s="51"/>
      <c r="GVP199" s="51"/>
      <c r="GVQ199" s="51"/>
      <c r="GVR199" s="51"/>
      <c r="GVS199" s="51"/>
      <c r="GVT199" s="51"/>
      <c r="GVU199" s="51"/>
      <c r="GVV199" s="51"/>
      <c r="GVW199" s="51"/>
      <c r="GVX199" s="51"/>
      <c r="GVY199" s="51"/>
      <c r="GVZ199" s="51"/>
      <c r="GWA199" s="51"/>
      <c r="GWB199" s="51"/>
      <c r="GWC199" s="51"/>
      <c r="GWD199" s="51"/>
      <c r="GWE199" s="51"/>
      <c r="GWF199" s="51"/>
      <c r="GWG199" s="51"/>
      <c r="GWH199" s="51"/>
      <c r="GWI199" s="51"/>
      <c r="GWJ199" s="51"/>
      <c r="GWK199" s="51"/>
      <c r="GWL199" s="51"/>
      <c r="GWM199" s="51"/>
      <c r="GWN199" s="51"/>
      <c r="GWO199" s="51"/>
      <c r="GWP199" s="51"/>
      <c r="GWQ199" s="51"/>
      <c r="GWR199" s="51"/>
      <c r="GWS199" s="51"/>
      <c r="GWT199" s="51"/>
      <c r="GWU199" s="51"/>
      <c r="GWV199" s="51"/>
      <c r="GWW199" s="51"/>
      <c r="GWX199" s="51"/>
      <c r="GWY199" s="51"/>
      <c r="GWZ199" s="51"/>
      <c r="GXA199" s="51"/>
      <c r="GXB199" s="51"/>
      <c r="GXC199" s="51"/>
      <c r="GXD199" s="51"/>
      <c r="GXE199" s="51"/>
      <c r="GXF199" s="51"/>
      <c r="GXG199" s="51"/>
      <c r="GXH199" s="51"/>
      <c r="GXI199" s="51"/>
      <c r="GXJ199" s="51"/>
      <c r="GXK199" s="51"/>
      <c r="GXL199" s="51"/>
      <c r="GXM199" s="51"/>
      <c r="GXN199" s="51"/>
      <c r="GXO199" s="51"/>
      <c r="GXP199" s="51"/>
      <c r="GXQ199" s="51"/>
      <c r="GXR199" s="51"/>
      <c r="GXS199" s="51"/>
      <c r="GXT199" s="51"/>
      <c r="GXU199" s="51"/>
      <c r="GXV199" s="51"/>
      <c r="GXW199" s="51"/>
      <c r="GXX199" s="51"/>
      <c r="GXY199" s="51"/>
      <c r="GXZ199" s="51"/>
      <c r="GYA199" s="51"/>
      <c r="GYB199" s="51"/>
      <c r="GYC199" s="51"/>
      <c r="GYD199" s="51"/>
      <c r="GYE199" s="51"/>
      <c r="GYF199" s="51"/>
      <c r="GYG199" s="51"/>
      <c r="GYH199" s="51"/>
      <c r="GYI199" s="51"/>
      <c r="GYJ199" s="51"/>
      <c r="GYK199" s="51"/>
      <c r="GYL199" s="51"/>
      <c r="GYM199" s="51"/>
      <c r="GYN199" s="51"/>
      <c r="GYO199" s="51"/>
      <c r="GYP199" s="51"/>
      <c r="GYQ199" s="51"/>
      <c r="GYR199" s="51"/>
      <c r="GYS199" s="51"/>
      <c r="GYT199" s="51"/>
      <c r="GYU199" s="51"/>
      <c r="GYV199" s="51"/>
      <c r="GYW199" s="51"/>
      <c r="GYX199" s="51"/>
      <c r="GYY199" s="51"/>
      <c r="GYZ199" s="51"/>
      <c r="GZA199" s="51"/>
      <c r="GZB199" s="51"/>
      <c r="GZC199" s="51"/>
      <c r="GZD199" s="51"/>
      <c r="GZE199" s="51"/>
      <c r="GZF199" s="51"/>
      <c r="GZG199" s="51"/>
      <c r="GZH199" s="51"/>
      <c r="GZI199" s="51"/>
      <c r="GZJ199" s="51"/>
      <c r="GZK199" s="51"/>
      <c r="GZL199" s="51"/>
      <c r="GZM199" s="51"/>
      <c r="GZN199" s="51"/>
      <c r="GZO199" s="51"/>
      <c r="GZP199" s="51"/>
      <c r="GZQ199" s="51"/>
      <c r="GZR199" s="51"/>
      <c r="GZS199" s="51"/>
      <c r="GZT199" s="51"/>
      <c r="GZU199" s="51"/>
      <c r="GZV199" s="51"/>
      <c r="GZW199" s="51"/>
      <c r="GZX199" s="51"/>
      <c r="GZY199" s="51"/>
      <c r="GZZ199" s="51"/>
      <c r="HAA199" s="51"/>
      <c r="HAB199" s="51"/>
      <c r="HAC199" s="51"/>
      <c r="HAD199" s="51"/>
      <c r="HAE199" s="51"/>
      <c r="HAF199" s="51"/>
      <c r="HAG199" s="51"/>
      <c r="HAH199" s="51"/>
      <c r="HAI199" s="51"/>
      <c r="HAJ199" s="51"/>
      <c r="HAK199" s="51"/>
      <c r="HAL199" s="51"/>
      <c r="HAM199" s="51"/>
      <c r="HAN199" s="51"/>
      <c r="HAO199" s="51"/>
      <c r="HAP199" s="51"/>
      <c r="HAQ199" s="51"/>
      <c r="HAR199" s="51"/>
      <c r="HAS199" s="51"/>
      <c r="HAT199" s="51"/>
      <c r="HAU199" s="51"/>
      <c r="HAV199" s="51"/>
      <c r="HAW199" s="51"/>
      <c r="HAX199" s="51"/>
      <c r="HAY199" s="51"/>
      <c r="HAZ199" s="51"/>
      <c r="HBA199" s="51"/>
      <c r="HBB199" s="51"/>
      <c r="HBC199" s="51"/>
      <c r="HBD199" s="51"/>
      <c r="HBE199" s="51"/>
      <c r="HBF199" s="51"/>
      <c r="HBG199" s="51"/>
      <c r="HBH199" s="51"/>
      <c r="HBI199" s="51"/>
      <c r="HBJ199" s="51"/>
      <c r="HBK199" s="51"/>
      <c r="HBL199" s="51"/>
      <c r="HBM199" s="51"/>
      <c r="HBN199" s="51"/>
      <c r="HBO199" s="51"/>
      <c r="HBP199" s="51"/>
      <c r="HBQ199" s="51"/>
      <c r="HBR199" s="51"/>
      <c r="HBS199" s="51"/>
      <c r="HBT199" s="51"/>
      <c r="HBU199" s="51"/>
      <c r="HBV199" s="51"/>
      <c r="HBW199" s="51"/>
      <c r="HBX199" s="51"/>
      <c r="HBY199" s="51"/>
      <c r="HBZ199" s="51"/>
      <c r="HCA199" s="51"/>
      <c r="HCB199" s="51"/>
      <c r="HCC199" s="51"/>
      <c r="HCD199" s="51"/>
      <c r="HCE199" s="51"/>
      <c r="HCF199" s="51"/>
      <c r="HCG199" s="51"/>
      <c r="HCH199" s="51"/>
      <c r="HCI199" s="51"/>
      <c r="HCJ199" s="51"/>
      <c r="HCK199" s="51"/>
      <c r="HCL199" s="51"/>
      <c r="HCM199" s="51"/>
      <c r="HCN199" s="51"/>
      <c r="HCO199" s="51"/>
      <c r="HCP199" s="51"/>
      <c r="HCQ199" s="51"/>
      <c r="HCR199" s="51"/>
      <c r="HCS199" s="51"/>
      <c r="HCT199" s="51"/>
      <c r="HCU199" s="51"/>
      <c r="HCV199" s="51"/>
      <c r="HCW199" s="51"/>
      <c r="HCX199" s="51"/>
      <c r="HCY199" s="51"/>
      <c r="HCZ199" s="51"/>
      <c r="HDA199" s="51"/>
      <c r="HDB199" s="51"/>
      <c r="HDC199" s="51"/>
      <c r="HDD199" s="51"/>
      <c r="HDE199" s="51"/>
      <c r="HDF199" s="51"/>
      <c r="HDG199" s="51"/>
      <c r="HDH199" s="51"/>
      <c r="HDI199" s="51"/>
      <c r="HDJ199" s="51"/>
      <c r="HDK199" s="51"/>
      <c r="HDL199" s="51"/>
      <c r="HDM199" s="51"/>
      <c r="HDN199" s="51"/>
      <c r="HDO199" s="51"/>
      <c r="HDP199" s="51"/>
      <c r="HDQ199" s="51"/>
      <c r="HDR199" s="51"/>
      <c r="HDS199" s="51"/>
      <c r="HDT199" s="51"/>
      <c r="HDU199" s="51"/>
      <c r="HDV199" s="51"/>
      <c r="HDW199" s="51"/>
      <c r="HDX199" s="51"/>
      <c r="HDY199" s="51"/>
      <c r="HDZ199" s="51"/>
      <c r="HEA199" s="51"/>
      <c r="HEB199" s="51"/>
      <c r="HEC199" s="51"/>
      <c r="HED199" s="51"/>
      <c r="HEE199" s="51"/>
      <c r="HEF199" s="51"/>
      <c r="HEG199" s="51"/>
      <c r="HEH199" s="51"/>
      <c r="HEI199" s="51"/>
      <c r="HEJ199" s="51"/>
      <c r="HEK199" s="51"/>
      <c r="HEL199" s="51"/>
      <c r="HEM199" s="51"/>
      <c r="HEN199" s="51"/>
      <c r="HEO199" s="51"/>
      <c r="HEP199" s="51"/>
      <c r="HEQ199" s="51"/>
      <c r="HER199" s="51"/>
      <c r="HES199" s="51"/>
      <c r="HET199" s="51"/>
      <c r="HEU199" s="51"/>
      <c r="HEV199" s="51"/>
      <c r="HEW199" s="51"/>
      <c r="HEX199" s="51"/>
      <c r="HEY199" s="51"/>
      <c r="HEZ199" s="51"/>
      <c r="HFA199" s="51"/>
      <c r="HFB199" s="51"/>
      <c r="HFC199" s="51"/>
      <c r="HFD199" s="51"/>
      <c r="HFE199" s="51"/>
      <c r="HFF199" s="51"/>
      <c r="HFG199" s="51"/>
      <c r="HFH199" s="51"/>
      <c r="HFI199" s="51"/>
      <c r="HFJ199" s="51"/>
      <c r="HFK199" s="51"/>
      <c r="HFL199" s="51"/>
      <c r="HFM199" s="51"/>
      <c r="HFN199" s="51"/>
      <c r="HFO199" s="51"/>
      <c r="HFP199" s="51"/>
      <c r="HFQ199" s="51"/>
      <c r="HFR199" s="51"/>
      <c r="HFS199" s="51"/>
      <c r="HFT199" s="51"/>
      <c r="HFU199" s="51"/>
      <c r="HFV199" s="51"/>
      <c r="HFW199" s="51"/>
      <c r="HFX199" s="51"/>
      <c r="HFY199" s="51"/>
      <c r="HFZ199" s="51"/>
      <c r="HGA199" s="51"/>
      <c r="HGB199" s="51"/>
      <c r="HGC199" s="51"/>
      <c r="HGD199" s="51"/>
      <c r="HGE199" s="51"/>
      <c r="HGF199" s="51"/>
      <c r="HGG199" s="51"/>
      <c r="HGH199" s="51"/>
      <c r="HGI199" s="51"/>
      <c r="HGJ199" s="51"/>
      <c r="HGK199" s="51"/>
      <c r="HGL199" s="51"/>
      <c r="HGM199" s="51"/>
      <c r="HGN199" s="51"/>
      <c r="HGO199" s="51"/>
      <c r="HGP199" s="51"/>
      <c r="HGQ199" s="51"/>
      <c r="HGR199" s="51"/>
      <c r="HGS199" s="51"/>
      <c r="HGT199" s="51"/>
      <c r="HGU199" s="51"/>
      <c r="HGV199" s="51"/>
      <c r="HGW199" s="51"/>
      <c r="HGX199" s="51"/>
      <c r="HGY199" s="51"/>
      <c r="HGZ199" s="51"/>
      <c r="HHA199" s="51"/>
      <c r="HHB199" s="51"/>
      <c r="HHC199" s="51"/>
      <c r="HHD199" s="51"/>
      <c r="HHE199" s="51"/>
      <c r="HHF199" s="51"/>
      <c r="HHG199" s="51"/>
      <c r="HHH199" s="51"/>
      <c r="HHI199" s="51"/>
      <c r="HHJ199" s="51"/>
      <c r="HHK199" s="51"/>
      <c r="HHL199" s="51"/>
      <c r="HHM199" s="51"/>
      <c r="HHN199" s="51"/>
      <c r="HHO199" s="51"/>
      <c r="HHP199" s="51"/>
      <c r="HHQ199" s="51"/>
      <c r="HHR199" s="51"/>
      <c r="HHS199" s="51"/>
      <c r="HHT199" s="51"/>
      <c r="HHU199" s="51"/>
      <c r="HHV199" s="51"/>
      <c r="HHW199" s="51"/>
      <c r="HHX199" s="51"/>
      <c r="HHY199" s="51"/>
      <c r="HHZ199" s="51"/>
      <c r="HIA199" s="51"/>
      <c r="HIB199" s="51"/>
      <c r="HIC199" s="51"/>
      <c r="HID199" s="51"/>
      <c r="HIE199" s="51"/>
      <c r="HIF199" s="51"/>
      <c r="HIG199" s="51"/>
      <c r="HIH199" s="51"/>
      <c r="HII199" s="51"/>
      <c r="HIJ199" s="51"/>
      <c r="HIK199" s="51"/>
      <c r="HIL199" s="51"/>
      <c r="HIM199" s="51"/>
      <c r="HIN199" s="51"/>
      <c r="HIO199" s="51"/>
      <c r="HIP199" s="51"/>
      <c r="HIQ199" s="51"/>
      <c r="HIR199" s="51"/>
      <c r="HIS199" s="51"/>
      <c r="HIT199" s="51"/>
      <c r="HIU199" s="51"/>
      <c r="HIV199" s="51"/>
      <c r="HIW199" s="51"/>
      <c r="HIX199" s="51"/>
      <c r="HIY199" s="51"/>
      <c r="HIZ199" s="51"/>
      <c r="HJA199" s="51"/>
      <c r="HJB199" s="51"/>
      <c r="HJC199" s="51"/>
      <c r="HJD199" s="51"/>
      <c r="HJE199" s="51"/>
      <c r="HJF199" s="51"/>
      <c r="HJG199" s="51"/>
      <c r="HJH199" s="51"/>
      <c r="HJI199" s="51"/>
      <c r="HJJ199" s="51"/>
      <c r="HJK199" s="51"/>
      <c r="HJL199" s="51"/>
      <c r="HJM199" s="51"/>
      <c r="HJN199" s="51"/>
      <c r="HJO199" s="51"/>
      <c r="HJP199" s="51"/>
      <c r="HJQ199" s="51"/>
      <c r="HJR199" s="51"/>
      <c r="HJS199" s="51"/>
      <c r="HJT199" s="51"/>
      <c r="HJU199" s="51"/>
      <c r="HJV199" s="51"/>
      <c r="HJW199" s="51"/>
      <c r="HJX199" s="51"/>
      <c r="HJY199" s="51"/>
      <c r="HJZ199" s="51"/>
      <c r="HKA199" s="51"/>
      <c r="HKB199" s="51"/>
      <c r="HKC199" s="51"/>
      <c r="HKD199" s="51"/>
      <c r="HKE199" s="51"/>
      <c r="HKF199" s="51"/>
      <c r="HKG199" s="51"/>
      <c r="HKH199" s="51"/>
      <c r="HKI199" s="51"/>
      <c r="HKJ199" s="51"/>
      <c r="HKK199" s="51"/>
      <c r="HKL199" s="51"/>
      <c r="HKM199" s="51"/>
      <c r="HKN199" s="51"/>
      <c r="HKO199" s="51"/>
      <c r="HKP199" s="51"/>
      <c r="HKQ199" s="51"/>
      <c r="HKR199" s="51"/>
      <c r="HKS199" s="51"/>
      <c r="HKT199" s="51"/>
      <c r="HKU199" s="51"/>
      <c r="HKV199" s="51"/>
      <c r="HKW199" s="51"/>
      <c r="HKX199" s="51"/>
      <c r="HKY199" s="51"/>
      <c r="HKZ199" s="51"/>
      <c r="HLA199" s="51"/>
      <c r="HLB199" s="51"/>
      <c r="HLC199" s="51"/>
      <c r="HLD199" s="51"/>
      <c r="HLE199" s="51"/>
      <c r="HLF199" s="51"/>
      <c r="HLG199" s="51"/>
      <c r="HLH199" s="51"/>
      <c r="HLI199" s="51"/>
      <c r="HLJ199" s="51"/>
      <c r="HLK199" s="51"/>
      <c r="HLL199" s="51"/>
      <c r="HLM199" s="51"/>
      <c r="HLN199" s="51"/>
      <c r="HLO199" s="51"/>
      <c r="HLP199" s="51"/>
      <c r="HLQ199" s="51"/>
      <c r="HLR199" s="51"/>
      <c r="HLS199" s="51"/>
      <c r="HLT199" s="51"/>
      <c r="HLU199" s="51"/>
      <c r="HLV199" s="51"/>
      <c r="HLW199" s="51"/>
      <c r="HLX199" s="51"/>
      <c r="HLY199" s="51"/>
      <c r="HLZ199" s="51"/>
      <c r="HMA199" s="51"/>
      <c r="HMB199" s="51"/>
      <c r="HMC199" s="51"/>
      <c r="HMD199" s="51"/>
      <c r="HME199" s="51"/>
      <c r="HMF199" s="51"/>
      <c r="HMG199" s="51"/>
      <c r="HMH199" s="51"/>
      <c r="HMI199" s="51"/>
      <c r="HMJ199" s="51"/>
      <c r="HMK199" s="51"/>
      <c r="HML199" s="51"/>
      <c r="HMM199" s="51"/>
      <c r="HMN199" s="51"/>
      <c r="HMO199" s="51"/>
      <c r="HMP199" s="51"/>
      <c r="HMQ199" s="51"/>
      <c r="HMR199" s="51"/>
      <c r="HMS199" s="51"/>
      <c r="HMT199" s="51"/>
      <c r="HMU199" s="51"/>
      <c r="HMV199" s="51"/>
      <c r="HMW199" s="51"/>
      <c r="HMX199" s="51"/>
      <c r="HMY199" s="51"/>
      <c r="HMZ199" s="51"/>
      <c r="HNA199" s="51"/>
      <c r="HNB199" s="51"/>
      <c r="HNC199" s="51"/>
      <c r="HND199" s="51"/>
      <c r="HNE199" s="51"/>
      <c r="HNF199" s="51"/>
      <c r="HNG199" s="51"/>
      <c r="HNH199" s="51"/>
      <c r="HNI199" s="51"/>
      <c r="HNJ199" s="51"/>
      <c r="HNK199" s="51"/>
      <c r="HNL199" s="51"/>
      <c r="HNM199" s="51"/>
      <c r="HNN199" s="51"/>
      <c r="HNO199" s="51"/>
      <c r="HNP199" s="51"/>
      <c r="HNQ199" s="51"/>
      <c r="HNR199" s="51"/>
      <c r="HNS199" s="51"/>
      <c r="HNT199" s="51"/>
      <c r="HNU199" s="51"/>
      <c r="HNV199" s="51"/>
      <c r="HNW199" s="51"/>
      <c r="HNX199" s="51"/>
      <c r="HNY199" s="51"/>
      <c r="HNZ199" s="51"/>
      <c r="HOA199" s="51"/>
      <c r="HOB199" s="51"/>
      <c r="HOC199" s="51"/>
      <c r="HOD199" s="51"/>
      <c r="HOE199" s="51"/>
      <c r="HOF199" s="51"/>
      <c r="HOG199" s="51"/>
      <c r="HOH199" s="51"/>
      <c r="HOI199" s="51"/>
      <c r="HOJ199" s="51"/>
      <c r="HOK199" s="51"/>
      <c r="HOL199" s="51"/>
      <c r="HOM199" s="51"/>
      <c r="HON199" s="51"/>
      <c r="HOO199" s="51"/>
      <c r="HOP199" s="51"/>
      <c r="HOQ199" s="51"/>
      <c r="HOR199" s="51"/>
      <c r="HOS199" s="51"/>
      <c r="HOT199" s="51"/>
      <c r="HOU199" s="51"/>
      <c r="HOV199" s="51"/>
      <c r="HOW199" s="51"/>
      <c r="HOX199" s="51"/>
      <c r="HOY199" s="51"/>
      <c r="HOZ199" s="51"/>
      <c r="HPA199" s="51"/>
      <c r="HPB199" s="51"/>
      <c r="HPC199" s="51"/>
      <c r="HPD199" s="51"/>
      <c r="HPE199" s="51"/>
      <c r="HPF199" s="51"/>
      <c r="HPG199" s="51"/>
      <c r="HPH199" s="51"/>
      <c r="HPI199" s="51"/>
      <c r="HPJ199" s="51"/>
      <c r="HPK199" s="51"/>
      <c r="HPL199" s="51"/>
      <c r="HPM199" s="51"/>
      <c r="HPN199" s="51"/>
      <c r="HPO199" s="51"/>
      <c r="HPP199" s="51"/>
      <c r="HPQ199" s="51"/>
      <c r="HPR199" s="51"/>
      <c r="HPS199" s="51"/>
      <c r="HPT199" s="51"/>
      <c r="HPU199" s="51"/>
      <c r="HPV199" s="51"/>
      <c r="HPW199" s="51"/>
      <c r="HPX199" s="51"/>
      <c r="HPY199" s="51"/>
      <c r="HPZ199" s="51"/>
      <c r="HQA199" s="51"/>
      <c r="HQB199" s="51"/>
      <c r="HQC199" s="51"/>
      <c r="HQD199" s="51"/>
      <c r="HQE199" s="51"/>
      <c r="HQF199" s="51"/>
      <c r="HQG199" s="51"/>
      <c r="HQH199" s="51"/>
      <c r="HQI199" s="51"/>
      <c r="HQJ199" s="51"/>
      <c r="HQK199" s="51"/>
      <c r="HQL199" s="51"/>
      <c r="HQM199" s="51"/>
      <c r="HQN199" s="51"/>
      <c r="HQO199" s="51"/>
      <c r="HQP199" s="51"/>
      <c r="HQQ199" s="51"/>
      <c r="HQR199" s="51"/>
      <c r="HQS199" s="51"/>
      <c r="HQT199" s="51"/>
      <c r="HQU199" s="51"/>
      <c r="HQV199" s="51"/>
      <c r="HQW199" s="51"/>
      <c r="HQX199" s="51"/>
      <c r="HQY199" s="51"/>
      <c r="HQZ199" s="51"/>
      <c r="HRA199" s="51"/>
      <c r="HRB199" s="51"/>
      <c r="HRC199" s="51"/>
      <c r="HRD199" s="51"/>
      <c r="HRE199" s="51"/>
      <c r="HRF199" s="51"/>
      <c r="HRG199" s="51"/>
      <c r="HRH199" s="51"/>
      <c r="HRI199" s="51"/>
      <c r="HRJ199" s="51"/>
      <c r="HRK199" s="51"/>
      <c r="HRL199" s="51"/>
      <c r="HRM199" s="51"/>
      <c r="HRN199" s="51"/>
      <c r="HRO199" s="51"/>
      <c r="HRP199" s="51"/>
      <c r="HRQ199" s="51"/>
      <c r="HRR199" s="51"/>
      <c r="HRS199" s="51"/>
      <c r="HRT199" s="51"/>
      <c r="HRU199" s="51"/>
      <c r="HRV199" s="51"/>
      <c r="HRW199" s="51"/>
      <c r="HRX199" s="51"/>
      <c r="HRY199" s="51"/>
      <c r="HRZ199" s="51"/>
      <c r="HSA199" s="51"/>
      <c r="HSB199" s="51"/>
      <c r="HSC199" s="51"/>
      <c r="HSD199" s="51"/>
      <c r="HSE199" s="51"/>
      <c r="HSF199" s="51"/>
      <c r="HSG199" s="51"/>
      <c r="HSH199" s="51"/>
      <c r="HSI199" s="51"/>
      <c r="HSJ199" s="51"/>
      <c r="HSK199" s="51"/>
      <c r="HSL199" s="51"/>
      <c r="HSM199" s="51"/>
      <c r="HSN199" s="51"/>
      <c r="HSO199" s="51"/>
      <c r="HSP199" s="51"/>
      <c r="HSQ199" s="51"/>
      <c r="HSR199" s="51"/>
      <c r="HSS199" s="51"/>
      <c r="HST199" s="51"/>
      <c r="HSU199" s="51"/>
      <c r="HSV199" s="51"/>
      <c r="HSW199" s="51"/>
      <c r="HSX199" s="51"/>
      <c r="HSY199" s="51"/>
      <c r="HSZ199" s="51"/>
      <c r="HTA199" s="51"/>
      <c r="HTB199" s="51"/>
      <c r="HTC199" s="51"/>
      <c r="HTD199" s="51"/>
      <c r="HTE199" s="51"/>
      <c r="HTF199" s="51"/>
      <c r="HTG199" s="51"/>
      <c r="HTH199" s="51"/>
      <c r="HTI199" s="51"/>
      <c r="HTJ199" s="51"/>
      <c r="HTK199" s="51"/>
      <c r="HTL199" s="51"/>
      <c r="HTM199" s="51"/>
      <c r="HTN199" s="51"/>
      <c r="HTO199" s="51"/>
      <c r="HTP199" s="51"/>
      <c r="HTQ199" s="51"/>
      <c r="HTR199" s="51"/>
      <c r="HTS199" s="51"/>
      <c r="HTT199" s="51"/>
      <c r="HTU199" s="51"/>
      <c r="HTV199" s="51"/>
      <c r="HTW199" s="51"/>
      <c r="HTX199" s="51"/>
      <c r="HTY199" s="51"/>
      <c r="HTZ199" s="51"/>
      <c r="HUA199" s="51"/>
      <c r="HUB199" s="51"/>
      <c r="HUC199" s="51"/>
      <c r="HUD199" s="51"/>
      <c r="HUE199" s="51"/>
      <c r="HUF199" s="51"/>
      <c r="HUG199" s="51"/>
      <c r="HUH199" s="51"/>
      <c r="HUI199" s="51"/>
      <c r="HUJ199" s="51"/>
      <c r="HUK199" s="51"/>
      <c r="HUL199" s="51"/>
      <c r="HUM199" s="51"/>
      <c r="HUN199" s="51"/>
      <c r="HUO199" s="51"/>
      <c r="HUP199" s="51"/>
      <c r="HUQ199" s="51"/>
      <c r="HUR199" s="51"/>
      <c r="HUS199" s="51"/>
      <c r="HUT199" s="51"/>
      <c r="HUU199" s="51"/>
      <c r="HUV199" s="51"/>
      <c r="HUW199" s="51"/>
      <c r="HUX199" s="51"/>
      <c r="HUY199" s="51"/>
      <c r="HUZ199" s="51"/>
      <c r="HVA199" s="51"/>
      <c r="HVB199" s="51"/>
      <c r="HVC199" s="51"/>
      <c r="HVD199" s="51"/>
      <c r="HVE199" s="51"/>
      <c r="HVF199" s="51"/>
      <c r="HVG199" s="51"/>
      <c r="HVH199" s="51"/>
      <c r="HVI199" s="51"/>
      <c r="HVJ199" s="51"/>
      <c r="HVK199" s="51"/>
      <c r="HVL199" s="51"/>
      <c r="HVM199" s="51"/>
      <c r="HVN199" s="51"/>
      <c r="HVO199" s="51"/>
      <c r="HVP199" s="51"/>
      <c r="HVQ199" s="51"/>
      <c r="HVR199" s="51"/>
      <c r="HVS199" s="51"/>
      <c r="HVT199" s="51"/>
      <c r="HVU199" s="51"/>
      <c r="HVV199" s="51"/>
      <c r="HVW199" s="51"/>
      <c r="HVX199" s="51"/>
      <c r="HVY199" s="51"/>
      <c r="HVZ199" s="51"/>
      <c r="HWA199" s="51"/>
      <c r="HWB199" s="51"/>
      <c r="HWC199" s="51"/>
      <c r="HWD199" s="51"/>
      <c r="HWE199" s="51"/>
      <c r="HWF199" s="51"/>
      <c r="HWG199" s="51"/>
      <c r="HWH199" s="51"/>
      <c r="HWI199" s="51"/>
      <c r="HWJ199" s="51"/>
      <c r="HWK199" s="51"/>
      <c r="HWL199" s="51"/>
      <c r="HWM199" s="51"/>
      <c r="HWN199" s="51"/>
      <c r="HWO199" s="51"/>
      <c r="HWP199" s="51"/>
      <c r="HWQ199" s="51"/>
      <c r="HWR199" s="51"/>
      <c r="HWS199" s="51"/>
      <c r="HWT199" s="51"/>
      <c r="HWU199" s="51"/>
      <c r="HWV199" s="51"/>
      <c r="HWW199" s="51"/>
      <c r="HWX199" s="51"/>
      <c r="HWY199" s="51"/>
      <c r="HWZ199" s="51"/>
      <c r="HXA199" s="51"/>
      <c r="HXB199" s="51"/>
      <c r="HXC199" s="51"/>
      <c r="HXD199" s="51"/>
      <c r="HXE199" s="51"/>
      <c r="HXF199" s="51"/>
      <c r="HXG199" s="51"/>
      <c r="HXH199" s="51"/>
      <c r="HXI199" s="51"/>
      <c r="HXJ199" s="51"/>
      <c r="HXK199" s="51"/>
      <c r="HXL199" s="51"/>
      <c r="HXM199" s="51"/>
      <c r="HXN199" s="51"/>
      <c r="HXO199" s="51"/>
      <c r="HXP199" s="51"/>
      <c r="HXQ199" s="51"/>
      <c r="HXR199" s="51"/>
      <c r="HXS199" s="51"/>
      <c r="HXT199" s="51"/>
      <c r="HXU199" s="51"/>
      <c r="HXV199" s="51"/>
      <c r="HXW199" s="51"/>
      <c r="HXX199" s="51"/>
      <c r="HXY199" s="51"/>
      <c r="HXZ199" s="51"/>
      <c r="HYA199" s="51"/>
      <c r="HYB199" s="51"/>
      <c r="HYC199" s="51"/>
      <c r="HYD199" s="51"/>
      <c r="HYE199" s="51"/>
      <c r="HYF199" s="51"/>
      <c r="HYG199" s="51"/>
      <c r="HYH199" s="51"/>
      <c r="HYI199" s="51"/>
      <c r="HYJ199" s="51"/>
      <c r="HYK199" s="51"/>
      <c r="HYL199" s="51"/>
      <c r="HYM199" s="51"/>
      <c r="HYN199" s="51"/>
      <c r="HYO199" s="51"/>
      <c r="HYP199" s="51"/>
      <c r="HYQ199" s="51"/>
      <c r="HYR199" s="51"/>
      <c r="HYS199" s="51"/>
      <c r="HYT199" s="51"/>
      <c r="HYU199" s="51"/>
      <c r="HYV199" s="51"/>
      <c r="HYW199" s="51"/>
      <c r="HYX199" s="51"/>
      <c r="HYY199" s="51"/>
      <c r="HYZ199" s="51"/>
      <c r="HZA199" s="51"/>
      <c r="HZB199" s="51"/>
      <c r="HZC199" s="51"/>
      <c r="HZD199" s="51"/>
      <c r="HZE199" s="51"/>
      <c r="HZF199" s="51"/>
      <c r="HZG199" s="51"/>
      <c r="HZH199" s="51"/>
      <c r="HZI199" s="51"/>
      <c r="HZJ199" s="51"/>
      <c r="HZK199" s="51"/>
      <c r="HZL199" s="51"/>
      <c r="HZM199" s="51"/>
      <c r="HZN199" s="51"/>
      <c r="HZO199" s="51"/>
      <c r="HZP199" s="51"/>
      <c r="HZQ199" s="51"/>
      <c r="HZR199" s="51"/>
      <c r="HZS199" s="51"/>
      <c r="HZT199" s="51"/>
      <c r="HZU199" s="51"/>
      <c r="HZV199" s="51"/>
      <c r="HZW199" s="51"/>
      <c r="HZX199" s="51"/>
      <c r="HZY199" s="51"/>
      <c r="HZZ199" s="51"/>
      <c r="IAA199" s="51"/>
      <c r="IAB199" s="51"/>
      <c r="IAC199" s="51"/>
      <c r="IAD199" s="51"/>
      <c r="IAE199" s="51"/>
      <c r="IAF199" s="51"/>
      <c r="IAG199" s="51"/>
      <c r="IAH199" s="51"/>
      <c r="IAI199" s="51"/>
      <c r="IAJ199" s="51"/>
      <c r="IAK199" s="51"/>
      <c r="IAL199" s="51"/>
      <c r="IAM199" s="51"/>
      <c r="IAN199" s="51"/>
      <c r="IAO199" s="51"/>
      <c r="IAP199" s="51"/>
      <c r="IAQ199" s="51"/>
      <c r="IAR199" s="51"/>
      <c r="IAS199" s="51"/>
      <c r="IAT199" s="51"/>
      <c r="IAU199" s="51"/>
      <c r="IAV199" s="51"/>
      <c r="IAW199" s="51"/>
      <c r="IAX199" s="51"/>
      <c r="IAY199" s="51"/>
      <c r="IAZ199" s="51"/>
      <c r="IBA199" s="51"/>
      <c r="IBB199" s="51"/>
      <c r="IBC199" s="51"/>
      <c r="IBD199" s="51"/>
      <c r="IBE199" s="51"/>
      <c r="IBF199" s="51"/>
      <c r="IBG199" s="51"/>
      <c r="IBH199" s="51"/>
      <c r="IBI199" s="51"/>
      <c r="IBJ199" s="51"/>
      <c r="IBK199" s="51"/>
      <c r="IBL199" s="51"/>
      <c r="IBM199" s="51"/>
      <c r="IBN199" s="51"/>
      <c r="IBO199" s="51"/>
      <c r="IBP199" s="51"/>
      <c r="IBQ199" s="51"/>
      <c r="IBR199" s="51"/>
      <c r="IBS199" s="51"/>
      <c r="IBT199" s="51"/>
      <c r="IBU199" s="51"/>
      <c r="IBV199" s="51"/>
      <c r="IBW199" s="51"/>
      <c r="IBX199" s="51"/>
      <c r="IBY199" s="51"/>
      <c r="IBZ199" s="51"/>
      <c r="ICA199" s="51"/>
      <c r="ICB199" s="51"/>
      <c r="ICC199" s="51"/>
      <c r="ICD199" s="51"/>
      <c r="ICE199" s="51"/>
      <c r="ICF199" s="51"/>
      <c r="ICG199" s="51"/>
      <c r="ICH199" s="51"/>
      <c r="ICI199" s="51"/>
      <c r="ICJ199" s="51"/>
      <c r="ICK199" s="51"/>
      <c r="ICL199" s="51"/>
      <c r="ICM199" s="51"/>
      <c r="ICN199" s="51"/>
      <c r="ICO199" s="51"/>
      <c r="ICP199" s="51"/>
      <c r="ICQ199" s="51"/>
      <c r="ICR199" s="51"/>
      <c r="ICS199" s="51"/>
      <c r="ICT199" s="51"/>
      <c r="ICU199" s="51"/>
      <c r="ICV199" s="51"/>
      <c r="ICW199" s="51"/>
      <c r="ICX199" s="51"/>
      <c r="ICY199" s="51"/>
      <c r="ICZ199" s="51"/>
      <c r="IDA199" s="51"/>
      <c r="IDB199" s="51"/>
      <c r="IDC199" s="51"/>
      <c r="IDD199" s="51"/>
      <c r="IDE199" s="51"/>
      <c r="IDF199" s="51"/>
      <c r="IDG199" s="51"/>
      <c r="IDH199" s="51"/>
      <c r="IDI199" s="51"/>
      <c r="IDJ199" s="51"/>
      <c r="IDK199" s="51"/>
      <c r="IDL199" s="51"/>
      <c r="IDM199" s="51"/>
      <c r="IDN199" s="51"/>
      <c r="IDO199" s="51"/>
      <c r="IDP199" s="51"/>
      <c r="IDQ199" s="51"/>
      <c r="IDR199" s="51"/>
      <c r="IDS199" s="51"/>
      <c r="IDT199" s="51"/>
      <c r="IDU199" s="51"/>
      <c r="IDV199" s="51"/>
      <c r="IDW199" s="51"/>
      <c r="IDX199" s="51"/>
      <c r="IDY199" s="51"/>
      <c r="IDZ199" s="51"/>
      <c r="IEA199" s="51"/>
      <c r="IEB199" s="51"/>
      <c r="IEC199" s="51"/>
      <c r="IED199" s="51"/>
      <c r="IEE199" s="51"/>
      <c r="IEF199" s="51"/>
      <c r="IEG199" s="51"/>
      <c r="IEH199" s="51"/>
      <c r="IEI199" s="51"/>
      <c r="IEJ199" s="51"/>
      <c r="IEK199" s="51"/>
      <c r="IEL199" s="51"/>
      <c r="IEM199" s="51"/>
      <c r="IEN199" s="51"/>
      <c r="IEO199" s="51"/>
      <c r="IEP199" s="51"/>
      <c r="IEQ199" s="51"/>
      <c r="IER199" s="51"/>
      <c r="IES199" s="51"/>
      <c r="IET199" s="51"/>
      <c r="IEU199" s="51"/>
      <c r="IEV199" s="51"/>
      <c r="IEW199" s="51"/>
      <c r="IEX199" s="51"/>
      <c r="IEY199" s="51"/>
      <c r="IEZ199" s="51"/>
      <c r="IFA199" s="51"/>
      <c r="IFB199" s="51"/>
      <c r="IFC199" s="51"/>
      <c r="IFD199" s="51"/>
      <c r="IFE199" s="51"/>
      <c r="IFF199" s="51"/>
      <c r="IFG199" s="51"/>
      <c r="IFH199" s="51"/>
      <c r="IFI199" s="51"/>
      <c r="IFJ199" s="51"/>
      <c r="IFK199" s="51"/>
      <c r="IFL199" s="51"/>
      <c r="IFM199" s="51"/>
      <c r="IFN199" s="51"/>
      <c r="IFO199" s="51"/>
      <c r="IFP199" s="51"/>
      <c r="IFQ199" s="51"/>
      <c r="IFR199" s="51"/>
      <c r="IFS199" s="51"/>
      <c r="IFT199" s="51"/>
      <c r="IFU199" s="51"/>
      <c r="IFV199" s="51"/>
      <c r="IFW199" s="51"/>
      <c r="IFX199" s="51"/>
      <c r="IFY199" s="51"/>
      <c r="IFZ199" s="51"/>
      <c r="IGA199" s="51"/>
      <c r="IGB199" s="51"/>
      <c r="IGC199" s="51"/>
      <c r="IGD199" s="51"/>
      <c r="IGE199" s="51"/>
      <c r="IGF199" s="51"/>
      <c r="IGG199" s="51"/>
      <c r="IGH199" s="51"/>
      <c r="IGI199" s="51"/>
      <c r="IGJ199" s="51"/>
      <c r="IGK199" s="51"/>
      <c r="IGL199" s="51"/>
      <c r="IGM199" s="51"/>
      <c r="IGN199" s="51"/>
      <c r="IGO199" s="51"/>
      <c r="IGP199" s="51"/>
      <c r="IGQ199" s="51"/>
      <c r="IGR199" s="51"/>
      <c r="IGS199" s="51"/>
      <c r="IGT199" s="51"/>
      <c r="IGU199" s="51"/>
      <c r="IGV199" s="51"/>
      <c r="IGW199" s="51"/>
      <c r="IGX199" s="51"/>
      <c r="IGY199" s="51"/>
      <c r="IGZ199" s="51"/>
      <c r="IHA199" s="51"/>
      <c r="IHB199" s="51"/>
      <c r="IHC199" s="51"/>
      <c r="IHD199" s="51"/>
      <c r="IHE199" s="51"/>
      <c r="IHF199" s="51"/>
      <c r="IHG199" s="51"/>
      <c r="IHH199" s="51"/>
      <c r="IHI199" s="51"/>
      <c r="IHJ199" s="51"/>
      <c r="IHK199" s="51"/>
      <c r="IHL199" s="51"/>
      <c r="IHM199" s="51"/>
      <c r="IHN199" s="51"/>
      <c r="IHO199" s="51"/>
      <c r="IHP199" s="51"/>
      <c r="IHQ199" s="51"/>
      <c r="IHR199" s="51"/>
      <c r="IHS199" s="51"/>
      <c r="IHT199" s="51"/>
      <c r="IHU199" s="51"/>
      <c r="IHV199" s="51"/>
      <c r="IHW199" s="51"/>
      <c r="IHX199" s="51"/>
      <c r="IHY199" s="51"/>
      <c r="IHZ199" s="51"/>
      <c r="IIA199" s="51"/>
      <c r="IIB199" s="51"/>
      <c r="IIC199" s="51"/>
      <c r="IID199" s="51"/>
      <c r="IIE199" s="51"/>
      <c r="IIF199" s="51"/>
      <c r="IIG199" s="51"/>
      <c r="IIH199" s="51"/>
      <c r="III199" s="51"/>
      <c r="IIJ199" s="51"/>
      <c r="IIK199" s="51"/>
      <c r="IIL199" s="51"/>
      <c r="IIM199" s="51"/>
      <c r="IIN199" s="51"/>
      <c r="IIO199" s="51"/>
      <c r="IIP199" s="51"/>
      <c r="IIQ199" s="51"/>
      <c r="IIR199" s="51"/>
      <c r="IIS199" s="51"/>
      <c r="IIT199" s="51"/>
      <c r="IIU199" s="51"/>
      <c r="IIV199" s="51"/>
      <c r="IIW199" s="51"/>
      <c r="IIX199" s="51"/>
      <c r="IIY199" s="51"/>
      <c r="IIZ199" s="51"/>
      <c r="IJA199" s="51"/>
      <c r="IJB199" s="51"/>
      <c r="IJC199" s="51"/>
      <c r="IJD199" s="51"/>
      <c r="IJE199" s="51"/>
      <c r="IJF199" s="51"/>
      <c r="IJG199" s="51"/>
      <c r="IJH199" s="51"/>
      <c r="IJI199" s="51"/>
      <c r="IJJ199" s="51"/>
      <c r="IJK199" s="51"/>
      <c r="IJL199" s="51"/>
      <c r="IJM199" s="51"/>
      <c r="IJN199" s="51"/>
      <c r="IJO199" s="51"/>
      <c r="IJP199" s="51"/>
      <c r="IJQ199" s="51"/>
      <c r="IJR199" s="51"/>
      <c r="IJS199" s="51"/>
      <c r="IJT199" s="51"/>
      <c r="IJU199" s="51"/>
      <c r="IJV199" s="51"/>
      <c r="IJW199" s="51"/>
      <c r="IJX199" s="51"/>
      <c r="IJY199" s="51"/>
      <c r="IJZ199" s="51"/>
      <c r="IKA199" s="51"/>
      <c r="IKB199" s="51"/>
      <c r="IKC199" s="51"/>
      <c r="IKD199" s="51"/>
      <c r="IKE199" s="51"/>
      <c r="IKF199" s="51"/>
      <c r="IKG199" s="51"/>
      <c r="IKH199" s="51"/>
      <c r="IKI199" s="51"/>
      <c r="IKJ199" s="51"/>
      <c r="IKK199" s="51"/>
      <c r="IKL199" s="51"/>
      <c r="IKM199" s="51"/>
      <c r="IKN199" s="51"/>
      <c r="IKO199" s="51"/>
      <c r="IKP199" s="51"/>
      <c r="IKQ199" s="51"/>
      <c r="IKR199" s="51"/>
      <c r="IKS199" s="51"/>
      <c r="IKT199" s="51"/>
      <c r="IKU199" s="51"/>
      <c r="IKV199" s="51"/>
      <c r="IKW199" s="51"/>
      <c r="IKX199" s="51"/>
      <c r="IKY199" s="51"/>
      <c r="IKZ199" s="51"/>
      <c r="ILA199" s="51"/>
      <c r="ILB199" s="51"/>
      <c r="ILC199" s="51"/>
      <c r="ILD199" s="51"/>
      <c r="ILE199" s="51"/>
      <c r="ILF199" s="51"/>
      <c r="ILG199" s="51"/>
      <c r="ILH199" s="51"/>
      <c r="ILI199" s="51"/>
      <c r="ILJ199" s="51"/>
      <c r="ILK199" s="51"/>
      <c r="ILL199" s="51"/>
      <c r="ILM199" s="51"/>
      <c r="ILN199" s="51"/>
      <c r="ILO199" s="51"/>
      <c r="ILP199" s="51"/>
      <c r="ILQ199" s="51"/>
      <c r="ILR199" s="51"/>
      <c r="ILS199" s="51"/>
      <c r="ILT199" s="51"/>
      <c r="ILU199" s="51"/>
      <c r="ILV199" s="51"/>
      <c r="ILW199" s="51"/>
      <c r="ILX199" s="51"/>
      <c r="ILY199" s="51"/>
      <c r="ILZ199" s="51"/>
      <c r="IMA199" s="51"/>
      <c r="IMB199" s="51"/>
      <c r="IMC199" s="51"/>
      <c r="IMD199" s="51"/>
      <c r="IME199" s="51"/>
      <c r="IMF199" s="51"/>
      <c r="IMG199" s="51"/>
      <c r="IMH199" s="51"/>
      <c r="IMI199" s="51"/>
      <c r="IMJ199" s="51"/>
      <c r="IMK199" s="51"/>
      <c r="IML199" s="51"/>
      <c r="IMM199" s="51"/>
      <c r="IMN199" s="51"/>
      <c r="IMO199" s="51"/>
      <c r="IMP199" s="51"/>
      <c r="IMQ199" s="51"/>
      <c r="IMR199" s="51"/>
      <c r="IMS199" s="51"/>
      <c r="IMT199" s="51"/>
      <c r="IMU199" s="51"/>
      <c r="IMV199" s="51"/>
      <c r="IMW199" s="51"/>
      <c r="IMX199" s="51"/>
      <c r="IMY199" s="51"/>
      <c r="IMZ199" s="51"/>
      <c r="INA199" s="51"/>
      <c r="INB199" s="51"/>
      <c r="INC199" s="51"/>
      <c r="IND199" s="51"/>
      <c r="INE199" s="51"/>
      <c r="INF199" s="51"/>
      <c r="ING199" s="51"/>
      <c r="INH199" s="51"/>
      <c r="INI199" s="51"/>
      <c r="INJ199" s="51"/>
      <c r="INK199" s="51"/>
      <c r="INL199" s="51"/>
      <c r="INM199" s="51"/>
      <c r="INN199" s="51"/>
      <c r="INO199" s="51"/>
      <c r="INP199" s="51"/>
      <c r="INQ199" s="51"/>
      <c r="INR199" s="51"/>
      <c r="INS199" s="51"/>
      <c r="INT199" s="51"/>
      <c r="INU199" s="51"/>
      <c r="INV199" s="51"/>
      <c r="INW199" s="51"/>
      <c r="INX199" s="51"/>
      <c r="INY199" s="51"/>
      <c r="INZ199" s="51"/>
      <c r="IOA199" s="51"/>
      <c r="IOB199" s="51"/>
      <c r="IOC199" s="51"/>
      <c r="IOD199" s="51"/>
      <c r="IOE199" s="51"/>
      <c r="IOF199" s="51"/>
      <c r="IOG199" s="51"/>
      <c r="IOH199" s="51"/>
      <c r="IOI199" s="51"/>
      <c r="IOJ199" s="51"/>
      <c r="IOK199" s="51"/>
      <c r="IOL199" s="51"/>
      <c r="IOM199" s="51"/>
      <c r="ION199" s="51"/>
      <c r="IOO199" s="51"/>
      <c r="IOP199" s="51"/>
      <c r="IOQ199" s="51"/>
      <c r="IOR199" s="51"/>
      <c r="IOS199" s="51"/>
      <c r="IOT199" s="51"/>
      <c r="IOU199" s="51"/>
      <c r="IOV199" s="51"/>
      <c r="IOW199" s="51"/>
      <c r="IOX199" s="51"/>
      <c r="IOY199" s="51"/>
      <c r="IOZ199" s="51"/>
      <c r="IPA199" s="51"/>
      <c r="IPB199" s="51"/>
      <c r="IPC199" s="51"/>
      <c r="IPD199" s="51"/>
      <c r="IPE199" s="51"/>
      <c r="IPF199" s="51"/>
      <c r="IPG199" s="51"/>
      <c r="IPH199" s="51"/>
      <c r="IPI199" s="51"/>
      <c r="IPJ199" s="51"/>
      <c r="IPK199" s="51"/>
      <c r="IPL199" s="51"/>
      <c r="IPM199" s="51"/>
      <c r="IPN199" s="51"/>
      <c r="IPO199" s="51"/>
      <c r="IPP199" s="51"/>
      <c r="IPQ199" s="51"/>
      <c r="IPR199" s="51"/>
      <c r="IPS199" s="51"/>
      <c r="IPT199" s="51"/>
      <c r="IPU199" s="51"/>
      <c r="IPV199" s="51"/>
      <c r="IPW199" s="51"/>
      <c r="IPX199" s="51"/>
      <c r="IPY199" s="51"/>
      <c r="IPZ199" s="51"/>
      <c r="IQA199" s="51"/>
      <c r="IQB199" s="51"/>
      <c r="IQC199" s="51"/>
      <c r="IQD199" s="51"/>
      <c r="IQE199" s="51"/>
      <c r="IQF199" s="51"/>
      <c r="IQG199" s="51"/>
      <c r="IQH199" s="51"/>
      <c r="IQI199" s="51"/>
      <c r="IQJ199" s="51"/>
      <c r="IQK199" s="51"/>
      <c r="IQL199" s="51"/>
      <c r="IQM199" s="51"/>
      <c r="IQN199" s="51"/>
      <c r="IQO199" s="51"/>
      <c r="IQP199" s="51"/>
      <c r="IQQ199" s="51"/>
      <c r="IQR199" s="51"/>
      <c r="IQS199" s="51"/>
      <c r="IQT199" s="51"/>
      <c r="IQU199" s="51"/>
      <c r="IQV199" s="51"/>
      <c r="IQW199" s="51"/>
      <c r="IQX199" s="51"/>
      <c r="IQY199" s="51"/>
      <c r="IQZ199" s="51"/>
      <c r="IRA199" s="51"/>
      <c r="IRB199" s="51"/>
      <c r="IRC199" s="51"/>
      <c r="IRD199" s="51"/>
      <c r="IRE199" s="51"/>
      <c r="IRF199" s="51"/>
      <c r="IRG199" s="51"/>
      <c r="IRH199" s="51"/>
      <c r="IRI199" s="51"/>
      <c r="IRJ199" s="51"/>
      <c r="IRK199" s="51"/>
      <c r="IRL199" s="51"/>
      <c r="IRM199" s="51"/>
      <c r="IRN199" s="51"/>
      <c r="IRO199" s="51"/>
      <c r="IRP199" s="51"/>
      <c r="IRQ199" s="51"/>
      <c r="IRR199" s="51"/>
      <c r="IRS199" s="51"/>
      <c r="IRT199" s="51"/>
      <c r="IRU199" s="51"/>
      <c r="IRV199" s="51"/>
      <c r="IRW199" s="51"/>
      <c r="IRX199" s="51"/>
      <c r="IRY199" s="51"/>
      <c r="IRZ199" s="51"/>
      <c r="ISA199" s="51"/>
      <c r="ISB199" s="51"/>
      <c r="ISC199" s="51"/>
      <c r="ISD199" s="51"/>
      <c r="ISE199" s="51"/>
      <c r="ISF199" s="51"/>
      <c r="ISG199" s="51"/>
      <c r="ISH199" s="51"/>
      <c r="ISI199" s="51"/>
      <c r="ISJ199" s="51"/>
      <c r="ISK199" s="51"/>
      <c r="ISL199" s="51"/>
      <c r="ISM199" s="51"/>
      <c r="ISN199" s="51"/>
      <c r="ISO199" s="51"/>
      <c r="ISP199" s="51"/>
      <c r="ISQ199" s="51"/>
      <c r="ISR199" s="51"/>
      <c r="ISS199" s="51"/>
      <c r="IST199" s="51"/>
      <c r="ISU199" s="51"/>
      <c r="ISV199" s="51"/>
      <c r="ISW199" s="51"/>
      <c r="ISX199" s="51"/>
      <c r="ISY199" s="51"/>
      <c r="ISZ199" s="51"/>
      <c r="ITA199" s="51"/>
      <c r="ITB199" s="51"/>
      <c r="ITC199" s="51"/>
      <c r="ITD199" s="51"/>
      <c r="ITE199" s="51"/>
      <c r="ITF199" s="51"/>
      <c r="ITG199" s="51"/>
      <c r="ITH199" s="51"/>
      <c r="ITI199" s="51"/>
      <c r="ITJ199" s="51"/>
      <c r="ITK199" s="51"/>
      <c r="ITL199" s="51"/>
      <c r="ITM199" s="51"/>
      <c r="ITN199" s="51"/>
      <c r="ITO199" s="51"/>
      <c r="ITP199" s="51"/>
      <c r="ITQ199" s="51"/>
      <c r="ITR199" s="51"/>
      <c r="ITS199" s="51"/>
      <c r="ITT199" s="51"/>
      <c r="ITU199" s="51"/>
      <c r="ITV199" s="51"/>
      <c r="ITW199" s="51"/>
      <c r="ITX199" s="51"/>
      <c r="ITY199" s="51"/>
      <c r="ITZ199" s="51"/>
      <c r="IUA199" s="51"/>
      <c r="IUB199" s="51"/>
      <c r="IUC199" s="51"/>
      <c r="IUD199" s="51"/>
      <c r="IUE199" s="51"/>
      <c r="IUF199" s="51"/>
      <c r="IUG199" s="51"/>
      <c r="IUH199" s="51"/>
      <c r="IUI199" s="51"/>
      <c r="IUJ199" s="51"/>
      <c r="IUK199" s="51"/>
      <c r="IUL199" s="51"/>
      <c r="IUM199" s="51"/>
      <c r="IUN199" s="51"/>
      <c r="IUO199" s="51"/>
      <c r="IUP199" s="51"/>
      <c r="IUQ199" s="51"/>
      <c r="IUR199" s="51"/>
      <c r="IUS199" s="51"/>
      <c r="IUT199" s="51"/>
      <c r="IUU199" s="51"/>
      <c r="IUV199" s="51"/>
      <c r="IUW199" s="51"/>
      <c r="IUX199" s="51"/>
      <c r="IUY199" s="51"/>
      <c r="IUZ199" s="51"/>
      <c r="IVA199" s="51"/>
      <c r="IVB199" s="51"/>
      <c r="IVC199" s="51"/>
      <c r="IVD199" s="51"/>
      <c r="IVE199" s="51"/>
      <c r="IVF199" s="51"/>
      <c r="IVG199" s="51"/>
      <c r="IVH199" s="51"/>
      <c r="IVI199" s="51"/>
      <c r="IVJ199" s="51"/>
      <c r="IVK199" s="51"/>
      <c r="IVL199" s="51"/>
      <c r="IVM199" s="51"/>
      <c r="IVN199" s="51"/>
      <c r="IVO199" s="51"/>
      <c r="IVP199" s="51"/>
      <c r="IVQ199" s="51"/>
      <c r="IVR199" s="51"/>
      <c r="IVS199" s="51"/>
      <c r="IVT199" s="51"/>
      <c r="IVU199" s="51"/>
      <c r="IVV199" s="51"/>
      <c r="IVW199" s="51"/>
      <c r="IVX199" s="51"/>
      <c r="IVY199" s="51"/>
      <c r="IVZ199" s="51"/>
      <c r="IWA199" s="51"/>
      <c r="IWB199" s="51"/>
      <c r="IWC199" s="51"/>
      <c r="IWD199" s="51"/>
      <c r="IWE199" s="51"/>
      <c r="IWF199" s="51"/>
      <c r="IWG199" s="51"/>
      <c r="IWH199" s="51"/>
      <c r="IWI199" s="51"/>
      <c r="IWJ199" s="51"/>
      <c r="IWK199" s="51"/>
      <c r="IWL199" s="51"/>
      <c r="IWM199" s="51"/>
      <c r="IWN199" s="51"/>
      <c r="IWO199" s="51"/>
      <c r="IWP199" s="51"/>
      <c r="IWQ199" s="51"/>
      <c r="IWR199" s="51"/>
      <c r="IWS199" s="51"/>
      <c r="IWT199" s="51"/>
      <c r="IWU199" s="51"/>
      <c r="IWV199" s="51"/>
      <c r="IWW199" s="51"/>
      <c r="IWX199" s="51"/>
      <c r="IWY199" s="51"/>
      <c r="IWZ199" s="51"/>
      <c r="IXA199" s="51"/>
      <c r="IXB199" s="51"/>
      <c r="IXC199" s="51"/>
      <c r="IXD199" s="51"/>
      <c r="IXE199" s="51"/>
      <c r="IXF199" s="51"/>
      <c r="IXG199" s="51"/>
      <c r="IXH199" s="51"/>
      <c r="IXI199" s="51"/>
      <c r="IXJ199" s="51"/>
      <c r="IXK199" s="51"/>
      <c r="IXL199" s="51"/>
      <c r="IXM199" s="51"/>
      <c r="IXN199" s="51"/>
      <c r="IXO199" s="51"/>
      <c r="IXP199" s="51"/>
      <c r="IXQ199" s="51"/>
      <c r="IXR199" s="51"/>
      <c r="IXS199" s="51"/>
      <c r="IXT199" s="51"/>
      <c r="IXU199" s="51"/>
      <c r="IXV199" s="51"/>
      <c r="IXW199" s="51"/>
      <c r="IXX199" s="51"/>
      <c r="IXY199" s="51"/>
      <c r="IXZ199" s="51"/>
      <c r="IYA199" s="51"/>
      <c r="IYB199" s="51"/>
      <c r="IYC199" s="51"/>
      <c r="IYD199" s="51"/>
      <c r="IYE199" s="51"/>
      <c r="IYF199" s="51"/>
      <c r="IYG199" s="51"/>
      <c r="IYH199" s="51"/>
      <c r="IYI199" s="51"/>
      <c r="IYJ199" s="51"/>
      <c r="IYK199" s="51"/>
      <c r="IYL199" s="51"/>
      <c r="IYM199" s="51"/>
      <c r="IYN199" s="51"/>
      <c r="IYO199" s="51"/>
      <c r="IYP199" s="51"/>
      <c r="IYQ199" s="51"/>
      <c r="IYR199" s="51"/>
      <c r="IYS199" s="51"/>
      <c r="IYT199" s="51"/>
      <c r="IYU199" s="51"/>
      <c r="IYV199" s="51"/>
      <c r="IYW199" s="51"/>
      <c r="IYX199" s="51"/>
      <c r="IYY199" s="51"/>
      <c r="IYZ199" s="51"/>
      <c r="IZA199" s="51"/>
      <c r="IZB199" s="51"/>
      <c r="IZC199" s="51"/>
      <c r="IZD199" s="51"/>
      <c r="IZE199" s="51"/>
      <c r="IZF199" s="51"/>
      <c r="IZG199" s="51"/>
      <c r="IZH199" s="51"/>
      <c r="IZI199" s="51"/>
      <c r="IZJ199" s="51"/>
      <c r="IZK199" s="51"/>
      <c r="IZL199" s="51"/>
      <c r="IZM199" s="51"/>
      <c r="IZN199" s="51"/>
      <c r="IZO199" s="51"/>
      <c r="IZP199" s="51"/>
      <c r="IZQ199" s="51"/>
      <c r="IZR199" s="51"/>
      <c r="IZS199" s="51"/>
      <c r="IZT199" s="51"/>
      <c r="IZU199" s="51"/>
      <c r="IZV199" s="51"/>
      <c r="IZW199" s="51"/>
      <c r="IZX199" s="51"/>
      <c r="IZY199" s="51"/>
      <c r="IZZ199" s="51"/>
      <c r="JAA199" s="51"/>
      <c r="JAB199" s="51"/>
      <c r="JAC199" s="51"/>
      <c r="JAD199" s="51"/>
      <c r="JAE199" s="51"/>
      <c r="JAF199" s="51"/>
      <c r="JAG199" s="51"/>
      <c r="JAH199" s="51"/>
      <c r="JAI199" s="51"/>
      <c r="JAJ199" s="51"/>
      <c r="JAK199" s="51"/>
      <c r="JAL199" s="51"/>
      <c r="JAM199" s="51"/>
      <c r="JAN199" s="51"/>
      <c r="JAO199" s="51"/>
      <c r="JAP199" s="51"/>
      <c r="JAQ199" s="51"/>
      <c r="JAR199" s="51"/>
      <c r="JAS199" s="51"/>
      <c r="JAT199" s="51"/>
      <c r="JAU199" s="51"/>
      <c r="JAV199" s="51"/>
      <c r="JAW199" s="51"/>
      <c r="JAX199" s="51"/>
      <c r="JAY199" s="51"/>
      <c r="JAZ199" s="51"/>
      <c r="JBA199" s="51"/>
      <c r="JBB199" s="51"/>
      <c r="JBC199" s="51"/>
      <c r="JBD199" s="51"/>
      <c r="JBE199" s="51"/>
      <c r="JBF199" s="51"/>
      <c r="JBG199" s="51"/>
      <c r="JBH199" s="51"/>
      <c r="JBI199" s="51"/>
      <c r="JBJ199" s="51"/>
      <c r="JBK199" s="51"/>
      <c r="JBL199" s="51"/>
      <c r="JBM199" s="51"/>
      <c r="JBN199" s="51"/>
      <c r="JBO199" s="51"/>
      <c r="JBP199" s="51"/>
      <c r="JBQ199" s="51"/>
      <c r="JBR199" s="51"/>
      <c r="JBS199" s="51"/>
      <c r="JBT199" s="51"/>
      <c r="JBU199" s="51"/>
      <c r="JBV199" s="51"/>
      <c r="JBW199" s="51"/>
      <c r="JBX199" s="51"/>
      <c r="JBY199" s="51"/>
      <c r="JBZ199" s="51"/>
      <c r="JCA199" s="51"/>
      <c r="JCB199" s="51"/>
      <c r="JCC199" s="51"/>
      <c r="JCD199" s="51"/>
      <c r="JCE199" s="51"/>
      <c r="JCF199" s="51"/>
      <c r="JCG199" s="51"/>
      <c r="JCH199" s="51"/>
      <c r="JCI199" s="51"/>
      <c r="JCJ199" s="51"/>
      <c r="JCK199" s="51"/>
      <c r="JCL199" s="51"/>
      <c r="JCM199" s="51"/>
      <c r="JCN199" s="51"/>
      <c r="JCO199" s="51"/>
      <c r="JCP199" s="51"/>
      <c r="JCQ199" s="51"/>
      <c r="JCR199" s="51"/>
      <c r="JCS199" s="51"/>
      <c r="JCT199" s="51"/>
      <c r="JCU199" s="51"/>
      <c r="JCV199" s="51"/>
      <c r="JCW199" s="51"/>
      <c r="JCX199" s="51"/>
      <c r="JCY199" s="51"/>
      <c r="JCZ199" s="51"/>
      <c r="JDA199" s="51"/>
      <c r="JDB199" s="51"/>
      <c r="JDC199" s="51"/>
      <c r="JDD199" s="51"/>
      <c r="JDE199" s="51"/>
      <c r="JDF199" s="51"/>
      <c r="JDG199" s="51"/>
      <c r="JDH199" s="51"/>
      <c r="JDI199" s="51"/>
      <c r="JDJ199" s="51"/>
      <c r="JDK199" s="51"/>
      <c r="JDL199" s="51"/>
      <c r="JDM199" s="51"/>
      <c r="JDN199" s="51"/>
      <c r="JDO199" s="51"/>
      <c r="JDP199" s="51"/>
      <c r="JDQ199" s="51"/>
      <c r="JDR199" s="51"/>
      <c r="JDS199" s="51"/>
      <c r="JDT199" s="51"/>
      <c r="JDU199" s="51"/>
      <c r="JDV199" s="51"/>
      <c r="JDW199" s="51"/>
      <c r="JDX199" s="51"/>
      <c r="JDY199" s="51"/>
      <c r="JDZ199" s="51"/>
      <c r="JEA199" s="51"/>
      <c r="JEB199" s="51"/>
      <c r="JEC199" s="51"/>
      <c r="JED199" s="51"/>
      <c r="JEE199" s="51"/>
      <c r="JEF199" s="51"/>
      <c r="JEG199" s="51"/>
      <c r="JEH199" s="51"/>
      <c r="JEI199" s="51"/>
      <c r="JEJ199" s="51"/>
      <c r="JEK199" s="51"/>
      <c r="JEL199" s="51"/>
      <c r="JEM199" s="51"/>
      <c r="JEN199" s="51"/>
      <c r="JEO199" s="51"/>
      <c r="JEP199" s="51"/>
      <c r="JEQ199" s="51"/>
      <c r="JER199" s="51"/>
      <c r="JES199" s="51"/>
      <c r="JET199" s="51"/>
      <c r="JEU199" s="51"/>
      <c r="JEV199" s="51"/>
      <c r="JEW199" s="51"/>
      <c r="JEX199" s="51"/>
      <c r="JEY199" s="51"/>
      <c r="JEZ199" s="51"/>
      <c r="JFA199" s="51"/>
      <c r="JFB199" s="51"/>
      <c r="JFC199" s="51"/>
      <c r="JFD199" s="51"/>
      <c r="JFE199" s="51"/>
      <c r="JFF199" s="51"/>
      <c r="JFG199" s="51"/>
      <c r="JFH199" s="51"/>
      <c r="JFI199" s="51"/>
      <c r="JFJ199" s="51"/>
      <c r="JFK199" s="51"/>
      <c r="JFL199" s="51"/>
      <c r="JFM199" s="51"/>
      <c r="JFN199" s="51"/>
      <c r="JFO199" s="51"/>
      <c r="JFP199" s="51"/>
      <c r="JFQ199" s="51"/>
      <c r="JFR199" s="51"/>
      <c r="JFS199" s="51"/>
      <c r="JFT199" s="51"/>
      <c r="JFU199" s="51"/>
      <c r="JFV199" s="51"/>
      <c r="JFW199" s="51"/>
      <c r="JFX199" s="51"/>
      <c r="JFY199" s="51"/>
      <c r="JFZ199" s="51"/>
      <c r="JGA199" s="51"/>
      <c r="JGB199" s="51"/>
      <c r="JGC199" s="51"/>
      <c r="JGD199" s="51"/>
      <c r="JGE199" s="51"/>
      <c r="JGF199" s="51"/>
      <c r="JGG199" s="51"/>
      <c r="JGH199" s="51"/>
      <c r="JGI199" s="51"/>
      <c r="JGJ199" s="51"/>
      <c r="JGK199" s="51"/>
      <c r="JGL199" s="51"/>
      <c r="JGM199" s="51"/>
      <c r="JGN199" s="51"/>
      <c r="JGO199" s="51"/>
      <c r="JGP199" s="51"/>
      <c r="JGQ199" s="51"/>
      <c r="JGR199" s="51"/>
      <c r="JGS199" s="51"/>
      <c r="JGT199" s="51"/>
      <c r="JGU199" s="51"/>
      <c r="JGV199" s="51"/>
      <c r="JGW199" s="51"/>
      <c r="JGX199" s="51"/>
      <c r="JGY199" s="51"/>
      <c r="JGZ199" s="51"/>
      <c r="JHA199" s="51"/>
      <c r="JHB199" s="51"/>
      <c r="JHC199" s="51"/>
      <c r="JHD199" s="51"/>
      <c r="JHE199" s="51"/>
      <c r="JHF199" s="51"/>
      <c r="JHG199" s="51"/>
      <c r="JHH199" s="51"/>
      <c r="JHI199" s="51"/>
      <c r="JHJ199" s="51"/>
      <c r="JHK199" s="51"/>
      <c r="JHL199" s="51"/>
      <c r="JHM199" s="51"/>
      <c r="JHN199" s="51"/>
      <c r="JHO199" s="51"/>
      <c r="JHP199" s="51"/>
      <c r="JHQ199" s="51"/>
      <c r="JHR199" s="51"/>
      <c r="JHS199" s="51"/>
      <c r="JHT199" s="51"/>
      <c r="JHU199" s="51"/>
      <c r="JHV199" s="51"/>
      <c r="JHW199" s="51"/>
      <c r="JHX199" s="51"/>
      <c r="JHY199" s="51"/>
      <c r="JHZ199" s="51"/>
      <c r="JIA199" s="51"/>
      <c r="JIB199" s="51"/>
      <c r="JIC199" s="51"/>
      <c r="JID199" s="51"/>
      <c r="JIE199" s="51"/>
      <c r="JIF199" s="51"/>
      <c r="JIG199" s="51"/>
      <c r="JIH199" s="51"/>
      <c r="JII199" s="51"/>
      <c r="JIJ199" s="51"/>
      <c r="JIK199" s="51"/>
      <c r="JIL199" s="51"/>
      <c r="JIM199" s="51"/>
      <c r="JIN199" s="51"/>
      <c r="JIO199" s="51"/>
      <c r="JIP199" s="51"/>
      <c r="JIQ199" s="51"/>
      <c r="JIR199" s="51"/>
      <c r="JIS199" s="51"/>
      <c r="JIT199" s="51"/>
      <c r="JIU199" s="51"/>
      <c r="JIV199" s="51"/>
      <c r="JIW199" s="51"/>
      <c r="JIX199" s="51"/>
      <c r="JIY199" s="51"/>
      <c r="JIZ199" s="51"/>
      <c r="JJA199" s="51"/>
      <c r="JJB199" s="51"/>
      <c r="JJC199" s="51"/>
      <c r="JJD199" s="51"/>
      <c r="JJE199" s="51"/>
      <c r="JJF199" s="51"/>
      <c r="JJG199" s="51"/>
      <c r="JJH199" s="51"/>
      <c r="JJI199" s="51"/>
      <c r="JJJ199" s="51"/>
      <c r="JJK199" s="51"/>
      <c r="JJL199" s="51"/>
      <c r="JJM199" s="51"/>
      <c r="JJN199" s="51"/>
      <c r="JJO199" s="51"/>
      <c r="JJP199" s="51"/>
      <c r="JJQ199" s="51"/>
      <c r="JJR199" s="51"/>
      <c r="JJS199" s="51"/>
      <c r="JJT199" s="51"/>
      <c r="JJU199" s="51"/>
      <c r="JJV199" s="51"/>
      <c r="JJW199" s="51"/>
      <c r="JJX199" s="51"/>
      <c r="JJY199" s="51"/>
      <c r="JJZ199" s="51"/>
      <c r="JKA199" s="51"/>
      <c r="JKB199" s="51"/>
      <c r="JKC199" s="51"/>
      <c r="JKD199" s="51"/>
      <c r="JKE199" s="51"/>
      <c r="JKF199" s="51"/>
      <c r="JKG199" s="51"/>
      <c r="JKH199" s="51"/>
      <c r="JKI199" s="51"/>
      <c r="JKJ199" s="51"/>
      <c r="JKK199" s="51"/>
      <c r="JKL199" s="51"/>
      <c r="JKM199" s="51"/>
      <c r="JKN199" s="51"/>
      <c r="JKO199" s="51"/>
      <c r="JKP199" s="51"/>
      <c r="JKQ199" s="51"/>
      <c r="JKR199" s="51"/>
      <c r="JKS199" s="51"/>
      <c r="JKT199" s="51"/>
      <c r="JKU199" s="51"/>
      <c r="JKV199" s="51"/>
      <c r="JKW199" s="51"/>
      <c r="JKX199" s="51"/>
      <c r="JKY199" s="51"/>
      <c r="JKZ199" s="51"/>
      <c r="JLA199" s="51"/>
      <c r="JLB199" s="51"/>
      <c r="JLC199" s="51"/>
      <c r="JLD199" s="51"/>
      <c r="JLE199" s="51"/>
      <c r="JLF199" s="51"/>
      <c r="JLG199" s="51"/>
      <c r="JLH199" s="51"/>
      <c r="JLI199" s="51"/>
      <c r="JLJ199" s="51"/>
      <c r="JLK199" s="51"/>
      <c r="JLL199" s="51"/>
      <c r="JLM199" s="51"/>
      <c r="JLN199" s="51"/>
      <c r="JLO199" s="51"/>
      <c r="JLP199" s="51"/>
      <c r="JLQ199" s="51"/>
      <c r="JLR199" s="51"/>
      <c r="JLS199" s="51"/>
      <c r="JLT199" s="51"/>
      <c r="JLU199" s="51"/>
      <c r="JLV199" s="51"/>
      <c r="JLW199" s="51"/>
      <c r="JLX199" s="51"/>
      <c r="JLY199" s="51"/>
      <c r="JLZ199" s="51"/>
      <c r="JMA199" s="51"/>
      <c r="JMB199" s="51"/>
      <c r="JMC199" s="51"/>
      <c r="JMD199" s="51"/>
      <c r="JME199" s="51"/>
      <c r="JMF199" s="51"/>
      <c r="JMG199" s="51"/>
      <c r="JMH199" s="51"/>
      <c r="JMI199" s="51"/>
      <c r="JMJ199" s="51"/>
      <c r="JMK199" s="51"/>
      <c r="JML199" s="51"/>
      <c r="JMM199" s="51"/>
      <c r="JMN199" s="51"/>
      <c r="JMO199" s="51"/>
      <c r="JMP199" s="51"/>
      <c r="JMQ199" s="51"/>
      <c r="JMR199" s="51"/>
      <c r="JMS199" s="51"/>
      <c r="JMT199" s="51"/>
      <c r="JMU199" s="51"/>
      <c r="JMV199" s="51"/>
      <c r="JMW199" s="51"/>
      <c r="JMX199" s="51"/>
      <c r="JMY199" s="51"/>
      <c r="JMZ199" s="51"/>
      <c r="JNA199" s="51"/>
      <c r="JNB199" s="51"/>
      <c r="JNC199" s="51"/>
      <c r="JND199" s="51"/>
      <c r="JNE199" s="51"/>
      <c r="JNF199" s="51"/>
      <c r="JNG199" s="51"/>
      <c r="JNH199" s="51"/>
      <c r="JNI199" s="51"/>
      <c r="JNJ199" s="51"/>
      <c r="JNK199" s="51"/>
      <c r="JNL199" s="51"/>
      <c r="JNM199" s="51"/>
      <c r="JNN199" s="51"/>
      <c r="JNO199" s="51"/>
      <c r="JNP199" s="51"/>
      <c r="JNQ199" s="51"/>
      <c r="JNR199" s="51"/>
      <c r="JNS199" s="51"/>
      <c r="JNT199" s="51"/>
      <c r="JNU199" s="51"/>
      <c r="JNV199" s="51"/>
      <c r="JNW199" s="51"/>
      <c r="JNX199" s="51"/>
      <c r="JNY199" s="51"/>
      <c r="JNZ199" s="51"/>
      <c r="JOA199" s="51"/>
      <c r="JOB199" s="51"/>
      <c r="JOC199" s="51"/>
      <c r="JOD199" s="51"/>
      <c r="JOE199" s="51"/>
      <c r="JOF199" s="51"/>
      <c r="JOG199" s="51"/>
      <c r="JOH199" s="51"/>
      <c r="JOI199" s="51"/>
      <c r="JOJ199" s="51"/>
      <c r="JOK199" s="51"/>
      <c r="JOL199" s="51"/>
      <c r="JOM199" s="51"/>
      <c r="JON199" s="51"/>
      <c r="JOO199" s="51"/>
      <c r="JOP199" s="51"/>
      <c r="JOQ199" s="51"/>
      <c r="JOR199" s="51"/>
      <c r="JOS199" s="51"/>
      <c r="JOT199" s="51"/>
      <c r="JOU199" s="51"/>
      <c r="JOV199" s="51"/>
      <c r="JOW199" s="51"/>
      <c r="JOX199" s="51"/>
      <c r="JOY199" s="51"/>
      <c r="JOZ199" s="51"/>
      <c r="JPA199" s="51"/>
      <c r="JPB199" s="51"/>
      <c r="JPC199" s="51"/>
      <c r="JPD199" s="51"/>
      <c r="JPE199" s="51"/>
      <c r="JPF199" s="51"/>
      <c r="JPG199" s="51"/>
      <c r="JPH199" s="51"/>
      <c r="JPI199" s="51"/>
      <c r="JPJ199" s="51"/>
      <c r="JPK199" s="51"/>
      <c r="JPL199" s="51"/>
      <c r="JPM199" s="51"/>
      <c r="JPN199" s="51"/>
      <c r="JPO199" s="51"/>
      <c r="JPP199" s="51"/>
      <c r="JPQ199" s="51"/>
      <c r="JPR199" s="51"/>
      <c r="JPS199" s="51"/>
      <c r="JPT199" s="51"/>
      <c r="JPU199" s="51"/>
      <c r="JPV199" s="51"/>
      <c r="JPW199" s="51"/>
      <c r="JPX199" s="51"/>
      <c r="JPY199" s="51"/>
      <c r="JPZ199" s="51"/>
      <c r="JQA199" s="51"/>
      <c r="JQB199" s="51"/>
      <c r="JQC199" s="51"/>
      <c r="JQD199" s="51"/>
      <c r="JQE199" s="51"/>
      <c r="JQF199" s="51"/>
      <c r="JQG199" s="51"/>
      <c r="JQH199" s="51"/>
      <c r="JQI199" s="51"/>
      <c r="JQJ199" s="51"/>
      <c r="JQK199" s="51"/>
      <c r="JQL199" s="51"/>
      <c r="JQM199" s="51"/>
      <c r="JQN199" s="51"/>
      <c r="JQO199" s="51"/>
      <c r="JQP199" s="51"/>
      <c r="JQQ199" s="51"/>
      <c r="JQR199" s="51"/>
      <c r="JQS199" s="51"/>
      <c r="JQT199" s="51"/>
      <c r="JQU199" s="51"/>
      <c r="JQV199" s="51"/>
      <c r="JQW199" s="51"/>
      <c r="JQX199" s="51"/>
      <c r="JQY199" s="51"/>
      <c r="JQZ199" s="51"/>
      <c r="JRA199" s="51"/>
      <c r="JRB199" s="51"/>
      <c r="JRC199" s="51"/>
      <c r="JRD199" s="51"/>
      <c r="JRE199" s="51"/>
      <c r="JRF199" s="51"/>
      <c r="JRG199" s="51"/>
      <c r="JRH199" s="51"/>
      <c r="JRI199" s="51"/>
      <c r="JRJ199" s="51"/>
      <c r="JRK199" s="51"/>
      <c r="JRL199" s="51"/>
      <c r="JRM199" s="51"/>
      <c r="JRN199" s="51"/>
      <c r="JRO199" s="51"/>
      <c r="JRP199" s="51"/>
      <c r="JRQ199" s="51"/>
      <c r="JRR199" s="51"/>
      <c r="JRS199" s="51"/>
      <c r="JRT199" s="51"/>
      <c r="JRU199" s="51"/>
      <c r="JRV199" s="51"/>
      <c r="JRW199" s="51"/>
      <c r="JRX199" s="51"/>
      <c r="JRY199" s="51"/>
      <c r="JRZ199" s="51"/>
      <c r="JSA199" s="51"/>
      <c r="JSB199" s="51"/>
      <c r="JSC199" s="51"/>
      <c r="JSD199" s="51"/>
      <c r="JSE199" s="51"/>
      <c r="JSF199" s="51"/>
      <c r="JSG199" s="51"/>
      <c r="JSH199" s="51"/>
      <c r="JSI199" s="51"/>
      <c r="JSJ199" s="51"/>
      <c r="JSK199" s="51"/>
      <c r="JSL199" s="51"/>
      <c r="JSM199" s="51"/>
      <c r="JSN199" s="51"/>
      <c r="JSO199" s="51"/>
      <c r="JSP199" s="51"/>
      <c r="JSQ199" s="51"/>
      <c r="JSR199" s="51"/>
      <c r="JSS199" s="51"/>
      <c r="JST199" s="51"/>
      <c r="JSU199" s="51"/>
      <c r="JSV199" s="51"/>
      <c r="JSW199" s="51"/>
      <c r="JSX199" s="51"/>
      <c r="JSY199" s="51"/>
      <c r="JSZ199" s="51"/>
      <c r="JTA199" s="51"/>
      <c r="JTB199" s="51"/>
      <c r="JTC199" s="51"/>
      <c r="JTD199" s="51"/>
      <c r="JTE199" s="51"/>
      <c r="JTF199" s="51"/>
      <c r="JTG199" s="51"/>
      <c r="JTH199" s="51"/>
      <c r="JTI199" s="51"/>
      <c r="JTJ199" s="51"/>
      <c r="JTK199" s="51"/>
      <c r="JTL199" s="51"/>
      <c r="JTM199" s="51"/>
      <c r="JTN199" s="51"/>
      <c r="JTO199" s="51"/>
      <c r="JTP199" s="51"/>
      <c r="JTQ199" s="51"/>
      <c r="JTR199" s="51"/>
      <c r="JTS199" s="51"/>
      <c r="JTT199" s="51"/>
      <c r="JTU199" s="51"/>
      <c r="JTV199" s="51"/>
      <c r="JTW199" s="51"/>
      <c r="JTX199" s="51"/>
      <c r="JTY199" s="51"/>
      <c r="JTZ199" s="51"/>
      <c r="JUA199" s="51"/>
      <c r="JUB199" s="51"/>
      <c r="JUC199" s="51"/>
      <c r="JUD199" s="51"/>
      <c r="JUE199" s="51"/>
      <c r="JUF199" s="51"/>
      <c r="JUG199" s="51"/>
      <c r="JUH199" s="51"/>
      <c r="JUI199" s="51"/>
      <c r="JUJ199" s="51"/>
      <c r="JUK199" s="51"/>
      <c r="JUL199" s="51"/>
      <c r="JUM199" s="51"/>
      <c r="JUN199" s="51"/>
      <c r="JUO199" s="51"/>
      <c r="JUP199" s="51"/>
      <c r="JUQ199" s="51"/>
      <c r="JUR199" s="51"/>
      <c r="JUS199" s="51"/>
      <c r="JUT199" s="51"/>
      <c r="JUU199" s="51"/>
      <c r="JUV199" s="51"/>
      <c r="JUW199" s="51"/>
      <c r="JUX199" s="51"/>
      <c r="JUY199" s="51"/>
      <c r="JUZ199" s="51"/>
      <c r="JVA199" s="51"/>
      <c r="JVB199" s="51"/>
      <c r="JVC199" s="51"/>
      <c r="JVD199" s="51"/>
      <c r="JVE199" s="51"/>
      <c r="JVF199" s="51"/>
      <c r="JVG199" s="51"/>
      <c r="JVH199" s="51"/>
      <c r="JVI199" s="51"/>
      <c r="JVJ199" s="51"/>
      <c r="JVK199" s="51"/>
      <c r="JVL199" s="51"/>
      <c r="JVM199" s="51"/>
      <c r="JVN199" s="51"/>
      <c r="JVO199" s="51"/>
      <c r="JVP199" s="51"/>
      <c r="JVQ199" s="51"/>
      <c r="JVR199" s="51"/>
      <c r="JVS199" s="51"/>
      <c r="JVT199" s="51"/>
      <c r="JVU199" s="51"/>
      <c r="JVV199" s="51"/>
      <c r="JVW199" s="51"/>
      <c r="JVX199" s="51"/>
      <c r="JVY199" s="51"/>
      <c r="JVZ199" s="51"/>
      <c r="JWA199" s="51"/>
      <c r="JWB199" s="51"/>
      <c r="JWC199" s="51"/>
      <c r="JWD199" s="51"/>
      <c r="JWE199" s="51"/>
      <c r="JWF199" s="51"/>
      <c r="JWG199" s="51"/>
      <c r="JWH199" s="51"/>
      <c r="JWI199" s="51"/>
      <c r="JWJ199" s="51"/>
      <c r="JWK199" s="51"/>
      <c r="JWL199" s="51"/>
      <c r="JWM199" s="51"/>
      <c r="JWN199" s="51"/>
      <c r="JWO199" s="51"/>
      <c r="JWP199" s="51"/>
      <c r="JWQ199" s="51"/>
      <c r="JWR199" s="51"/>
      <c r="JWS199" s="51"/>
      <c r="JWT199" s="51"/>
      <c r="JWU199" s="51"/>
      <c r="JWV199" s="51"/>
      <c r="JWW199" s="51"/>
      <c r="JWX199" s="51"/>
      <c r="JWY199" s="51"/>
      <c r="JWZ199" s="51"/>
      <c r="JXA199" s="51"/>
      <c r="JXB199" s="51"/>
      <c r="JXC199" s="51"/>
      <c r="JXD199" s="51"/>
      <c r="JXE199" s="51"/>
      <c r="JXF199" s="51"/>
      <c r="JXG199" s="51"/>
      <c r="JXH199" s="51"/>
      <c r="JXI199" s="51"/>
      <c r="JXJ199" s="51"/>
      <c r="JXK199" s="51"/>
      <c r="JXL199" s="51"/>
      <c r="JXM199" s="51"/>
      <c r="JXN199" s="51"/>
      <c r="JXO199" s="51"/>
      <c r="JXP199" s="51"/>
      <c r="JXQ199" s="51"/>
      <c r="JXR199" s="51"/>
      <c r="JXS199" s="51"/>
      <c r="JXT199" s="51"/>
      <c r="JXU199" s="51"/>
      <c r="JXV199" s="51"/>
      <c r="JXW199" s="51"/>
      <c r="JXX199" s="51"/>
      <c r="JXY199" s="51"/>
      <c r="JXZ199" s="51"/>
      <c r="JYA199" s="51"/>
      <c r="JYB199" s="51"/>
      <c r="JYC199" s="51"/>
      <c r="JYD199" s="51"/>
      <c r="JYE199" s="51"/>
      <c r="JYF199" s="51"/>
      <c r="JYG199" s="51"/>
      <c r="JYH199" s="51"/>
      <c r="JYI199" s="51"/>
      <c r="JYJ199" s="51"/>
      <c r="JYK199" s="51"/>
      <c r="JYL199" s="51"/>
      <c r="JYM199" s="51"/>
      <c r="JYN199" s="51"/>
      <c r="JYO199" s="51"/>
      <c r="JYP199" s="51"/>
      <c r="JYQ199" s="51"/>
      <c r="JYR199" s="51"/>
      <c r="JYS199" s="51"/>
      <c r="JYT199" s="51"/>
      <c r="JYU199" s="51"/>
      <c r="JYV199" s="51"/>
      <c r="JYW199" s="51"/>
      <c r="JYX199" s="51"/>
      <c r="JYY199" s="51"/>
      <c r="JYZ199" s="51"/>
      <c r="JZA199" s="51"/>
      <c r="JZB199" s="51"/>
      <c r="JZC199" s="51"/>
      <c r="JZD199" s="51"/>
      <c r="JZE199" s="51"/>
      <c r="JZF199" s="51"/>
      <c r="JZG199" s="51"/>
      <c r="JZH199" s="51"/>
      <c r="JZI199" s="51"/>
      <c r="JZJ199" s="51"/>
      <c r="JZK199" s="51"/>
      <c r="JZL199" s="51"/>
      <c r="JZM199" s="51"/>
      <c r="JZN199" s="51"/>
      <c r="JZO199" s="51"/>
      <c r="JZP199" s="51"/>
      <c r="JZQ199" s="51"/>
      <c r="JZR199" s="51"/>
      <c r="JZS199" s="51"/>
      <c r="JZT199" s="51"/>
      <c r="JZU199" s="51"/>
      <c r="JZV199" s="51"/>
      <c r="JZW199" s="51"/>
      <c r="JZX199" s="51"/>
      <c r="JZY199" s="51"/>
      <c r="JZZ199" s="51"/>
      <c r="KAA199" s="51"/>
      <c r="KAB199" s="51"/>
      <c r="KAC199" s="51"/>
      <c r="KAD199" s="51"/>
      <c r="KAE199" s="51"/>
      <c r="KAF199" s="51"/>
      <c r="KAG199" s="51"/>
      <c r="KAH199" s="51"/>
      <c r="KAI199" s="51"/>
      <c r="KAJ199" s="51"/>
      <c r="KAK199" s="51"/>
      <c r="KAL199" s="51"/>
      <c r="KAM199" s="51"/>
      <c r="KAN199" s="51"/>
      <c r="KAO199" s="51"/>
      <c r="KAP199" s="51"/>
      <c r="KAQ199" s="51"/>
      <c r="KAR199" s="51"/>
      <c r="KAS199" s="51"/>
      <c r="KAT199" s="51"/>
      <c r="KAU199" s="51"/>
      <c r="KAV199" s="51"/>
      <c r="KAW199" s="51"/>
      <c r="KAX199" s="51"/>
      <c r="KAY199" s="51"/>
      <c r="KAZ199" s="51"/>
      <c r="KBA199" s="51"/>
      <c r="KBB199" s="51"/>
      <c r="KBC199" s="51"/>
      <c r="KBD199" s="51"/>
      <c r="KBE199" s="51"/>
      <c r="KBF199" s="51"/>
      <c r="KBG199" s="51"/>
      <c r="KBH199" s="51"/>
      <c r="KBI199" s="51"/>
      <c r="KBJ199" s="51"/>
      <c r="KBK199" s="51"/>
      <c r="KBL199" s="51"/>
      <c r="KBM199" s="51"/>
      <c r="KBN199" s="51"/>
      <c r="KBO199" s="51"/>
      <c r="KBP199" s="51"/>
      <c r="KBQ199" s="51"/>
      <c r="KBR199" s="51"/>
      <c r="KBS199" s="51"/>
      <c r="KBT199" s="51"/>
      <c r="KBU199" s="51"/>
      <c r="KBV199" s="51"/>
      <c r="KBW199" s="51"/>
      <c r="KBX199" s="51"/>
      <c r="KBY199" s="51"/>
      <c r="KBZ199" s="51"/>
      <c r="KCA199" s="51"/>
      <c r="KCB199" s="51"/>
      <c r="KCC199" s="51"/>
      <c r="KCD199" s="51"/>
      <c r="KCE199" s="51"/>
      <c r="KCF199" s="51"/>
      <c r="KCG199" s="51"/>
      <c r="KCH199" s="51"/>
      <c r="KCI199" s="51"/>
      <c r="KCJ199" s="51"/>
      <c r="KCK199" s="51"/>
      <c r="KCL199" s="51"/>
      <c r="KCM199" s="51"/>
      <c r="KCN199" s="51"/>
      <c r="KCO199" s="51"/>
      <c r="KCP199" s="51"/>
      <c r="KCQ199" s="51"/>
      <c r="KCR199" s="51"/>
      <c r="KCS199" s="51"/>
      <c r="KCT199" s="51"/>
      <c r="KCU199" s="51"/>
      <c r="KCV199" s="51"/>
      <c r="KCW199" s="51"/>
      <c r="KCX199" s="51"/>
      <c r="KCY199" s="51"/>
      <c r="KCZ199" s="51"/>
      <c r="KDA199" s="51"/>
      <c r="KDB199" s="51"/>
      <c r="KDC199" s="51"/>
      <c r="KDD199" s="51"/>
      <c r="KDE199" s="51"/>
      <c r="KDF199" s="51"/>
      <c r="KDG199" s="51"/>
      <c r="KDH199" s="51"/>
      <c r="KDI199" s="51"/>
      <c r="KDJ199" s="51"/>
      <c r="KDK199" s="51"/>
      <c r="KDL199" s="51"/>
      <c r="KDM199" s="51"/>
      <c r="KDN199" s="51"/>
      <c r="KDO199" s="51"/>
      <c r="KDP199" s="51"/>
      <c r="KDQ199" s="51"/>
      <c r="KDR199" s="51"/>
      <c r="KDS199" s="51"/>
      <c r="KDT199" s="51"/>
      <c r="KDU199" s="51"/>
      <c r="KDV199" s="51"/>
      <c r="KDW199" s="51"/>
      <c r="KDX199" s="51"/>
      <c r="KDY199" s="51"/>
      <c r="KDZ199" s="51"/>
      <c r="KEA199" s="51"/>
      <c r="KEB199" s="51"/>
      <c r="KEC199" s="51"/>
      <c r="KED199" s="51"/>
      <c r="KEE199" s="51"/>
      <c r="KEF199" s="51"/>
      <c r="KEG199" s="51"/>
      <c r="KEH199" s="51"/>
      <c r="KEI199" s="51"/>
      <c r="KEJ199" s="51"/>
      <c r="KEK199" s="51"/>
      <c r="KEL199" s="51"/>
      <c r="KEM199" s="51"/>
      <c r="KEN199" s="51"/>
      <c r="KEO199" s="51"/>
      <c r="KEP199" s="51"/>
      <c r="KEQ199" s="51"/>
      <c r="KER199" s="51"/>
      <c r="KES199" s="51"/>
      <c r="KET199" s="51"/>
      <c r="KEU199" s="51"/>
      <c r="KEV199" s="51"/>
      <c r="KEW199" s="51"/>
      <c r="KEX199" s="51"/>
      <c r="KEY199" s="51"/>
      <c r="KEZ199" s="51"/>
      <c r="KFA199" s="51"/>
      <c r="KFB199" s="51"/>
      <c r="KFC199" s="51"/>
      <c r="KFD199" s="51"/>
      <c r="KFE199" s="51"/>
      <c r="KFF199" s="51"/>
      <c r="KFG199" s="51"/>
      <c r="KFH199" s="51"/>
      <c r="KFI199" s="51"/>
      <c r="KFJ199" s="51"/>
      <c r="KFK199" s="51"/>
      <c r="KFL199" s="51"/>
      <c r="KFM199" s="51"/>
      <c r="KFN199" s="51"/>
      <c r="KFO199" s="51"/>
      <c r="KFP199" s="51"/>
      <c r="KFQ199" s="51"/>
      <c r="KFR199" s="51"/>
      <c r="KFS199" s="51"/>
      <c r="KFT199" s="51"/>
      <c r="KFU199" s="51"/>
      <c r="KFV199" s="51"/>
      <c r="KFW199" s="51"/>
      <c r="KFX199" s="51"/>
      <c r="KFY199" s="51"/>
      <c r="KFZ199" s="51"/>
      <c r="KGA199" s="51"/>
      <c r="KGB199" s="51"/>
      <c r="KGC199" s="51"/>
      <c r="KGD199" s="51"/>
      <c r="KGE199" s="51"/>
      <c r="KGF199" s="51"/>
      <c r="KGG199" s="51"/>
      <c r="KGH199" s="51"/>
      <c r="KGI199" s="51"/>
      <c r="KGJ199" s="51"/>
      <c r="KGK199" s="51"/>
      <c r="KGL199" s="51"/>
      <c r="KGM199" s="51"/>
      <c r="KGN199" s="51"/>
      <c r="KGO199" s="51"/>
      <c r="KGP199" s="51"/>
      <c r="KGQ199" s="51"/>
      <c r="KGR199" s="51"/>
      <c r="KGS199" s="51"/>
      <c r="KGT199" s="51"/>
      <c r="KGU199" s="51"/>
      <c r="KGV199" s="51"/>
      <c r="KGW199" s="51"/>
      <c r="KGX199" s="51"/>
      <c r="KGY199" s="51"/>
      <c r="KGZ199" s="51"/>
      <c r="KHA199" s="51"/>
      <c r="KHB199" s="51"/>
      <c r="KHC199" s="51"/>
      <c r="KHD199" s="51"/>
      <c r="KHE199" s="51"/>
      <c r="KHF199" s="51"/>
      <c r="KHG199" s="51"/>
      <c r="KHH199" s="51"/>
      <c r="KHI199" s="51"/>
      <c r="KHJ199" s="51"/>
      <c r="KHK199" s="51"/>
      <c r="KHL199" s="51"/>
      <c r="KHM199" s="51"/>
      <c r="KHN199" s="51"/>
      <c r="KHO199" s="51"/>
      <c r="KHP199" s="51"/>
      <c r="KHQ199" s="51"/>
      <c r="KHR199" s="51"/>
      <c r="KHS199" s="51"/>
      <c r="KHT199" s="51"/>
      <c r="KHU199" s="51"/>
      <c r="KHV199" s="51"/>
      <c r="KHW199" s="51"/>
      <c r="KHX199" s="51"/>
      <c r="KHY199" s="51"/>
      <c r="KHZ199" s="51"/>
      <c r="KIA199" s="51"/>
      <c r="KIB199" s="51"/>
      <c r="KIC199" s="51"/>
      <c r="KID199" s="51"/>
      <c r="KIE199" s="51"/>
      <c r="KIF199" s="51"/>
      <c r="KIG199" s="51"/>
      <c r="KIH199" s="51"/>
      <c r="KII199" s="51"/>
      <c r="KIJ199" s="51"/>
      <c r="KIK199" s="51"/>
      <c r="KIL199" s="51"/>
      <c r="KIM199" s="51"/>
      <c r="KIN199" s="51"/>
      <c r="KIO199" s="51"/>
      <c r="KIP199" s="51"/>
      <c r="KIQ199" s="51"/>
      <c r="KIR199" s="51"/>
      <c r="KIS199" s="51"/>
      <c r="KIT199" s="51"/>
      <c r="KIU199" s="51"/>
      <c r="KIV199" s="51"/>
      <c r="KIW199" s="51"/>
      <c r="KIX199" s="51"/>
      <c r="KIY199" s="51"/>
      <c r="KIZ199" s="51"/>
      <c r="KJA199" s="51"/>
      <c r="KJB199" s="51"/>
      <c r="KJC199" s="51"/>
      <c r="KJD199" s="51"/>
      <c r="KJE199" s="51"/>
      <c r="KJF199" s="51"/>
      <c r="KJG199" s="51"/>
      <c r="KJH199" s="51"/>
      <c r="KJI199" s="51"/>
      <c r="KJJ199" s="51"/>
      <c r="KJK199" s="51"/>
      <c r="KJL199" s="51"/>
      <c r="KJM199" s="51"/>
      <c r="KJN199" s="51"/>
      <c r="KJO199" s="51"/>
      <c r="KJP199" s="51"/>
      <c r="KJQ199" s="51"/>
      <c r="KJR199" s="51"/>
      <c r="KJS199" s="51"/>
      <c r="KJT199" s="51"/>
      <c r="KJU199" s="51"/>
      <c r="KJV199" s="51"/>
      <c r="KJW199" s="51"/>
      <c r="KJX199" s="51"/>
      <c r="KJY199" s="51"/>
      <c r="KJZ199" s="51"/>
      <c r="KKA199" s="51"/>
      <c r="KKB199" s="51"/>
      <c r="KKC199" s="51"/>
      <c r="KKD199" s="51"/>
      <c r="KKE199" s="51"/>
      <c r="KKF199" s="51"/>
      <c r="KKG199" s="51"/>
      <c r="KKH199" s="51"/>
      <c r="KKI199" s="51"/>
      <c r="KKJ199" s="51"/>
      <c r="KKK199" s="51"/>
      <c r="KKL199" s="51"/>
      <c r="KKM199" s="51"/>
      <c r="KKN199" s="51"/>
      <c r="KKO199" s="51"/>
      <c r="KKP199" s="51"/>
      <c r="KKQ199" s="51"/>
      <c r="KKR199" s="51"/>
      <c r="KKS199" s="51"/>
      <c r="KKT199" s="51"/>
      <c r="KKU199" s="51"/>
      <c r="KKV199" s="51"/>
      <c r="KKW199" s="51"/>
      <c r="KKX199" s="51"/>
      <c r="KKY199" s="51"/>
      <c r="KKZ199" s="51"/>
      <c r="KLA199" s="51"/>
      <c r="KLB199" s="51"/>
      <c r="KLC199" s="51"/>
      <c r="KLD199" s="51"/>
      <c r="KLE199" s="51"/>
      <c r="KLF199" s="51"/>
      <c r="KLG199" s="51"/>
      <c r="KLH199" s="51"/>
      <c r="KLI199" s="51"/>
      <c r="KLJ199" s="51"/>
      <c r="KLK199" s="51"/>
      <c r="KLL199" s="51"/>
      <c r="KLM199" s="51"/>
      <c r="KLN199" s="51"/>
      <c r="KLO199" s="51"/>
      <c r="KLP199" s="51"/>
      <c r="KLQ199" s="51"/>
      <c r="KLR199" s="51"/>
      <c r="KLS199" s="51"/>
      <c r="KLT199" s="51"/>
      <c r="KLU199" s="51"/>
      <c r="KLV199" s="51"/>
      <c r="KLW199" s="51"/>
      <c r="KLX199" s="51"/>
      <c r="KLY199" s="51"/>
      <c r="KLZ199" s="51"/>
      <c r="KMA199" s="51"/>
      <c r="KMB199" s="51"/>
      <c r="KMC199" s="51"/>
      <c r="KMD199" s="51"/>
      <c r="KME199" s="51"/>
      <c r="KMF199" s="51"/>
      <c r="KMG199" s="51"/>
      <c r="KMH199" s="51"/>
      <c r="KMI199" s="51"/>
      <c r="KMJ199" s="51"/>
      <c r="KMK199" s="51"/>
      <c r="KML199" s="51"/>
      <c r="KMM199" s="51"/>
      <c r="KMN199" s="51"/>
      <c r="KMO199" s="51"/>
      <c r="KMP199" s="51"/>
      <c r="KMQ199" s="51"/>
      <c r="KMR199" s="51"/>
      <c r="KMS199" s="51"/>
      <c r="KMT199" s="51"/>
      <c r="KMU199" s="51"/>
      <c r="KMV199" s="51"/>
      <c r="KMW199" s="51"/>
      <c r="KMX199" s="51"/>
      <c r="KMY199" s="51"/>
      <c r="KMZ199" s="51"/>
      <c r="KNA199" s="51"/>
      <c r="KNB199" s="51"/>
      <c r="KNC199" s="51"/>
      <c r="KND199" s="51"/>
      <c r="KNE199" s="51"/>
      <c r="KNF199" s="51"/>
      <c r="KNG199" s="51"/>
      <c r="KNH199" s="51"/>
      <c r="KNI199" s="51"/>
      <c r="KNJ199" s="51"/>
      <c r="KNK199" s="51"/>
      <c r="KNL199" s="51"/>
      <c r="KNM199" s="51"/>
      <c r="KNN199" s="51"/>
      <c r="KNO199" s="51"/>
      <c r="KNP199" s="51"/>
      <c r="KNQ199" s="51"/>
      <c r="KNR199" s="51"/>
      <c r="KNS199" s="51"/>
      <c r="KNT199" s="51"/>
      <c r="KNU199" s="51"/>
      <c r="KNV199" s="51"/>
      <c r="KNW199" s="51"/>
      <c r="KNX199" s="51"/>
      <c r="KNY199" s="51"/>
      <c r="KNZ199" s="51"/>
      <c r="KOA199" s="51"/>
      <c r="KOB199" s="51"/>
      <c r="KOC199" s="51"/>
      <c r="KOD199" s="51"/>
      <c r="KOE199" s="51"/>
      <c r="KOF199" s="51"/>
      <c r="KOG199" s="51"/>
      <c r="KOH199" s="51"/>
      <c r="KOI199" s="51"/>
      <c r="KOJ199" s="51"/>
      <c r="KOK199" s="51"/>
      <c r="KOL199" s="51"/>
      <c r="KOM199" s="51"/>
      <c r="KON199" s="51"/>
      <c r="KOO199" s="51"/>
      <c r="KOP199" s="51"/>
      <c r="KOQ199" s="51"/>
      <c r="KOR199" s="51"/>
      <c r="KOS199" s="51"/>
      <c r="KOT199" s="51"/>
      <c r="KOU199" s="51"/>
      <c r="KOV199" s="51"/>
      <c r="KOW199" s="51"/>
      <c r="KOX199" s="51"/>
      <c r="KOY199" s="51"/>
      <c r="KOZ199" s="51"/>
      <c r="KPA199" s="51"/>
      <c r="KPB199" s="51"/>
      <c r="KPC199" s="51"/>
      <c r="KPD199" s="51"/>
      <c r="KPE199" s="51"/>
      <c r="KPF199" s="51"/>
      <c r="KPG199" s="51"/>
      <c r="KPH199" s="51"/>
      <c r="KPI199" s="51"/>
      <c r="KPJ199" s="51"/>
      <c r="KPK199" s="51"/>
      <c r="KPL199" s="51"/>
      <c r="KPM199" s="51"/>
      <c r="KPN199" s="51"/>
      <c r="KPO199" s="51"/>
      <c r="KPP199" s="51"/>
      <c r="KPQ199" s="51"/>
      <c r="KPR199" s="51"/>
      <c r="KPS199" s="51"/>
      <c r="KPT199" s="51"/>
      <c r="KPU199" s="51"/>
      <c r="KPV199" s="51"/>
      <c r="KPW199" s="51"/>
      <c r="KPX199" s="51"/>
      <c r="KPY199" s="51"/>
      <c r="KPZ199" s="51"/>
      <c r="KQA199" s="51"/>
      <c r="KQB199" s="51"/>
      <c r="KQC199" s="51"/>
      <c r="KQD199" s="51"/>
      <c r="KQE199" s="51"/>
      <c r="KQF199" s="51"/>
      <c r="KQG199" s="51"/>
      <c r="KQH199" s="51"/>
      <c r="KQI199" s="51"/>
      <c r="KQJ199" s="51"/>
      <c r="KQK199" s="51"/>
      <c r="KQL199" s="51"/>
      <c r="KQM199" s="51"/>
      <c r="KQN199" s="51"/>
      <c r="KQO199" s="51"/>
      <c r="KQP199" s="51"/>
      <c r="KQQ199" s="51"/>
      <c r="KQR199" s="51"/>
      <c r="KQS199" s="51"/>
      <c r="KQT199" s="51"/>
      <c r="KQU199" s="51"/>
      <c r="KQV199" s="51"/>
      <c r="KQW199" s="51"/>
      <c r="KQX199" s="51"/>
      <c r="KQY199" s="51"/>
      <c r="KQZ199" s="51"/>
      <c r="KRA199" s="51"/>
      <c r="KRB199" s="51"/>
      <c r="KRC199" s="51"/>
      <c r="KRD199" s="51"/>
      <c r="KRE199" s="51"/>
      <c r="KRF199" s="51"/>
      <c r="KRG199" s="51"/>
      <c r="KRH199" s="51"/>
      <c r="KRI199" s="51"/>
      <c r="KRJ199" s="51"/>
      <c r="KRK199" s="51"/>
      <c r="KRL199" s="51"/>
      <c r="KRM199" s="51"/>
      <c r="KRN199" s="51"/>
      <c r="KRO199" s="51"/>
      <c r="KRP199" s="51"/>
      <c r="KRQ199" s="51"/>
      <c r="KRR199" s="51"/>
      <c r="KRS199" s="51"/>
      <c r="KRT199" s="51"/>
      <c r="KRU199" s="51"/>
      <c r="KRV199" s="51"/>
      <c r="KRW199" s="51"/>
      <c r="KRX199" s="51"/>
      <c r="KRY199" s="51"/>
      <c r="KRZ199" s="51"/>
      <c r="KSA199" s="51"/>
      <c r="KSB199" s="51"/>
      <c r="KSC199" s="51"/>
      <c r="KSD199" s="51"/>
      <c r="KSE199" s="51"/>
      <c r="KSF199" s="51"/>
      <c r="KSG199" s="51"/>
      <c r="KSH199" s="51"/>
      <c r="KSI199" s="51"/>
      <c r="KSJ199" s="51"/>
      <c r="KSK199" s="51"/>
      <c r="KSL199" s="51"/>
      <c r="KSM199" s="51"/>
      <c r="KSN199" s="51"/>
      <c r="KSO199" s="51"/>
      <c r="KSP199" s="51"/>
      <c r="KSQ199" s="51"/>
      <c r="KSR199" s="51"/>
      <c r="KSS199" s="51"/>
      <c r="KST199" s="51"/>
      <c r="KSU199" s="51"/>
      <c r="KSV199" s="51"/>
      <c r="KSW199" s="51"/>
      <c r="KSX199" s="51"/>
      <c r="KSY199" s="51"/>
      <c r="KSZ199" s="51"/>
      <c r="KTA199" s="51"/>
      <c r="KTB199" s="51"/>
      <c r="KTC199" s="51"/>
      <c r="KTD199" s="51"/>
      <c r="KTE199" s="51"/>
      <c r="KTF199" s="51"/>
      <c r="KTG199" s="51"/>
      <c r="KTH199" s="51"/>
      <c r="KTI199" s="51"/>
      <c r="KTJ199" s="51"/>
      <c r="KTK199" s="51"/>
      <c r="KTL199" s="51"/>
      <c r="KTM199" s="51"/>
      <c r="KTN199" s="51"/>
      <c r="KTO199" s="51"/>
      <c r="KTP199" s="51"/>
      <c r="KTQ199" s="51"/>
      <c r="KTR199" s="51"/>
      <c r="KTS199" s="51"/>
      <c r="KTT199" s="51"/>
      <c r="KTU199" s="51"/>
      <c r="KTV199" s="51"/>
      <c r="KTW199" s="51"/>
      <c r="KTX199" s="51"/>
      <c r="KTY199" s="51"/>
      <c r="KTZ199" s="51"/>
      <c r="KUA199" s="51"/>
      <c r="KUB199" s="51"/>
      <c r="KUC199" s="51"/>
      <c r="KUD199" s="51"/>
      <c r="KUE199" s="51"/>
      <c r="KUF199" s="51"/>
      <c r="KUG199" s="51"/>
      <c r="KUH199" s="51"/>
      <c r="KUI199" s="51"/>
      <c r="KUJ199" s="51"/>
      <c r="KUK199" s="51"/>
      <c r="KUL199" s="51"/>
      <c r="KUM199" s="51"/>
      <c r="KUN199" s="51"/>
      <c r="KUO199" s="51"/>
      <c r="KUP199" s="51"/>
      <c r="KUQ199" s="51"/>
      <c r="KUR199" s="51"/>
      <c r="KUS199" s="51"/>
      <c r="KUT199" s="51"/>
      <c r="KUU199" s="51"/>
      <c r="KUV199" s="51"/>
      <c r="KUW199" s="51"/>
      <c r="KUX199" s="51"/>
      <c r="KUY199" s="51"/>
      <c r="KUZ199" s="51"/>
      <c r="KVA199" s="51"/>
      <c r="KVB199" s="51"/>
      <c r="KVC199" s="51"/>
      <c r="KVD199" s="51"/>
      <c r="KVE199" s="51"/>
      <c r="KVF199" s="51"/>
      <c r="KVG199" s="51"/>
      <c r="KVH199" s="51"/>
      <c r="KVI199" s="51"/>
      <c r="KVJ199" s="51"/>
      <c r="KVK199" s="51"/>
      <c r="KVL199" s="51"/>
      <c r="KVM199" s="51"/>
      <c r="KVN199" s="51"/>
      <c r="KVO199" s="51"/>
      <c r="KVP199" s="51"/>
      <c r="KVQ199" s="51"/>
      <c r="KVR199" s="51"/>
      <c r="KVS199" s="51"/>
      <c r="KVT199" s="51"/>
      <c r="KVU199" s="51"/>
      <c r="KVV199" s="51"/>
      <c r="KVW199" s="51"/>
      <c r="KVX199" s="51"/>
      <c r="KVY199" s="51"/>
      <c r="KVZ199" s="51"/>
      <c r="KWA199" s="51"/>
      <c r="KWB199" s="51"/>
      <c r="KWC199" s="51"/>
      <c r="KWD199" s="51"/>
      <c r="KWE199" s="51"/>
      <c r="KWF199" s="51"/>
      <c r="KWG199" s="51"/>
      <c r="KWH199" s="51"/>
      <c r="KWI199" s="51"/>
      <c r="KWJ199" s="51"/>
      <c r="KWK199" s="51"/>
      <c r="KWL199" s="51"/>
      <c r="KWM199" s="51"/>
      <c r="KWN199" s="51"/>
      <c r="KWO199" s="51"/>
      <c r="KWP199" s="51"/>
      <c r="KWQ199" s="51"/>
      <c r="KWR199" s="51"/>
      <c r="KWS199" s="51"/>
      <c r="KWT199" s="51"/>
      <c r="KWU199" s="51"/>
      <c r="KWV199" s="51"/>
      <c r="KWW199" s="51"/>
      <c r="KWX199" s="51"/>
      <c r="KWY199" s="51"/>
      <c r="KWZ199" s="51"/>
      <c r="KXA199" s="51"/>
      <c r="KXB199" s="51"/>
      <c r="KXC199" s="51"/>
      <c r="KXD199" s="51"/>
      <c r="KXE199" s="51"/>
      <c r="KXF199" s="51"/>
      <c r="KXG199" s="51"/>
      <c r="KXH199" s="51"/>
      <c r="KXI199" s="51"/>
      <c r="KXJ199" s="51"/>
      <c r="KXK199" s="51"/>
      <c r="KXL199" s="51"/>
      <c r="KXM199" s="51"/>
      <c r="KXN199" s="51"/>
      <c r="KXO199" s="51"/>
      <c r="KXP199" s="51"/>
      <c r="KXQ199" s="51"/>
      <c r="KXR199" s="51"/>
      <c r="KXS199" s="51"/>
      <c r="KXT199" s="51"/>
      <c r="KXU199" s="51"/>
      <c r="KXV199" s="51"/>
      <c r="KXW199" s="51"/>
      <c r="KXX199" s="51"/>
      <c r="KXY199" s="51"/>
      <c r="KXZ199" s="51"/>
      <c r="KYA199" s="51"/>
      <c r="KYB199" s="51"/>
      <c r="KYC199" s="51"/>
      <c r="KYD199" s="51"/>
      <c r="KYE199" s="51"/>
      <c r="KYF199" s="51"/>
      <c r="KYG199" s="51"/>
      <c r="KYH199" s="51"/>
      <c r="KYI199" s="51"/>
      <c r="KYJ199" s="51"/>
      <c r="KYK199" s="51"/>
      <c r="KYL199" s="51"/>
      <c r="KYM199" s="51"/>
      <c r="KYN199" s="51"/>
      <c r="KYO199" s="51"/>
      <c r="KYP199" s="51"/>
      <c r="KYQ199" s="51"/>
      <c r="KYR199" s="51"/>
      <c r="KYS199" s="51"/>
      <c r="KYT199" s="51"/>
      <c r="KYU199" s="51"/>
      <c r="KYV199" s="51"/>
      <c r="KYW199" s="51"/>
      <c r="KYX199" s="51"/>
      <c r="KYY199" s="51"/>
      <c r="KYZ199" s="51"/>
      <c r="KZA199" s="51"/>
      <c r="KZB199" s="51"/>
      <c r="KZC199" s="51"/>
      <c r="KZD199" s="51"/>
      <c r="KZE199" s="51"/>
      <c r="KZF199" s="51"/>
      <c r="KZG199" s="51"/>
      <c r="KZH199" s="51"/>
      <c r="KZI199" s="51"/>
      <c r="KZJ199" s="51"/>
      <c r="KZK199" s="51"/>
      <c r="KZL199" s="51"/>
      <c r="KZM199" s="51"/>
      <c r="KZN199" s="51"/>
      <c r="KZO199" s="51"/>
      <c r="KZP199" s="51"/>
      <c r="KZQ199" s="51"/>
      <c r="KZR199" s="51"/>
      <c r="KZS199" s="51"/>
      <c r="KZT199" s="51"/>
      <c r="KZU199" s="51"/>
      <c r="KZV199" s="51"/>
      <c r="KZW199" s="51"/>
      <c r="KZX199" s="51"/>
      <c r="KZY199" s="51"/>
      <c r="KZZ199" s="51"/>
      <c r="LAA199" s="51"/>
      <c r="LAB199" s="51"/>
      <c r="LAC199" s="51"/>
      <c r="LAD199" s="51"/>
      <c r="LAE199" s="51"/>
      <c r="LAF199" s="51"/>
      <c r="LAG199" s="51"/>
      <c r="LAH199" s="51"/>
      <c r="LAI199" s="51"/>
      <c r="LAJ199" s="51"/>
      <c r="LAK199" s="51"/>
      <c r="LAL199" s="51"/>
      <c r="LAM199" s="51"/>
      <c r="LAN199" s="51"/>
      <c r="LAO199" s="51"/>
      <c r="LAP199" s="51"/>
      <c r="LAQ199" s="51"/>
      <c r="LAR199" s="51"/>
      <c r="LAS199" s="51"/>
      <c r="LAT199" s="51"/>
      <c r="LAU199" s="51"/>
      <c r="LAV199" s="51"/>
      <c r="LAW199" s="51"/>
      <c r="LAX199" s="51"/>
      <c r="LAY199" s="51"/>
      <c r="LAZ199" s="51"/>
      <c r="LBA199" s="51"/>
      <c r="LBB199" s="51"/>
      <c r="LBC199" s="51"/>
      <c r="LBD199" s="51"/>
      <c r="LBE199" s="51"/>
      <c r="LBF199" s="51"/>
      <c r="LBG199" s="51"/>
      <c r="LBH199" s="51"/>
      <c r="LBI199" s="51"/>
      <c r="LBJ199" s="51"/>
      <c r="LBK199" s="51"/>
      <c r="LBL199" s="51"/>
      <c r="LBM199" s="51"/>
      <c r="LBN199" s="51"/>
      <c r="LBO199" s="51"/>
      <c r="LBP199" s="51"/>
      <c r="LBQ199" s="51"/>
      <c r="LBR199" s="51"/>
      <c r="LBS199" s="51"/>
      <c r="LBT199" s="51"/>
      <c r="LBU199" s="51"/>
      <c r="LBV199" s="51"/>
      <c r="LBW199" s="51"/>
      <c r="LBX199" s="51"/>
      <c r="LBY199" s="51"/>
      <c r="LBZ199" s="51"/>
      <c r="LCA199" s="51"/>
      <c r="LCB199" s="51"/>
      <c r="LCC199" s="51"/>
      <c r="LCD199" s="51"/>
      <c r="LCE199" s="51"/>
      <c r="LCF199" s="51"/>
      <c r="LCG199" s="51"/>
      <c r="LCH199" s="51"/>
      <c r="LCI199" s="51"/>
      <c r="LCJ199" s="51"/>
      <c r="LCK199" s="51"/>
      <c r="LCL199" s="51"/>
      <c r="LCM199" s="51"/>
      <c r="LCN199" s="51"/>
      <c r="LCO199" s="51"/>
      <c r="LCP199" s="51"/>
      <c r="LCQ199" s="51"/>
      <c r="LCR199" s="51"/>
      <c r="LCS199" s="51"/>
      <c r="LCT199" s="51"/>
      <c r="LCU199" s="51"/>
      <c r="LCV199" s="51"/>
      <c r="LCW199" s="51"/>
      <c r="LCX199" s="51"/>
      <c r="LCY199" s="51"/>
      <c r="LCZ199" s="51"/>
      <c r="LDA199" s="51"/>
      <c r="LDB199" s="51"/>
      <c r="LDC199" s="51"/>
      <c r="LDD199" s="51"/>
      <c r="LDE199" s="51"/>
      <c r="LDF199" s="51"/>
      <c r="LDG199" s="51"/>
      <c r="LDH199" s="51"/>
      <c r="LDI199" s="51"/>
      <c r="LDJ199" s="51"/>
      <c r="LDK199" s="51"/>
      <c r="LDL199" s="51"/>
      <c r="LDM199" s="51"/>
      <c r="LDN199" s="51"/>
      <c r="LDO199" s="51"/>
      <c r="LDP199" s="51"/>
      <c r="LDQ199" s="51"/>
      <c r="LDR199" s="51"/>
      <c r="LDS199" s="51"/>
      <c r="LDT199" s="51"/>
      <c r="LDU199" s="51"/>
      <c r="LDV199" s="51"/>
      <c r="LDW199" s="51"/>
      <c r="LDX199" s="51"/>
      <c r="LDY199" s="51"/>
      <c r="LDZ199" s="51"/>
      <c r="LEA199" s="51"/>
      <c r="LEB199" s="51"/>
      <c r="LEC199" s="51"/>
      <c r="LED199" s="51"/>
      <c r="LEE199" s="51"/>
      <c r="LEF199" s="51"/>
      <c r="LEG199" s="51"/>
      <c r="LEH199" s="51"/>
      <c r="LEI199" s="51"/>
      <c r="LEJ199" s="51"/>
      <c r="LEK199" s="51"/>
      <c r="LEL199" s="51"/>
      <c r="LEM199" s="51"/>
      <c r="LEN199" s="51"/>
      <c r="LEO199" s="51"/>
      <c r="LEP199" s="51"/>
      <c r="LEQ199" s="51"/>
      <c r="LER199" s="51"/>
      <c r="LES199" s="51"/>
      <c r="LET199" s="51"/>
      <c r="LEU199" s="51"/>
      <c r="LEV199" s="51"/>
      <c r="LEW199" s="51"/>
      <c r="LEX199" s="51"/>
      <c r="LEY199" s="51"/>
      <c r="LEZ199" s="51"/>
      <c r="LFA199" s="51"/>
      <c r="LFB199" s="51"/>
      <c r="LFC199" s="51"/>
      <c r="LFD199" s="51"/>
      <c r="LFE199" s="51"/>
      <c r="LFF199" s="51"/>
      <c r="LFG199" s="51"/>
      <c r="LFH199" s="51"/>
      <c r="LFI199" s="51"/>
      <c r="LFJ199" s="51"/>
      <c r="LFK199" s="51"/>
      <c r="LFL199" s="51"/>
      <c r="LFM199" s="51"/>
      <c r="LFN199" s="51"/>
      <c r="LFO199" s="51"/>
      <c r="LFP199" s="51"/>
      <c r="LFQ199" s="51"/>
      <c r="LFR199" s="51"/>
      <c r="LFS199" s="51"/>
      <c r="LFT199" s="51"/>
      <c r="LFU199" s="51"/>
      <c r="LFV199" s="51"/>
      <c r="LFW199" s="51"/>
      <c r="LFX199" s="51"/>
      <c r="LFY199" s="51"/>
      <c r="LFZ199" s="51"/>
      <c r="LGA199" s="51"/>
      <c r="LGB199" s="51"/>
      <c r="LGC199" s="51"/>
      <c r="LGD199" s="51"/>
      <c r="LGE199" s="51"/>
      <c r="LGF199" s="51"/>
      <c r="LGG199" s="51"/>
      <c r="LGH199" s="51"/>
      <c r="LGI199" s="51"/>
      <c r="LGJ199" s="51"/>
      <c r="LGK199" s="51"/>
      <c r="LGL199" s="51"/>
      <c r="LGM199" s="51"/>
      <c r="LGN199" s="51"/>
      <c r="LGO199" s="51"/>
      <c r="LGP199" s="51"/>
      <c r="LGQ199" s="51"/>
      <c r="LGR199" s="51"/>
      <c r="LGS199" s="51"/>
      <c r="LGT199" s="51"/>
      <c r="LGU199" s="51"/>
      <c r="LGV199" s="51"/>
      <c r="LGW199" s="51"/>
      <c r="LGX199" s="51"/>
      <c r="LGY199" s="51"/>
      <c r="LGZ199" s="51"/>
      <c r="LHA199" s="51"/>
      <c r="LHB199" s="51"/>
      <c r="LHC199" s="51"/>
      <c r="LHD199" s="51"/>
      <c r="LHE199" s="51"/>
      <c r="LHF199" s="51"/>
      <c r="LHG199" s="51"/>
      <c r="LHH199" s="51"/>
      <c r="LHI199" s="51"/>
      <c r="LHJ199" s="51"/>
      <c r="LHK199" s="51"/>
      <c r="LHL199" s="51"/>
      <c r="LHM199" s="51"/>
      <c r="LHN199" s="51"/>
      <c r="LHO199" s="51"/>
      <c r="LHP199" s="51"/>
      <c r="LHQ199" s="51"/>
      <c r="LHR199" s="51"/>
      <c r="LHS199" s="51"/>
      <c r="LHT199" s="51"/>
      <c r="LHU199" s="51"/>
      <c r="LHV199" s="51"/>
      <c r="LHW199" s="51"/>
      <c r="LHX199" s="51"/>
      <c r="LHY199" s="51"/>
      <c r="LHZ199" s="51"/>
      <c r="LIA199" s="51"/>
      <c r="LIB199" s="51"/>
      <c r="LIC199" s="51"/>
      <c r="LID199" s="51"/>
      <c r="LIE199" s="51"/>
      <c r="LIF199" s="51"/>
      <c r="LIG199" s="51"/>
      <c r="LIH199" s="51"/>
      <c r="LII199" s="51"/>
      <c r="LIJ199" s="51"/>
      <c r="LIK199" s="51"/>
      <c r="LIL199" s="51"/>
      <c r="LIM199" s="51"/>
      <c r="LIN199" s="51"/>
      <c r="LIO199" s="51"/>
      <c r="LIP199" s="51"/>
      <c r="LIQ199" s="51"/>
      <c r="LIR199" s="51"/>
      <c r="LIS199" s="51"/>
      <c r="LIT199" s="51"/>
      <c r="LIU199" s="51"/>
      <c r="LIV199" s="51"/>
      <c r="LIW199" s="51"/>
      <c r="LIX199" s="51"/>
      <c r="LIY199" s="51"/>
      <c r="LIZ199" s="51"/>
      <c r="LJA199" s="51"/>
      <c r="LJB199" s="51"/>
      <c r="LJC199" s="51"/>
      <c r="LJD199" s="51"/>
      <c r="LJE199" s="51"/>
      <c r="LJF199" s="51"/>
      <c r="LJG199" s="51"/>
      <c r="LJH199" s="51"/>
      <c r="LJI199" s="51"/>
      <c r="LJJ199" s="51"/>
      <c r="LJK199" s="51"/>
      <c r="LJL199" s="51"/>
      <c r="LJM199" s="51"/>
      <c r="LJN199" s="51"/>
      <c r="LJO199" s="51"/>
      <c r="LJP199" s="51"/>
      <c r="LJQ199" s="51"/>
      <c r="LJR199" s="51"/>
      <c r="LJS199" s="51"/>
      <c r="LJT199" s="51"/>
      <c r="LJU199" s="51"/>
      <c r="LJV199" s="51"/>
      <c r="LJW199" s="51"/>
      <c r="LJX199" s="51"/>
      <c r="LJY199" s="51"/>
      <c r="LJZ199" s="51"/>
      <c r="LKA199" s="51"/>
      <c r="LKB199" s="51"/>
      <c r="LKC199" s="51"/>
      <c r="LKD199" s="51"/>
      <c r="LKE199" s="51"/>
      <c r="LKF199" s="51"/>
      <c r="LKG199" s="51"/>
      <c r="LKH199" s="51"/>
      <c r="LKI199" s="51"/>
      <c r="LKJ199" s="51"/>
      <c r="LKK199" s="51"/>
      <c r="LKL199" s="51"/>
      <c r="LKM199" s="51"/>
      <c r="LKN199" s="51"/>
      <c r="LKO199" s="51"/>
      <c r="LKP199" s="51"/>
      <c r="LKQ199" s="51"/>
      <c r="LKR199" s="51"/>
      <c r="LKS199" s="51"/>
      <c r="LKT199" s="51"/>
      <c r="LKU199" s="51"/>
      <c r="LKV199" s="51"/>
      <c r="LKW199" s="51"/>
      <c r="LKX199" s="51"/>
      <c r="LKY199" s="51"/>
      <c r="LKZ199" s="51"/>
      <c r="LLA199" s="51"/>
      <c r="LLB199" s="51"/>
      <c r="LLC199" s="51"/>
      <c r="LLD199" s="51"/>
      <c r="LLE199" s="51"/>
      <c r="LLF199" s="51"/>
      <c r="LLG199" s="51"/>
      <c r="LLH199" s="51"/>
      <c r="LLI199" s="51"/>
      <c r="LLJ199" s="51"/>
      <c r="LLK199" s="51"/>
      <c r="LLL199" s="51"/>
      <c r="LLM199" s="51"/>
      <c r="LLN199" s="51"/>
      <c r="LLO199" s="51"/>
      <c r="LLP199" s="51"/>
      <c r="LLQ199" s="51"/>
      <c r="LLR199" s="51"/>
      <c r="LLS199" s="51"/>
      <c r="LLT199" s="51"/>
      <c r="LLU199" s="51"/>
      <c r="LLV199" s="51"/>
      <c r="LLW199" s="51"/>
      <c r="LLX199" s="51"/>
      <c r="LLY199" s="51"/>
      <c r="LLZ199" s="51"/>
      <c r="LMA199" s="51"/>
      <c r="LMB199" s="51"/>
      <c r="LMC199" s="51"/>
      <c r="LMD199" s="51"/>
      <c r="LME199" s="51"/>
      <c r="LMF199" s="51"/>
      <c r="LMG199" s="51"/>
      <c r="LMH199" s="51"/>
      <c r="LMI199" s="51"/>
      <c r="LMJ199" s="51"/>
      <c r="LMK199" s="51"/>
      <c r="LML199" s="51"/>
      <c r="LMM199" s="51"/>
      <c r="LMN199" s="51"/>
      <c r="LMO199" s="51"/>
      <c r="LMP199" s="51"/>
      <c r="LMQ199" s="51"/>
      <c r="LMR199" s="51"/>
      <c r="LMS199" s="51"/>
      <c r="LMT199" s="51"/>
      <c r="LMU199" s="51"/>
      <c r="LMV199" s="51"/>
      <c r="LMW199" s="51"/>
      <c r="LMX199" s="51"/>
      <c r="LMY199" s="51"/>
      <c r="LMZ199" s="51"/>
      <c r="LNA199" s="51"/>
      <c r="LNB199" s="51"/>
      <c r="LNC199" s="51"/>
      <c r="LND199" s="51"/>
      <c r="LNE199" s="51"/>
      <c r="LNF199" s="51"/>
      <c r="LNG199" s="51"/>
      <c r="LNH199" s="51"/>
      <c r="LNI199" s="51"/>
      <c r="LNJ199" s="51"/>
      <c r="LNK199" s="51"/>
      <c r="LNL199" s="51"/>
      <c r="LNM199" s="51"/>
      <c r="LNN199" s="51"/>
      <c r="LNO199" s="51"/>
      <c r="LNP199" s="51"/>
      <c r="LNQ199" s="51"/>
      <c r="LNR199" s="51"/>
      <c r="LNS199" s="51"/>
      <c r="LNT199" s="51"/>
      <c r="LNU199" s="51"/>
      <c r="LNV199" s="51"/>
      <c r="LNW199" s="51"/>
      <c r="LNX199" s="51"/>
      <c r="LNY199" s="51"/>
      <c r="LNZ199" s="51"/>
      <c r="LOA199" s="51"/>
      <c r="LOB199" s="51"/>
      <c r="LOC199" s="51"/>
      <c r="LOD199" s="51"/>
      <c r="LOE199" s="51"/>
      <c r="LOF199" s="51"/>
      <c r="LOG199" s="51"/>
      <c r="LOH199" s="51"/>
      <c r="LOI199" s="51"/>
      <c r="LOJ199" s="51"/>
      <c r="LOK199" s="51"/>
      <c r="LOL199" s="51"/>
      <c r="LOM199" s="51"/>
      <c r="LON199" s="51"/>
      <c r="LOO199" s="51"/>
      <c r="LOP199" s="51"/>
      <c r="LOQ199" s="51"/>
      <c r="LOR199" s="51"/>
      <c r="LOS199" s="51"/>
      <c r="LOT199" s="51"/>
      <c r="LOU199" s="51"/>
      <c r="LOV199" s="51"/>
      <c r="LOW199" s="51"/>
      <c r="LOX199" s="51"/>
      <c r="LOY199" s="51"/>
      <c r="LOZ199" s="51"/>
      <c r="LPA199" s="51"/>
      <c r="LPB199" s="51"/>
      <c r="LPC199" s="51"/>
      <c r="LPD199" s="51"/>
      <c r="LPE199" s="51"/>
      <c r="LPF199" s="51"/>
      <c r="LPG199" s="51"/>
      <c r="LPH199" s="51"/>
      <c r="LPI199" s="51"/>
      <c r="LPJ199" s="51"/>
      <c r="LPK199" s="51"/>
      <c r="LPL199" s="51"/>
      <c r="LPM199" s="51"/>
      <c r="LPN199" s="51"/>
      <c r="LPO199" s="51"/>
      <c r="LPP199" s="51"/>
      <c r="LPQ199" s="51"/>
      <c r="LPR199" s="51"/>
      <c r="LPS199" s="51"/>
      <c r="LPT199" s="51"/>
      <c r="LPU199" s="51"/>
      <c r="LPV199" s="51"/>
      <c r="LPW199" s="51"/>
      <c r="LPX199" s="51"/>
      <c r="LPY199" s="51"/>
      <c r="LPZ199" s="51"/>
      <c r="LQA199" s="51"/>
      <c r="LQB199" s="51"/>
      <c r="LQC199" s="51"/>
      <c r="LQD199" s="51"/>
      <c r="LQE199" s="51"/>
      <c r="LQF199" s="51"/>
      <c r="LQG199" s="51"/>
      <c r="LQH199" s="51"/>
      <c r="LQI199" s="51"/>
      <c r="LQJ199" s="51"/>
      <c r="LQK199" s="51"/>
      <c r="LQL199" s="51"/>
      <c r="LQM199" s="51"/>
      <c r="LQN199" s="51"/>
      <c r="LQO199" s="51"/>
      <c r="LQP199" s="51"/>
      <c r="LQQ199" s="51"/>
      <c r="LQR199" s="51"/>
      <c r="LQS199" s="51"/>
      <c r="LQT199" s="51"/>
      <c r="LQU199" s="51"/>
      <c r="LQV199" s="51"/>
      <c r="LQW199" s="51"/>
      <c r="LQX199" s="51"/>
      <c r="LQY199" s="51"/>
      <c r="LQZ199" s="51"/>
      <c r="LRA199" s="51"/>
      <c r="LRB199" s="51"/>
      <c r="LRC199" s="51"/>
      <c r="LRD199" s="51"/>
      <c r="LRE199" s="51"/>
      <c r="LRF199" s="51"/>
      <c r="LRG199" s="51"/>
      <c r="LRH199" s="51"/>
      <c r="LRI199" s="51"/>
      <c r="LRJ199" s="51"/>
      <c r="LRK199" s="51"/>
      <c r="LRL199" s="51"/>
      <c r="LRM199" s="51"/>
      <c r="LRN199" s="51"/>
      <c r="LRO199" s="51"/>
      <c r="LRP199" s="51"/>
      <c r="LRQ199" s="51"/>
      <c r="LRR199" s="51"/>
      <c r="LRS199" s="51"/>
      <c r="LRT199" s="51"/>
      <c r="LRU199" s="51"/>
      <c r="LRV199" s="51"/>
      <c r="LRW199" s="51"/>
      <c r="LRX199" s="51"/>
      <c r="LRY199" s="51"/>
      <c r="LRZ199" s="51"/>
      <c r="LSA199" s="51"/>
      <c r="LSB199" s="51"/>
      <c r="LSC199" s="51"/>
      <c r="LSD199" s="51"/>
      <c r="LSE199" s="51"/>
      <c r="LSF199" s="51"/>
      <c r="LSG199" s="51"/>
      <c r="LSH199" s="51"/>
      <c r="LSI199" s="51"/>
      <c r="LSJ199" s="51"/>
      <c r="LSK199" s="51"/>
      <c r="LSL199" s="51"/>
      <c r="LSM199" s="51"/>
      <c r="LSN199" s="51"/>
      <c r="LSO199" s="51"/>
      <c r="LSP199" s="51"/>
      <c r="LSQ199" s="51"/>
      <c r="LSR199" s="51"/>
      <c r="LSS199" s="51"/>
      <c r="LST199" s="51"/>
      <c r="LSU199" s="51"/>
      <c r="LSV199" s="51"/>
      <c r="LSW199" s="51"/>
      <c r="LSX199" s="51"/>
      <c r="LSY199" s="51"/>
      <c r="LSZ199" s="51"/>
      <c r="LTA199" s="51"/>
      <c r="LTB199" s="51"/>
      <c r="LTC199" s="51"/>
      <c r="LTD199" s="51"/>
      <c r="LTE199" s="51"/>
      <c r="LTF199" s="51"/>
      <c r="LTG199" s="51"/>
      <c r="LTH199" s="51"/>
      <c r="LTI199" s="51"/>
      <c r="LTJ199" s="51"/>
      <c r="LTK199" s="51"/>
      <c r="LTL199" s="51"/>
      <c r="LTM199" s="51"/>
      <c r="LTN199" s="51"/>
      <c r="LTO199" s="51"/>
      <c r="LTP199" s="51"/>
      <c r="LTQ199" s="51"/>
      <c r="LTR199" s="51"/>
      <c r="LTS199" s="51"/>
      <c r="LTT199" s="51"/>
      <c r="LTU199" s="51"/>
      <c r="LTV199" s="51"/>
      <c r="LTW199" s="51"/>
      <c r="LTX199" s="51"/>
      <c r="LTY199" s="51"/>
      <c r="LTZ199" s="51"/>
      <c r="LUA199" s="51"/>
      <c r="LUB199" s="51"/>
      <c r="LUC199" s="51"/>
      <c r="LUD199" s="51"/>
      <c r="LUE199" s="51"/>
      <c r="LUF199" s="51"/>
      <c r="LUG199" s="51"/>
      <c r="LUH199" s="51"/>
      <c r="LUI199" s="51"/>
      <c r="LUJ199" s="51"/>
      <c r="LUK199" s="51"/>
      <c r="LUL199" s="51"/>
      <c r="LUM199" s="51"/>
      <c r="LUN199" s="51"/>
      <c r="LUO199" s="51"/>
      <c r="LUP199" s="51"/>
      <c r="LUQ199" s="51"/>
      <c r="LUR199" s="51"/>
      <c r="LUS199" s="51"/>
      <c r="LUT199" s="51"/>
      <c r="LUU199" s="51"/>
      <c r="LUV199" s="51"/>
      <c r="LUW199" s="51"/>
      <c r="LUX199" s="51"/>
      <c r="LUY199" s="51"/>
      <c r="LUZ199" s="51"/>
      <c r="LVA199" s="51"/>
      <c r="LVB199" s="51"/>
      <c r="LVC199" s="51"/>
      <c r="LVD199" s="51"/>
      <c r="LVE199" s="51"/>
      <c r="LVF199" s="51"/>
      <c r="LVG199" s="51"/>
      <c r="LVH199" s="51"/>
      <c r="LVI199" s="51"/>
      <c r="LVJ199" s="51"/>
      <c r="LVK199" s="51"/>
      <c r="LVL199" s="51"/>
      <c r="LVM199" s="51"/>
      <c r="LVN199" s="51"/>
      <c r="LVO199" s="51"/>
      <c r="LVP199" s="51"/>
      <c r="LVQ199" s="51"/>
      <c r="LVR199" s="51"/>
      <c r="LVS199" s="51"/>
      <c r="LVT199" s="51"/>
      <c r="LVU199" s="51"/>
      <c r="LVV199" s="51"/>
      <c r="LVW199" s="51"/>
      <c r="LVX199" s="51"/>
      <c r="LVY199" s="51"/>
      <c r="LVZ199" s="51"/>
      <c r="LWA199" s="51"/>
      <c r="LWB199" s="51"/>
      <c r="LWC199" s="51"/>
      <c r="LWD199" s="51"/>
      <c r="LWE199" s="51"/>
      <c r="LWF199" s="51"/>
      <c r="LWG199" s="51"/>
      <c r="LWH199" s="51"/>
      <c r="LWI199" s="51"/>
      <c r="LWJ199" s="51"/>
      <c r="LWK199" s="51"/>
      <c r="LWL199" s="51"/>
      <c r="LWM199" s="51"/>
      <c r="LWN199" s="51"/>
      <c r="LWO199" s="51"/>
      <c r="LWP199" s="51"/>
      <c r="LWQ199" s="51"/>
      <c r="LWR199" s="51"/>
      <c r="LWS199" s="51"/>
      <c r="LWT199" s="51"/>
      <c r="LWU199" s="51"/>
      <c r="LWV199" s="51"/>
      <c r="LWW199" s="51"/>
      <c r="LWX199" s="51"/>
      <c r="LWY199" s="51"/>
      <c r="LWZ199" s="51"/>
      <c r="LXA199" s="51"/>
      <c r="LXB199" s="51"/>
      <c r="LXC199" s="51"/>
      <c r="LXD199" s="51"/>
      <c r="LXE199" s="51"/>
      <c r="LXF199" s="51"/>
      <c r="LXG199" s="51"/>
      <c r="LXH199" s="51"/>
      <c r="LXI199" s="51"/>
      <c r="LXJ199" s="51"/>
      <c r="LXK199" s="51"/>
      <c r="LXL199" s="51"/>
      <c r="LXM199" s="51"/>
      <c r="LXN199" s="51"/>
      <c r="LXO199" s="51"/>
      <c r="LXP199" s="51"/>
      <c r="LXQ199" s="51"/>
      <c r="LXR199" s="51"/>
      <c r="LXS199" s="51"/>
      <c r="LXT199" s="51"/>
      <c r="LXU199" s="51"/>
      <c r="LXV199" s="51"/>
      <c r="LXW199" s="51"/>
      <c r="LXX199" s="51"/>
      <c r="LXY199" s="51"/>
      <c r="LXZ199" s="51"/>
      <c r="LYA199" s="51"/>
      <c r="LYB199" s="51"/>
      <c r="LYC199" s="51"/>
      <c r="LYD199" s="51"/>
      <c r="LYE199" s="51"/>
      <c r="LYF199" s="51"/>
      <c r="LYG199" s="51"/>
      <c r="LYH199" s="51"/>
      <c r="LYI199" s="51"/>
      <c r="LYJ199" s="51"/>
      <c r="LYK199" s="51"/>
      <c r="LYL199" s="51"/>
      <c r="LYM199" s="51"/>
      <c r="LYN199" s="51"/>
      <c r="LYO199" s="51"/>
      <c r="LYP199" s="51"/>
      <c r="LYQ199" s="51"/>
      <c r="LYR199" s="51"/>
      <c r="LYS199" s="51"/>
      <c r="LYT199" s="51"/>
      <c r="LYU199" s="51"/>
      <c r="LYV199" s="51"/>
      <c r="LYW199" s="51"/>
      <c r="LYX199" s="51"/>
      <c r="LYY199" s="51"/>
      <c r="LYZ199" s="51"/>
      <c r="LZA199" s="51"/>
      <c r="LZB199" s="51"/>
      <c r="LZC199" s="51"/>
      <c r="LZD199" s="51"/>
      <c r="LZE199" s="51"/>
      <c r="LZF199" s="51"/>
      <c r="LZG199" s="51"/>
      <c r="LZH199" s="51"/>
      <c r="LZI199" s="51"/>
      <c r="LZJ199" s="51"/>
      <c r="LZK199" s="51"/>
      <c r="LZL199" s="51"/>
      <c r="LZM199" s="51"/>
      <c r="LZN199" s="51"/>
      <c r="LZO199" s="51"/>
      <c r="LZP199" s="51"/>
      <c r="LZQ199" s="51"/>
      <c r="LZR199" s="51"/>
      <c r="LZS199" s="51"/>
      <c r="LZT199" s="51"/>
      <c r="LZU199" s="51"/>
      <c r="LZV199" s="51"/>
      <c r="LZW199" s="51"/>
      <c r="LZX199" s="51"/>
      <c r="LZY199" s="51"/>
      <c r="LZZ199" s="51"/>
      <c r="MAA199" s="51"/>
      <c r="MAB199" s="51"/>
      <c r="MAC199" s="51"/>
      <c r="MAD199" s="51"/>
      <c r="MAE199" s="51"/>
      <c r="MAF199" s="51"/>
      <c r="MAG199" s="51"/>
      <c r="MAH199" s="51"/>
      <c r="MAI199" s="51"/>
      <c r="MAJ199" s="51"/>
      <c r="MAK199" s="51"/>
      <c r="MAL199" s="51"/>
      <c r="MAM199" s="51"/>
      <c r="MAN199" s="51"/>
      <c r="MAO199" s="51"/>
      <c r="MAP199" s="51"/>
      <c r="MAQ199" s="51"/>
      <c r="MAR199" s="51"/>
      <c r="MAS199" s="51"/>
      <c r="MAT199" s="51"/>
      <c r="MAU199" s="51"/>
      <c r="MAV199" s="51"/>
      <c r="MAW199" s="51"/>
      <c r="MAX199" s="51"/>
      <c r="MAY199" s="51"/>
      <c r="MAZ199" s="51"/>
      <c r="MBA199" s="51"/>
      <c r="MBB199" s="51"/>
      <c r="MBC199" s="51"/>
      <c r="MBD199" s="51"/>
      <c r="MBE199" s="51"/>
      <c r="MBF199" s="51"/>
      <c r="MBG199" s="51"/>
      <c r="MBH199" s="51"/>
      <c r="MBI199" s="51"/>
      <c r="MBJ199" s="51"/>
      <c r="MBK199" s="51"/>
      <c r="MBL199" s="51"/>
      <c r="MBM199" s="51"/>
      <c r="MBN199" s="51"/>
      <c r="MBO199" s="51"/>
      <c r="MBP199" s="51"/>
      <c r="MBQ199" s="51"/>
      <c r="MBR199" s="51"/>
      <c r="MBS199" s="51"/>
      <c r="MBT199" s="51"/>
      <c r="MBU199" s="51"/>
      <c r="MBV199" s="51"/>
      <c r="MBW199" s="51"/>
      <c r="MBX199" s="51"/>
      <c r="MBY199" s="51"/>
      <c r="MBZ199" s="51"/>
      <c r="MCA199" s="51"/>
      <c r="MCB199" s="51"/>
      <c r="MCC199" s="51"/>
      <c r="MCD199" s="51"/>
      <c r="MCE199" s="51"/>
      <c r="MCF199" s="51"/>
      <c r="MCG199" s="51"/>
      <c r="MCH199" s="51"/>
      <c r="MCI199" s="51"/>
      <c r="MCJ199" s="51"/>
      <c r="MCK199" s="51"/>
      <c r="MCL199" s="51"/>
      <c r="MCM199" s="51"/>
      <c r="MCN199" s="51"/>
      <c r="MCO199" s="51"/>
      <c r="MCP199" s="51"/>
      <c r="MCQ199" s="51"/>
      <c r="MCR199" s="51"/>
      <c r="MCS199" s="51"/>
      <c r="MCT199" s="51"/>
      <c r="MCU199" s="51"/>
      <c r="MCV199" s="51"/>
      <c r="MCW199" s="51"/>
      <c r="MCX199" s="51"/>
      <c r="MCY199" s="51"/>
      <c r="MCZ199" s="51"/>
      <c r="MDA199" s="51"/>
      <c r="MDB199" s="51"/>
      <c r="MDC199" s="51"/>
      <c r="MDD199" s="51"/>
      <c r="MDE199" s="51"/>
      <c r="MDF199" s="51"/>
      <c r="MDG199" s="51"/>
      <c r="MDH199" s="51"/>
      <c r="MDI199" s="51"/>
      <c r="MDJ199" s="51"/>
      <c r="MDK199" s="51"/>
      <c r="MDL199" s="51"/>
      <c r="MDM199" s="51"/>
      <c r="MDN199" s="51"/>
      <c r="MDO199" s="51"/>
      <c r="MDP199" s="51"/>
      <c r="MDQ199" s="51"/>
      <c r="MDR199" s="51"/>
      <c r="MDS199" s="51"/>
      <c r="MDT199" s="51"/>
      <c r="MDU199" s="51"/>
      <c r="MDV199" s="51"/>
      <c r="MDW199" s="51"/>
      <c r="MDX199" s="51"/>
      <c r="MDY199" s="51"/>
      <c r="MDZ199" s="51"/>
      <c r="MEA199" s="51"/>
      <c r="MEB199" s="51"/>
      <c r="MEC199" s="51"/>
      <c r="MED199" s="51"/>
      <c r="MEE199" s="51"/>
      <c r="MEF199" s="51"/>
      <c r="MEG199" s="51"/>
      <c r="MEH199" s="51"/>
      <c r="MEI199" s="51"/>
      <c r="MEJ199" s="51"/>
      <c r="MEK199" s="51"/>
      <c r="MEL199" s="51"/>
      <c r="MEM199" s="51"/>
      <c r="MEN199" s="51"/>
      <c r="MEO199" s="51"/>
      <c r="MEP199" s="51"/>
      <c r="MEQ199" s="51"/>
      <c r="MER199" s="51"/>
      <c r="MES199" s="51"/>
      <c r="MET199" s="51"/>
      <c r="MEU199" s="51"/>
      <c r="MEV199" s="51"/>
      <c r="MEW199" s="51"/>
      <c r="MEX199" s="51"/>
      <c r="MEY199" s="51"/>
      <c r="MEZ199" s="51"/>
      <c r="MFA199" s="51"/>
      <c r="MFB199" s="51"/>
      <c r="MFC199" s="51"/>
      <c r="MFD199" s="51"/>
      <c r="MFE199" s="51"/>
      <c r="MFF199" s="51"/>
      <c r="MFG199" s="51"/>
      <c r="MFH199" s="51"/>
      <c r="MFI199" s="51"/>
      <c r="MFJ199" s="51"/>
      <c r="MFK199" s="51"/>
      <c r="MFL199" s="51"/>
      <c r="MFM199" s="51"/>
      <c r="MFN199" s="51"/>
      <c r="MFO199" s="51"/>
      <c r="MFP199" s="51"/>
      <c r="MFQ199" s="51"/>
      <c r="MFR199" s="51"/>
      <c r="MFS199" s="51"/>
      <c r="MFT199" s="51"/>
      <c r="MFU199" s="51"/>
      <c r="MFV199" s="51"/>
      <c r="MFW199" s="51"/>
      <c r="MFX199" s="51"/>
      <c r="MFY199" s="51"/>
      <c r="MFZ199" s="51"/>
      <c r="MGA199" s="51"/>
      <c r="MGB199" s="51"/>
      <c r="MGC199" s="51"/>
      <c r="MGD199" s="51"/>
      <c r="MGE199" s="51"/>
      <c r="MGF199" s="51"/>
      <c r="MGG199" s="51"/>
      <c r="MGH199" s="51"/>
      <c r="MGI199" s="51"/>
      <c r="MGJ199" s="51"/>
      <c r="MGK199" s="51"/>
      <c r="MGL199" s="51"/>
      <c r="MGM199" s="51"/>
      <c r="MGN199" s="51"/>
      <c r="MGO199" s="51"/>
      <c r="MGP199" s="51"/>
      <c r="MGQ199" s="51"/>
      <c r="MGR199" s="51"/>
      <c r="MGS199" s="51"/>
      <c r="MGT199" s="51"/>
      <c r="MGU199" s="51"/>
      <c r="MGV199" s="51"/>
      <c r="MGW199" s="51"/>
      <c r="MGX199" s="51"/>
      <c r="MGY199" s="51"/>
      <c r="MGZ199" s="51"/>
      <c r="MHA199" s="51"/>
      <c r="MHB199" s="51"/>
      <c r="MHC199" s="51"/>
      <c r="MHD199" s="51"/>
      <c r="MHE199" s="51"/>
      <c r="MHF199" s="51"/>
      <c r="MHG199" s="51"/>
      <c r="MHH199" s="51"/>
      <c r="MHI199" s="51"/>
      <c r="MHJ199" s="51"/>
      <c r="MHK199" s="51"/>
      <c r="MHL199" s="51"/>
      <c r="MHM199" s="51"/>
      <c r="MHN199" s="51"/>
      <c r="MHO199" s="51"/>
      <c r="MHP199" s="51"/>
      <c r="MHQ199" s="51"/>
      <c r="MHR199" s="51"/>
      <c r="MHS199" s="51"/>
      <c r="MHT199" s="51"/>
      <c r="MHU199" s="51"/>
      <c r="MHV199" s="51"/>
      <c r="MHW199" s="51"/>
      <c r="MHX199" s="51"/>
      <c r="MHY199" s="51"/>
      <c r="MHZ199" s="51"/>
      <c r="MIA199" s="51"/>
      <c r="MIB199" s="51"/>
      <c r="MIC199" s="51"/>
      <c r="MID199" s="51"/>
      <c r="MIE199" s="51"/>
      <c r="MIF199" s="51"/>
      <c r="MIG199" s="51"/>
      <c r="MIH199" s="51"/>
      <c r="MII199" s="51"/>
      <c r="MIJ199" s="51"/>
      <c r="MIK199" s="51"/>
      <c r="MIL199" s="51"/>
      <c r="MIM199" s="51"/>
      <c r="MIN199" s="51"/>
      <c r="MIO199" s="51"/>
      <c r="MIP199" s="51"/>
      <c r="MIQ199" s="51"/>
      <c r="MIR199" s="51"/>
      <c r="MIS199" s="51"/>
      <c r="MIT199" s="51"/>
      <c r="MIU199" s="51"/>
      <c r="MIV199" s="51"/>
      <c r="MIW199" s="51"/>
      <c r="MIX199" s="51"/>
      <c r="MIY199" s="51"/>
      <c r="MIZ199" s="51"/>
      <c r="MJA199" s="51"/>
      <c r="MJB199" s="51"/>
      <c r="MJC199" s="51"/>
      <c r="MJD199" s="51"/>
      <c r="MJE199" s="51"/>
      <c r="MJF199" s="51"/>
      <c r="MJG199" s="51"/>
      <c r="MJH199" s="51"/>
      <c r="MJI199" s="51"/>
      <c r="MJJ199" s="51"/>
      <c r="MJK199" s="51"/>
      <c r="MJL199" s="51"/>
      <c r="MJM199" s="51"/>
      <c r="MJN199" s="51"/>
      <c r="MJO199" s="51"/>
      <c r="MJP199" s="51"/>
      <c r="MJQ199" s="51"/>
      <c r="MJR199" s="51"/>
      <c r="MJS199" s="51"/>
      <c r="MJT199" s="51"/>
      <c r="MJU199" s="51"/>
      <c r="MJV199" s="51"/>
      <c r="MJW199" s="51"/>
      <c r="MJX199" s="51"/>
      <c r="MJY199" s="51"/>
      <c r="MJZ199" s="51"/>
      <c r="MKA199" s="51"/>
      <c r="MKB199" s="51"/>
      <c r="MKC199" s="51"/>
      <c r="MKD199" s="51"/>
      <c r="MKE199" s="51"/>
      <c r="MKF199" s="51"/>
      <c r="MKG199" s="51"/>
      <c r="MKH199" s="51"/>
      <c r="MKI199" s="51"/>
      <c r="MKJ199" s="51"/>
      <c r="MKK199" s="51"/>
      <c r="MKL199" s="51"/>
      <c r="MKM199" s="51"/>
      <c r="MKN199" s="51"/>
      <c r="MKO199" s="51"/>
      <c r="MKP199" s="51"/>
      <c r="MKQ199" s="51"/>
      <c r="MKR199" s="51"/>
      <c r="MKS199" s="51"/>
      <c r="MKT199" s="51"/>
      <c r="MKU199" s="51"/>
      <c r="MKV199" s="51"/>
      <c r="MKW199" s="51"/>
      <c r="MKX199" s="51"/>
      <c r="MKY199" s="51"/>
      <c r="MKZ199" s="51"/>
      <c r="MLA199" s="51"/>
      <c r="MLB199" s="51"/>
      <c r="MLC199" s="51"/>
      <c r="MLD199" s="51"/>
      <c r="MLE199" s="51"/>
      <c r="MLF199" s="51"/>
      <c r="MLG199" s="51"/>
      <c r="MLH199" s="51"/>
      <c r="MLI199" s="51"/>
      <c r="MLJ199" s="51"/>
      <c r="MLK199" s="51"/>
      <c r="MLL199" s="51"/>
      <c r="MLM199" s="51"/>
      <c r="MLN199" s="51"/>
      <c r="MLO199" s="51"/>
      <c r="MLP199" s="51"/>
      <c r="MLQ199" s="51"/>
      <c r="MLR199" s="51"/>
      <c r="MLS199" s="51"/>
      <c r="MLT199" s="51"/>
      <c r="MLU199" s="51"/>
      <c r="MLV199" s="51"/>
      <c r="MLW199" s="51"/>
      <c r="MLX199" s="51"/>
      <c r="MLY199" s="51"/>
      <c r="MLZ199" s="51"/>
      <c r="MMA199" s="51"/>
      <c r="MMB199" s="51"/>
      <c r="MMC199" s="51"/>
      <c r="MMD199" s="51"/>
      <c r="MME199" s="51"/>
      <c r="MMF199" s="51"/>
      <c r="MMG199" s="51"/>
      <c r="MMH199" s="51"/>
      <c r="MMI199" s="51"/>
      <c r="MMJ199" s="51"/>
      <c r="MMK199" s="51"/>
      <c r="MML199" s="51"/>
      <c r="MMM199" s="51"/>
      <c r="MMN199" s="51"/>
      <c r="MMO199" s="51"/>
      <c r="MMP199" s="51"/>
      <c r="MMQ199" s="51"/>
      <c r="MMR199" s="51"/>
      <c r="MMS199" s="51"/>
      <c r="MMT199" s="51"/>
      <c r="MMU199" s="51"/>
      <c r="MMV199" s="51"/>
      <c r="MMW199" s="51"/>
      <c r="MMX199" s="51"/>
      <c r="MMY199" s="51"/>
      <c r="MMZ199" s="51"/>
      <c r="MNA199" s="51"/>
      <c r="MNB199" s="51"/>
      <c r="MNC199" s="51"/>
      <c r="MND199" s="51"/>
      <c r="MNE199" s="51"/>
      <c r="MNF199" s="51"/>
      <c r="MNG199" s="51"/>
      <c r="MNH199" s="51"/>
      <c r="MNI199" s="51"/>
      <c r="MNJ199" s="51"/>
      <c r="MNK199" s="51"/>
      <c r="MNL199" s="51"/>
      <c r="MNM199" s="51"/>
      <c r="MNN199" s="51"/>
      <c r="MNO199" s="51"/>
      <c r="MNP199" s="51"/>
      <c r="MNQ199" s="51"/>
      <c r="MNR199" s="51"/>
      <c r="MNS199" s="51"/>
      <c r="MNT199" s="51"/>
      <c r="MNU199" s="51"/>
      <c r="MNV199" s="51"/>
      <c r="MNW199" s="51"/>
      <c r="MNX199" s="51"/>
      <c r="MNY199" s="51"/>
      <c r="MNZ199" s="51"/>
      <c r="MOA199" s="51"/>
      <c r="MOB199" s="51"/>
      <c r="MOC199" s="51"/>
      <c r="MOD199" s="51"/>
      <c r="MOE199" s="51"/>
      <c r="MOF199" s="51"/>
      <c r="MOG199" s="51"/>
      <c r="MOH199" s="51"/>
      <c r="MOI199" s="51"/>
      <c r="MOJ199" s="51"/>
      <c r="MOK199" s="51"/>
      <c r="MOL199" s="51"/>
      <c r="MOM199" s="51"/>
      <c r="MON199" s="51"/>
      <c r="MOO199" s="51"/>
      <c r="MOP199" s="51"/>
      <c r="MOQ199" s="51"/>
      <c r="MOR199" s="51"/>
      <c r="MOS199" s="51"/>
      <c r="MOT199" s="51"/>
      <c r="MOU199" s="51"/>
      <c r="MOV199" s="51"/>
      <c r="MOW199" s="51"/>
      <c r="MOX199" s="51"/>
      <c r="MOY199" s="51"/>
      <c r="MOZ199" s="51"/>
      <c r="MPA199" s="51"/>
      <c r="MPB199" s="51"/>
      <c r="MPC199" s="51"/>
      <c r="MPD199" s="51"/>
      <c r="MPE199" s="51"/>
      <c r="MPF199" s="51"/>
      <c r="MPG199" s="51"/>
      <c r="MPH199" s="51"/>
      <c r="MPI199" s="51"/>
      <c r="MPJ199" s="51"/>
      <c r="MPK199" s="51"/>
      <c r="MPL199" s="51"/>
      <c r="MPM199" s="51"/>
      <c r="MPN199" s="51"/>
      <c r="MPO199" s="51"/>
      <c r="MPP199" s="51"/>
      <c r="MPQ199" s="51"/>
      <c r="MPR199" s="51"/>
      <c r="MPS199" s="51"/>
      <c r="MPT199" s="51"/>
      <c r="MPU199" s="51"/>
      <c r="MPV199" s="51"/>
      <c r="MPW199" s="51"/>
      <c r="MPX199" s="51"/>
      <c r="MPY199" s="51"/>
      <c r="MPZ199" s="51"/>
      <c r="MQA199" s="51"/>
      <c r="MQB199" s="51"/>
      <c r="MQC199" s="51"/>
      <c r="MQD199" s="51"/>
      <c r="MQE199" s="51"/>
      <c r="MQF199" s="51"/>
      <c r="MQG199" s="51"/>
      <c r="MQH199" s="51"/>
      <c r="MQI199" s="51"/>
      <c r="MQJ199" s="51"/>
      <c r="MQK199" s="51"/>
      <c r="MQL199" s="51"/>
      <c r="MQM199" s="51"/>
      <c r="MQN199" s="51"/>
      <c r="MQO199" s="51"/>
      <c r="MQP199" s="51"/>
      <c r="MQQ199" s="51"/>
      <c r="MQR199" s="51"/>
      <c r="MQS199" s="51"/>
      <c r="MQT199" s="51"/>
      <c r="MQU199" s="51"/>
      <c r="MQV199" s="51"/>
      <c r="MQW199" s="51"/>
      <c r="MQX199" s="51"/>
      <c r="MQY199" s="51"/>
      <c r="MQZ199" s="51"/>
      <c r="MRA199" s="51"/>
      <c r="MRB199" s="51"/>
      <c r="MRC199" s="51"/>
      <c r="MRD199" s="51"/>
      <c r="MRE199" s="51"/>
      <c r="MRF199" s="51"/>
      <c r="MRG199" s="51"/>
      <c r="MRH199" s="51"/>
      <c r="MRI199" s="51"/>
      <c r="MRJ199" s="51"/>
      <c r="MRK199" s="51"/>
      <c r="MRL199" s="51"/>
      <c r="MRM199" s="51"/>
      <c r="MRN199" s="51"/>
      <c r="MRO199" s="51"/>
      <c r="MRP199" s="51"/>
      <c r="MRQ199" s="51"/>
      <c r="MRR199" s="51"/>
      <c r="MRS199" s="51"/>
      <c r="MRT199" s="51"/>
      <c r="MRU199" s="51"/>
      <c r="MRV199" s="51"/>
      <c r="MRW199" s="51"/>
      <c r="MRX199" s="51"/>
      <c r="MRY199" s="51"/>
      <c r="MRZ199" s="51"/>
      <c r="MSA199" s="51"/>
      <c r="MSB199" s="51"/>
      <c r="MSC199" s="51"/>
      <c r="MSD199" s="51"/>
      <c r="MSE199" s="51"/>
      <c r="MSF199" s="51"/>
      <c r="MSG199" s="51"/>
      <c r="MSH199" s="51"/>
      <c r="MSI199" s="51"/>
      <c r="MSJ199" s="51"/>
      <c r="MSK199" s="51"/>
      <c r="MSL199" s="51"/>
      <c r="MSM199" s="51"/>
      <c r="MSN199" s="51"/>
      <c r="MSO199" s="51"/>
      <c r="MSP199" s="51"/>
      <c r="MSQ199" s="51"/>
      <c r="MSR199" s="51"/>
      <c r="MSS199" s="51"/>
      <c r="MST199" s="51"/>
      <c r="MSU199" s="51"/>
      <c r="MSV199" s="51"/>
      <c r="MSW199" s="51"/>
      <c r="MSX199" s="51"/>
      <c r="MSY199" s="51"/>
      <c r="MSZ199" s="51"/>
      <c r="MTA199" s="51"/>
      <c r="MTB199" s="51"/>
      <c r="MTC199" s="51"/>
      <c r="MTD199" s="51"/>
      <c r="MTE199" s="51"/>
      <c r="MTF199" s="51"/>
      <c r="MTG199" s="51"/>
      <c r="MTH199" s="51"/>
      <c r="MTI199" s="51"/>
      <c r="MTJ199" s="51"/>
      <c r="MTK199" s="51"/>
      <c r="MTL199" s="51"/>
      <c r="MTM199" s="51"/>
      <c r="MTN199" s="51"/>
      <c r="MTO199" s="51"/>
      <c r="MTP199" s="51"/>
      <c r="MTQ199" s="51"/>
      <c r="MTR199" s="51"/>
      <c r="MTS199" s="51"/>
      <c r="MTT199" s="51"/>
      <c r="MTU199" s="51"/>
      <c r="MTV199" s="51"/>
      <c r="MTW199" s="51"/>
      <c r="MTX199" s="51"/>
      <c r="MTY199" s="51"/>
      <c r="MTZ199" s="51"/>
      <c r="MUA199" s="51"/>
      <c r="MUB199" s="51"/>
      <c r="MUC199" s="51"/>
      <c r="MUD199" s="51"/>
      <c r="MUE199" s="51"/>
      <c r="MUF199" s="51"/>
      <c r="MUG199" s="51"/>
      <c r="MUH199" s="51"/>
      <c r="MUI199" s="51"/>
      <c r="MUJ199" s="51"/>
      <c r="MUK199" s="51"/>
      <c r="MUL199" s="51"/>
      <c r="MUM199" s="51"/>
      <c r="MUN199" s="51"/>
      <c r="MUO199" s="51"/>
      <c r="MUP199" s="51"/>
      <c r="MUQ199" s="51"/>
      <c r="MUR199" s="51"/>
      <c r="MUS199" s="51"/>
      <c r="MUT199" s="51"/>
      <c r="MUU199" s="51"/>
      <c r="MUV199" s="51"/>
      <c r="MUW199" s="51"/>
      <c r="MUX199" s="51"/>
      <c r="MUY199" s="51"/>
      <c r="MUZ199" s="51"/>
      <c r="MVA199" s="51"/>
      <c r="MVB199" s="51"/>
      <c r="MVC199" s="51"/>
      <c r="MVD199" s="51"/>
      <c r="MVE199" s="51"/>
      <c r="MVF199" s="51"/>
      <c r="MVG199" s="51"/>
      <c r="MVH199" s="51"/>
      <c r="MVI199" s="51"/>
      <c r="MVJ199" s="51"/>
      <c r="MVK199" s="51"/>
      <c r="MVL199" s="51"/>
      <c r="MVM199" s="51"/>
      <c r="MVN199" s="51"/>
      <c r="MVO199" s="51"/>
      <c r="MVP199" s="51"/>
      <c r="MVQ199" s="51"/>
      <c r="MVR199" s="51"/>
      <c r="MVS199" s="51"/>
      <c r="MVT199" s="51"/>
      <c r="MVU199" s="51"/>
      <c r="MVV199" s="51"/>
      <c r="MVW199" s="51"/>
      <c r="MVX199" s="51"/>
      <c r="MVY199" s="51"/>
      <c r="MVZ199" s="51"/>
      <c r="MWA199" s="51"/>
      <c r="MWB199" s="51"/>
      <c r="MWC199" s="51"/>
      <c r="MWD199" s="51"/>
      <c r="MWE199" s="51"/>
      <c r="MWF199" s="51"/>
      <c r="MWG199" s="51"/>
      <c r="MWH199" s="51"/>
      <c r="MWI199" s="51"/>
      <c r="MWJ199" s="51"/>
      <c r="MWK199" s="51"/>
      <c r="MWL199" s="51"/>
      <c r="MWM199" s="51"/>
      <c r="MWN199" s="51"/>
      <c r="MWO199" s="51"/>
      <c r="MWP199" s="51"/>
      <c r="MWQ199" s="51"/>
      <c r="MWR199" s="51"/>
      <c r="MWS199" s="51"/>
      <c r="MWT199" s="51"/>
      <c r="MWU199" s="51"/>
      <c r="MWV199" s="51"/>
      <c r="MWW199" s="51"/>
      <c r="MWX199" s="51"/>
      <c r="MWY199" s="51"/>
      <c r="MWZ199" s="51"/>
      <c r="MXA199" s="51"/>
      <c r="MXB199" s="51"/>
      <c r="MXC199" s="51"/>
      <c r="MXD199" s="51"/>
      <c r="MXE199" s="51"/>
      <c r="MXF199" s="51"/>
      <c r="MXG199" s="51"/>
      <c r="MXH199" s="51"/>
      <c r="MXI199" s="51"/>
      <c r="MXJ199" s="51"/>
      <c r="MXK199" s="51"/>
      <c r="MXL199" s="51"/>
      <c r="MXM199" s="51"/>
      <c r="MXN199" s="51"/>
      <c r="MXO199" s="51"/>
      <c r="MXP199" s="51"/>
      <c r="MXQ199" s="51"/>
      <c r="MXR199" s="51"/>
      <c r="MXS199" s="51"/>
      <c r="MXT199" s="51"/>
      <c r="MXU199" s="51"/>
      <c r="MXV199" s="51"/>
      <c r="MXW199" s="51"/>
      <c r="MXX199" s="51"/>
      <c r="MXY199" s="51"/>
      <c r="MXZ199" s="51"/>
      <c r="MYA199" s="51"/>
      <c r="MYB199" s="51"/>
      <c r="MYC199" s="51"/>
      <c r="MYD199" s="51"/>
      <c r="MYE199" s="51"/>
      <c r="MYF199" s="51"/>
      <c r="MYG199" s="51"/>
      <c r="MYH199" s="51"/>
      <c r="MYI199" s="51"/>
      <c r="MYJ199" s="51"/>
      <c r="MYK199" s="51"/>
      <c r="MYL199" s="51"/>
      <c r="MYM199" s="51"/>
      <c r="MYN199" s="51"/>
      <c r="MYO199" s="51"/>
      <c r="MYP199" s="51"/>
      <c r="MYQ199" s="51"/>
      <c r="MYR199" s="51"/>
      <c r="MYS199" s="51"/>
      <c r="MYT199" s="51"/>
      <c r="MYU199" s="51"/>
      <c r="MYV199" s="51"/>
      <c r="MYW199" s="51"/>
      <c r="MYX199" s="51"/>
      <c r="MYY199" s="51"/>
      <c r="MYZ199" s="51"/>
      <c r="MZA199" s="51"/>
      <c r="MZB199" s="51"/>
      <c r="MZC199" s="51"/>
      <c r="MZD199" s="51"/>
      <c r="MZE199" s="51"/>
      <c r="MZF199" s="51"/>
      <c r="MZG199" s="51"/>
      <c r="MZH199" s="51"/>
      <c r="MZI199" s="51"/>
      <c r="MZJ199" s="51"/>
      <c r="MZK199" s="51"/>
      <c r="MZL199" s="51"/>
      <c r="MZM199" s="51"/>
      <c r="MZN199" s="51"/>
      <c r="MZO199" s="51"/>
      <c r="MZP199" s="51"/>
      <c r="MZQ199" s="51"/>
      <c r="MZR199" s="51"/>
      <c r="MZS199" s="51"/>
      <c r="MZT199" s="51"/>
      <c r="MZU199" s="51"/>
      <c r="MZV199" s="51"/>
      <c r="MZW199" s="51"/>
      <c r="MZX199" s="51"/>
      <c r="MZY199" s="51"/>
      <c r="MZZ199" s="51"/>
      <c r="NAA199" s="51"/>
      <c r="NAB199" s="51"/>
      <c r="NAC199" s="51"/>
      <c r="NAD199" s="51"/>
      <c r="NAE199" s="51"/>
      <c r="NAF199" s="51"/>
      <c r="NAG199" s="51"/>
      <c r="NAH199" s="51"/>
      <c r="NAI199" s="51"/>
      <c r="NAJ199" s="51"/>
      <c r="NAK199" s="51"/>
      <c r="NAL199" s="51"/>
      <c r="NAM199" s="51"/>
      <c r="NAN199" s="51"/>
      <c r="NAO199" s="51"/>
      <c r="NAP199" s="51"/>
      <c r="NAQ199" s="51"/>
      <c r="NAR199" s="51"/>
      <c r="NAS199" s="51"/>
      <c r="NAT199" s="51"/>
      <c r="NAU199" s="51"/>
      <c r="NAV199" s="51"/>
      <c r="NAW199" s="51"/>
      <c r="NAX199" s="51"/>
      <c r="NAY199" s="51"/>
      <c r="NAZ199" s="51"/>
      <c r="NBA199" s="51"/>
      <c r="NBB199" s="51"/>
      <c r="NBC199" s="51"/>
      <c r="NBD199" s="51"/>
      <c r="NBE199" s="51"/>
      <c r="NBF199" s="51"/>
      <c r="NBG199" s="51"/>
      <c r="NBH199" s="51"/>
      <c r="NBI199" s="51"/>
      <c r="NBJ199" s="51"/>
      <c r="NBK199" s="51"/>
      <c r="NBL199" s="51"/>
      <c r="NBM199" s="51"/>
      <c r="NBN199" s="51"/>
      <c r="NBO199" s="51"/>
      <c r="NBP199" s="51"/>
      <c r="NBQ199" s="51"/>
      <c r="NBR199" s="51"/>
      <c r="NBS199" s="51"/>
      <c r="NBT199" s="51"/>
      <c r="NBU199" s="51"/>
      <c r="NBV199" s="51"/>
      <c r="NBW199" s="51"/>
      <c r="NBX199" s="51"/>
      <c r="NBY199" s="51"/>
      <c r="NBZ199" s="51"/>
      <c r="NCA199" s="51"/>
      <c r="NCB199" s="51"/>
      <c r="NCC199" s="51"/>
      <c r="NCD199" s="51"/>
      <c r="NCE199" s="51"/>
      <c r="NCF199" s="51"/>
      <c r="NCG199" s="51"/>
      <c r="NCH199" s="51"/>
      <c r="NCI199" s="51"/>
      <c r="NCJ199" s="51"/>
      <c r="NCK199" s="51"/>
      <c r="NCL199" s="51"/>
      <c r="NCM199" s="51"/>
      <c r="NCN199" s="51"/>
      <c r="NCO199" s="51"/>
      <c r="NCP199" s="51"/>
      <c r="NCQ199" s="51"/>
      <c r="NCR199" s="51"/>
      <c r="NCS199" s="51"/>
      <c r="NCT199" s="51"/>
      <c r="NCU199" s="51"/>
      <c r="NCV199" s="51"/>
      <c r="NCW199" s="51"/>
      <c r="NCX199" s="51"/>
      <c r="NCY199" s="51"/>
      <c r="NCZ199" s="51"/>
      <c r="NDA199" s="51"/>
      <c r="NDB199" s="51"/>
      <c r="NDC199" s="51"/>
      <c r="NDD199" s="51"/>
      <c r="NDE199" s="51"/>
      <c r="NDF199" s="51"/>
      <c r="NDG199" s="51"/>
      <c r="NDH199" s="51"/>
      <c r="NDI199" s="51"/>
      <c r="NDJ199" s="51"/>
      <c r="NDK199" s="51"/>
      <c r="NDL199" s="51"/>
      <c r="NDM199" s="51"/>
      <c r="NDN199" s="51"/>
      <c r="NDO199" s="51"/>
      <c r="NDP199" s="51"/>
      <c r="NDQ199" s="51"/>
      <c r="NDR199" s="51"/>
      <c r="NDS199" s="51"/>
      <c r="NDT199" s="51"/>
      <c r="NDU199" s="51"/>
      <c r="NDV199" s="51"/>
      <c r="NDW199" s="51"/>
      <c r="NDX199" s="51"/>
      <c r="NDY199" s="51"/>
      <c r="NDZ199" s="51"/>
      <c r="NEA199" s="51"/>
      <c r="NEB199" s="51"/>
      <c r="NEC199" s="51"/>
      <c r="NED199" s="51"/>
      <c r="NEE199" s="51"/>
      <c r="NEF199" s="51"/>
      <c r="NEG199" s="51"/>
      <c r="NEH199" s="51"/>
      <c r="NEI199" s="51"/>
      <c r="NEJ199" s="51"/>
      <c r="NEK199" s="51"/>
      <c r="NEL199" s="51"/>
      <c r="NEM199" s="51"/>
      <c r="NEN199" s="51"/>
      <c r="NEO199" s="51"/>
      <c r="NEP199" s="51"/>
      <c r="NEQ199" s="51"/>
      <c r="NER199" s="51"/>
      <c r="NES199" s="51"/>
      <c r="NET199" s="51"/>
      <c r="NEU199" s="51"/>
      <c r="NEV199" s="51"/>
      <c r="NEW199" s="51"/>
      <c r="NEX199" s="51"/>
      <c r="NEY199" s="51"/>
      <c r="NEZ199" s="51"/>
      <c r="NFA199" s="51"/>
      <c r="NFB199" s="51"/>
      <c r="NFC199" s="51"/>
      <c r="NFD199" s="51"/>
      <c r="NFE199" s="51"/>
      <c r="NFF199" s="51"/>
      <c r="NFG199" s="51"/>
      <c r="NFH199" s="51"/>
      <c r="NFI199" s="51"/>
      <c r="NFJ199" s="51"/>
      <c r="NFK199" s="51"/>
      <c r="NFL199" s="51"/>
      <c r="NFM199" s="51"/>
      <c r="NFN199" s="51"/>
      <c r="NFO199" s="51"/>
      <c r="NFP199" s="51"/>
      <c r="NFQ199" s="51"/>
      <c r="NFR199" s="51"/>
      <c r="NFS199" s="51"/>
      <c r="NFT199" s="51"/>
      <c r="NFU199" s="51"/>
      <c r="NFV199" s="51"/>
      <c r="NFW199" s="51"/>
      <c r="NFX199" s="51"/>
      <c r="NFY199" s="51"/>
      <c r="NFZ199" s="51"/>
      <c r="NGA199" s="51"/>
      <c r="NGB199" s="51"/>
      <c r="NGC199" s="51"/>
      <c r="NGD199" s="51"/>
      <c r="NGE199" s="51"/>
      <c r="NGF199" s="51"/>
      <c r="NGG199" s="51"/>
      <c r="NGH199" s="51"/>
      <c r="NGI199" s="51"/>
      <c r="NGJ199" s="51"/>
      <c r="NGK199" s="51"/>
      <c r="NGL199" s="51"/>
      <c r="NGM199" s="51"/>
      <c r="NGN199" s="51"/>
      <c r="NGO199" s="51"/>
      <c r="NGP199" s="51"/>
      <c r="NGQ199" s="51"/>
      <c r="NGR199" s="51"/>
      <c r="NGS199" s="51"/>
      <c r="NGT199" s="51"/>
      <c r="NGU199" s="51"/>
      <c r="NGV199" s="51"/>
      <c r="NGW199" s="51"/>
      <c r="NGX199" s="51"/>
      <c r="NGY199" s="51"/>
      <c r="NGZ199" s="51"/>
      <c r="NHA199" s="51"/>
      <c r="NHB199" s="51"/>
      <c r="NHC199" s="51"/>
      <c r="NHD199" s="51"/>
      <c r="NHE199" s="51"/>
      <c r="NHF199" s="51"/>
      <c r="NHG199" s="51"/>
      <c r="NHH199" s="51"/>
      <c r="NHI199" s="51"/>
      <c r="NHJ199" s="51"/>
      <c r="NHK199" s="51"/>
      <c r="NHL199" s="51"/>
      <c r="NHM199" s="51"/>
      <c r="NHN199" s="51"/>
      <c r="NHO199" s="51"/>
      <c r="NHP199" s="51"/>
      <c r="NHQ199" s="51"/>
      <c r="NHR199" s="51"/>
      <c r="NHS199" s="51"/>
      <c r="NHT199" s="51"/>
      <c r="NHU199" s="51"/>
      <c r="NHV199" s="51"/>
      <c r="NHW199" s="51"/>
      <c r="NHX199" s="51"/>
      <c r="NHY199" s="51"/>
      <c r="NHZ199" s="51"/>
      <c r="NIA199" s="51"/>
      <c r="NIB199" s="51"/>
      <c r="NIC199" s="51"/>
      <c r="NID199" s="51"/>
      <c r="NIE199" s="51"/>
      <c r="NIF199" s="51"/>
      <c r="NIG199" s="51"/>
      <c r="NIH199" s="51"/>
      <c r="NII199" s="51"/>
      <c r="NIJ199" s="51"/>
      <c r="NIK199" s="51"/>
      <c r="NIL199" s="51"/>
      <c r="NIM199" s="51"/>
      <c r="NIN199" s="51"/>
      <c r="NIO199" s="51"/>
      <c r="NIP199" s="51"/>
      <c r="NIQ199" s="51"/>
      <c r="NIR199" s="51"/>
      <c r="NIS199" s="51"/>
      <c r="NIT199" s="51"/>
      <c r="NIU199" s="51"/>
      <c r="NIV199" s="51"/>
      <c r="NIW199" s="51"/>
      <c r="NIX199" s="51"/>
      <c r="NIY199" s="51"/>
      <c r="NIZ199" s="51"/>
      <c r="NJA199" s="51"/>
      <c r="NJB199" s="51"/>
      <c r="NJC199" s="51"/>
      <c r="NJD199" s="51"/>
      <c r="NJE199" s="51"/>
      <c r="NJF199" s="51"/>
      <c r="NJG199" s="51"/>
      <c r="NJH199" s="51"/>
      <c r="NJI199" s="51"/>
      <c r="NJJ199" s="51"/>
      <c r="NJK199" s="51"/>
      <c r="NJL199" s="51"/>
      <c r="NJM199" s="51"/>
      <c r="NJN199" s="51"/>
      <c r="NJO199" s="51"/>
      <c r="NJP199" s="51"/>
      <c r="NJQ199" s="51"/>
      <c r="NJR199" s="51"/>
      <c r="NJS199" s="51"/>
      <c r="NJT199" s="51"/>
      <c r="NJU199" s="51"/>
      <c r="NJV199" s="51"/>
      <c r="NJW199" s="51"/>
      <c r="NJX199" s="51"/>
      <c r="NJY199" s="51"/>
      <c r="NJZ199" s="51"/>
      <c r="NKA199" s="51"/>
      <c r="NKB199" s="51"/>
      <c r="NKC199" s="51"/>
      <c r="NKD199" s="51"/>
      <c r="NKE199" s="51"/>
      <c r="NKF199" s="51"/>
      <c r="NKG199" s="51"/>
      <c r="NKH199" s="51"/>
      <c r="NKI199" s="51"/>
      <c r="NKJ199" s="51"/>
      <c r="NKK199" s="51"/>
      <c r="NKL199" s="51"/>
      <c r="NKM199" s="51"/>
      <c r="NKN199" s="51"/>
      <c r="NKO199" s="51"/>
      <c r="NKP199" s="51"/>
      <c r="NKQ199" s="51"/>
      <c r="NKR199" s="51"/>
      <c r="NKS199" s="51"/>
      <c r="NKT199" s="51"/>
      <c r="NKU199" s="51"/>
      <c r="NKV199" s="51"/>
      <c r="NKW199" s="51"/>
      <c r="NKX199" s="51"/>
      <c r="NKY199" s="51"/>
      <c r="NKZ199" s="51"/>
      <c r="NLA199" s="51"/>
      <c r="NLB199" s="51"/>
      <c r="NLC199" s="51"/>
      <c r="NLD199" s="51"/>
      <c r="NLE199" s="51"/>
      <c r="NLF199" s="51"/>
      <c r="NLG199" s="51"/>
      <c r="NLH199" s="51"/>
      <c r="NLI199" s="51"/>
      <c r="NLJ199" s="51"/>
      <c r="NLK199" s="51"/>
      <c r="NLL199" s="51"/>
      <c r="NLM199" s="51"/>
      <c r="NLN199" s="51"/>
      <c r="NLO199" s="51"/>
      <c r="NLP199" s="51"/>
      <c r="NLQ199" s="51"/>
      <c r="NLR199" s="51"/>
      <c r="NLS199" s="51"/>
      <c r="NLT199" s="51"/>
      <c r="NLU199" s="51"/>
      <c r="NLV199" s="51"/>
      <c r="NLW199" s="51"/>
      <c r="NLX199" s="51"/>
      <c r="NLY199" s="51"/>
      <c r="NLZ199" s="51"/>
      <c r="NMA199" s="51"/>
      <c r="NMB199" s="51"/>
      <c r="NMC199" s="51"/>
      <c r="NMD199" s="51"/>
      <c r="NME199" s="51"/>
      <c r="NMF199" s="51"/>
      <c r="NMG199" s="51"/>
      <c r="NMH199" s="51"/>
      <c r="NMI199" s="51"/>
      <c r="NMJ199" s="51"/>
      <c r="NMK199" s="51"/>
      <c r="NML199" s="51"/>
      <c r="NMM199" s="51"/>
      <c r="NMN199" s="51"/>
      <c r="NMO199" s="51"/>
      <c r="NMP199" s="51"/>
      <c r="NMQ199" s="51"/>
      <c r="NMR199" s="51"/>
      <c r="NMS199" s="51"/>
      <c r="NMT199" s="51"/>
      <c r="NMU199" s="51"/>
      <c r="NMV199" s="51"/>
      <c r="NMW199" s="51"/>
      <c r="NMX199" s="51"/>
      <c r="NMY199" s="51"/>
      <c r="NMZ199" s="51"/>
      <c r="NNA199" s="51"/>
      <c r="NNB199" s="51"/>
      <c r="NNC199" s="51"/>
      <c r="NND199" s="51"/>
      <c r="NNE199" s="51"/>
      <c r="NNF199" s="51"/>
      <c r="NNG199" s="51"/>
      <c r="NNH199" s="51"/>
      <c r="NNI199" s="51"/>
      <c r="NNJ199" s="51"/>
      <c r="NNK199" s="51"/>
      <c r="NNL199" s="51"/>
      <c r="NNM199" s="51"/>
      <c r="NNN199" s="51"/>
      <c r="NNO199" s="51"/>
      <c r="NNP199" s="51"/>
      <c r="NNQ199" s="51"/>
      <c r="NNR199" s="51"/>
      <c r="NNS199" s="51"/>
      <c r="NNT199" s="51"/>
      <c r="NNU199" s="51"/>
      <c r="NNV199" s="51"/>
      <c r="NNW199" s="51"/>
      <c r="NNX199" s="51"/>
      <c r="NNY199" s="51"/>
      <c r="NNZ199" s="51"/>
      <c r="NOA199" s="51"/>
      <c r="NOB199" s="51"/>
      <c r="NOC199" s="51"/>
      <c r="NOD199" s="51"/>
      <c r="NOE199" s="51"/>
      <c r="NOF199" s="51"/>
      <c r="NOG199" s="51"/>
      <c r="NOH199" s="51"/>
      <c r="NOI199" s="51"/>
      <c r="NOJ199" s="51"/>
      <c r="NOK199" s="51"/>
      <c r="NOL199" s="51"/>
      <c r="NOM199" s="51"/>
      <c r="NON199" s="51"/>
      <c r="NOO199" s="51"/>
      <c r="NOP199" s="51"/>
      <c r="NOQ199" s="51"/>
      <c r="NOR199" s="51"/>
      <c r="NOS199" s="51"/>
      <c r="NOT199" s="51"/>
      <c r="NOU199" s="51"/>
      <c r="NOV199" s="51"/>
      <c r="NOW199" s="51"/>
      <c r="NOX199" s="51"/>
      <c r="NOY199" s="51"/>
      <c r="NOZ199" s="51"/>
      <c r="NPA199" s="51"/>
      <c r="NPB199" s="51"/>
      <c r="NPC199" s="51"/>
      <c r="NPD199" s="51"/>
      <c r="NPE199" s="51"/>
      <c r="NPF199" s="51"/>
      <c r="NPG199" s="51"/>
      <c r="NPH199" s="51"/>
      <c r="NPI199" s="51"/>
      <c r="NPJ199" s="51"/>
      <c r="NPK199" s="51"/>
      <c r="NPL199" s="51"/>
      <c r="NPM199" s="51"/>
      <c r="NPN199" s="51"/>
      <c r="NPO199" s="51"/>
      <c r="NPP199" s="51"/>
      <c r="NPQ199" s="51"/>
      <c r="NPR199" s="51"/>
      <c r="NPS199" s="51"/>
      <c r="NPT199" s="51"/>
      <c r="NPU199" s="51"/>
      <c r="NPV199" s="51"/>
      <c r="NPW199" s="51"/>
      <c r="NPX199" s="51"/>
      <c r="NPY199" s="51"/>
      <c r="NPZ199" s="51"/>
      <c r="NQA199" s="51"/>
      <c r="NQB199" s="51"/>
      <c r="NQC199" s="51"/>
      <c r="NQD199" s="51"/>
      <c r="NQE199" s="51"/>
      <c r="NQF199" s="51"/>
      <c r="NQG199" s="51"/>
      <c r="NQH199" s="51"/>
      <c r="NQI199" s="51"/>
      <c r="NQJ199" s="51"/>
      <c r="NQK199" s="51"/>
      <c r="NQL199" s="51"/>
      <c r="NQM199" s="51"/>
      <c r="NQN199" s="51"/>
      <c r="NQO199" s="51"/>
      <c r="NQP199" s="51"/>
      <c r="NQQ199" s="51"/>
      <c r="NQR199" s="51"/>
      <c r="NQS199" s="51"/>
      <c r="NQT199" s="51"/>
      <c r="NQU199" s="51"/>
      <c r="NQV199" s="51"/>
      <c r="NQW199" s="51"/>
      <c r="NQX199" s="51"/>
      <c r="NQY199" s="51"/>
      <c r="NQZ199" s="51"/>
      <c r="NRA199" s="51"/>
      <c r="NRB199" s="51"/>
      <c r="NRC199" s="51"/>
      <c r="NRD199" s="51"/>
      <c r="NRE199" s="51"/>
      <c r="NRF199" s="51"/>
      <c r="NRG199" s="51"/>
      <c r="NRH199" s="51"/>
      <c r="NRI199" s="51"/>
      <c r="NRJ199" s="51"/>
      <c r="NRK199" s="51"/>
      <c r="NRL199" s="51"/>
      <c r="NRM199" s="51"/>
      <c r="NRN199" s="51"/>
      <c r="NRO199" s="51"/>
      <c r="NRP199" s="51"/>
      <c r="NRQ199" s="51"/>
      <c r="NRR199" s="51"/>
      <c r="NRS199" s="51"/>
      <c r="NRT199" s="51"/>
      <c r="NRU199" s="51"/>
      <c r="NRV199" s="51"/>
      <c r="NRW199" s="51"/>
      <c r="NRX199" s="51"/>
      <c r="NRY199" s="51"/>
      <c r="NRZ199" s="51"/>
      <c r="NSA199" s="51"/>
      <c r="NSB199" s="51"/>
      <c r="NSC199" s="51"/>
      <c r="NSD199" s="51"/>
      <c r="NSE199" s="51"/>
      <c r="NSF199" s="51"/>
      <c r="NSG199" s="51"/>
      <c r="NSH199" s="51"/>
      <c r="NSI199" s="51"/>
      <c r="NSJ199" s="51"/>
      <c r="NSK199" s="51"/>
      <c r="NSL199" s="51"/>
      <c r="NSM199" s="51"/>
      <c r="NSN199" s="51"/>
      <c r="NSO199" s="51"/>
      <c r="NSP199" s="51"/>
      <c r="NSQ199" s="51"/>
      <c r="NSR199" s="51"/>
      <c r="NSS199" s="51"/>
      <c r="NST199" s="51"/>
      <c r="NSU199" s="51"/>
      <c r="NSV199" s="51"/>
      <c r="NSW199" s="51"/>
      <c r="NSX199" s="51"/>
      <c r="NSY199" s="51"/>
      <c r="NSZ199" s="51"/>
      <c r="NTA199" s="51"/>
      <c r="NTB199" s="51"/>
      <c r="NTC199" s="51"/>
      <c r="NTD199" s="51"/>
      <c r="NTE199" s="51"/>
      <c r="NTF199" s="51"/>
      <c r="NTG199" s="51"/>
      <c r="NTH199" s="51"/>
      <c r="NTI199" s="51"/>
      <c r="NTJ199" s="51"/>
      <c r="NTK199" s="51"/>
      <c r="NTL199" s="51"/>
      <c r="NTM199" s="51"/>
      <c r="NTN199" s="51"/>
      <c r="NTO199" s="51"/>
      <c r="NTP199" s="51"/>
      <c r="NTQ199" s="51"/>
      <c r="NTR199" s="51"/>
      <c r="NTS199" s="51"/>
      <c r="NTT199" s="51"/>
      <c r="NTU199" s="51"/>
      <c r="NTV199" s="51"/>
      <c r="NTW199" s="51"/>
      <c r="NTX199" s="51"/>
      <c r="NTY199" s="51"/>
      <c r="NTZ199" s="51"/>
      <c r="NUA199" s="51"/>
      <c r="NUB199" s="51"/>
      <c r="NUC199" s="51"/>
      <c r="NUD199" s="51"/>
      <c r="NUE199" s="51"/>
      <c r="NUF199" s="51"/>
      <c r="NUG199" s="51"/>
      <c r="NUH199" s="51"/>
      <c r="NUI199" s="51"/>
      <c r="NUJ199" s="51"/>
      <c r="NUK199" s="51"/>
      <c r="NUL199" s="51"/>
      <c r="NUM199" s="51"/>
      <c r="NUN199" s="51"/>
      <c r="NUO199" s="51"/>
      <c r="NUP199" s="51"/>
      <c r="NUQ199" s="51"/>
      <c r="NUR199" s="51"/>
      <c r="NUS199" s="51"/>
      <c r="NUT199" s="51"/>
      <c r="NUU199" s="51"/>
      <c r="NUV199" s="51"/>
      <c r="NUW199" s="51"/>
      <c r="NUX199" s="51"/>
      <c r="NUY199" s="51"/>
      <c r="NUZ199" s="51"/>
      <c r="NVA199" s="51"/>
      <c r="NVB199" s="51"/>
      <c r="NVC199" s="51"/>
      <c r="NVD199" s="51"/>
      <c r="NVE199" s="51"/>
      <c r="NVF199" s="51"/>
      <c r="NVG199" s="51"/>
      <c r="NVH199" s="51"/>
      <c r="NVI199" s="51"/>
      <c r="NVJ199" s="51"/>
      <c r="NVK199" s="51"/>
      <c r="NVL199" s="51"/>
      <c r="NVM199" s="51"/>
      <c r="NVN199" s="51"/>
      <c r="NVO199" s="51"/>
      <c r="NVP199" s="51"/>
      <c r="NVQ199" s="51"/>
      <c r="NVR199" s="51"/>
      <c r="NVS199" s="51"/>
      <c r="NVT199" s="51"/>
      <c r="NVU199" s="51"/>
      <c r="NVV199" s="51"/>
      <c r="NVW199" s="51"/>
      <c r="NVX199" s="51"/>
      <c r="NVY199" s="51"/>
      <c r="NVZ199" s="51"/>
      <c r="NWA199" s="51"/>
      <c r="NWB199" s="51"/>
      <c r="NWC199" s="51"/>
      <c r="NWD199" s="51"/>
      <c r="NWE199" s="51"/>
      <c r="NWF199" s="51"/>
      <c r="NWG199" s="51"/>
      <c r="NWH199" s="51"/>
      <c r="NWI199" s="51"/>
      <c r="NWJ199" s="51"/>
      <c r="NWK199" s="51"/>
      <c r="NWL199" s="51"/>
      <c r="NWM199" s="51"/>
      <c r="NWN199" s="51"/>
      <c r="NWO199" s="51"/>
      <c r="NWP199" s="51"/>
      <c r="NWQ199" s="51"/>
      <c r="NWR199" s="51"/>
      <c r="NWS199" s="51"/>
      <c r="NWT199" s="51"/>
      <c r="NWU199" s="51"/>
      <c r="NWV199" s="51"/>
      <c r="NWW199" s="51"/>
      <c r="NWX199" s="51"/>
      <c r="NWY199" s="51"/>
      <c r="NWZ199" s="51"/>
      <c r="NXA199" s="51"/>
      <c r="NXB199" s="51"/>
      <c r="NXC199" s="51"/>
      <c r="NXD199" s="51"/>
      <c r="NXE199" s="51"/>
      <c r="NXF199" s="51"/>
      <c r="NXG199" s="51"/>
      <c r="NXH199" s="51"/>
      <c r="NXI199" s="51"/>
      <c r="NXJ199" s="51"/>
      <c r="NXK199" s="51"/>
      <c r="NXL199" s="51"/>
      <c r="NXM199" s="51"/>
      <c r="NXN199" s="51"/>
      <c r="NXO199" s="51"/>
      <c r="NXP199" s="51"/>
      <c r="NXQ199" s="51"/>
      <c r="NXR199" s="51"/>
      <c r="NXS199" s="51"/>
      <c r="NXT199" s="51"/>
      <c r="NXU199" s="51"/>
      <c r="NXV199" s="51"/>
      <c r="NXW199" s="51"/>
      <c r="NXX199" s="51"/>
      <c r="NXY199" s="51"/>
      <c r="NXZ199" s="51"/>
      <c r="NYA199" s="51"/>
      <c r="NYB199" s="51"/>
      <c r="NYC199" s="51"/>
      <c r="NYD199" s="51"/>
      <c r="NYE199" s="51"/>
      <c r="NYF199" s="51"/>
      <c r="NYG199" s="51"/>
      <c r="NYH199" s="51"/>
      <c r="NYI199" s="51"/>
      <c r="NYJ199" s="51"/>
      <c r="NYK199" s="51"/>
      <c r="NYL199" s="51"/>
      <c r="NYM199" s="51"/>
      <c r="NYN199" s="51"/>
      <c r="NYO199" s="51"/>
      <c r="NYP199" s="51"/>
      <c r="NYQ199" s="51"/>
      <c r="NYR199" s="51"/>
      <c r="NYS199" s="51"/>
      <c r="NYT199" s="51"/>
      <c r="NYU199" s="51"/>
      <c r="NYV199" s="51"/>
      <c r="NYW199" s="51"/>
      <c r="NYX199" s="51"/>
      <c r="NYY199" s="51"/>
      <c r="NYZ199" s="51"/>
      <c r="NZA199" s="51"/>
      <c r="NZB199" s="51"/>
      <c r="NZC199" s="51"/>
      <c r="NZD199" s="51"/>
      <c r="NZE199" s="51"/>
      <c r="NZF199" s="51"/>
      <c r="NZG199" s="51"/>
      <c r="NZH199" s="51"/>
      <c r="NZI199" s="51"/>
      <c r="NZJ199" s="51"/>
      <c r="NZK199" s="51"/>
      <c r="NZL199" s="51"/>
      <c r="NZM199" s="51"/>
      <c r="NZN199" s="51"/>
      <c r="NZO199" s="51"/>
      <c r="NZP199" s="51"/>
      <c r="NZQ199" s="51"/>
      <c r="NZR199" s="51"/>
      <c r="NZS199" s="51"/>
      <c r="NZT199" s="51"/>
      <c r="NZU199" s="51"/>
      <c r="NZV199" s="51"/>
      <c r="NZW199" s="51"/>
      <c r="NZX199" s="51"/>
      <c r="NZY199" s="51"/>
      <c r="NZZ199" s="51"/>
      <c r="OAA199" s="51"/>
      <c r="OAB199" s="51"/>
      <c r="OAC199" s="51"/>
      <c r="OAD199" s="51"/>
      <c r="OAE199" s="51"/>
      <c r="OAF199" s="51"/>
      <c r="OAG199" s="51"/>
      <c r="OAH199" s="51"/>
      <c r="OAI199" s="51"/>
      <c r="OAJ199" s="51"/>
      <c r="OAK199" s="51"/>
      <c r="OAL199" s="51"/>
      <c r="OAM199" s="51"/>
      <c r="OAN199" s="51"/>
      <c r="OAO199" s="51"/>
      <c r="OAP199" s="51"/>
      <c r="OAQ199" s="51"/>
      <c r="OAR199" s="51"/>
      <c r="OAS199" s="51"/>
      <c r="OAT199" s="51"/>
      <c r="OAU199" s="51"/>
      <c r="OAV199" s="51"/>
      <c r="OAW199" s="51"/>
      <c r="OAX199" s="51"/>
      <c r="OAY199" s="51"/>
      <c r="OAZ199" s="51"/>
      <c r="OBA199" s="51"/>
      <c r="OBB199" s="51"/>
      <c r="OBC199" s="51"/>
      <c r="OBD199" s="51"/>
      <c r="OBE199" s="51"/>
      <c r="OBF199" s="51"/>
      <c r="OBG199" s="51"/>
      <c r="OBH199" s="51"/>
      <c r="OBI199" s="51"/>
      <c r="OBJ199" s="51"/>
      <c r="OBK199" s="51"/>
      <c r="OBL199" s="51"/>
      <c r="OBM199" s="51"/>
      <c r="OBN199" s="51"/>
      <c r="OBO199" s="51"/>
      <c r="OBP199" s="51"/>
      <c r="OBQ199" s="51"/>
      <c r="OBR199" s="51"/>
      <c r="OBS199" s="51"/>
      <c r="OBT199" s="51"/>
      <c r="OBU199" s="51"/>
      <c r="OBV199" s="51"/>
      <c r="OBW199" s="51"/>
      <c r="OBX199" s="51"/>
      <c r="OBY199" s="51"/>
      <c r="OBZ199" s="51"/>
      <c r="OCA199" s="51"/>
      <c r="OCB199" s="51"/>
      <c r="OCC199" s="51"/>
      <c r="OCD199" s="51"/>
      <c r="OCE199" s="51"/>
      <c r="OCF199" s="51"/>
      <c r="OCG199" s="51"/>
      <c r="OCH199" s="51"/>
      <c r="OCI199" s="51"/>
      <c r="OCJ199" s="51"/>
      <c r="OCK199" s="51"/>
      <c r="OCL199" s="51"/>
      <c r="OCM199" s="51"/>
      <c r="OCN199" s="51"/>
      <c r="OCO199" s="51"/>
      <c r="OCP199" s="51"/>
      <c r="OCQ199" s="51"/>
      <c r="OCR199" s="51"/>
      <c r="OCS199" s="51"/>
      <c r="OCT199" s="51"/>
      <c r="OCU199" s="51"/>
      <c r="OCV199" s="51"/>
      <c r="OCW199" s="51"/>
      <c r="OCX199" s="51"/>
      <c r="OCY199" s="51"/>
      <c r="OCZ199" s="51"/>
      <c r="ODA199" s="51"/>
      <c r="ODB199" s="51"/>
      <c r="ODC199" s="51"/>
      <c r="ODD199" s="51"/>
      <c r="ODE199" s="51"/>
      <c r="ODF199" s="51"/>
      <c r="ODG199" s="51"/>
      <c r="ODH199" s="51"/>
      <c r="ODI199" s="51"/>
      <c r="ODJ199" s="51"/>
      <c r="ODK199" s="51"/>
      <c r="ODL199" s="51"/>
      <c r="ODM199" s="51"/>
      <c r="ODN199" s="51"/>
      <c r="ODO199" s="51"/>
      <c r="ODP199" s="51"/>
      <c r="ODQ199" s="51"/>
      <c r="ODR199" s="51"/>
      <c r="ODS199" s="51"/>
      <c r="ODT199" s="51"/>
      <c r="ODU199" s="51"/>
      <c r="ODV199" s="51"/>
      <c r="ODW199" s="51"/>
      <c r="ODX199" s="51"/>
      <c r="ODY199" s="51"/>
      <c r="ODZ199" s="51"/>
      <c r="OEA199" s="51"/>
      <c r="OEB199" s="51"/>
      <c r="OEC199" s="51"/>
      <c r="OED199" s="51"/>
      <c r="OEE199" s="51"/>
      <c r="OEF199" s="51"/>
      <c r="OEG199" s="51"/>
      <c r="OEH199" s="51"/>
      <c r="OEI199" s="51"/>
      <c r="OEJ199" s="51"/>
      <c r="OEK199" s="51"/>
      <c r="OEL199" s="51"/>
      <c r="OEM199" s="51"/>
      <c r="OEN199" s="51"/>
      <c r="OEO199" s="51"/>
      <c r="OEP199" s="51"/>
      <c r="OEQ199" s="51"/>
      <c r="OER199" s="51"/>
      <c r="OES199" s="51"/>
      <c r="OET199" s="51"/>
      <c r="OEU199" s="51"/>
      <c r="OEV199" s="51"/>
      <c r="OEW199" s="51"/>
      <c r="OEX199" s="51"/>
      <c r="OEY199" s="51"/>
      <c r="OEZ199" s="51"/>
      <c r="OFA199" s="51"/>
      <c r="OFB199" s="51"/>
      <c r="OFC199" s="51"/>
      <c r="OFD199" s="51"/>
      <c r="OFE199" s="51"/>
      <c r="OFF199" s="51"/>
      <c r="OFG199" s="51"/>
      <c r="OFH199" s="51"/>
      <c r="OFI199" s="51"/>
      <c r="OFJ199" s="51"/>
      <c r="OFK199" s="51"/>
      <c r="OFL199" s="51"/>
      <c r="OFM199" s="51"/>
      <c r="OFN199" s="51"/>
      <c r="OFO199" s="51"/>
      <c r="OFP199" s="51"/>
      <c r="OFQ199" s="51"/>
      <c r="OFR199" s="51"/>
      <c r="OFS199" s="51"/>
      <c r="OFT199" s="51"/>
      <c r="OFU199" s="51"/>
      <c r="OFV199" s="51"/>
      <c r="OFW199" s="51"/>
      <c r="OFX199" s="51"/>
      <c r="OFY199" s="51"/>
      <c r="OFZ199" s="51"/>
      <c r="OGA199" s="51"/>
      <c r="OGB199" s="51"/>
      <c r="OGC199" s="51"/>
      <c r="OGD199" s="51"/>
      <c r="OGE199" s="51"/>
      <c r="OGF199" s="51"/>
      <c r="OGG199" s="51"/>
      <c r="OGH199" s="51"/>
      <c r="OGI199" s="51"/>
      <c r="OGJ199" s="51"/>
      <c r="OGK199" s="51"/>
      <c r="OGL199" s="51"/>
      <c r="OGM199" s="51"/>
      <c r="OGN199" s="51"/>
      <c r="OGO199" s="51"/>
      <c r="OGP199" s="51"/>
      <c r="OGQ199" s="51"/>
      <c r="OGR199" s="51"/>
      <c r="OGS199" s="51"/>
      <c r="OGT199" s="51"/>
      <c r="OGU199" s="51"/>
      <c r="OGV199" s="51"/>
      <c r="OGW199" s="51"/>
      <c r="OGX199" s="51"/>
      <c r="OGY199" s="51"/>
      <c r="OGZ199" s="51"/>
      <c r="OHA199" s="51"/>
      <c r="OHB199" s="51"/>
      <c r="OHC199" s="51"/>
      <c r="OHD199" s="51"/>
      <c r="OHE199" s="51"/>
      <c r="OHF199" s="51"/>
      <c r="OHG199" s="51"/>
      <c r="OHH199" s="51"/>
      <c r="OHI199" s="51"/>
      <c r="OHJ199" s="51"/>
      <c r="OHK199" s="51"/>
      <c r="OHL199" s="51"/>
      <c r="OHM199" s="51"/>
      <c r="OHN199" s="51"/>
      <c r="OHO199" s="51"/>
      <c r="OHP199" s="51"/>
      <c r="OHQ199" s="51"/>
      <c r="OHR199" s="51"/>
      <c r="OHS199" s="51"/>
      <c r="OHT199" s="51"/>
      <c r="OHU199" s="51"/>
      <c r="OHV199" s="51"/>
      <c r="OHW199" s="51"/>
      <c r="OHX199" s="51"/>
      <c r="OHY199" s="51"/>
      <c r="OHZ199" s="51"/>
      <c r="OIA199" s="51"/>
      <c r="OIB199" s="51"/>
      <c r="OIC199" s="51"/>
      <c r="OID199" s="51"/>
      <c r="OIE199" s="51"/>
      <c r="OIF199" s="51"/>
      <c r="OIG199" s="51"/>
      <c r="OIH199" s="51"/>
      <c r="OII199" s="51"/>
      <c r="OIJ199" s="51"/>
      <c r="OIK199" s="51"/>
      <c r="OIL199" s="51"/>
      <c r="OIM199" s="51"/>
      <c r="OIN199" s="51"/>
      <c r="OIO199" s="51"/>
      <c r="OIP199" s="51"/>
      <c r="OIQ199" s="51"/>
      <c r="OIR199" s="51"/>
      <c r="OIS199" s="51"/>
      <c r="OIT199" s="51"/>
      <c r="OIU199" s="51"/>
      <c r="OIV199" s="51"/>
      <c r="OIW199" s="51"/>
      <c r="OIX199" s="51"/>
      <c r="OIY199" s="51"/>
      <c r="OIZ199" s="51"/>
      <c r="OJA199" s="51"/>
      <c r="OJB199" s="51"/>
      <c r="OJC199" s="51"/>
      <c r="OJD199" s="51"/>
      <c r="OJE199" s="51"/>
      <c r="OJF199" s="51"/>
      <c r="OJG199" s="51"/>
      <c r="OJH199" s="51"/>
      <c r="OJI199" s="51"/>
      <c r="OJJ199" s="51"/>
      <c r="OJK199" s="51"/>
      <c r="OJL199" s="51"/>
      <c r="OJM199" s="51"/>
      <c r="OJN199" s="51"/>
      <c r="OJO199" s="51"/>
      <c r="OJP199" s="51"/>
      <c r="OJQ199" s="51"/>
      <c r="OJR199" s="51"/>
      <c r="OJS199" s="51"/>
      <c r="OJT199" s="51"/>
      <c r="OJU199" s="51"/>
      <c r="OJV199" s="51"/>
      <c r="OJW199" s="51"/>
      <c r="OJX199" s="51"/>
      <c r="OJY199" s="51"/>
      <c r="OJZ199" s="51"/>
      <c r="OKA199" s="51"/>
      <c r="OKB199" s="51"/>
      <c r="OKC199" s="51"/>
      <c r="OKD199" s="51"/>
      <c r="OKE199" s="51"/>
      <c r="OKF199" s="51"/>
      <c r="OKG199" s="51"/>
      <c r="OKH199" s="51"/>
      <c r="OKI199" s="51"/>
      <c r="OKJ199" s="51"/>
      <c r="OKK199" s="51"/>
      <c r="OKL199" s="51"/>
      <c r="OKM199" s="51"/>
      <c r="OKN199" s="51"/>
      <c r="OKO199" s="51"/>
      <c r="OKP199" s="51"/>
      <c r="OKQ199" s="51"/>
      <c r="OKR199" s="51"/>
      <c r="OKS199" s="51"/>
      <c r="OKT199" s="51"/>
      <c r="OKU199" s="51"/>
      <c r="OKV199" s="51"/>
      <c r="OKW199" s="51"/>
      <c r="OKX199" s="51"/>
      <c r="OKY199" s="51"/>
      <c r="OKZ199" s="51"/>
      <c r="OLA199" s="51"/>
      <c r="OLB199" s="51"/>
      <c r="OLC199" s="51"/>
      <c r="OLD199" s="51"/>
      <c r="OLE199" s="51"/>
      <c r="OLF199" s="51"/>
      <c r="OLG199" s="51"/>
      <c r="OLH199" s="51"/>
      <c r="OLI199" s="51"/>
      <c r="OLJ199" s="51"/>
      <c r="OLK199" s="51"/>
      <c r="OLL199" s="51"/>
      <c r="OLM199" s="51"/>
      <c r="OLN199" s="51"/>
      <c r="OLO199" s="51"/>
      <c r="OLP199" s="51"/>
      <c r="OLQ199" s="51"/>
      <c r="OLR199" s="51"/>
      <c r="OLS199" s="51"/>
      <c r="OLT199" s="51"/>
      <c r="OLU199" s="51"/>
      <c r="OLV199" s="51"/>
      <c r="OLW199" s="51"/>
      <c r="OLX199" s="51"/>
      <c r="OLY199" s="51"/>
      <c r="OLZ199" s="51"/>
      <c r="OMA199" s="51"/>
      <c r="OMB199" s="51"/>
      <c r="OMC199" s="51"/>
      <c r="OMD199" s="51"/>
      <c r="OME199" s="51"/>
      <c r="OMF199" s="51"/>
      <c r="OMG199" s="51"/>
      <c r="OMH199" s="51"/>
      <c r="OMI199" s="51"/>
      <c r="OMJ199" s="51"/>
      <c r="OMK199" s="51"/>
      <c r="OML199" s="51"/>
      <c r="OMM199" s="51"/>
      <c r="OMN199" s="51"/>
      <c r="OMO199" s="51"/>
      <c r="OMP199" s="51"/>
      <c r="OMQ199" s="51"/>
      <c r="OMR199" s="51"/>
      <c r="OMS199" s="51"/>
      <c r="OMT199" s="51"/>
      <c r="OMU199" s="51"/>
      <c r="OMV199" s="51"/>
      <c r="OMW199" s="51"/>
      <c r="OMX199" s="51"/>
      <c r="OMY199" s="51"/>
      <c r="OMZ199" s="51"/>
      <c r="ONA199" s="51"/>
      <c r="ONB199" s="51"/>
      <c r="ONC199" s="51"/>
      <c r="OND199" s="51"/>
      <c r="ONE199" s="51"/>
      <c r="ONF199" s="51"/>
      <c r="ONG199" s="51"/>
      <c r="ONH199" s="51"/>
      <c r="ONI199" s="51"/>
      <c r="ONJ199" s="51"/>
      <c r="ONK199" s="51"/>
      <c r="ONL199" s="51"/>
      <c r="ONM199" s="51"/>
      <c r="ONN199" s="51"/>
      <c r="ONO199" s="51"/>
      <c r="ONP199" s="51"/>
      <c r="ONQ199" s="51"/>
      <c r="ONR199" s="51"/>
      <c r="ONS199" s="51"/>
      <c r="ONT199" s="51"/>
      <c r="ONU199" s="51"/>
      <c r="ONV199" s="51"/>
      <c r="ONW199" s="51"/>
      <c r="ONX199" s="51"/>
      <c r="ONY199" s="51"/>
      <c r="ONZ199" s="51"/>
      <c r="OOA199" s="51"/>
      <c r="OOB199" s="51"/>
      <c r="OOC199" s="51"/>
      <c r="OOD199" s="51"/>
      <c r="OOE199" s="51"/>
      <c r="OOF199" s="51"/>
      <c r="OOG199" s="51"/>
      <c r="OOH199" s="51"/>
      <c r="OOI199" s="51"/>
      <c r="OOJ199" s="51"/>
      <c r="OOK199" s="51"/>
      <c r="OOL199" s="51"/>
      <c r="OOM199" s="51"/>
      <c r="OON199" s="51"/>
      <c r="OOO199" s="51"/>
      <c r="OOP199" s="51"/>
      <c r="OOQ199" s="51"/>
      <c r="OOR199" s="51"/>
      <c r="OOS199" s="51"/>
      <c r="OOT199" s="51"/>
      <c r="OOU199" s="51"/>
      <c r="OOV199" s="51"/>
      <c r="OOW199" s="51"/>
      <c r="OOX199" s="51"/>
      <c r="OOY199" s="51"/>
      <c r="OOZ199" s="51"/>
      <c r="OPA199" s="51"/>
      <c r="OPB199" s="51"/>
      <c r="OPC199" s="51"/>
      <c r="OPD199" s="51"/>
      <c r="OPE199" s="51"/>
      <c r="OPF199" s="51"/>
      <c r="OPG199" s="51"/>
      <c r="OPH199" s="51"/>
      <c r="OPI199" s="51"/>
      <c r="OPJ199" s="51"/>
      <c r="OPK199" s="51"/>
      <c r="OPL199" s="51"/>
      <c r="OPM199" s="51"/>
      <c r="OPN199" s="51"/>
      <c r="OPO199" s="51"/>
      <c r="OPP199" s="51"/>
      <c r="OPQ199" s="51"/>
      <c r="OPR199" s="51"/>
      <c r="OPS199" s="51"/>
      <c r="OPT199" s="51"/>
      <c r="OPU199" s="51"/>
      <c r="OPV199" s="51"/>
      <c r="OPW199" s="51"/>
      <c r="OPX199" s="51"/>
      <c r="OPY199" s="51"/>
      <c r="OPZ199" s="51"/>
      <c r="OQA199" s="51"/>
      <c r="OQB199" s="51"/>
      <c r="OQC199" s="51"/>
      <c r="OQD199" s="51"/>
      <c r="OQE199" s="51"/>
      <c r="OQF199" s="51"/>
      <c r="OQG199" s="51"/>
      <c r="OQH199" s="51"/>
      <c r="OQI199" s="51"/>
      <c r="OQJ199" s="51"/>
      <c r="OQK199" s="51"/>
      <c r="OQL199" s="51"/>
      <c r="OQM199" s="51"/>
      <c r="OQN199" s="51"/>
      <c r="OQO199" s="51"/>
      <c r="OQP199" s="51"/>
      <c r="OQQ199" s="51"/>
      <c r="OQR199" s="51"/>
      <c r="OQS199" s="51"/>
      <c r="OQT199" s="51"/>
      <c r="OQU199" s="51"/>
      <c r="OQV199" s="51"/>
      <c r="OQW199" s="51"/>
      <c r="OQX199" s="51"/>
      <c r="OQY199" s="51"/>
      <c r="OQZ199" s="51"/>
      <c r="ORA199" s="51"/>
      <c r="ORB199" s="51"/>
      <c r="ORC199" s="51"/>
      <c r="ORD199" s="51"/>
      <c r="ORE199" s="51"/>
      <c r="ORF199" s="51"/>
      <c r="ORG199" s="51"/>
      <c r="ORH199" s="51"/>
      <c r="ORI199" s="51"/>
      <c r="ORJ199" s="51"/>
      <c r="ORK199" s="51"/>
      <c r="ORL199" s="51"/>
      <c r="ORM199" s="51"/>
      <c r="ORN199" s="51"/>
      <c r="ORO199" s="51"/>
      <c r="ORP199" s="51"/>
      <c r="ORQ199" s="51"/>
      <c r="ORR199" s="51"/>
      <c r="ORS199" s="51"/>
      <c r="ORT199" s="51"/>
      <c r="ORU199" s="51"/>
      <c r="ORV199" s="51"/>
      <c r="ORW199" s="51"/>
      <c r="ORX199" s="51"/>
      <c r="ORY199" s="51"/>
      <c r="ORZ199" s="51"/>
      <c r="OSA199" s="51"/>
      <c r="OSB199" s="51"/>
      <c r="OSC199" s="51"/>
      <c r="OSD199" s="51"/>
      <c r="OSE199" s="51"/>
      <c r="OSF199" s="51"/>
      <c r="OSG199" s="51"/>
      <c r="OSH199" s="51"/>
      <c r="OSI199" s="51"/>
      <c r="OSJ199" s="51"/>
      <c r="OSK199" s="51"/>
      <c r="OSL199" s="51"/>
      <c r="OSM199" s="51"/>
      <c r="OSN199" s="51"/>
      <c r="OSO199" s="51"/>
      <c r="OSP199" s="51"/>
      <c r="OSQ199" s="51"/>
      <c r="OSR199" s="51"/>
      <c r="OSS199" s="51"/>
      <c r="OST199" s="51"/>
      <c r="OSU199" s="51"/>
      <c r="OSV199" s="51"/>
      <c r="OSW199" s="51"/>
      <c r="OSX199" s="51"/>
      <c r="OSY199" s="51"/>
      <c r="OSZ199" s="51"/>
      <c r="OTA199" s="51"/>
      <c r="OTB199" s="51"/>
      <c r="OTC199" s="51"/>
      <c r="OTD199" s="51"/>
      <c r="OTE199" s="51"/>
      <c r="OTF199" s="51"/>
      <c r="OTG199" s="51"/>
      <c r="OTH199" s="51"/>
      <c r="OTI199" s="51"/>
      <c r="OTJ199" s="51"/>
      <c r="OTK199" s="51"/>
      <c r="OTL199" s="51"/>
      <c r="OTM199" s="51"/>
      <c r="OTN199" s="51"/>
      <c r="OTO199" s="51"/>
      <c r="OTP199" s="51"/>
      <c r="OTQ199" s="51"/>
      <c r="OTR199" s="51"/>
      <c r="OTS199" s="51"/>
      <c r="OTT199" s="51"/>
      <c r="OTU199" s="51"/>
      <c r="OTV199" s="51"/>
      <c r="OTW199" s="51"/>
      <c r="OTX199" s="51"/>
      <c r="OTY199" s="51"/>
      <c r="OTZ199" s="51"/>
      <c r="OUA199" s="51"/>
      <c r="OUB199" s="51"/>
      <c r="OUC199" s="51"/>
      <c r="OUD199" s="51"/>
      <c r="OUE199" s="51"/>
      <c r="OUF199" s="51"/>
      <c r="OUG199" s="51"/>
      <c r="OUH199" s="51"/>
      <c r="OUI199" s="51"/>
      <c r="OUJ199" s="51"/>
      <c r="OUK199" s="51"/>
      <c r="OUL199" s="51"/>
      <c r="OUM199" s="51"/>
      <c r="OUN199" s="51"/>
      <c r="OUO199" s="51"/>
      <c r="OUP199" s="51"/>
      <c r="OUQ199" s="51"/>
      <c r="OUR199" s="51"/>
      <c r="OUS199" s="51"/>
      <c r="OUT199" s="51"/>
      <c r="OUU199" s="51"/>
      <c r="OUV199" s="51"/>
      <c r="OUW199" s="51"/>
      <c r="OUX199" s="51"/>
      <c r="OUY199" s="51"/>
      <c r="OUZ199" s="51"/>
      <c r="OVA199" s="51"/>
      <c r="OVB199" s="51"/>
      <c r="OVC199" s="51"/>
      <c r="OVD199" s="51"/>
      <c r="OVE199" s="51"/>
      <c r="OVF199" s="51"/>
      <c r="OVG199" s="51"/>
      <c r="OVH199" s="51"/>
      <c r="OVI199" s="51"/>
      <c r="OVJ199" s="51"/>
      <c r="OVK199" s="51"/>
      <c r="OVL199" s="51"/>
      <c r="OVM199" s="51"/>
      <c r="OVN199" s="51"/>
      <c r="OVO199" s="51"/>
      <c r="OVP199" s="51"/>
      <c r="OVQ199" s="51"/>
      <c r="OVR199" s="51"/>
      <c r="OVS199" s="51"/>
      <c r="OVT199" s="51"/>
      <c r="OVU199" s="51"/>
      <c r="OVV199" s="51"/>
      <c r="OVW199" s="51"/>
      <c r="OVX199" s="51"/>
      <c r="OVY199" s="51"/>
      <c r="OVZ199" s="51"/>
      <c r="OWA199" s="51"/>
      <c r="OWB199" s="51"/>
      <c r="OWC199" s="51"/>
      <c r="OWD199" s="51"/>
      <c r="OWE199" s="51"/>
      <c r="OWF199" s="51"/>
      <c r="OWG199" s="51"/>
      <c r="OWH199" s="51"/>
      <c r="OWI199" s="51"/>
      <c r="OWJ199" s="51"/>
      <c r="OWK199" s="51"/>
      <c r="OWL199" s="51"/>
      <c r="OWM199" s="51"/>
      <c r="OWN199" s="51"/>
      <c r="OWO199" s="51"/>
      <c r="OWP199" s="51"/>
      <c r="OWQ199" s="51"/>
      <c r="OWR199" s="51"/>
      <c r="OWS199" s="51"/>
      <c r="OWT199" s="51"/>
      <c r="OWU199" s="51"/>
      <c r="OWV199" s="51"/>
      <c r="OWW199" s="51"/>
      <c r="OWX199" s="51"/>
      <c r="OWY199" s="51"/>
      <c r="OWZ199" s="51"/>
      <c r="OXA199" s="51"/>
      <c r="OXB199" s="51"/>
      <c r="OXC199" s="51"/>
      <c r="OXD199" s="51"/>
      <c r="OXE199" s="51"/>
      <c r="OXF199" s="51"/>
      <c r="OXG199" s="51"/>
      <c r="OXH199" s="51"/>
      <c r="OXI199" s="51"/>
      <c r="OXJ199" s="51"/>
      <c r="OXK199" s="51"/>
      <c r="OXL199" s="51"/>
      <c r="OXM199" s="51"/>
      <c r="OXN199" s="51"/>
      <c r="OXO199" s="51"/>
      <c r="OXP199" s="51"/>
      <c r="OXQ199" s="51"/>
      <c r="OXR199" s="51"/>
      <c r="OXS199" s="51"/>
      <c r="OXT199" s="51"/>
      <c r="OXU199" s="51"/>
      <c r="OXV199" s="51"/>
      <c r="OXW199" s="51"/>
      <c r="OXX199" s="51"/>
      <c r="OXY199" s="51"/>
      <c r="OXZ199" s="51"/>
      <c r="OYA199" s="51"/>
      <c r="OYB199" s="51"/>
      <c r="OYC199" s="51"/>
      <c r="OYD199" s="51"/>
      <c r="OYE199" s="51"/>
      <c r="OYF199" s="51"/>
      <c r="OYG199" s="51"/>
      <c r="OYH199" s="51"/>
      <c r="OYI199" s="51"/>
      <c r="OYJ199" s="51"/>
      <c r="OYK199" s="51"/>
      <c r="OYL199" s="51"/>
      <c r="OYM199" s="51"/>
      <c r="OYN199" s="51"/>
      <c r="OYO199" s="51"/>
      <c r="OYP199" s="51"/>
      <c r="OYQ199" s="51"/>
      <c r="OYR199" s="51"/>
      <c r="OYS199" s="51"/>
      <c r="OYT199" s="51"/>
      <c r="OYU199" s="51"/>
      <c r="OYV199" s="51"/>
      <c r="OYW199" s="51"/>
      <c r="OYX199" s="51"/>
      <c r="OYY199" s="51"/>
      <c r="OYZ199" s="51"/>
      <c r="OZA199" s="51"/>
      <c r="OZB199" s="51"/>
      <c r="OZC199" s="51"/>
      <c r="OZD199" s="51"/>
      <c r="OZE199" s="51"/>
      <c r="OZF199" s="51"/>
      <c r="OZG199" s="51"/>
      <c r="OZH199" s="51"/>
      <c r="OZI199" s="51"/>
      <c r="OZJ199" s="51"/>
      <c r="OZK199" s="51"/>
      <c r="OZL199" s="51"/>
      <c r="OZM199" s="51"/>
      <c r="OZN199" s="51"/>
      <c r="OZO199" s="51"/>
      <c r="OZP199" s="51"/>
      <c r="OZQ199" s="51"/>
      <c r="OZR199" s="51"/>
      <c r="OZS199" s="51"/>
      <c r="OZT199" s="51"/>
      <c r="OZU199" s="51"/>
      <c r="OZV199" s="51"/>
      <c r="OZW199" s="51"/>
      <c r="OZX199" s="51"/>
      <c r="OZY199" s="51"/>
      <c r="OZZ199" s="51"/>
      <c r="PAA199" s="51"/>
      <c r="PAB199" s="51"/>
      <c r="PAC199" s="51"/>
      <c r="PAD199" s="51"/>
      <c r="PAE199" s="51"/>
      <c r="PAF199" s="51"/>
      <c r="PAG199" s="51"/>
      <c r="PAH199" s="51"/>
      <c r="PAI199" s="51"/>
      <c r="PAJ199" s="51"/>
      <c r="PAK199" s="51"/>
      <c r="PAL199" s="51"/>
      <c r="PAM199" s="51"/>
      <c r="PAN199" s="51"/>
      <c r="PAO199" s="51"/>
      <c r="PAP199" s="51"/>
      <c r="PAQ199" s="51"/>
      <c r="PAR199" s="51"/>
      <c r="PAS199" s="51"/>
      <c r="PAT199" s="51"/>
      <c r="PAU199" s="51"/>
      <c r="PAV199" s="51"/>
      <c r="PAW199" s="51"/>
      <c r="PAX199" s="51"/>
      <c r="PAY199" s="51"/>
      <c r="PAZ199" s="51"/>
      <c r="PBA199" s="51"/>
      <c r="PBB199" s="51"/>
      <c r="PBC199" s="51"/>
      <c r="PBD199" s="51"/>
      <c r="PBE199" s="51"/>
      <c r="PBF199" s="51"/>
      <c r="PBG199" s="51"/>
      <c r="PBH199" s="51"/>
      <c r="PBI199" s="51"/>
      <c r="PBJ199" s="51"/>
      <c r="PBK199" s="51"/>
      <c r="PBL199" s="51"/>
      <c r="PBM199" s="51"/>
      <c r="PBN199" s="51"/>
      <c r="PBO199" s="51"/>
      <c r="PBP199" s="51"/>
      <c r="PBQ199" s="51"/>
      <c r="PBR199" s="51"/>
      <c r="PBS199" s="51"/>
      <c r="PBT199" s="51"/>
      <c r="PBU199" s="51"/>
      <c r="PBV199" s="51"/>
      <c r="PBW199" s="51"/>
      <c r="PBX199" s="51"/>
      <c r="PBY199" s="51"/>
      <c r="PBZ199" s="51"/>
      <c r="PCA199" s="51"/>
      <c r="PCB199" s="51"/>
      <c r="PCC199" s="51"/>
      <c r="PCD199" s="51"/>
      <c r="PCE199" s="51"/>
      <c r="PCF199" s="51"/>
      <c r="PCG199" s="51"/>
      <c r="PCH199" s="51"/>
      <c r="PCI199" s="51"/>
      <c r="PCJ199" s="51"/>
      <c r="PCK199" s="51"/>
      <c r="PCL199" s="51"/>
      <c r="PCM199" s="51"/>
      <c r="PCN199" s="51"/>
      <c r="PCO199" s="51"/>
      <c r="PCP199" s="51"/>
      <c r="PCQ199" s="51"/>
      <c r="PCR199" s="51"/>
      <c r="PCS199" s="51"/>
      <c r="PCT199" s="51"/>
      <c r="PCU199" s="51"/>
      <c r="PCV199" s="51"/>
      <c r="PCW199" s="51"/>
      <c r="PCX199" s="51"/>
      <c r="PCY199" s="51"/>
      <c r="PCZ199" s="51"/>
      <c r="PDA199" s="51"/>
      <c r="PDB199" s="51"/>
      <c r="PDC199" s="51"/>
      <c r="PDD199" s="51"/>
      <c r="PDE199" s="51"/>
      <c r="PDF199" s="51"/>
      <c r="PDG199" s="51"/>
      <c r="PDH199" s="51"/>
      <c r="PDI199" s="51"/>
      <c r="PDJ199" s="51"/>
      <c r="PDK199" s="51"/>
      <c r="PDL199" s="51"/>
      <c r="PDM199" s="51"/>
      <c r="PDN199" s="51"/>
      <c r="PDO199" s="51"/>
      <c r="PDP199" s="51"/>
      <c r="PDQ199" s="51"/>
      <c r="PDR199" s="51"/>
      <c r="PDS199" s="51"/>
      <c r="PDT199" s="51"/>
      <c r="PDU199" s="51"/>
      <c r="PDV199" s="51"/>
      <c r="PDW199" s="51"/>
      <c r="PDX199" s="51"/>
      <c r="PDY199" s="51"/>
      <c r="PDZ199" s="51"/>
      <c r="PEA199" s="51"/>
      <c r="PEB199" s="51"/>
      <c r="PEC199" s="51"/>
      <c r="PED199" s="51"/>
      <c r="PEE199" s="51"/>
      <c r="PEF199" s="51"/>
      <c r="PEG199" s="51"/>
      <c r="PEH199" s="51"/>
      <c r="PEI199" s="51"/>
      <c r="PEJ199" s="51"/>
      <c r="PEK199" s="51"/>
      <c r="PEL199" s="51"/>
      <c r="PEM199" s="51"/>
      <c r="PEN199" s="51"/>
      <c r="PEO199" s="51"/>
      <c r="PEP199" s="51"/>
      <c r="PEQ199" s="51"/>
      <c r="PER199" s="51"/>
      <c r="PES199" s="51"/>
      <c r="PET199" s="51"/>
      <c r="PEU199" s="51"/>
      <c r="PEV199" s="51"/>
      <c r="PEW199" s="51"/>
      <c r="PEX199" s="51"/>
      <c r="PEY199" s="51"/>
      <c r="PEZ199" s="51"/>
      <c r="PFA199" s="51"/>
      <c r="PFB199" s="51"/>
      <c r="PFC199" s="51"/>
      <c r="PFD199" s="51"/>
      <c r="PFE199" s="51"/>
      <c r="PFF199" s="51"/>
      <c r="PFG199" s="51"/>
      <c r="PFH199" s="51"/>
      <c r="PFI199" s="51"/>
      <c r="PFJ199" s="51"/>
      <c r="PFK199" s="51"/>
      <c r="PFL199" s="51"/>
      <c r="PFM199" s="51"/>
      <c r="PFN199" s="51"/>
      <c r="PFO199" s="51"/>
      <c r="PFP199" s="51"/>
      <c r="PFQ199" s="51"/>
      <c r="PFR199" s="51"/>
      <c r="PFS199" s="51"/>
      <c r="PFT199" s="51"/>
      <c r="PFU199" s="51"/>
      <c r="PFV199" s="51"/>
      <c r="PFW199" s="51"/>
      <c r="PFX199" s="51"/>
      <c r="PFY199" s="51"/>
      <c r="PFZ199" s="51"/>
      <c r="PGA199" s="51"/>
      <c r="PGB199" s="51"/>
      <c r="PGC199" s="51"/>
      <c r="PGD199" s="51"/>
      <c r="PGE199" s="51"/>
      <c r="PGF199" s="51"/>
      <c r="PGG199" s="51"/>
      <c r="PGH199" s="51"/>
      <c r="PGI199" s="51"/>
      <c r="PGJ199" s="51"/>
      <c r="PGK199" s="51"/>
      <c r="PGL199" s="51"/>
      <c r="PGM199" s="51"/>
      <c r="PGN199" s="51"/>
      <c r="PGO199" s="51"/>
      <c r="PGP199" s="51"/>
      <c r="PGQ199" s="51"/>
      <c r="PGR199" s="51"/>
      <c r="PGS199" s="51"/>
      <c r="PGT199" s="51"/>
      <c r="PGU199" s="51"/>
      <c r="PGV199" s="51"/>
      <c r="PGW199" s="51"/>
      <c r="PGX199" s="51"/>
      <c r="PGY199" s="51"/>
      <c r="PGZ199" s="51"/>
      <c r="PHA199" s="51"/>
      <c r="PHB199" s="51"/>
      <c r="PHC199" s="51"/>
      <c r="PHD199" s="51"/>
      <c r="PHE199" s="51"/>
      <c r="PHF199" s="51"/>
      <c r="PHG199" s="51"/>
      <c r="PHH199" s="51"/>
      <c r="PHI199" s="51"/>
      <c r="PHJ199" s="51"/>
      <c r="PHK199" s="51"/>
      <c r="PHL199" s="51"/>
      <c r="PHM199" s="51"/>
      <c r="PHN199" s="51"/>
      <c r="PHO199" s="51"/>
      <c r="PHP199" s="51"/>
      <c r="PHQ199" s="51"/>
      <c r="PHR199" s="51"/>
      <c r="PHS199" s="51"/>
      <c r="PHT199" s="51"/>
      <c r="PHU199" s="51"/>
      <c r="PHV199" s="51"/>
      <c r="PHW199" s="51"/>
      <c r="PHX199" s="51"/>
      <c r="PHY199" s="51"/>
      <c r="PHZ199" s="51"/>
      <c r="PIA199" s="51"/>
      <c r="PIB199" s="51"/>
      <c r="PIC199" s="51"/>
      <c r="PID199" s="51"/>
      <c r="PIE199" s="51"/>
      <c r="PIF199" s="51"/>
      <c r="PIG199" s="51"/>
      <c r="PIH199" s="51"/>
      <c r="PII199" s="51"/>
      <c r="PIJ199" s="51"/>
      <c r="PIK199" s="51"/>
      <c r="PIL199" s="51"/>
      <c r="PIM199" s="51"/>
      <c r="PIN199" s="51"/>
      <c r="PIO199" s="51"/>
      <c r="PIP199" s="51"/>
      <c r="PIQ199" s="51"/>
      <c r="PIR199" s="51"/>
      <c r="PIS199" s="51"/>
      <c r="PIT199" s="51"/>
      <c r="PIU199" s="51"/>
      <c r="PIV199" s="51"/>
      <c r="PIW199" s="51"/>
      <c r="PIX199" s="51"/>
      <c r="PIY199" s="51"/>
      <c r="PIZ199" s="51"/>
      <c r="PJA199" s="51"/>
      <c r="PJB199" s="51"/>
      <c r="PJC199" s="51"/>
      <c r="PJD199" s="51"/>
      <c r="PJE199" s="51"/>
      <c r="PJF199" s="51"/>
      <c r="PJG199" s="51"/>
      <c r="PJH199" s="51"/>
      <c r="PJI199" s="51"/>
      <c r="PJJ199" s="51"/>
      <c r="PJK199" s="51"/>
      <c r="PJL199" s="51"/>
      <c r="PJM199" s="51"/>
      <c r="PJN199" s="51"/>
      <c r="PJO199" s="51"/>
      <c r="PJP199" s="51"/>
      <c r="PJQ199" s="51"/>
      <c r="PJR199" s="51"/>
      <c r="PJS199" s="51"/>
      <c r="PJT199" s="51"/>
      <c r="PJU199" s="51"/>
      <c r="PJV199" s="51"/>
      <c r="PJW199" s="51"/>
      <c r="PJX199" s="51"/>
      <c r="PJY199" s="51"/>
      <c r="PJZ199" s="51"/>
      <c r="PKA199" s="51"/>
      <c r="PKB199" s="51"/>
      <c r="PKC199" s="51"/>
      <c r="PKD199" s="51"/>
      <c r="PKE199" s="51"/>
      <c r="PKF199" s="51"/>
      <c r="PKG199" s="51"/>
      <c r="PKH199" s="51"/>
      <c r="PKI199" s="51"/>
      <c r="PKJ199" s="51"/>
      <c r="PKK199" s="51"/>
      <c r="PKL199" s="51"/>
      <c r="PKM199" s="51"/>
      <c r="PKN199" s="51"/>
      <c r="PKO199" s="51"/>
      <c r="PKP199" s="51"/>
      <c r="PKQ199" s="51"/>
      <c r="PKR199" s="51"/>
      <c r="PKS199" s="51"/>
      <c r="PKT199" s="51"/>
      <c r="PKU199" s="51"/>
      <c r="PKV199" s="51"/>
      <c r="PKW199" s="51"/>
      <c r="PKX199" s="51"/>
      <c r="PKY199" s="51"/>
      <c r="PKZ199" s="51"/>
      <c r="PLA199" s="51"/>
      <c r="PLB199" s="51"/>
      <c r="PLC199" s="51"/>
      <c r="PLD199" s="51"/>
      <c r="PLE199" s="51"/>
      <c r="PLF199" s="51"/>
      <c r="PLG199" s="51"/>
      <c r="PLH199" s="51"/>
      <c r="PLI199" s="51"/>
      <c r="PLJ199" s="51"/>
      <c r="PLK199" s="51"/>
      <c r="PLL199" s="51"/>
      <c r="PLM199" s="51"/>
      <c r="PLN199" s="51"/>
      <c r="PLO199" s="51"/>
      <c r="PLP199" s="51"/>
      <c r="PLQ199" s="51"/>
      <c r="PLR199" s="51"/>
      <c r="PLS199" s="51"/>
      <c r="PLT199" s="51"/>
      <c r="PLU199" s="51"/>
      <c r="PLV199" s="51"/>
      <c r="PLW199" s="51"/>
      <c r="PLX199" s="51"/>
      <c r="PLY199" s="51"/>
      <c r="PLZ199" s="51"/>
      <c r="PMA199" s="51"/>
      <c r="PMB199" s="51"/>
      <c r="PMC199" s="51"/>
      <c r="PMD199" s="51"/>
      <c r="PME199" s="51"/>
      <c r="PMF199" s="51"/>
      <c r="PMG199" s="51"/>
      <c r="PMH199" s="51"/>
      <c r="PMI199" s="51"/>
      <c r="PMJ199" s="51"/>
      <c r="PMK199" s="51"/>
      <c r="PML199" s="51"/>
      <c r="PMM199" s="51"/>
      <c r="PMN199" s="51"/>
      <c r="PMO199" s="51"/>
      <c r="PMP199" s="51"/>
      <c r="PMQ199" s="51"/>
      <c r="PMR199" s="51"/>
      <c r="PMS199" s="51"/>
      <c r="PMT199" s="51"/>
      <c r="PMU199" s="51"/>
      <c r="PMV199" s="51"/>
      <c r="PMW199" s="51"/>
      <c r="PMX199" s="51"/>
      <c r="PMY199" s="51"/>
      <c r="PMZ199" s="51"/>
      <c r="PNA199" s="51"/>
      <c r="PNB199" s="51"/>
      <c r="PNC199" s="51"/>
      <c r="PND199" s="51"/>
      <c r="PNE199" s="51"/>
      <c r="PNF199" s="51"/>
      <c r="PNG199" s="51"/>
      <c r="PNH199" s="51"/>
      <c r="PNI199" s="51"/>
      <c r="PNJ199" s="51"/>
      <c r="PNK199" s="51"/>
      <c r="PNL199" s="51"/>
      <c r="PNM199" s="51"/>
      <c r="PNN199" s="51"/>
      <c r="PNO199" s="51"/>
      <c r="PNP199" s="51"/>
      <c r="PNQ199" s="51"/>
      <c r="PNR199" s="51"/>
      <c r="PNS199" s="51"/>
      <c r="PNT199" s="51"/>
      <c r="PNU199" s="51"/>
      <c r="PNV199" s="51"/>
      <c r="PNW199" s="51"/>
      <c r="PNX199" s="51"/>
      <c r="PNY199" s="51"/>
      <c r="PNZ199" s="51"/>
      <c r="POA199" s="51"/>
      <c r="POB199" s="51"/>
      <c r="POC199" s="51"/>
      <c r="POD199" s="51"/>
      <c r="POE199" s="51"/>
      <c r="POF199" s="51"/>
      <c r="POG199" s="51"/>
      <c r="POH199" s="51"/>
      <c r="POI199" s="51"/>
      <c r="POJ199" s="51"/>
      <c r="POK199" s="51"/>
      <c r="POL199" s="51"/>
      <c r="POM199" s="51"/>
      <c r="PON199" s="51"/>
      <c r="POO199" s="51"/>
      <c r="POP199" s="51"/>
      <c r="POQ199" s="51"/>
      <c r="POR199" s="51"/>
      <c r="POS199" s="51"/>
      <c r="POT199" s="51"/>
      <c r="POU199" s="51"/>
      <c r="POV199" s="51"/>
      <c r="POW199" s="51"/>
      <c r="POX199" s="51"/>
      <c r="POY199" s="51"/>
      <c r="POZ199" s="51"/>
      <c r="PPA199" s="51"/>
      <c r="PPB199" s="51"/>
      <c r="PPC199" s="51"/>
      <c r="PPD199" s="51"/>
      <c r="PPE199" s="51"/>
      <c r="PPF199" s="51"/>
      <c r="PPG199" s="51"/>
      <c r="PPH199" s="51"/>
      <c r="PPI199" s="51"/>
      <c r="PPJ199" s="51"/>
      <c r="PPK199" s="51"/>
      <c r="PPL199" s="51"/>
      <c r="PPM199" s="51"/>
      <c r="PPN199" s="51"/>
      <c r="PPO199" s="51"/>
      <c r="PPP199" s="51"/>
      <c r="PPQ199" s="51"/>
      <c r="PPR199" s="51"/>
      <c r="PPS199" s="51"/>
      <c r="PPT199" s="51"/>
      <c r="PPU199" s="51"/>
      <c r="PPV199" s="51"/>
      <c r="PPW199" s="51"/>
      <c r="PPX199" s="51"/>
      <c r="PPY199" s="51"/>
      <c r="PPZ199" s="51"/>
      <c r="PQA199" s="51"/>
      <c r="PQB199" s="51"/>
      <c r="PQC199" s="51"/>
      <c r="PQD199" s="51"/>
      <c r="PQE199" s="51"/>
      <c r="PQF199" s="51"/>
      <c r="PQG199" s="51"/>
      <c r="PQH199" s="51"/>
      <c r="PQI199" s="51"/>
      <c r="PQJ199" s="51"/>
      <c r="PQK199" s="51"/>
      <c r="PQL199" s="51"/>
      <c r="PQM199" s="51"/>
      <c r="PQN199" s="51"/>
      <c r="PQO199" s="51"/>
      <c r="PQP199" s="51"/>
      <c r="PQQ199" s="51"/>
      <c r="PQR199" s="51"/>
      <c r="PQS199" s="51"/>
      <c r="PQT199" s="51"/>
      <c r="PQU199" s="51"/>
      <c r="PQV199" s="51"/>
      <c r="PQW199" s="51"/>
      <c r="PQX199" s="51"/>
      <c r="PQY199" s="51"/>
      <c r="PQZ199" s="51"/>
      <c r="PRA199" s="51"/>
      <c r="PRB199" s="51"/>
      <c r="PRC199" s="51"/>
      <c r="PRD199" s="51"/>
      <c r="PRE199" s="51"/>
      <c r="PRF199" s="51"/>
      <c r="PRG199" s="51"/>
      <c r="PRH199" s="51"/>
      <c r="PRI199" s="51"/>
      <c r="PRJ199" s="51"/>
      <c r="PRK199" s="51"/>
      <c r="PRL199" s="51"/>
      <c r="PRM199" s="51"/>
      <c r="PRN199" s="51"/>
      <c r="PRO199" s="51"/>
      <c r="PRP199" s="51"/>
      <c r="PRQ199" s="51"/>
      <c r="PRR199" s="51"/>
      <c r="PRS199" s="51"/>
      <c r="PRT199" s="51"/>
      <c r="PRU199" s="51"/>
      <c r="PRV199" s="51"/>
      <c r="PRW199" s="51"/>
      <c r="PRX199" s="51"/>
      <c r="PRY199" s="51"/>
      <c r="PRZ199" s="51"/>
      <c r="PSA199" s="51"/>
      <c r="PSB199" s="51"/>
      <c r="PSC199" s="51"/>
      <c r="PSD199" s="51"/>
      <c r="PSE199" s="51"/>
      <c r="PSF199" s="51"/>
      <c r="PSG199" s="51"/>
      <c r="PSH199" s="51"/>
      <c r="PSI199" s="51"/>
      <c r="PSJ199" s="51"/>
      <c r="PSK199" s="51"/>
      <c r="PSL199" s="51"/>
      <c r="PSM199" s="51"/>
      <c r="PSN199" s="51"/>
      <c r="PSO199" s="51"/>
      <c r="PSP199" s="51"/>
      <c r="PSQ199" s="51"/>
      <c r="PSR199" s="51"/>
      <c r="PSS199" s="51"/>
      <c r="PST199" s="51"/>
      <c r="PSU199" s="51"/>
      <c r="PSV199" s="51"/>
      <c r="PSW199" s="51"/>
      <c r="PSX199" s="51"/>
      <c r="PSY199" s="51"/>
      <c r="PSZ199" s="51"/>
      <c r="PTA199" s="51"/>
      <c r="PTB199" s="51"/>
      <c r="PTC199" s="51"/>
      <c r="PTD199" s="51"/>
      <c r="PTE199" s="51"/>
      <c r="PTF199" s="51"/>
      <c r="PTG199" s="51"/>
      <c r="PTH199" s="51"/>
      <c r="PTI199" s="51"/>
      <c r="PTJ199" s="51"/>
      <c r="PTK199" s="51"/>
      <c r="PTL199" s="51"/>
      <c r="PTM199" s="51"/>
      <c r="PTN199" s="51"/>
      <c r="PTO199" s="51"/>
      <c r="PTP199" s="51"/>
      <c r="PTQ199" s="51"/>
      <c r="PTR199" s="51"/>
      <c r="PTS199" s="51"/>
      <c r="PTT199" s="51"/>
      <c r="PTU199" s="51"/>
      <c r="PTV199" s="51"/>
      <c r="PTW199" s="51"/>
      <c r="PTX199" s="51"/>
      <c r="PTY199" s="51"/>
      <c r="PTZ199" s="51"/>
      <c r="PUA199" s="51"/>
      <c r="PUB199" s="51"/>
      <c r="PUC199" s="51"/>
      <c r="PUD199" s="51"/>
      <c r="PUE199" s="51"/>
      <c r="PUF199" s="51"/>
      <c r="PUG199" s="51"/>
      <c r="PUH199" s="51"/>
      <c r="PUI199" s="51"/>
      <c r="PUJ199" s="51"/>
      <c r="PUK199" s="51"/>
      <c r="PUL199" s="51"/>
      <c r="PUM199" s="51"/>
      <c r="PUN199" s="51"/>
      <c r="PUO199" s="51"/>
      <c r="PUP199" s="51"/>
      <c r="PUQ199" s="51"/>
      <c r="PUR199" s="51"/>
      <c r="PUS199" s="51"/>
      <c r="PUT199" s="51"/>
      <c r="PUU199" s="51"/>
      <c r="PUV199" s="51"/>
      <c r="PUW199" s="51"/>
      <c r="PUX199" s="51"/>
      <c r="PUY199" s="51"/>
      <c r="PUZ199" s="51"/>
      <c r="PVA199" s="51"/>
      <c r="PVB199" s="51"/>
      <c r="PVC199" s="51"/>
      <c r="PVD199" s="51"/>
      <c r="PVE199" s="51"/>
      <c r="PVF199" s="51"/>
      <c r="PVG199" s="51"/>
      <c r="PVH199" s="51"/>
      <c r="PVI199" s="51"/>
      <c r="PVJ199" s="51"/>
      <c r="PVK199" s="51"/>
      <c r="PVL199" s="51"/>
      <c r="PVM199" s="51"/>
      <c r="PVN199" s="51"/>
      <c r="PVO199" s="51"/>
      <c r="PVP199" s="51"/>
      <c r="PVQ199" s="51"/>
      <c r="PVR199" s="51"/>
      <c r="PVS199" s="51"/>
      <c r="PVT199" s="51"/>
      <c r="PVU199" s="51"/>
      <c r="PVV199" s="51"/>
      <c r="PVW199" s="51"/>
      <c r="PVX199" s="51"/>
      <c r="PVY199" s="51"/>
      <c r="PVZ199" s="51"/>
      <c r="PWA199" s="51"/>
      <c r="PWB199" s="51"/>
      <c r="PWC199" s="51"/>
      <c r="PWD199" s="51"/>
      <c r="PWE199" s="51"/>
      <c r="PWF199" s="51"/>
      <c r="PWG199" s="51"/>
      <c r="PWH199" s="51"/>
      <c r="PWI199" s="51"/>
      <c r="PWJ199" s="51"/>
      <c r="PWK199" s="51"/>
      <c r="PWL199" s="51"/>
      <c r="PWM199" s="51"/>
      <c r="PWN199" s="51"/>
      <c r="PWO199" s="51"/>
      <c r="PWP199" s="51"/>
      <c r="PWQ199" s="51"/>
      <c r="PWR199" s="51"/>
      <c r="PWS199" s="51"/>
      <c r="PWT199" s="51"/>
      <c r="PWU199" s="51"/>
      <c r="PWV199" s="51"/>
      <c r="PWW199" s="51"/>
      <c r="PWX199" s="51"/>
      <c r="PWY199" s="51"/>
      <c r="PWZ199" s="51"/>
      <c r="PXA199" s="51"/>
      <c r="PXB199" s="51"/>
      <c r="PXC199" s="51"/>
      <c r="PXD199" s="51"/>
      <c r="PXE199" s="51"/>
      <c r="PXF199" s="51"/>
      <c r="PXG199" s="51"/>
      <c r="PXH199" s="51"/>
      <c r="PXI199" s="51"/>
      <c r="PXJ199" s="51"/>
      <c r="PXK199" s="51"/>
      <c r="PXL199" s="51"/>
      <c r="PXM199" s="51"/>
      <c r="PXN199" s="51"/>
      <c r="PXO199" s="51"/>
      <c r="PXP199" s="51"/>
      <c r="PXQ199" s="51"/>
      <c r="PXR199" s="51"/>
      <c r="PXS199" s="51"/>
      <c r="PXT199" s="51"/>
      <c r="PXU199" s="51"/>
      <c r="PXV199" s="51"/>
      <c r="PXW199" s="51"/>
      <c r="PXX199" s="51"/>
      <c r="PXY199" s="51"/>
      <c r="PXZ199" s="51"/>
      <c r="PYA199" s="51"/>
      <c r="PYB199" s="51"/>
      <c r="PYC199" s="51"/>
      <c r="PYD199" s="51"/>
      <c r="PYE199" s="51"/>
      <c r="PYF199" s="51"/>
      <c r="PYG199" s="51"/>
      <c r="PYH199" s="51"/>
      <c r="PYI199" s="51"/>
      <c r="PYJ199" s="51"/>
      <c r="PYK199" s="51"/>
      <c r="PYL199" s="51"/>
      <c r="PYM199" s="51"/>
      <c r="PYN199" s="51"/>
      <c r="PYO199" s="51"/>
      <c r="PYP199" s="51"/>
      <c r="PYQ199" s="51"/>
      <c r="PYR199" s="51"/>
      <c r="PYS199" s="51"/>
      <c r="PYT199" s="51"/>
      <c r="PYU199" s="51"/>
      <c r="PYV199" s="51"/>
      <c r="PYW199" s="51"/>
      <c r="PYX199" s="51"/>
      <c r="PYY199" s="51"/>
      <c r="PYZ199" s="51"/>
      <c r="PZA199" s="51"/>
      <c r="PZB199" s="51"/>
      <c r="PZC199" s="51"/>
      <c r="PZD199" s="51"/>
      <c r="PZE199" s="51"/>
      <c r="PZF199" s="51"/>
      <c r="PZG199" s="51"/>
      <c r="PZH199" s="51"/>
      <c r="PZI199" s="51"/>
      <c r="PZJ199" s="51"/>
      <c r="PZK199" s="51"/>
      <c r="PZL199" s="51"/>
      <c r="PZM199" s="51"/>
      <c r="PZN199" s="51"/>
      <c r="PZO199" s="51"/>
      <c r="PZP199" s="51"/>
      <c r="PZQ199" s="51"/>
      <c r="PZR199" s="51"/>
      <c r="PZS199" s="51"/>
      <c r="PZT199" s="51"/>
      <c r="PZU199" s="51"/>
      <c r="PZV199" s="51"/>
      <c r="PZW199" s="51"/>
      <c r="PZX199" s="51"/>
      <c r="PZY199" s="51"/>
      <c r="PZZ199" s="51"/>
      <c r="QAA199" s="51"/>
      <c r="QAB199" s="51"/>
      <c r="QAC199" s="51"/>
      <c r="QAD199" s="51"/>
      <c r="QAE199" s="51"/>
      <c r="QAF199" s="51"/>
      <c r="QAG199" s="51"/>
      <c r="QAH199" s="51"/>
      <c r="QAI199" s="51"/>
      <c r="QAJ199" s="51"/>
      <c r="QAK199" s="51"/>
      <c r="QAL199" s="51"/>
      <c r="QAM199" s="51"/>
      <c r="QAN199" s="51"/>
      <c r="QAO199" s="51"/>
      <c r="QAP199" s="51"/>
      <c r="QAQ199" s="51"/>
      <c r="QAR199" s="51"/>
      <c r="QAS199" s="51"/>
      <c r="QAT199" s="51"/>
      <c r="QAU199" s="51"/>
      <c r="QAV199" s="51"/>
      <c r="QAW199" s="51"/>
      <c r="QAX199" s="51"/>
      <c r="QAY199" s="51"/>
      <c r="QAZ199" s="51"/>
      <c r="QBA199" s="51"/>
      <c r="QBB199" s="51"/>
      <c r="QBC199" s="51"/>
      <c r="QBD199" s="51"/>
      <c r="QBE199" s="51"/>
      <c r="QBF199" s="51"/>
      <c r="QBG199" s="51"/>
      <c r="QBH199" s="51"/>
      <c r="QBI199" s="51"/>
      <c r="QBJ199" s="51"/>
      <c r="QBK199" s="51"/>
      <c r="QBL199" s="51"/>
      <c r="QBM199" s="51"/>
      <c r="QBN199" s="51"/>
      <c r="QBO199" s="51"/>
      <c r="QBP199" s="51"/>
      <c r="QBQ199" s="51"/>
      <c r="QBR199" s="51"/>
      <c r="QBS199" s="51"/>
      <c r="QBT199" s="51"/>
      <c r="QBU199" s="51"/>
      <c r="QBV199" s="51"/>
      <c r="QBW199" s="51"/>
      <c r="QBX199" s="51"/>
      <c r="QBY199" s="51"/>
      <c r="QBZ199" s="51"/>
      <c r="QCA199" s="51"/>
      <c r="QCB199" s="51"/>
      <c r="QCC199" s="51"/>
      <c r="QCD199" s="51"/>
      <c r="QCE199" s="51"/>
      <c r="QCF199" s="51"/>
      <c r="QCG199" s="51"/>
      <c r="QCH199" s="51"/>
      <c r="QCI199" s="51"/>
      <c r="QCJ199" s="51"/>
      <c r="QCK199" s="51"/>
      <c r="QCL199" s="51"/>
      <c r="QCM199" s="51"/>
      <c r="QCN199" s="51"/>
      <c r="QCO199" s="51"/>
      <c r="QCP199" s="51"/>
      <c r="QCQ199" s="51"/>
      <c r="QCR199" s="51"/>
      <c r="QCS199" s="51"/>
      <c r="QCT199" s="51"/>
      <c r="QCU199" s="51"/>
      <c r="QCV199" s="51"/>
      <c r="QCW199" s="51"/>
      <c r="QCX199" s="51"/>
      <c r="QCY199" s="51"/>
      <c r="QCZ199" s="51"/>
      <c r="QDA199" s="51"/>
      <c r="QDB199" s="51"/>
      <c r="QDC199" s="51"/>
      <c r="QDD199" s="51"/>
      <c r="QDE199" s="51"/>
      <c r="QDF199" s="51"/>
      <c r="QDG199" s="51"/>
      <c r="QDH199" s="51"/>
      <c r="QDI199" s="51"/>
      <c r="QDJ199" s="51"/>
      <c r="QDK199" s="51"/>
      <c r="QDL199" s="51"/>
      <c r="QDM199" s="51"/>
      <c r="QDN199" s="51"/>
      <c r="QDO199" s="51"/>
      <c r="QDP199" s="51"/>
      <c r="QDQ199" s="51"/>
      <c r="QDR199" s="51"/>
      <c r="QDS199" s="51"/>
      <c r="QDT199" s="51"/>
      <c r="QDU199" s="51"/>
      <c r="QDV199" s="51"/>
      <c r="QDW199" s="51"/>
      <c r="QDX199" s="51"/>
      <c r="QDY199" s="51"/>
      <c r="QDZ199" s="51"/>
      <c r="QEA199" s="51"/>
      <c r="QEB199" s="51"/>
      <c r="QEC199" s="51"/>
      <c r="QED199" s="51"/>
      <c r="QEE199" s="51"/>
      <c r="QEF199" s="51"/>
      <c r="QEG199" s="51"/>
      <c r="QEH199" s="51"/>
      <c r="QEI199" s="51"/>
      <c r="QEJ199" s="51"/>
      <c r="QEK199" s="51"/>
      <c r="QEL199" s="51"/>
      <c r="QEM199" s="51"/>
      <c r="QEN199" s="51"/>
      <c r="QEO199" s="51"/>
      <c r="QEP199" s="51"/>
      <c r="QEQ199" s="51"/>
      <c r="QER199" s="51"/>
      <c r="QES199" s="51"/>
      <c r="QET199" s="51"/>
      <c r="QEU199" s="51"/>
      <c r="QEV199" s="51"/>
      <c r="QEW199" s="51"/>
      <c r="QEX199" s="51"/>
      <c r="QEY199" s="51"/>
      <c r="QEZ199" s="51"/>
      <c r="QFA199" s="51"/>
      <c r="QFB199" s="51"/>
      <c r="QFC199" s="51"/>
      <c r="QFD199" s="51"/>
      <c r="QFE199" s="51"/>
      <c r="QFF199" s="51"/>
      <c r="QFG199" s="51"/>
      <c r="QFH199" s="51"/>
      <c r="QFI199" s="51"/>
      <c r="QFJ199" s="51"/>
      <c r="QFK199" s="51"/>
      <c r="QFL199" s="51"/>
      <c r="QFM199" s="51"/>
      <c r="QFN199" s="51"/>
      <c r="QFO199" s="51"/>
      <c r="QFP199" s="51"/>
      <c r="QFQ199" s="51"/>
      <c r="QFR199" s="51"/>
      <c r="QFS199" s="51"/>
      <c r="QFT199" s="51"/>
      <c r="QFU199" s="51"/>
      <c r="QFV199" s="51"/>
      <c r="QFW199" s="51"/>
      <c r="QFX199" s="51"/>
      <c r="QFY199" s="51"/>
      <c r="QFZ199" s="51"/>
      <c r="QGA199" s="51"/>
      <c r="QGB199" s="51"/>
      <c r="QGC199" s="51"/>
      <c r="QGD199" s="51"/>
      <c r="QGE199" s="51"/>
      <c r="QGF199" s="51"/>
      <c r="QGG199" s="51"/>
      <c r="QGH199" s="51"/>
      <c r="QGI199" s="51"/>
      <c r="QGJ199" s="51"/>
      <c r="QGK199" s="51"/>
      <c r="QGL199" s="51"/>
      <c r="QGM199" s="51"/>
      <c r="QGN199" s="51"/>
      <c r="QGO199" s="51"/>
      <c r="QGP199" s="51"/>
      <c r="QGQ199" s="51"/>
      <c r="QGR199" s="51"/>
      <c r="QGS199" s="51"/>
      <c r="QGT199" s="51"/>
      <c r="QGU199" s="51"/>
      <c r="QGV199" s="51"/>
      <c r="QGW199" s="51"/>
      <c r="QGX199" s="51"/>
      <c r="QGY199" s="51"/>
      <c r="QGZ199" s="51"/>
      <c r="QHA199" s="51"/>
      <c r="QHB199" s="51"/>
      <c r="QHC199" s="51"/>
      <c r="QHD199" s="51"/>
      <c r="QHE199" s="51"/>
      <c r="QHF199" s="51"/>
      <c r="QHG199" s="51"/>
      <c r="QHH199" s="51"/>
      <c r="QHI199" s="51"/>
      <c r="QHJ199" s="51"/>
      <c r="QHK199" s="51"/>
      <c r="QHL199" s="51"/>
      <c r="QHM199" s="51"/>
      <c r="QHN199" s="51"/>
      <c r="QHO199" s="51"/>
      <c r="QHP199" s="51"/>
      <c r="QHQ199" s="51"/>
      <c r="QHR199" s="51"/>
      <c r="QHS199" s="51"/>
      <c r="QHT199" s="51"/>
      <c r="QHU199" s="51"/>
      <c r="QHV199" s="51"/>
      <c r="QHW199" s="51"/>
      <c r="QHX199" s="51"/>
      <c r="QHY199" s="51"/>
      <c r="QHZ199" s="51"/>
      <c r="QIA199" s="51"/>
      <c r="QIB199" s="51"/>
      <c r="QIC199" s="51"/>
      <c r="QID199" s="51"/>
      <c r="QIE199" s="51"/>
      <c r="QIF199" s="51"/>
      <c r="QIG199" s="51"/>
      <c r="QIH199" s="51"/>
      <c r="QII199" s="51"/>
      <c r="QIJ199" s="51"/>
      <c r="QIK199" s="51"/>
      <c r="QIL199" s="51"/>
      <c r="QIM199" s="51"/>
      <c r="QIN199" s="51"/>
      <c r="QIO199" s="51"/>
      <c r="QIP199" s="51"/>
      <c r="QIQ199" s="51"/>
      <c r="QIR199" s="51"/>
      <c r="QIS199" s="51"/>
      <c r="QIT199" s="51"/>
      <c r="QIU199" s="51"/>
      <c r="QIV199" s="51"/>
      <c r="QIW199" s="51"/>
      <c r="QIX199" s="51"/>
      <c r="QIY199" s="51"/>
      <c r="QIZ199" s="51"/>
      <c r="QJA199" s="51"/>
      <c r="QJB199" s="51"/>
      <c r="QJC199" s="51"/>
      <c r="QJD199" s="51"/>
      <c r="QJE199" s="51"/>
      <c r="QJF199" s="51"/>
      <c r="QJG199" s="51"/>
      <c r="QJH199" s="51"/>
      <c r="QJI199" s="51"/>
      <c r="QJJ199" s="51"/>
      <c r="QJK199" s="51"/>
      <c r="QJL199" s="51"/>
      <c r="QJM199" s="51"/>
      <c r="QJN199" s="51"/>
      <c r="QJO199" s="51"/>
      <c r="QJP199" s="51"/>
      <c r="QJQ199" s="51"/>
      <c r="QJR199" s="51"/>
      <c r="QJS199" s="51"/>
      <c r="QJT199" s="51"/>
      <c r="QJU199" s="51"/>
      <c r="QJV199" s="51"/>
      <c r="QJW199" s="51"/>
      <c r="QJX199" s="51"/>
      <c r="QJY199" s="51"/>
      <c r="QJZ199" s="51"/>
      <c r="QKA199" s="51"/>
      <c r="QKB199" s="51"/>
      <c r="QKC199" s="51"/>
      <c r="QKD199" s="51"/>
      <c r="QKE199" s="51"/>
      <c r="QKF199" s="51"/>
      <c r="QKG199" s="51"/>
      <c r="QKH199" s="51"/>
      <c r="QKI199" s="51"/>
      <c r="QKJ199" s="51"/>
      <c r="QKK199" s="51"/>
      <c r="QKL199" s="51"/>
      <c r="QKM199" s="51"/>
      <c r="QKN199" s="51"/>
      <c r="QKO199" s="51"/>
      <c r="QKP199" s="51"/>
      <c r="QKQ199" s="51"/>
      <c r="QKR199" s="51"/>
      <c r="QKS199" s="51"/>
      <c r="QKT199" s="51"/>
      <c r="QKU199" s="51"/>
      <c r="QKV199" s="51"/>
      <c r="QKW199" s="51"/>
      <c r="QKX199" s="51"/>
      <c r="QKY199" s="51"/>
      <c r="QKZ199" s="51"/>
      <c r="QLA199" s="51"/>
      <c r="QLB199" s="51"/>
      <c r="QLC199" s="51"/>
      <c r="QLD199" s="51"/>
      <c r="QLE199" s="51"/>
      <c r="QLF199" s="51"/>
      <c r="QLG199" s="51"/>
      <c r="QLH199" s="51"/>
      <c r="QLI199" s="51"/>
      <c r="QLJ199" s="51"/>
      <c r="QLK199" s="51"/>
      <c r="QLL199" s="51"/>
      <c r="QLM199" s="51"/>
      <c r="QLN199" s="51"/>
      <c r="QLO199" s="51"/>
      <c r="QLP199" s="51"/>
      <c r="QLQ199" s="51"/>
      <c r="QLR199" s="51"/>
      <c r="QLS199" s="51"/>
      <c r="QLT199" s="51"/>
      <c r="QLU199" s="51"/>
      <c r="QLV199" s="51"/>
      <c r="QLW199" s="51"/>
      <c r="QLX199" s="51"/>
      <c r="QLY199" s="51"/>
      <c r="QLZ199" s="51"/>
      <c r="QMA199" s="51"/>
      <c r="QMB199" s="51"/>
      <c r="QMC199" s="51"/>
      <c r="QMD199" s="51"/>
      <c r="QME199" s="51"/>
      <c r="QMF199" s="51"/>
      <c r="QMG199" s="51"/>
      <c r="QMH199" s="51"/>
      <c r="QMI199" s="51"/>
      <c r="QMJ199" s="51"/>
      <c r="QMK199" s="51"/>
      <c r="QML199" s="51"/>
      <c r="QMM199" s="51"/>
      <c r="QMN199" s="51"/>
      <c r="QMO199" s="51"/>
      <c r="QMP199" s="51"/>
      <c r="QMQ199" s="51"/>
      <c r="QMR199" s="51"/>
      <c r="QMS199" s="51"/>
      <c r="QMT199" s="51"/>
      <c r="QMU199" s="51"/>
      <c r="QMV199" s="51"/>
      <c r="QMW199" s="51"/>
      <c r="QMX199" s="51"/>
      <c r="QMY199" s="51"/>
      <c r="QMZ199" s="51"/>
      <c r="QNA199" s="51"/>
      <c r="QNB199" s="51"/>
      <c r="QNC199" s="51"/>
      <c r="QND199" s="51"/>
      <c r="QNE199" s="51"/>
      <c r="QNF199" s="51"/>
      <c r="QNG199" s="51"/>
      <c r="QNH199" s="51"/>
      <c r="QNI199" s="51"/>
      <c r="QNJ199" s="51"/>
      <c r="QNK199" s="51"/>
      <c r="QNL199" s="51"/>
      <c r="QNM199" s="51"/>
      <c r="QNN199" s="51"/>
      <c r="QNO199" s="51"/>
      <c r="QNP199" s="51"/>
      <c r="QNQ199" s="51"/>
      <c r="QNR199" s="51"/>
      <c r="QNS199" s="51"/>
      <c r="QNT199" s="51"/>
      <c r="QNU199" s="51"/>
      <c r="QNV199" s="51"/>
      <c r="QNW199" s="51"/>
      <c r="QNX199" s="51"/>
      <c r="QNY199" s="51"/>
      <c r="QNZ199" s="51"/>
      <c r="QOA199" s="51"/>
      <c r="QOB199" s="51"/>
      <c r="QOC199" s="51"/>
      <c r="QOD199" s="51"/>
      <c r="QOE199" s="51"/>
      <c r="QOF199" s="51"/>
      <c r="QOG199" s="51"/>
      <c r="QOH199" s="51"/>
      <c r="QOI199" s="51"/>
      <c r="QOJ199" s="51"/>
      <c r="QOK199" s="51"/>
      <c r="QOL199" s="51"/>
      <c r="QOM199" s="51"/>
      <c r="QON199" s="51"/>
      <c r="QOO199" s="51"/>
      <c r="QOP199" s="51"/>
      <c r="QOQ199" s="51"/>
      <c r="QOR199" s="51"/>
      <c r="QOS199" s="51"/>
      <c r="QOT199" s="51"/>
      <c r="QOU199" s="51"/>
      <c r="QOV199" s="51"/>
      <c r="QOW199" s="51"/>
      <c r="QOX199" s="51"/>
      <c r="QOY199" s="51"/>
      <c r="QOZ199" s="51"/>
      <c r="QPA199" s="51"/>
      <c r="QPB199" s="51"/>
      <c r="QPC199" s="51"/>
      <c r="QPD199" s="51"/>
      <c r="QPE199" s="51"/>
      <c r="QPF199" s="51"/>
      <c r="QPG199" s="51"/>
      <c r="QPH199" s="51"/>
      <c r="QPI199" s="51"/>
      <c r="QPJ199" s="51"/>
      <c r="QPK199" s="51"/>
      <c r="QPL199" s="51"/>
      <c r="QPM199" s="51"/>
      <c r="QPN199" s="51"/>
      <c r="QPO199" s="51"/>
      <c r="QPP199" s="51"/>
      <c r="QPQ199" s="51"/>
      <c r="QPR199" s="51"/>
      <c r="QPS199" s="51"/>
      <c r="QPT199" s="51"/>
      <c r="QPU199" s="51"/>
      <c r="QPV199" s="51"/>
      <c r="QPW199" s="51"/>
      <c r="QPX199" s="51"/>
      <c r="QPY199" s="51"/>
      <c r="QPZ199" s="51"/>
      <c r="QQA199" s="51"/>
      <c r="QQB199" s="51"/>
      <c r="QQC199" s="51"/>
      <c r="QQD199" s="51"/>
      <c r="QQE199" s="51"/>
      <c r="QQF199" s="51"/>
      <c r="QQG199" s="51"/>
      <c r="QQH199" s="51"/>
      <c r="QQI199" s="51"/>
      <c r="QQJ199" s="51"/>
      <c r="QQK199" s="51"/>
      <c r="QQL199" s="51"/>
      <c r="QQM199" s="51"/>
      <c r="QQN199" s="51"/>
      <c r="QQO199" s="51"/>
      <c r="QQP199" s="51"/>
      <c r="QQQ199" s="51"/>
      <c r="QQR199" s="51"/>
      <c r="QQS199" s="51"/>
      <c r="QQT199" s="51"/>
      <c r="QQU199" s="51"/>
      <c r="QQV199" s="51"/>
      <c r="QQW199" s="51"/>
      <c r="QQX199" s="51"/>
      <c r="QQY199" s="51"/>
      <c r="QQZ199" s="51"/>
      <c r="QRA199" s="51"/>
      <c r="QRB199" s="51"/>
      <c r="QRC199" s="51"/>
      <c r="QRD199" s="51"/>
      <c r="QRE199" s="51"/>
      <c r="QRF199" s="51"/>
      <c r="QRG199" s="51"/>
      <c r="QRH199" s="51"/>
      <c r="QRI199" s="51"/>
      <c r="QRJ199" s="51"/>
      <c r="QRK199" s="51"/>
      <c r="QRL199" s="51"/>
      <c r="QRM199" s="51"/>
      <c r="QRN199" s="51"/>
      <c r="QRO199" s="51"/>
      <c r="QRP199" s="51"/>
      <c r="QRQ199" s="51"/>
      <c r="QRR199" s="51"/>
      <c r="QRS199" s="51"/>
      <c r="QRT199" s="51"/>
      <c r="QRU199" s="51"/>
      <c r="QRV199" s="51"/>
      <c r="QRW199" s="51"/>
      <c r="QRX199" s="51"/>
      <c r="QRY199" s="51"/>
      <c r="QRZ199" s="51"/>
      <c r="QSA199" s="51"/>
      <c r="QSB199" s="51"/>
      <c r="QSC199" s="51"/>
      <c r="QSD199" s="51"/>
      <c r="QSE199" s="51"/>
      <c r="QSF199" s="51"/>
      <c r="QSG199" s="51"/>
      <c r="QSH199" s="51"/>
      <c r="QSI199" s="51"/>
      <c r="QSJ199" s="51"/>
      <c r="QSK199" s="51"/>
      <c r="QSL199" s="51"/>
      <c r="QSM199" s="51"/>
      <c r="QSN199" s="51"/>
      <c r="QSO199" s="51"/>
      <c r="QSP199" s="51"/>
      <c r="QSQ199" s="51"/>
      <c r="QSR199" s="51"/>
      <c r="QSS199" s="51"/>
      <c r="QST199" s="51"/>
      <c r="QSU199" s="51"/>
      <c r="QSV199" s="51"/>
      <c r="QSW199" s="51"/>
      <c r="QSX199" s="51"/>
      <c r="QSY199" s="51"/>
      <c r="QSZ199" s="51"/>
      <c r="QTA199" s="51"/>
      <c r="QTB199" s="51"/>
      <c r="QTC199" s="51"/>
      <c r="QTD199" s="51"/>
      <c r="QTE199" s="51"/>
      <c r="QTF199" s="51"/>
      <c r="QTG199" s="51"/>
      <c r="QTH199" s="51"/>
      <c r="QTI199" s="51"/>
      <c r="QTJ199" s="51"/>
      <c r="QTK199" s="51"/>
      <c r="QTL199" s="51"/>
      <c r="QTM199" s="51"/>
      <c r="QTN199" s="51"/>
      <c r="QTO199" s="51"/>
      <c r="QTP199" s="51"/>
      <c r="QTQ199" s="51"/>
      <c r="QTR199" s="51"/>
      <c r="QTS199" s="51"/>
      <c r="QTT199" s="51"/>
      <c r="QTU199" s="51"/>
      <c r="QTV199" s="51"/>
      <c r="QTW199" s="51"/>
      <c r="QTX199" s="51"/>
      <c r="QTY199" s="51"/>
      <c r="QTZ199" s="51"/>
      <c r="QUA199" s="51"/>
      <c r="QUB199" s="51"/>
      <c r="QUC199" s="51"/>
      <c r="QUD199" s="51"/>
      <c r="QUE199" s="51"/>
      <c r="QUF199" s="51"/>
      <c r="QUG199" s="51"/>
      <c r="QUH199" s="51"/>
      <c r="QUI199" s="51"/>
      <c r="QUJ199" s="51"/>
      <c r="QUK199" s="51"/>
      <c r="QUL199" s="51"/>
      <c r="QUM199" s="51"/>
      <c r="QUN199" s="51"/>
      <c r="QUO199" s="51"/>
      <c r="QUP199" s="51"/>
      <c r="QUQ199" s="51"/>
      <c r="QUR199" s="51"/>
      <c r="QUS199" s="51"/>
      <c r="QUT199" s="51"/>
      <c r="QUU199" s="51"/>
      <c r="QUV199" s="51"/>
      <c r="QUW199" s="51"/>
      <c r="QUX199" s="51"/>
      <c r="QUY199" s="51"/>
      <c r="QUZ199" s="51"/>
      <c r="QVA199" s="51"/>
      <c r="QVB199" s="51"/>
      <c r="QVC199" s="51"/>
      <c r="QVD199" s="51"/>
      <c r="QVE199" s="51"/>
      <c r="QVF199" s="51"/>
      <c r="QVG199" s="51"/>
      <c r="QVH199" s="51"/>
      <c r="QVI199" s="51"/>
      <c r="QVJ199" s="51"/>
      <c r="QVK199" s="51"/>
      <c r="QVL199" s="51"/>
      <c r="QVM199" s="51"/>
      <c r="QVN199" s="51"/>
      <c r="QVO199" s="51"/>
      <c r="QVP199" s="51"/>
      <c r="QVQ199" s="51"/>
      <c r="QVR199" s="51"/>
      <c r="QVS199" s="51"/>
      <c r="QVT199" s="51"/>
      <c r="QVU199" s="51"/>
      <c r="QVV199" s="51"/>
      <c r="QVW199" s="51"/>
      <c r="QVX199" s="51"/>
      <c r="QVY199" s="51"/>
      <c r="QVZ199" s="51"/>
      <c r="QWA199" s="51"/>
      <c r="QWB199" s="51"/>
      <c r="QWC199" s="51"/>
      <c r="QWD199" s="51"/>
      <c r="QWE199" s="51"/>
      <c r="QWF199" s="51"/>
      <c r="QWG199" s="51"/>
      <c r="QWH199" s="51"/>
      <c r="QWI199" s="51"/>
      <c r="QWJ199" s="51"/>
      <c r="QWK199" s="51"/>
      <c r="QWL199" s="51"/>
      <c r="QWM199" s="51"/>
      <c r="QWN199" s="51"/>
      <c r="QWO199" s="51"/>
      <c r="QWP199" s="51"/>
      <c r="QWQ199" s="51"/>
      <c r="QWR199" s="51"/>
      <c r="QWS199" s="51"/>
      <c r="QWT199" s="51"/>
      <c r="QWU199" s="51"/>
      <c r="QWV199" s="51"/>
      <c r="QWW199" s="51"/>
      <c r="QWX199" s="51"/>
      <c r="QWY199" s="51"/>
      <c r="QWZ199" s="51"/>
      <c r="QXA199" s="51"/>
      <c r="QXB199" s="51"/>
      <c r="QXC199" s="51"/>
      <c r="QXD199" s="51"/>
      <c r="QXE199" s="51"/>
      <c r="QXF199" s="51"/>
      <c r="QXG199" s="51"/>
      <c r="QXH199" s="51"/>
      <c r="QXI199" s="51"/>
      <c r="QXJ199" s="51"/>
      <c r="QXK199" s="51"/>
      <c r="QXL199" s="51"/>
      <c r="QXM199" s="51"/>
      <c r="QXN199" s="51"/>
      <c r="QXO199" s="51"/>
      <c r="QXP199" s="51"/>
      <c r="QXQ199" s="51"/>
      <c r="QXR199" s="51"/>
      <c r="QXS199" s="51"/>
      <c r="QXT199" s="51"/>
      <c r="QXU199" s="51"/>
      <c r="QXV199" s="51"/>
      <c r="QXW199" s="51"/>
      <c r="QXX199" s="51"/>
      <c r="QXY199" s="51"/>
      <c r="QXZ199" s="51"/>
      <c r="QYA199" s="51"/>
      <c r="QYB199" s="51"/>
      <c r="QYC199" s="51"/>
      <c r="QYD199" s="51"/>
      <c r="QYE199" s="51"/>
      <c r="QYF199" s="51"/>
      <c r="QYG199" s="51"/>
      <c r="QYH199" s="51"/>
      <c r="QYI199" s="51"/>
      <c r="QYJ199" s="51"/>
      <c r="QYK199" s="51"/>
      <c r="QYL199" s="51"/>
      <c r="QYM199" s="51"/>
      <c r="QYN199" s="51"/>
      <c r="QYO199" s="51"/>
      <c r="QYP199" s="51"/>
      <c r="QYQ199" s="51"/>
      <c r="QYR199" s="51"/>
      <c r="QYS199" s="51"/>
      <c r="QYT199" s="51"/>
      <c r="QYU199" s="51"/>
      <c r="QYV199" s="51"/>
      <c r="QYW199" s="51"/>
      <c r="QYX199" s="51"/>
      <c r="QYY199" s="51"/>
      <c r="QYZ199" s="51"/>
      <c r="QZA199" s="51"/>
      <c r="QZB199" s="51"/>
      <c r="QZC199" s="51"/>
      <c r="QZD199" s="51"/>
      <c r="QZE199" s="51"/>
      <c r="QZF199" s="51"/>
      <c r="QZG199" s="51"/>
      <c r="QZH199" s="51"/>
      <c r="QZI199" s="51"/>
      <c r="QZJ199" s="51"/>
      <c r="QZK199" s="51"/>
      <c r="QZL199" s="51"/>
      <c r="QZM199" s="51"/>
      <c r="QZN199" s="51"/>
      <c r="QZO199" s="51"/>
      <c r="QZP199" s="51"/>
      <c r="QZQ199" s="51"/>
      <c r="QZR199" s="51"/>
      <c r="QZS199" s="51"/>
      <c r="QZT199" s="51"/>
      <c r="QZU199" s="51"/>
      <c r="QZV199" s="51"/>
      <c r="QZW199" s="51"/>
      <c r="QZX199" s="51"/>
      <c r="QZY199" s="51"/>
      <c r="QZZ199" s="51"/>
      <c r="RAA199" s="51"/>
      <c r="RAB199" s="51"/>
      <c r="RAC199" s="51"/>
      <c r="RAD199" s="51"/>
      <c r="RAE199" s="51"/>
      <c r="RAF199" s="51"/>
      <c r="RAG199" s="51"/>
      <c r="RAH199" s="51"/>
      <c r="RAI199" s="51"/>
      <c r="RAJ199" s="51"/>
      <c r="RAK199" s="51"/>
      <c r="RAL199" s="51"/>
      <c r="RAM199" s="51"/>
      <c r="RAN199" s="51"/>
      <c r="RAO199" s="51"/>
      <c r="RAP199" s="51"/>
      <c r="RAQ199" s="51"/>
      <c r="RAR199" s="51"/>
      <c r="RAS199" s="51"/>
      <c r="RAT199" s="51"/>
      <c r="RAU199" s="51"/>
      <c r="RAV199" s="51"/>
      <c r="RAW199" s="51"/>
      <c r="RAX199" s="51"/>
      <c r="RAY199" s="51"/>
      <c r="RAZ199" s="51"/>
      <c r="RBA199" s="51"/>
      <c r="RBB199" s="51"/>
      <c r="RBC199" s="51"/>
      <c r="RBD199" s="51"/>
      <c r="RBE199" s="51"/>
      <c r="RBF199" s="51"/>
      <c r="RBG199" s="51"/>
      <c r="RBH199" s="51"/>
      <c r="RBI199" s="51"/>
      <c r="RBJ199" s="51"/>
      <c r="RBK199" s="51"/>
      <c r="RBL199" s="51"/>
      <c r="RBM199" s="51"/>
      <c r="RBN199" s="51"/>
      <c r="RBO199" s="51"/>
      <c r="RBP199" s="51"/>
      <c r="RBQ199" s="51"/>
      <c r="RBR199" s="51"/>
      <c r="RBS199" s="51"/>
      <c r="RBT199" s="51"/>
      <c r="RBU199" s="51"/>
      <c r="RBV199" s="51"/>
      <c r="RBW199" s="51"/>
      <c r="RBX199" s="51"/>
      <c r="RBY199" s="51"/>
      <c r="RBZ199" s="51"/>
      <c r="RCA199" s="51"/>
      <c r="RCB199" s="51"/>
      <c r="RCC199" s="51"/>
      <c r="RCD199" s="51"/>
      <c r="RCE199" s="51"/>
      <c r="RCF199" s="51"/>
      <c r="RCG199" s="51"/>
      <c r="RCH199" s="51"/>
      <c r="RCI199" s="51"/>
      <c r="RCJ199" s="51"/>
      <c r="RCK199" s="51"/>
      <c r="RCL199" s="51"/>
      <c r="RCM199" s="51"/>
      <c r="RCN199" s="51"/>
      <c r="RCO199" s="51"/>
      <c r="RCP199" s="51"/>
      <c r="RCQ199" s="51"/>
      <c r="RCR199" s="51"/>
      <c r="RCS199" s="51"/>
      <c r="RCT199" s="51"/>
      <c r="RCU199" s="51"/>
      <c r="RCV199" s="51"/>
      <c r="RCW199" s="51"/>
      <c r="RCX199" s="51"/>
      <c r="RCY199" s="51"/>
      <c r="RCZ199" s="51"/>
      <c r="RDA199" s="51"/>
      <c r="RDB199" s="51"/>
      <c r="RDC199" s="51"/>
      <c r="RDD199" s="51"/>
      <c r="RDE199" s="51"/>
      <c r="RDF199" s="51"/>
      <c r="RDG199" s="51"/>
      <c r="RDH199" s="51"/>
      <c r="RDI199" s="51"/>
      <c r="RDJ199" s="51"/>
      <c r="RDK199" s="51"/>
      <c r="RDL199" s="51"/>
      <c r="RDM199" s="51"/>
      <c r="RDN199" s="51"/>
      <c r="RDO199" s="51"/>
      <c r="RDP199" s="51"/>
      <c r="RDQ199" s="51"/>
      <c r="RDR199" s="51"/>
      <c r="RDS199" s="51"/>
      <c r="RDT199" s="51"/>
      <c r="RDU199" s="51"/>
      <c r="RDV199" s="51"/>
      <c r="RDW199" s="51"/>
      <c r="RDX199" s="51"/>
      <c r="RDY199" s="51"/>
      <c r="RDZ199" s="51"/>
      <c r="REA199" s="51"/>
      <c r="REB199" s="51"/>
      <c r="REC199" s="51"/>
      <c r="RED199" s="51"/>
      <c r="REE199" s="51"/>
      <c r="REF199" s="51"/>
      <c r="REG199" s="51"/>
      <c r="REH199" s="51"/>
      <c r="REI199" s="51"/>
      <c r="REJ199" s="51"/>
      <c r="REK199" s="51"/>
      <c r="REL199" s="51"/>
      <c r="REM199" s="51"/>
      <c r="REN199" s="51"/>
      <c r="REO199" s="51"/>
      <c r="REP199" s="51"/>
      <c r="REQ199" s="51"/>
      <c r="RER199" s="51"/>
      <c r="RES199" s="51"/>
      <c r="RET199" s="51"/>
      <c r="REU199" s="51"/>
      <c r="REV199" s="51"/>
      <c r="REW199" s="51"/>
      <c r="REX199" s="51"/>
      <c r="REY199" s="51"/>
      <c r="REZ199" s="51"/>
      <c r="RFA199" s="51"/>
      <c r="RFB199" s="51"/>
      <c r="RFC199" s="51"/>
      <c r="RFD199" s="51"/>
      <c r="RFE199" s="51"/>
      <c r="RFF199" s="51"/>
      <c r="RFG199" s="51"/>
      <c r="RFH199" s="51"/>
      <c r="RFI199" s="51"/>
      <c r="RFJ199" s="51"/>
      <c r="RFK199" s="51"/>
      <c r="RFL199" s="51"/>
      <c r="RFM199" s="51"/>
      <c r="RFN199" s="51"/>
      <c r="RFO199" s="51"/>
      <c r="RFP199" s="51"/>
      <c r="RFQ199" s="51"/>
      <c r="RFR199" s="51"/>
      <c r="RFS199" s="51"/>
      <c r="RFT199" s="51"/>
      <c r="RFU199" s="51"/>
      <c r="RFV199" s="51"/>
      <c r="RFW199" s="51"/>
      <c r="RFX199" s="51"/>
      <c r="RFY199" s="51"/>
      <c r="RFZ199" s="51"/>
      <c r="RGA199" s="51"/>
      <c r="RGB199" s="51"/>
      <c r="RGC199" s="51"/>
      <c r="RGD199" s="51"/>
      <c r="RGE199" s="51"/>
      <c r="RGF199" s="51"/>
      <c r="RGG199" s="51"/>
      <c r="RGH199" s="51"/>
      <c r="RGI199" s="51"/>
      <c r="RGJ199" s="51"/>
      <c r="RGK199" s="51"/>
      <c r="RGL199" s="51"/>
      <c r="RGM199" s="51"/>
      <c r="RGN199" s="51"/>
      <c r="RGO199" s="51"/>
      <c r="RGP199" s="51"/>
      <c r="RGQ199" s="51"/>
      <c r="RGR199" s="51"/>
      <c r="RGS199" s="51"/>
      <c r="RGT199" s="51"/>
      <c r="RGU199" s="51"/>
      <c r="RGV199" s="51"/>
      <c r="RGW199" s="51"/>
      <c r="RGX199" s="51"/>
      <c r="RGY199" s="51"/>
      <c r="RGZ199" s="51"/>
      <c r="RHA199" s="51"/>
      <c r="RHB199" s="51"/>
      <c r="RHC199" s="51"/>
      <c r="RHD199" s="51"/>
      <c r="RHE199" s="51"/>
      <c r="RHF199" s="51"/>
      <c r="RHG199" s="51"/>
      <c r="RHH199" s="51"/>
      <c r="RHI199" s="51"/>
      <c r="RHJ199" s="51"/>
      <c r="RHK199" s="51"/>
      <c r="RHL199" s="51"/>
      <c r="RHM199" s="51"/>
      <c r="RHN199" s="51"/>
      <c r="RHO199" s="51"/>
      <c r="RHP199" s="51"/>
      <c r="RHQ199" s="51"/>
      <c r="RHR199" s="51"/>
      <c r="RHS199" s="51"/>
      <c r="RHT199" s="51"/>
      <c r="RHU199" s="51"/>
      <c r="RHV199" s="51"/>
      <c r="RHW199" s="51"/>
      <c r="RHX199" s="51"/>
      <c r="RHY199" s="51"/>
      <c r="RHZ199" s="51"/>
      <c r="RIA199" s="51"/>
      <c r="RIB199" s="51"/>
      <c r="RIC199" s="51"/>
      <c r="RID199" s="51"/>
      <c r="RIE199" s="51"/>
      <c r="RIF199" s="51"/>
      <c r="RIG199" s="51"/>
      <c r="RIH199" s="51"/>
      <c r="RII199" s="51"/>
      <c r="RIJ199" s="51"/>
      <c r="RIK199" s="51"/>
      <c r="RIL199" s="51"/>
      <c r="RIM199" s="51"/>
      <c r="RIN199" s="51"/>
      <c r="RIO199" s="51"/>
      <c r="RIP199" s="51"/>
      <c r="RIQ199" s="51"/>
      <c r="RIR199" s="51"/>
      <c r="RIS199" s="51"/>
      <c r="RIT199" s="51"/>
      <c r="RIU199" s="51"/>
      <c r="RIV199" s="51"/>
      <c r="RIW199" s="51"/>
      <c r="RIX199" s="51"/>
      <c r="RIY199" s="51"/>
      <c r="RIZ199" s="51"/>
      <c r="RJA199" s="51"/>
      <c r="RJB199" s="51"/>
      <c r="RJC199" s="51"/>
      <c r="RJD199" s="51"/>
      <c r="RJE199" s="51"/>
      <c r="RJF199" s="51"/>
      <c r="RJG199" s="51"/>
      <c r="RJH199" s="51"/>
      <c r="RJI199" s="51"/>
      <c r="RJJ199" s="51"/>
      <c r="RJK199" s="51"/>
      <c r="RJL199" s="51"/>
      <c r="RJM199" s="51"/>
      <c r="RJN199" s="51"/>
      <c r="RJO199" s="51"/>
      <c r="RJP199" s="51"/>
      <c r="RJQ199" s="51"/>
      <c r="RJR199" s="51"/>
      <c r="RJS199" s="51"/>
      <c r="RJT199" s="51"/>
      <c r="RJU199" s="51"/>
      <c r="RJV199" s="51"/>
      <c r="RJW199" s="51"/>
      <c r="RJX199" s="51"/>
      <c r="RJY199" s="51"/>
      <c r="RJZ199" s="51"/>
      <c r="RKA199" s="51"/>
      <c r="RKB199" s="51"/>
      <c r="RKC199" s="51"/>
      <c r="RKD199" s="51"/>
      <c r="RKE199" s="51"/>
      <c r="RKF199" s="51"/>
      <c r="RKG199" s="51"/>
      <c r="RKH199" s="51"/>
      <c r="RKI199" s="51"/>
      <c r="RKJ199" s="51"/>
      <c r="RKK199" s="51"/>
      <c r="RKL199" s="51"/>
      <c r="RKM199" s="51"/>
      <c r="RKN199" s="51"/>
      <c r="RKO199" s="51"/>
      <c r="RKP199" s="51"/>
      <c r="RKQ199" s="51"/>
      <c r="RKR199" s="51"/>
      <c r="RKS199" s="51"/>
      <c r="RKT199" s="51"/>
      <c r="RKU199" s="51"/>
      <c r="RKV199" s="51"/>
      <c r="RKW199" s="51"/>
      <c r="RKX199" s="51"/>
      <c r="RKY199" s="51"/>
      <c r="RKZ199" s="51"/>
      <c r="RLA199" s="51"/>
      <c r="RLB199" s="51"/>
      <c r="RLC199" s="51"/>
      <c r="RLD199" s="51"/>
      <c r="RLE199" s="51"/>
      <c r="RLF199" s="51"/>
      <c r="RLG199" s="51"/>
      <c r="RLH199" s="51"/>
      <c r="RLI199" s="51"/>
      <c r="RLJ199" s="51"/>
      <c r="RLK199" s="51"/>
      <c r="RLL199" s="51"/>
      <c r="RLM199" s="51"/>
      <c r="RLN199" s="51"/>
      <c r="RLO199" s="51"/>
      <c r="RLP199" s="51"/>
      <c r="RLQ199" s="51"/>
      <c r="RLR199" s="51"/>
      <c r="RLS199" s="51"/>
      <c r="RLT199" s="51"/>
      <c r="RLU199" s="51"/>
      <c r="RLV199" s="51"/>
      <c r="RLW199" s="51"/>
      <c r="RLX199" s="51"/>
      <c r="RLY199" s="51"/>
      <c r="RLZ199" s="51"/>
      <c r="RMA199" s="51"/>
      <c r="RMB199" s="51"/>
      <c r="RMC199" s="51"/>
      <c r="RMD199" s="51"/>
      <c r="RME199" s="51"/>
      <c r="RMF199" s="51"/>
      <c r="RMG199" s="51"/>
      <c r="RMH199" s="51"/>
      <c r="RMI199" s="51"/>
      <c r="RMJ199" s="51"/>
      <c r="RMK199" s="51"/>
      <c r="RML199" s="51"/>
      <c r="RMM199" s="51"/>
      <c r="RMN199" s="51"/>
      <c r="RMO199" s="51"/>
      <c r="RMP199" s="51"/>
      <c r="RMQ199" s="51"/>
      <c r="RMR199" s="51"/>
      <c r="RMS199" s="51"/>
      <c r="RMT199" s="51"/>
      <c r="RMU199" s="51"/>
      <c r="RMV199" s="51"/>
      <c r="RMW199" s="51"/>
      <c r="RMX199" s="51"/>
      <c r="RMY199" s="51"/>
      <c r="RMZ199" s="51"/>
      <c r="RNA199" s="51"/>
      <c r="RNB199" s="51"/>
      <c r="RNC199" s="51"/>
      <c r="RND199" s="51"/>
      <c r="RNE199" s="51"/>
      <c r="RNF199" s="51"/>
      <c r="RNG199" s="51"/>
      <c r="RNH199" s="51"/>
      <c r="RNI199" s="51"/>
      <c r="RNJ199" s="51"/>
      <c r="RNK199" s="51"/>
      <c r="RNL199" s="51"/>
      <c r="RNM199" s="51"/>
      <c r="RNN199" s="51"/>
      <c r="RNO199" s="51"/>
      <c r="RNP199" s="51"/>
      <c r="RNQ199" s="51"/>
      <c r="RNR199" s="51"/>
      <c r="RNS199" s="51"/>
      <c r="RNT199" s="51"/>
      <c r="RNU199" s="51"/>
      <c r="RNV199" s="51"/>
      <c r="RNW199" s="51"/>
      <c r="RNX199" s="51"/>
      <c r="RNY199" s="51"/>
      <c r="RNZ199" s="51"/>
      <c r="ROA199" s="51"/>
      <c r="ROB199" s="51"/>
      <c r="ROC199" s="51"/>
      <c r="ROD199" s="51"/>
      <c r="ROE199" s="51"/>
      <c r="ROF199" s="51"/>
      <c r="ROG199" s="51"/>
      <c r="ROH199" s="51"/>
      <c r="ROI199" s="51"/>
      <c r="ROJ199" s="51"/>
      <c r="ROK199" s="51"/>
      <c r="ROL199" s="51"/>
      <c r="ROM199" s="51"/>
      <c r="RON199" s="51"/>
      <c r="ROO199" s="51"/>
      <c r="ROP199" s="51"/>
      <c r="ROQ199" s="51"/>
      <c r="ROR199" s="51"/>
      <c r="ROS199" s="51"/>
      <c r="ROT199" s="51"/>
      <c r="ROU199" s="51"/>
      <c r="ROV199" s="51"/>
      <c r="ROW199" s="51"/>
      <c r="ROX199" s="51"/>
      <c r="ROY199" s="51"/>
      <c r="ROZ199" s="51"/>
      <c r="RPA199" s="51"/>
      <c r="RPB199" s="51"/>
      <c r="RPC199" s="51"/>
      <c r="RPD199" s="51"/>
      <c r="RPE199" s="51"/>
      <c r="RPF199" s="51"/>
      <c r="RPG199" s="51"/>
      <c r="RPH199" s="51"/>
      <c r="RPI199" s="51"/>
      <c r="RPJ199" s="51"/>
      <c r="RPK199" s="51"/>
      <c r="RPL199" s="51"/>
      <c r="RPM199" s="51"/>
      <c r="RPN199" s="51"/>
      <c r="RPO199" s="51"/>
      <c r="RPP199" s="51"/>
      <c r="RPQ199" s="51"/>
      <c r="RPR199" s="51"/>
      <c r="RPS199" s="51"/>
      <c r="RPT199" s="51"/>
      <c r="RPU199" s="51"/>
      <c r="RPV199" s="51"/>
      <c r="RPW199" s="51"/>
      <c r="RPX199" s="51"/>
      <c r="RPY199" s="51"/>
      <c r="RPZ199" s="51"/>
      <c r="RQA199" s="51"/>
      <c r="RQB199" s="51"/>
      <c r="RQC199" s="51"/>
      <c r="RQD199" s="51"/>
      <c r="RQE199" s="51"/>
      <c r="RQF199" s="51"/>
      <c r="RQG199" s="51"/>
      <c r="RQH199" s="51"/>
      <c r="RQI199" s="51"/>
      <c r="RQJ199" s="51"/>
      <c r="RQK199" s="51"/>
      <c r="RQL199" s="51"/>
      <c r="RQM199" s="51"/>
      <c r="RQN199" s="51"/>
      <c r="RQO199" s="51"/>
      <c r="RQP199" s="51"/>
      <c r="RQQ199" s="51"/>
      <c r="RQR199" s="51"/>
      <c r="RQS199" s="51"/>
      <c r="RQT199" s="51"/>
      <c r="RQU199" s="51"/>
      <c r="RQV199" s="51"/>
      <c r="RQW199" s="51"/>
      <c r="RQX199" s="51"/>
      <c r="RQY199" s="51"/>
      <c r="RQZ199" s="51"/>
      <c r="RRA199" s="51"/>
      <c r="RRB199" s="51"/>
      <c r="RRC199" s="51"/>
      <c r="RRD199" s="51"/>
      <c r="RRE199" s="51"/>
      <c r="RRF199" s="51"/>
      <c r="RRG199" s="51"/>
      <c r="RRH199" s="51"/>
      <c r="RRI199" s="51"/>
      <c r="RRJ199" s="51"/>
      <c r="RRK199" s="51"/>
      <c r="RRL199" s="51"/>
      <c r="RRM199" s="51"/>
      <c r="RRN199" s="51"/>
      <c r="RRO199" s="51"/>
      <c r="RRP199" s="51"/>
      <c r="RRQ199" s="51"/>
      <c r="RRR199" s="51"/>
      <c r="RRS199" s="51"/>
      <c r="RRT199" s="51"/>
      <c r="RRU199" s="51"/>
      <c r="RRV199" s="51"/>
      <c r="RRW199" s="51"/>
      <c r="RRX199" s="51"/>
      <c r="RRY199" s="51"/>
      <c r="RRZ199" s="51"/>
      <c r="RSA199" s="51"/>
      <c r="RSB199" s="51"/>
      <c r="RSC199" s="51"/>
      <c r="RSD199" s="51"/>
      <c r="RSE199" s="51"/>
      <c r="RSF199" s="51"/>
      <c r="RSG199" s="51"/>
      <c r="RSH199" s="51"/>
      <c r="RSI199" s="51"/>
      <c r="RSJ199" s="51"/>
      <c r="RSK199" s="51"/>
      <c r="RSL199" s="51"/>
      <c r="RSM199" s="51"/>
      <c r="RSN199" s="51"/>
      <c r="RSO199" s="51"/>
      <c r="RSP199" s="51"/>
      <c r="RSQ199" s="51"/>
      <c r="RSR199" s="51"/>
      <c r="RSS199" s="51"/>
      <c r="RST199" s="51"/>
      <c r="RSU199" s="51"/>
      <c r="RSV199" s="51"/>
      <c r="RSW199" s="51"/>
      <c r="RSX199" s="51"/>
      <c r="RSY199" s="51"/>
      <c r="RSZ199" s="51"/>
      <c r="RTA199" s="51"/>
      <c r="RTB199" s="51"/>
      <c r="RTC199" s="51"/>
      <c r="RTD199" s="51"/>
      <c r="RTE199" s="51"/>
      <c r="RTF199" s="51"/>
      <c r="RTG199" s="51"/>
      <c r="RTH199" s="51"/>
      <c r="RTI199" s="51"/>
      <c r="RTJ199" s="51"/>
      <c r="RTK199" s="51"/>
      <c r="RTL199" s="51"/>
      <c r="RTM199" s="51"/>
      <c r="RTN199" s="51"/>
      <c r="RTO199" s="51"/>
      <c r="RTP199" s="51"/>
      <c r="RTQ199" s="51"/>
      <c r="RTR199" s="51"/>
      <c r="RTS199" s="51"/>
      <c r="RTT199" s="51"/>
      <c r="RTU199" s="51"/>
      <c r="RTV199" s="51"/>
      <c r="RTW199" s="51"/>
      <c r="RTX199" s="51"/>
      <c r="RTY199" s="51"/>
      <c r="RTZ199" s="51"/>
      <c r="RUA199" s="51"/>
      <c r="RUB199" s="51"/>
      <c r="RUC199" s="51"/>
      <c r="RUD199" s="51"/>
      <c r="RUE199" s="51"/>
      <c r="RUF199" s="51"/>
      <c r="RUG199" s="51"/>
      <c r="RUH199" s="51"/>
      <c r="RUI199" s="51"/>
      <c r="RUJ199" s="51"/>
      <c r="RUK199" s="51"/>
      <c r="RUL199" s="51"/>
      <c r="RUM199" s="51"/>
      <c r="RUN199" s="51"/>
      <c r="RUO199" s="51"/>
      <c r="RUP199" s="51"/>
      <c r="RUQ199" s="51"/>
      <c r="RUR199" s="51"/>
      <c r="RUS199" s="51"/>
      <c r="RUT199" s="51"/>
      <c r="RUU199" s="51"/>
      <c r="RUV199" s="51"/>
      <c r="RUW199" s="51"/>
      <c r="RUX199" s="51"/>
      <c r="RUY199" s="51"/>
      <c r="RUZ199" s="51"/>
      <c r="RVA199" s="51"/>
      <c r="RVB199" s="51"/>
      <c r="RVC199" s="51"/>
      <c r="RVD199" s="51"/>
      <c r="RVE199" s="51"/>
      <c r="RVF199" s="51"/>
      <c r="RVG199" s="51"/>
      <c r="RVH199" s="51"/>
      <c r="RVI199" s="51"/>
      <c r="RVJ199" s="51"/>
      <c r="RVK199" s="51"/>
      <c r="RVL199" s="51"/>
      <c r="RVM199" s="51"/>
      <c r="RVN199" s="51"/>
      <c r="RVO199" s="51"/>
      <c r="RVP199" s="51"/>
      <c r="RVQ199" s="51"/>
      <c r="RVR199" s="51"/>
      <c r="RVS199" s="51"/>
      <c r="RVT199" s="51"/>
      <c r="RVU199" s="51"/>
      <c r="RVV199" s="51"/>
      <c r="RVW199" s="51"/>
      <c r="RVX199" s="51"/>
      <c r="RVY199" s="51"/>
      <c r="RVZ199" s="51"/>
      <c r="RWA199" s="51"/>
      <c r="RWB199" s="51"/>
      <c r="RWC199" s="51"/>
      <c r="RWD199" s="51"/>
      <c r="RWE199" s="51"/>
      <c r="RWF199" s="51"/>
      <c r="RWG199" s="51"/>
      <c r="RWH199" s="51"/>
      <c r="RWI199" s="51"/>
      <c r="RWJ199" s="51"/>
      <c r="RWK199" s="51"/>
      <c r="RWL199" s="51"/>
      <c r="RWM199" s="51"/>
      <c r="RWN199" s="51"/>
      <c r="RWO199" s="51"/>
      <c r="RWP199" s="51"/>
      <c r="RWQ199" s="51"/>
      <c r="RWR199" s="51"/>
      <c r="RWS199" s="51"/>
      <c r="RWT199" s="51"/>
      <c r="RWU199" s="51"/>
      <c r="RWV199" s="51"/>
      <c r="RWW199" s="51"/>
      <c r="RWX199" s="51"/>
      <c r="RWY199" s="51"/>
      <c r="RWZ199" s="51"/>
      <c r="RXA199" s="51"/>
      <c r="RXB199" s="51"/>
      <c r="RXC199" s="51"/>
      <c r="RXD199" s="51"/>
      <c r="RXE199" s="51"/>
      <c r="RXF199" s="51"/>
      <c r="RXG199" s="51"/>
      <c r="RXH199" s="51"/>
      <c r="RXI199" s="51"/>
      <c r="RXJ199" s="51"/>
      <c r="RXK199" s="51"/>
      <c r="RXL199" s="51"/>
      <c r="RXM199" s="51"/>
      <c r="RXN199" s="51"/>
      <c r="RXO199" s="51"/>
      <c r="RXP199" s="51"/>
      <c r="RXQ199" s="51"/>
      <c r="RXR199" s="51"/>
      <c r="RXS199" s="51"/>
      <c r="RXT199" s="51"/>
      <c r="RXU199" s="51"/>
      <c r="RXV199" s="51"/>
      <c r="RXW199" s="51"/>
      <c r="RXX199" s="51"/>
      <c r="RXY199" s="51"/>
      <c r="RXZ199" s="51"/>
      <c r="RYA199" s="51"/>
      <c r="RYB199" s="51"/>
      <c r="RYC199" s="51"/>
      <c r="RYD199" s="51"/>
      <c r="RYE199" s="51"/>
      <c r="RYF199" s="51"/>
      <c r="RYG199" s="51"/>
      <c r="RYH199" s="51"/>
      <c r="RYI199" s="51"/>
      <c r="RYJ199" s="51"/>
      <c r="RYK199" s="51"/>
      <c r="RYL199" s="51"/>
      <c r="RYM199" s="51"/>
      <c r="RYN199" s="51"/>
      <c r="RYO199" s="51"/>
      <c r="RYP199" s="51"/>
      <c r="RYQ199" s="51"/>
      <c r="RYR199" s="51"/>
      <c r="RYS199" s="51"/>
      <c r="RYT199" s="51"/>
      <c r="RYU199" s="51"/>
      <c r="RYV199" s="51"/>
      <c r="RYW199" s="51"/>
      <c r="RYX199" s="51"/>
      <c r="RYY199" s="51"/>
      <c r="RYZ199" s="51"/>
      <c r="RZA199" s="51"/>
      <c r="RZB199" s="51"/>
      <c r="RZC199" s="51"/>
      <c r="RZD199" s="51"/>
      <c r="RZE199" s="51"/>
      <c r="RZF199" s="51"/>
      <c r="RZG199" s="51"/>
      <c r="RZH199" s="51"/>
      <c r="RZI199" s="51"/>
      <c r="RZJ199" s="51"/>
      <c r="RZK199" s="51"/>
      <c r="RZL199" s="51"/>
      <c r="RZM199" s="51"/>
      <c r="RZN199" s="51"/>
      <c r="RZO199" s="51"/>
      <c r="RZP199" s="51"/>
      <c r="RZQ199" s="51"/>
      <c r="RZR199" s="51"/>
      <c r="RZS199" s="51"/>
      <c r="RZT199" s="51"/>
      <c r="RZU199" s="51"/>
      <c r="RZV199" s="51"/>
      <c r="RZW199" s="51"/>
      <c r="RZX199" s="51"/>
      <c r="RZY199" s="51"/>
      <c r="RZZ199" s="51"/>
      <c r="SAA199" s="51"/>
      <c r="SAB199" s="51"/>
      <c r="SAC199" s="51"/>
      <c r="SAD199" s="51"/>
      <c r="SAE199" s="51"/>
      <c r="SAF199" s="51"/>
      <c r="SAG199" s="51"/>
      <c r="SAH199" s="51"/>
      <c r="SAI199" s="51"/>
      <c r="SAJ199" s="51"/>
      <c r="SAK199" s="51"/>
      <c r="SAL199" s="51"/>
      <c r="SAM199" s="51"/>
      <c r="SAN199" s="51"/>
      <c r="SAO199" s="51"/>
      <c r="SAP199" s="51"/>
      <c r="SAQ199" s="51"/>
      <c r="SAR199" s="51"/>
      <c r="SAS199" s="51"/>
      <c r="SAT199" s="51"/>
      <c r="SAU199" s="51"/>
      <c r="SAV199" s="51"/>
      <c r="SAW199" s="51"/>
      <c r="SAX199" s="51"/>
      <c r="SAY199" s="51"/>
      <c r="SAZ199" s="51"/>
      <c r="SBA199" s="51"/>
      <c r="SBB199" s="51"/>
      <c r="SBC199" s="51"/>
      <c r="SBD199" s="51"/>
      <c r="SBE199" s="51"/>
      <c r="SBF199" s="51"/>
      <c r="SBG199" s="51"/>
      <c r="SBH199" s="51"/>
      <c r="SBI199" s="51"/>
      <c r="SBJ199" s="51"/>
      <c r="SBK199" s="51"/>
      <c r="SBL199" s="51"/>
      <c r="SBM199" s="51"/>
      <c r="SBN199" s="51"/>
      <c r="SBO199" s="51"/>
      <c r="SBP199" s="51"/>
      <c r="SBQ199" s="51"/>
      <c r="SBR199" s="51"/>
      <c r="SBS199" s="51"/>
      <c r="SBT199" s="51"/>
      <c r="SBU199" s="51"/>
      <c r="SBV199" s="51"/>
      <c r="SBW199" s="51"/>
      <c r="SBX199" s="51"/>
      <c r="SBY199" s="51"/>
      <c r="SBZ199" s="51"/>
      <c r="SCA199" s="51"/>
      <c r="SCB199" s="51"/>
      <c r="SCC199" s="51"/>
      <c r="SCD199" s="51"/>
      <c r="SCE199" s="51"/>
      <c r="SCF199" s="51"/>
      <c r="SCG199" s="51"/>
      <c r="SCH199" s="51"/>
      <c r="SCI199" s="51"/>
      <c r="SCJ199" s="51"/>
      <c r="SCK199" s="51"/>
      <c r="SCL199" s="51"/>
      <c r="SCM199" s="51"/>
      <c r="SCN199" s="51"/>
      <c r="SCO199" s="51"/>
      <c r="SCP199" s="51"/>
      <c r="SCQ199" s="51"/>
      <c r="SCR199" s="51"/>
      <c r="SCS199" s="51"/>
      <c r="SCT199" s="51"/>
      <c r="SCU199" s="51"/>
      <c r="SCV199" s="51"/>
      <c r="SCW199" s="51"/>
      <c r="SCX199" s="51"/>
      <c r="SCY199" s="51"/>
      <c r="SCZ199" s="51"/>
      <c r="SDA199" s="51"/>
      <c r="SDB199" s="51"/>
      <c r="SDC199" s="51"/>
      <c r="SDD199" s="51"/>
      <c r="SDE199" s="51"/>
      <c r="SDF199" s="51"/>
      <c r="SDG199" s="51"/>
      <c r="SDH199" s="51"/>
      <c r="SDI199" s="51"/>
      <c r="SDJ199" s="51"/>
      <c r="SDK199" s="51"/>
      <c r="SDL199" s="51"/>
      <c r="SDM199" s="51"/>
      <c r="SDN199" s="51"/>
      <c r="SDO199" s="51"/>
      <c r="SDP199" s="51"/>
      <c r="SDQ199" s="51"/>
      <c r="SDR199" s="51"/>
      <c r="SDS199" s="51"/>
      <c r="SDT199" s="51"/>
      <c r="SDU199" s="51"/>
      <c r="SDV199" s="51"/>
      <c r="SDW199" s="51"/>
      <c r="SDX199" s="51"/>
      <c r="SDY199" s="51"/>
      <c r="SDZ199" s="51"/>
      <c r="SEA199" s="51"/>
      <c r="SEB199" s="51"/>
      <c r="SEC199" s="51"/>
      <c r="SED199" s="51"/>
      <c r="SEE199" s="51"/>
      <c r="SEF199" s="51"/>
      <c r="SEG199" s="51"/>
      <c r="SEH199" s="51"/>
      <c r="SEI199" s="51"/>
      <c r="SEJ199" s="51"/>
      <c r="SEK199" s="51"/>
      <c r="SEL199" s="51"/>
      <c r="SEM199" s="51"/>
      <c r="SEN199" s="51"/>
      <c r="SEO199" s="51"/>
      <c r="SEP199" s="51"/>
      <c r="SEQ199" s="51"/>
      <c r="SER199" s="51"/>
      <c r="SES199" s="51"/>
      <c r="SET199" s="51"/>
      <c r="SEU199" s="51"/>
      <c r="SEV199" s="51"/>
      <c r="SEW199" s="51"/>
      <c r="SEX199" s="51"/>
      <c r="SEY199" s="51"/>
      <c r="SEZ199" s="51"/>
      <c r="SFA199" s="51"/>
      <c r="SFB199" s="51"/>
      <c r="SFC199" s="51"/>
      <c r="SFD199" s="51"/>
      <c r="SFE199" s="51"/>
      <c r="SFF199" s="51"/>
      <c r="SFG199" s="51"/>
      <c r="SFH199" s="51"/>
      <c r="SFI199" s="51"/>
      <c r="SFJ199" s="51"/>
      <c r="SFK199" s="51"/>
      <c r="SFL199" s="51"/>
      <c r="SFM199" s="51"/>
      <c r="SFN199" s="51"/>
      <c r="SFO199" s="51"/>
      <c r="SFP199" s="51"/>
      <c r="SFQ199" s="51"/>
      <c r="SFR199" s="51"/>
      <c r="SFS199" s="51"/>
      <c r="SFT199" s="51"/>
      <c r="SFU199" s="51"/>
      <c r="SFV199" s="51"/>
      <c r="SFW199" s="51"/>
      <c r="SFX199" s="51"/>
      <c r="SFY199" s="51"/>
      <c r="SFZ199" s="51"/>
      <c r="SGA199" s="51"/>
      <c r="SGB199" s="51"/>
      <c r="SGC199" s="51"/>
      <c r="SGD199" s="51"/>
      <c r="SGE199" s="51"/>
      <c r="SGF199" s="51"/>
      <c r="SGG199" s="51"/>
      <c r="SGH199" s="51"/>
      <c r="SGI199" s="51"/>
      <c r="SGJ199" s="51"/>
      <c r="SGK199" s="51"/>
      <c r="SGL199" s="51"/>
      <c r="SGM199" s="51"/>
      <c r="SGN199" s="51"/>
      <c r="SGO199" s="51"/>
      <c r="SGP199" s="51"/>
      <c r="SGQ199" s="51"/>
      <c r="SGR199" s="51"/>
      <c r="SGS199" s="51"/>
      <c r="SGT199" s="51"/>
      <c r="SGU199" s="51"/>
      <c r="SGV199" s="51"/>
      <c r="SGW199" s="51"/>
      <c r="SGX199" s="51"/>
      <c r="SGY199" s="51"/>
      <c r="SGZ199" s="51"/>
      <c r="SHA199" s="51"/>
      <c r="SHB199" s="51"/>
      <c r="SHC199" s="51"/>
      <c r="SHD199" s="51"/>
      <c r="SHE199" s="51"/>
      <c r="SHF199" s="51"/>
      <c r="SHG199" s="51"/>
      <c r="SHH199" s="51"/>
      <c r="SHI199" s="51"/>
      <c r="SHJ199" s="51"/>
      <c r="SHK199" s="51"/>
      <c r="SHL199" s="51"/>
      <c r="SHM199" s="51"/>
      <c r="SHN199" s="51"/>
      <c r="SHO199" s="51"/>
      <c r="SHP199" s="51"/>
      <c r="SHQ199" s="51"/>
      <c r="SHR199" s="51"/>
      <c r="SHS199" s="51"/>
      <c r="SHT199" s="51"/>
      <c r="SHU199" s="51"/>
      <c r="SHV199" s="51"/>
      <c r="SHW199" s="51"/>
      <c r="SHX199" s="51"/>
      <c r="SHY199" s="51"/>
      <c r="SHZ199" s="51"/>
      <c r="SIA199" s="51"/>
      <c r="SIB199" s="51"/>
      <c r="SIC199" s="51"/>
      <c r="SID199" s="51"/>
      <c r="SIE199" s="51"/>
      <c r="SIF199" s="51"/>
      <c r="SIG199" s="51"/>
      <c r="SIH199" s="51"/>
      <c r="SII199" s="51"/>
      <c r="SIJ199" s="51"/>
      <c r="SIK199" s="51"/>
      <c r="SIL199" s="51"/>
      <c r="SIM199" s="51"/>
      <c r="SIN199" s="51"/>
      <c r="SIO199" s="51"/>
      <c r="SIP199" s="51"/>
      <c r="SIQ199" s="51"/>
      <c r="SIR199" s="51"/>
      <c r="SIS199" s="51"/>
      <c r="SIT199" s="51"/>
      <c r="SIU199" s="51"/>
      <c r="SIV199" s="51"/>
      <c r="SIW199" s="51"/>
      <c r="SIX199" s="51"/>
      <c r="SIY199" s="51"/>
      <c r="SIZ199" s="51"/>
      <c r="SJA199" s="51"/>
      <c r="SJB199" s="51"/>
      <c r="SJC199" s="51"/>
      <c r="SJD199" s="51"/>
      <c r="SJE199" s="51"/>
      <c r="SJF199" s="51"/>
      <c r="SJG199" s="51"/>
      <c r="SJH199" s="51"/>
      <c r="SJI199" s="51"/>
      <c r="SJJ199" s="51"/>
      <c r="SJK199" s="51"/>
      <c r="SJL199" s="51"/>
      <c r="SJM199" s="51"/>
      <c r="SJN199" s="51"/>
      <c r="SJO199" s="51"/>
      <c r="SJP199" s="51"/>
      <c r="SJQ199" s="51"/>
      <c r="SJR199" s="51"/>
      <c r="SJS199" s="51"/>
      <c r="SJT199" s="51"/>
      <c r="SJU199" s="51"/>
      <c r="SJV199" s="51"/>
      <c r="SJW199" s="51"/>
      <c r="SJX199" s="51"/>
      <c r="SJY199" s="51"/>
      <c r="SJZ199" s="51"/>
      <c r="SKA199" s="51"/>
      <c r="SKB199" s="51"/>
      <c r="SKC199" s="51"/>
      <c r="SKD199" s="51"/>
      <c r="SKE199" s="51"/>
      <c r="SKF199" s="51"/>
      <c r="SKG199" s="51"/>
      <c r="SKH199" s="51"/>
      <c r="SKI199" s="51"/>
      <c r="SKJ199" s="51"/>
      <c r="SKK199" s="51"/>
      <c r="SKL199" s="51"/>
      <c r="SKM199" s="51"/>
      <c r="SKN199" s="51"/>
      <c r="SKO199" s="51"/>
      <c r="SKP199" s="51"/>
      <c r="SKQ199" s="51"/>
      <c r="SKR199" s="51"/>
      <c r="SKS199" s="51"/>
      <c r="SKT199" s="51"/>
      <c r="SKU199" s="51"/>
      <c r="SKV199" s="51"/>
      <c r="SKW199" s="51"/>
      <c r="SKX199" s="51"/>
      <c r="SKY199" s="51"/>
      <c r="SKZ199" s="51"/>
      <c r="SLA199" s="51"/>
      <c r="SLB199" s="51"/>
      <c r="SLC199" s="51"/>
      <c r="SLD199" s="51"/>
      <c r="SLE199" s="51"/>
      <c r="SLF199" s="51"/>
      <c r="SLG199" s="51"/>
      <c r="SLH199" s="51"/>
      <c r="SLI199" s="51"/>
      <c r="SLJ199" s="51"/>
      <c r="SLK199" s="51"/>
      <c r="SLL199" s="51"/>
      <c r="SLM199" s="51"/>
      <c r="SLN199" s="51"/>
      <c r="SLO199" s="51"/>
      <c r="SLP199" s="51"/>
      <c r="SLQ199" s="51"/>
      <c r="SLR199" s="51"/>
      <c r="SLS199" s="51"/>
      <c r="SLT199" s="51"/>
      <c r="SLU199" s="51"/>
      <c r="SLV199" s="51"/>
      <c r="SLW199" s="51"/>
      <c r="SLX199" s="51"/>
      <c r="SLY199" s="51"/>
      <c r="SLZ199" s="51"/>
      <c r="SMA199" s="51"/>
      <c r="SMB199" s="51"/>
      <c r="SMC199" s="51"/>
      <c r="SMD199" s="51"/>
      <c r="SME199" s="51"/>
      <c r="SMF199" s="51"/>
      <c r="SMG199" s="51"/>
      <c r="SMH199" s="51"/>
      <c r="SMI199" s="51"/>
      <c r="SMJ199" s="51"/>
      <c r="SMK199" s="51"/>
      <c r="SML199" s="51"/>
      <c r="SMM199" s="51"/>
      <c r="SMN199" s="51"/>
      <c r="SMO199" s="51"/>
      <c r="SMP199" s="51"/>
      <c r="SMQ199" s="51"/>
      <c r="SMR199" s="51"/>
      <c r="SMS199" s="51"/>
      <c r="SMT199" s="51"/>
      <c r="SMU199" s="51"/>
      <c r="SMV199" s="51"/>
      <c r="SMW199" s="51"/>
      <c r="SMX199" s="51"/>
      <c r="SMY199" s="51"/>
      <c r="SMZ199" s="51"/>
      <c r="SNA199" s="51"/>
      <c r="SNB199" s="51"/>
      <c r="SNC199" s="51"/>
      <c r="SND199" s="51"/>
      <c r="SNE199" s="51"/>
      <c r="SNF199" s="51"/>
      <c r="SNG199" s="51"/>
      <c r="SNH199" s="51"/>
      <c r="SNI199" s="51"/>
      <c r="SNJ199" s="51"/>
      <c r="SNK199" s="51"/>
      <c r="SNL199" s="51"/>
      <c r="SNM199" s="51"/>
      <c r="SNN199" s="51"/>
      <c r="SNO199" s="51"/>
      <c r="SNP199" s="51"/>
      <c r="SNQ199" s="51"/>
      <c r="SNR199" s="51"/>
      <c r="SNS199" s="51"/>
      <c r="SNT199" s="51"/>
      <c r="SNU199" s="51"/>
      <c r="SNV199" s="51"/>
      <c r="SNW199" s="51"/>
      <c r="SNX199" s="51"/>
      <c r="SNY199" s="51"/>
      <c r="SNZ199" s="51"/>
      <c r="SOA199" s="51"/>
      <c r="SOB199" s="51"/>
      <c r="SOC199" s="51"/>
      <c r="SOD199" s="51"/>
      <c r="SOE199" s="51"/>
      <c r="SOF199" s="51"/>
      <c r="SOG199" s="51"/>
      <c r="SOH199" s="51"/>
      <c r="SOI199" s="51"/>
      <c r="SOJ199" s="51"/>
      <c r="SOK199" s="51"/>
      <c r="SOL199" s="51"/>
      <c r="SOM199" s="51"/>
      <c r="SON199" s="51"/>
      <c r="SOO199" s="51"/>
      <c r="SOP199" s="51"/>
      <c r="SOQ199" s="51"/>
      <c r="SOR199" s="51"/>
      <c r="SOS199" s="51"/>
      <c r="SOT199" s="51"/>
      <c r="SOU199" s="51"/>
      <c r="SOV199" s="51"/>
      <c r="SOW199" s="51"/>
      <c r="SOX199" s="51"/>
      <c r="SOY199" s="51"/>
      <c r="SOZ199" s="51"/>
      <c r="SPA199" s="51"/>
      <c r="SPB199" s="51"/>
      <c r="SPC199" s="51"/>
      <c r="SPD199" s="51"/>
      <c r="SPE199" s="51"/>
      <c r="SPF199" s="51"/>
      <c r="SPG199" s="51"/>
      <c r="SPH199" s="51"/>
      <c r="SPI199" s="51"/>
      <c r="SPJ199" s="51"/>
      <c r="SPK199" s="51"/>
      <c r="SPL199" s="51"/>
      <c r="SPM199" s="51"/>
      <c r="SPN199" s="51"/>
      <c r="SPO199" s="51"/>
      <c r="SPP199" s="51"/>
      <c r="SPQ199" s="51"/>
      <c r="SPR199" s="51"/>
      <c r="SPS199" s="51"/>
      <c r="SPT199" s="51"/>
      <c r="SPU199" s="51"/>
      <c r="SPV199" s="51"/>
      <c r="SPW199" s="51"/>
      <c r="SPX199" s="51"/>
      <c r="SPY199" s="51"/>
      <c r="SPZ199" s="51"/>
      <c r="SQA199" s="51"/>
      <c r="SQB199" s="51"/>
      <c r="SQC199" s="51"/>
      <c r="SQD199" s="51"/>
      <c r="SQE199" s="51"/>
      <c r="SQF199" s="51"/>
      <c r="SQG199" s="51"/>
      <c r="SQH199" s="51"/>
      <c r="SQI199" s="51"/>
      <c r="SQJ199" s="51"/>
      <c r="SQK199" s="51"/>
      <c r="SQL199" s="51"/>
      <c r="SQM199" s="51"/>
      <c r="SQN199" s="51"/>
      <c r="SQO199" s="51"/>
      <c r="SQP199" s="51"/>
      <c r="SQQ199" s="51"/>
      <c r="SQR199" s="51"/>
      <c r="SQS199" s="51"/>
      <c r="SQT199" s="51"/>
      <c r="SQU199" s="51"/>
      <c r="SQV199" s="51"/>
      <c r="SQW199" s="51"/>
      <c r="SQX199" s="51"/>
      <c r="SQY199" s="51"/>
      <c r="SQZ199" s="51"/>
      <c r="SRA199" s="51"/>
      <c r="SRB199" s="51"/>
      <c r="SRC199" s="51"/>
      <c r="SRD199" s="51"/>
      <c r="SRE199" s="51"/>
      <c r="SRF199" s="51"/>
      <c r="SRG199" s="51"/>
      <c r="SRH199" s="51"/>
      <c r="SRI199" s="51"/>
      <c r="SRJ199" s="51"/>
      <c r="SRK199" s="51"/>
      <c r="SRL199" s="51"/>
      <c r="SRM199" s="51"/>
      <c r="SRN199" s="51"/>
      <c r="SRO199" s="51"/>
      <c r="SRP199" s="51"/>
      <c r="SRQ199" s="51"/>
      <c r="SRR199" s="51"/>
      <c r="SRS199" s="51"/>
      <c r="SRT199" s="51"/>
      <c r="SRU199" s="51"/>
      <c r="SRV199" s="51"/>
      <c r="SRW199" s="51"/>
      <c r="SRX199" s="51"/>
      <c r="SRY199" s="51"/>
      <c r="SRZ199" s="51"/>
      <c r="SSA199" s="51"/>
      <c r="SSB199" s="51"/>
      <c r="SSC199" s="51"/>
      <c r="SSD199" s="51"/>
      <c r="SSE199" s="51"/>
      <c r="SSF199" s="51"/>
      <c r="SSG199" s="51"/>
      <c r="SSH199" s="51"/>
      <c r="SSI199" s="51"/>
      <c r="SSJ199" s="51"/>
      <c r="SSK199" s="51"/>
      <c r="SSL199" s="51"/>
      <c r="SSM199" s="51"/>
      <c r="SSN199" s="51"/>
      <c r="SSO199" s="51"/>
      <c r="SSP199" s="51"/>
      <c r="SSQ199" s="51"/>
      <c r="SSR199" s="51"/>
      <c r="SSS199" s="51"/>
      <c r="SST199" s="51"/>
      <c r="SSU199" s="51"/>
      <c r="SSV199" s="51"/>
      <c r="SSW199" s="51"/>
      <c r="SSX199" s="51"/>
      <c r="SSY199" s="51"/>
      <c r="SSZ199" s="51"/>
      <c r="STA199" s="51"/>
      <c r="STB199" s="51"/>
      <c r="STC199" s="51"/>
      <c r="STD199" s="51"/>
      <c r="STE199" s="51"/>
      <c r="STF199" s="51"/>
      <c r="STG199" s="51"/>
      <c r="STH199" s="51"/>
      <c r="STI199" s="51"/>
      <c r="STJ199" s="51"/>
      <c r="STK199" s="51"/>
      <c r="STL199" s="51"/>
      <c r="STM199" s="51"/>
      <c r="STN199" s="51"/>
      <c r="STO199" s="51"/>
      <c r="STP199" s="51"/>
      <c r="STQ199" s="51"/>
      <c r="STR199" s="51"/>
      <c r="STS199" s="51"/>
      <c r="STT199" s="51"/>
      <c r="STU199" s="51"/>
      <c r="STV199" s="51"/>
      <c r="STW199" s="51"/>
      <c r="STX199" s="51"/>
      <c r="STY199" s="51"/>
      <c r="STZ199" s="51"/>
      <c r="SUA199" s="51"/>
      <c r="SUB199" s="51"/>
      <c r="SUC199" s="51"/>
      <c r="SUD199" s="51"/>
      <c r="SUE199" s="51"/>
      <c r="SUF199" s="51"/>
      <c r="SUG199" s="51"/>
      <c r="SUH199" s="51"/>
      <c r="SUI199" s="51"/>
      <c r="SUJ199" s="51"/>
      <c r="SUK199" s="51"/>
      <c r="SUL199" s="51"/>
      <c r="SUM199" s="51"/>
      <c r="SUN199" s="51"/>
      <c r="SUO199" s="51"/>
      <c r="SUP199" s="51"/>
      <c r="SUQ199" s="51"/>
      <c r="SUR199" s="51"/>
      <c r="SUS199" s="51"/>
      <c r="SUT199" s="51"/>
      <c r="SUU199" s="51"/>
      <c r="SUV199" s="51"/>
      <c r="SUW199" s="51"/>
      <c r="SUX199" s="51"/>
      <c r="SUY199" s="51"/>
      <c r="SUZ199" s="51"/>
      <c r="SVA199" s="51"/>
      <c r="SVB199" s="51"/>
      <c r="SVC199" s="51"/>
      <c r="SVD199" s="51"/>
      <c r="SVE199" s="51"/>
      <c r="SVF199" s="51"/>
      <c r="SVG199" s="51"/>
      <c r="SVH199" s="51"/>
      <c r="SVI199" s="51"/>
      <c r="SVJ199" s="51"/>
      <c r="SVK199" s="51"/>
      <c r="SVL199" s="51"/>
      <c r="SVM199" s="51"/>
      <c r="SVN199" s="51"/>
      <c r="SVO199" s="51"/>
      <c r="SVP199" s="51"/>
      <c r="SVQ199" s="51"/>
      <c r="SVR199" s="51"/>
      <c r="SVS199" s="51"/>
      <c r="SVT199" s="51"/>
      <c r="SVU199" s="51"/>
      <c r="SVV199" s="51"/>
      <c r="SVW199" s="51"/>
      <c r="SVX199" s="51"/>
      <c r="SVY199" s="51"/>
      <c r="SVZ199" s="51"/>
      <c r="SWA199" s="51"/>
      <c r="SWB199" s="51"/>
      <c r="SWC199" s="51"/>
      <c r="SWD199" s="51"/>
      <c r="SWE199" s="51"/>
      <c r="SWF199" s="51"/>
      <c r="SWG199" s="51"/>
      <c r="SWH199" s="51"/>
      <c r="SWI199" s="51"/>
      <c r="SWJ199" s="51"/>
      <c r="SWK199" s="51"/>
      <c r="SWL199" s="51"/>
      <c r="SWM199" s="51"/>
      <c r="SWN199" s="51"/>
      <c r="SWO199" s="51"/>
      <c r="SWP199" s="51"/>
      <c r="SWQ199" s="51"/>
      <c r="SWR199" s="51"/>
      <c r="SWS199" s="51"/>
      <c r="SWT199" s="51"/>
      <c r="SWU199" s="51"/>
      <c r="SWV199" s="51"/>
      <c r="SWW199" s="51"/>
      <c r="SWX199" s="51"/>
      <c r="SWY199" s="51"/>
      <c r="SWZ199" s="51"/>
      <c r="SXA199" s="51"/>
      <c r="SXB199" s="51"/>
      <c r="SXC199" s="51"/>
      <c r="SXD199" s="51"/>
      <c r="SXE199" s="51"/>
      <c r="SXF199" s="51"/>
      <c r="SXG199" s="51"/>
      <c r="SXH199" s="51"/>
      <c r="SXI199" s="51"/>
      <c r="SXJ199" s="51"/>
      <c r="SXK199" s="51"/>
      <c r="SXL199" s="51"/>
      <c r="SXM199" s="51"/>
      <c r="SXN199" s="51"/>
      <c r="SXO199" s="51"/>
      <c r="SXP199" s="51"/>
      <c r="SXQ199" s="51"/>
      <c r="SXR199" s="51"/>
      <c r="SXS199" s="51"/>
      <c r="SXT199" s="51"/>
      <c r="SXU199" s="51"/>
      <c r="SXV199" s="51"/>
      <c r="SXW199" s="51"/>
      <c r="SXX199" s="51"/>
      <c r="SXY199" s="51"/>
      <c r="SXZ199" s="51"/>
      <c r="SYA199" s="51"/>
      <c r="SYB199" s="51"/>
      <c r="SYC199" s="51"/>
      <c r="SYD199" s="51"/>
      <c r="SYE199" s="51"/>
      <c r="SYF199" s="51"/>
      <c r="SYG199" s="51"/>
      <c r="SYH199" s="51"/>
      <c r="SYI199" s="51"/>
      <c r="SYJ199" s="51"/>
      <c r="SYK199" s="51"/>
      <c r="SYL199" s="51"/>
      <c r="SYM199" s="51"/>
      <c r="SYN199" s="51"/>
      <c r="SYO199" s="51"/>
      <c r="SYP199" s="51"/>
      <c r="SYQ199" s="51"/>
      <c r="SYR199" s="51"/>
      <c r="SYS199" s="51"/>
      <c r="SYT199" s="51"/>
      <c r="SYU199" s="51"/>
      <c r="SYV199" s="51"/>
      <c r="SYW199" s="51"/>
      <c r="SYX199" s="51"/>
      <c r="SYY199" s="51"/>
      <c r="SYZ199" s="51"/>
      <c r="SZA199" s="51"/>
      <c r="SZB199" s="51"/>
      <c r="SZC199" s="51"/>
      <c r="SZD199" s="51"/>
      <c r="SZE199" s="51"/>
      <c r="SZF199" s="51"/>
      <c r="SZG199" s="51"/>
      <c r="SZH199" s="51"/>
      <c r="SZI199" s="51"/>
      <c r="SZJ199" s="51"/>
      <c r="SZK199" s="51"/>
      <c r="SZL199" s="51"/>
      <c r="SZM199" s="51"/>
      <c r="SZN199" s="51"/>
      <c r="SZO199" s="51"/>
      <c r="SZP199" s="51"/>
      <c r="SZQ199" s="51"/>
      <c r="SZR199" s="51"/>
      <c r="SZS199" s="51"/>
      <c r="SZT199" s="51"/>
      <c r="SZU199" s="51"/>
      <c r="SZV199" s="51"/>
      <c r="SZW199" s="51"/>
      <c r="SZX199" s="51"/>
      <c r="SZY199" s="51"/>
      <c r="SZZ199" s="51"/>
      <c r="TAA199" s="51"/>
      <c r="TAB199" s="51"/>
      <c r="TAC199" s="51"/>
      <c r="TAD199" s="51"/>
      <c r="TAE199" s="51"/>
      <c r="TAF199" s="51"/>
      <c r="TAG199" s="51"/>
      <c r="TAH199" s="51"/>
      <c r="TAI199" s="51"/>
      <c r="TAJ199" s="51"/>
      <c r="TAK199" s="51"/>
      <c r="TAL199" s="51"/>
      <c r="TAM199" s="51"/>
      <c r="TAN199" s="51"/>
      <c r="TAO199" s="51"/>
      <c r="TAP199" s="51"/>
      <c r="TAQ199" s="51"/>
      <c r="TAR199" s="51"/>
      <c r="TAS199" s="51"/>
      <c r="TAT199" s="51"/>
      <c r="TAU199" s="51"/>
      <c r="TAV199" s="51"/>
      <c r="TAW199" s="51"/>
      <c r="TAX199" s="51"/>
      <c r="TAY199" s="51"/>
      <c r="TAZ199" s="51"/>
      <c r="TBA199" s="51"/>
      <c r="TBB199" s="51"/>
      <c r="TBC199" s="51"/>
      <c r="TBD199" s="51"/>
      <c r="TBE199" s="51"/>
      <c r="TBF199" s="51"/>
      <c r="TBG199" s="51"/>
      <c r="TBH199" s="51"/>
      <c r="TBI199" s="51"/>
      <c r="TBJ199" s="51"/>
      <c r="TBK199" s="51"/>
      <c r="TBL199" s="51"/>
      <c r="TBM199" s="51"/>
      <c r="TBN199" s="51"/>
      <c r="TBO199" s="51"/>
      <c r="TBP199" s="51"/>
      <c r="TBQ199" s="51"/>
      <c r="TBR199" s="51"/>
      <c r="TBS199" s="51"/>
      <c r="TBT199" s="51"/>
      <c r="TBU199" s="51"/>
      <c r="TBV199" s="51"/>
      <c r="TBW199" s="51"/>
      <c r="TBX199" s="51"/>
      <c r="TBY199" s="51"/>
      <c r="TBZ199" s="51"/>
      <c r="TCA199" s="51"/>
      <c r="TCB199" s="51"/>
      <c r="TCC199" s="51"/>
      <c r="TCD199" s="51"/>
      <c r="TCE199" s="51"/>
      <c r="TCF199" s="51"/>
      <c r="TCG199" s="51"/>
      <c r="TCH199" s="51"/>
      <c r="TCI199" s="51"/>
      <c r="TCJ199" s="51"/>
      <c r="TCK199" s="51"/>
      <c r="TCL199" s="51"/>
      <c r="TCM199" s="51"/>
      <c r="TCN199" s="51"/>
      <c r="TCO199" s="51"/>
      <c r="TCP199" s="51"/>
      <c r="TCQ199" s="51"/>
      <c r="TCR199" s="51"/>
      <c r="TCS199" s="51"/>
      <c r="TCT199" s="51"/>
      <c r="TCU199" s="51"/>
      <c r="TCV199" s="51"/>
      <c r="TCW199" s="51"/>
      <c r="TCX199" s="51"/>
      <c r="TCY199" s="51"/>
      <c r="TCZ199" s="51"/>
      <c r="TDA199" s="51"/>
      <c r="TDB199" s="51"/>
      <c r="TDC199" s="51"/>
      <c r="TDD199" s="51"/>
      <c r="TDE199" s="51"/>
      <c r="TDF199" s="51"/>
      <c r="TDG199" s="51"/>
      <c r="TDH199" s="51"/>
      <c r="TDI199" s="51"/>
      <c r="TDJ199" s="51"/>
      <c r="TDK199" s="51"/>
      <c r="TDL199" s="51"/>
      <c r="TDM199" s="51"/>
      <c r="TDN199" s="51"/>
      <c r="TDO199" s="51"/>
      <c r="TDP199" s="51"/>
      <c r="TDQ199" s="51"/>
      <c r="TDR199" s="51"/>
      <c r="TDS199" s="51"/>
      <c r="TDT199" s="51"/>
      <c r="TDU199" s="51"/>
      <c r="TDV199" s="51"/>
      <c r="TDW199" s="51"/>
      <c r="TDX199" s="51"/>
      <c r="TDY199" s="51"/>
      <c r="TDZ199" s="51"/>
      <c r="TEA199" s="51"/>
      <c r="TEB199" s="51"/>
      <c r="TEC199" s="51"/>
      <c r="TED199" s="51"/>
      <c r="TEE199" s="51"/>
      <c r="TEF199" s="51"/>
      <c r="TEG199" s="51"/>
      <c r="TEH199" s="51"/>
      <c r="TEI199" s="51"/>
      <c r="TEJ199" s="51"/>
      <c r="TEK199" s="51"/>
      <c r="TEL199" s="51"/>
      <c r="TEM199" s="51"/>
      <c r="TEN199" s="51"/>
      <c r="TEO199" s="51"/>
      <c r="TEP199" s="51"/>
      <c r="TEQ199" s="51"/>
      <c r="TER199" s="51"/>
      <c r="TES199" s="51"/>
      <c r="TET199" s="51"/>
      <c r="TEU199" s="51"/>
      <c r="TEV199" s="51"/>
      <c r="TEW199" s="51"/>
      <c r="TEX199" s="51"/>
      <c r="TEY199" s="51"/>
      <c r="TEZ199" s="51"/>
      <c r="TFA199" s="51"/>
      <c r="TFB199" s="51"/>
      <c r="TFC199" s="51"/>
      <c r="TFD199" s="51"/>
      <c r="TFE199" s="51"/>
      <c r="TFF199" s="51"/>
      <c r="TFG199" s="51"/>
      <c r="TFH199" s="51"/>
      <c r="TFI199" s="51"/>
      <c r="TFJ199" s="51"/>
      <c r="TFK199" s="51"/>
      <c r="TFL199" s="51"/>
      <c r="TFM199" s="51"/>
      <c r="TFN199" s="51"/>
      <c r="TFO199" s="51"/>
      <c r="TFP199" s="51"/>
      <c r="TFQ199" s="51"/>
      <c r="TFR199" s="51"/>
      <c r="TFS199" s="51"/>
      <c r="TFT199" s="51"/>
      <c r="TFU199" s="51"/>
      <c r="TFV199" s="51"/>
      <c r="TFW199" s="51"/>
      <c r="TFX199" s="51"/>
      <c r="TFY199" s="51"/>
      <c r="TFZ199" s="51"/>
      <c r="TGA199" s="51"/>
      <c r="TGB199" s="51"/>
      <c r="TGC199" s="51"/>
      <c r="TGD199" s="51"/>
      <c r="TGE199" s="51"/>
      <c r="TGF199" s="51"/>
      <c r="TGG199" s="51"/>
      <c r="TGH199" s="51"/>
      <c r="TGI199" s="51"/>
      <c r="TGJ199" s="51"/>
      <c r="TGK199" s="51"/>
      <c r="TGL199" s="51"/>
      <c r="TGM199" s="51"/>
      <c r="TGN199" s="51"/>
      <c r="TGO199" s="51"/>
      <c r="TGP199" s="51"/>
      <c r="TGQ199" s="51"/>
      <c r="TGR199" s="51"/>
      <c r="TGS199" s="51"/>
      <c r="TGT199" s="51"/>
      <c r="TGU199" s="51"/>
      <c r="TGV199" s="51"/>
      <c r="TGW199" s="51"/>
      <c r="TGX199" s="51"/>
      <c r="TGY199" s="51"/>
      <c r="TGZ199" s="51"/>
      <c r="THA199" s="51"/>
      <c r="THB199" s="51"/>
      <c r="THC199" s="51"/>
      <c r="THD199" s="51"/>
      <c r="THE199" s="51"/>
      <c r="THF199" s="51"/>
      <c r="THG199" s="51"/>
      <c r="THH199" s="51"/>
      <c r="THI199" s="51"/>
      <c r="THJ199" s="51"/>
      <c r="THK199" s="51"/>
      <c r="THL199" s="51"/>
      <c r="THM199" s="51"/>
      <c r="THN199" s="51"/>
      <c r="THO199" s="51"/>
      <c r="THP199" s="51"/>
      <c r="THQ199" s="51"/>
      <c r="THR199" s="51"/>
      <c r="THS199" s="51"/>
      <c r="THT199" s="51"/>
      <c r="THU199" s="51"/>
      <c r="THV199" s="51"/>
      <c r="THW199" s="51"/>
      <c r="THX199" s="51"/>
      <c r="THY199" s="51"/>
      <c r="THZ199" s="51"/>
      <c r="TIA199" s="51"/>
      <c r="TIB199" s="51"/>
      <c r="TIC199" s="51"/>
      <c r="TID199" s="51"/>
      <c r="TIE199" s="51"/>
      <c r="TIF199" s="51"/>
      <c r="TIG199" s="51"/>
      <c r="TIH199" s="51"/>
      <c r="TII199" s="51"/>
      <c r="TIJ199" s="51"/>
      <c r="TIK199" s="51"/>
      <c r="TIL199" s="51"/>
      <c r="TIM199" s="51"/>
      <c r="TIN199" s="51"/>
      <c r="TIO199" s="51"/>
      <c r="TIP199" s="51"/>
      <c r="TIQ199" s="51"/>
      <c r="TIR199" s="51"/>
      <c r="TIS199" s="51"/>
      <c r="TIT199" s="51"/>
      <c r="TIU199" s="51"/>
      <c r="TIV199" s="51"/>
      <c r="TIW199" s="51"/>
      <c r="TIX199" s="51"/>
      <c r="TIY199" s="51"/>
      <c r="TIZ199" s="51"/>
      <c r="TJA199" s="51"/>
      <c r="TJB199" s="51"/>
      <c r="TJC199" s="51"/>
      <c r="TJD199" s="51"/>
      <c r="TJE199" s="51"/>
      <c r="TJF199" s="51"/>
      <c r="TJG199" s="51"/>
      <c r="TJH199" s="51"/>
      <c r="TJI199" s="51"/>
      <c r="TJJ199" s="51"/>
      <c r="TJK199" s="51"/>
      <c r="TJL199" s="51"/>
      <c r="TJM199" s="51"/>
      <c r="TJN199" s="51"/>
      <c r="TJO199" s="51"/>
      <c r="TJP199" s="51"/>
      <c r="TJQ199" s="51"/>
      <c r="TJR199" s="51"/>
      <c r="TJS199" s="51"/>
      <c r="TJT199" s="51"/>
      <c r="TJU199" s="51"/>
      <c r="TJV199" s="51"/>
      <c r="TJW199" s="51"/>
      <c r="TJX199" s="51"/>
      <c r="TJY199" s="51"/>
      <c r="TJZ199" s="51"/>
      <c r="TKA199" s="51"/>
      <c r="TKB199" s="51"/>
      <c r="TKC199" s="51"/>
      <c r="TKD199" s="51"/>
      <c r="TKE199" s="51"/>
      <c r="TKF199" s="51"/>
      <c r="TKG199" s="51"/>
      <c r="TKH199" s="51"/>
      <c r="TKI199" s="51"/>
      <c r="TKJ199" s="51"/>
      <c r="TKK199" s="51"/>
      <c r="TKL199" s="51"/>
      <c r="TKM199" s="51"/>
      <c r="TKN199" s="51"/>
      <c r="TKO199" s="51"/>
      <c r="TKP199" s="51"/>
      <c r="TKQ199" s="51"/>
      <c r="TKR199" s="51"/>
      <c r="TKS199" s="51"/>
      <c r="TKT199" s="51"/>
      <c r="TKU199" s="51"/>
      <c r="TKV199" s="51"/>
      <c r="TKW199" s="51"/>
      <c r="TKX199" s="51"/>
      <c r="TKY199" s="51"/>
      <c r="TKZ199" s="51"/>
      <c r="TLA199" s="51"/>
      <c r="TLB199" s="51"/>
      <c r="TLC199" s="51"/>
      <c r="TLD199" s="51"/>
      <c r="TLE199" s="51"/>
      <c r="TLF199" s="51"/>
      <c r="TLG199" s="51"/>
      <c r="TLH199" s="51"/>
      <c r="TLI199" s="51"/>
      <c r="TLJ199" s="51"/>
      <c r="TLK199" s="51"/>
      <c r="TLL199" s="51"/>
      <c r="TLM199" s="51"/>
      <c r="TLN199" s="51"/>
      <c r="TLO199" s="51"/>
      <c r="TLP199" s="51"/>
      <c r="TLQ199" s="51"/>
      <c r="TLR199" s="51"/>
      <c r="TLS199" s="51"/>
      <c r="TLT199" s="51"/>
      <c r="TLU199" s="51"/>
      <c r="TLV199" s="51"/>
      <c r="TLW199" s="51"/>
      <c r="TLX199" s="51"/>
      <c r="TLY199" s="51"/>
      <c r="TLZ199" s="51"/>
      <c r="TMA199" s="51"/>
      <c r="TMB199" s="51"/>
      <c r="TMC199" s="51"/>
      <c r="TMD199" s="51"/>
      <c r="TME199" s="51"/>
      <c r="TMF199" s="51"/>
      <c r="TMG199" s="51"/>
      <c r="TMH199" s="51"/>
      <c r="TMI199" s="51"/>
      <c r="TMJ199" s="51"/>
      <c r="TMK199" s="51"/>
      <c r="TML199" s="51"/>
      <c r="TMM199" s="51"/>
      <c r="TMN199" s="51"/>
      <c r="TMO199" s="51"/>
      <c r="TMP199" s="51"/>
      <c r="TMQ199" s="51"/>
      <c r="TMR199" s="51"/>
      <c r="TMS199" s="51"/>
      <c r="TMT199" s="51"/>
      <c r="TMU199" s="51"/>
      <c r="TMV199" s="51"/>
      <c r="TMW199" s="51"/>
      <c r="TMX199" s="51"/>
      <c r="TMY199" s="51"/>
      <c r="TMZ199" s="51"/>
      <c r="TNA199" s="51"/>
      <c r="TNB199" s="51"/>
      <c r="TNC199" s="51"/>
      <c r="TND199" s="51"/>
      <c r="TNE199" s="51"/>
      <c r="TNF199" s="51"/>
      <c r="TNG199" s="51"/>
      <c r="TNH199" s="51"/>
      <c r="TNI199" s="51"/>
      <c r="TNJ199" s="51"/>
      <c r="TNK199" s="51"/>
      <c r="TNL199" s="51"/>
      <c r="TNM199" s="51"/>
      <c r="TNN199" s="51"/>
      <c r="TNO199" s="51"/>
      <c r="TNP199" s="51"/>
      <c r="TNQ199" s="51"/>
      <c r="TNR199" s="51"/>
      <c r="TNS199" s="51"/>
      <c r="TNT199" s="51"/>
      <c r="TNU199" s="51"/>
      <c r="TNV199" s="51"/>
      <c r="TNW199" s="51"/>
      <c r="TNX199" s="51"/>
      <c r="TNY199" s="51"/>
      <c r="TNZ199" s="51"/>
      <c r="TOA199" s="51"/>
      <c r="TOB199" s="51"/>
      <c r="TOC199" s="51"/>
      <c r="TOD199" s="51"/>
      <c r="TOE199" s="51"/>
      <c r="TOF199" s="51"/>
      <c r="TOG199" s="51"/>
      <c r="TOH199" s="51"/>
      <c r="TOI199" s="51"/>
      <c r="TOJ199" s="51"/>
      <c r="TOK199" s="51"/>
      <c r="TOL199" s="51"/>
      <c r="TOM199" s="51"/>
      <c r="TON199" s="51"/>
      <c r="TOO199" s="51"/>
      <c r="TOP199" s="51"/>
      <c r="TOQ199" s="51"/>
      <c r="TOR199" s="51"/>
      <c r="TOS199" s="51"/>
      <c r="TOT199" s="51"/>
      <c r="TOU199" s="51"/>
      <c r="TOV199" s="51"/>
      <c r="TOW199" s="51"/>
      <c r="TOX199" s="51"/>
      <c r="TOY199" s="51"/>
      <c r="TOZ199" s="51"/>
      <c r="TPA199" s="51"/>
      <c r="TPB199" s="51"/>
      <c r="TPC199" s="51"/>
      <c r="TPD199" s="51"/>
      <c r="TPE199" s="51"/>
      <c r="TPF199" s="51"/>
      <c r="TPG199" s="51"/>
      <c r="TPH199" s="51"/>
      <c r="TPI199" s="51"/>
      <c r="TPJ199" s="51"/>
      <c r="TPK199" s="51"/>
      <c r="TPL199" s="51"/>
      <c r="TPM199" s="51"/>
      <c r="TPN199" s="51"/>
      <c r="TPO199" s="51"/>
      <c r="TPP199" s="51"/>
      <c r="TPQ199" s="51"/>
      <c r="TPR199" s="51"/>
      <c r="TPS199" s="51"/>
      <c r="TPT199" s="51"/>
      <c r="TPU199" s="51"/>
      <c r="TPV199" s="51"/>
      <c r="TPW199" s="51"/>
      <c r="TPX199" s="51"/>
      <c r="TPY199" s="51"/>
      <c r="TPZ199" s="51"/>
      <c r="TQA199" s="51"/>
      <c r="TQB199" s="51"/>
      <c r="TQC199" s="51"/>
      <c r="TQD199" s="51"/>
      <c r="TQE199" s="51"/>
      <c r="TQF199" s="51"/>
      <c r="TQG199" s="51"/>
      <c r="TQH199" s="51"/>
      <c r="TQI199" s="51"/>
      <c r="TQJ199" s="51"/>
      <c r="TQK199" s="51"/>
      <c r="TQL199" s="51"/>
      <c r="TQM199" s="51"/>
      <c r="TQN199" s="51"/>
      <c r="TQO199" s="51"/>
      <c r="TQP199" s="51"/>
      <c r="TQQ199" s="51"/>
      <c r="TQR199" s="51"/>
      <c r="TQS199" s="51"/>
      <c r="TQT199" s="51"/>
      <c r="TQU199" s="51"/>
      <c r="TQV199" s="51"/>
      <c r="TQW199" s="51"/>
      <c r="TQX199" s="51"/>
      <c r="TQY199" s="51"/>
      <c r="TQZ199" s="51"/>
      <c r="TRA199" s="51"/>
      <c r="TRB199" s="51"/>
      <c r="TRC199" s="51"/>
      <c r="TRD199" s="51"/>
      <c r="TRE199" s="51"/>
      <c r="TRF199" s="51"/>
      <c r="TRG199" s="51"/>
      <c r="TRH199" s="51"/>
      <c r="TRI199" s="51"/>
      <c r="TRJ199" s="51"/>
      <c r="TRK199" s="51"/>
      <c r="TRL199" s="51"/>
      <c r="TRM199" s="51"/>
      <c r="TRN199" s="51"/>
      <c r="TRO199" s="51"/>
      <c r="TRP199" s="51"/>
      <c r="TRQ199" s="51"/>
      <c r="TRR199" s="51"/>
      <c r="TRS199" s="51"/>
      <c r="TRT199" s="51"/>
      <c r="TRU199" s="51"/>
      <c r="TRV199" s="51"/>
      <c r="TRW199" s="51"/>
      <c r="TRX199" s="51"/>
      <c r="TRY199" s="51"/>
      <c r="TRZ199" s="51"/>
      <c r="TSA199" s="51"/>
      <c r="TSB199" s="51"/>
      <c r="TSC199" s="51"/>
      <c r="TSD199" s="51"/>
      <c r="TSE199" s="51"/>
      <c r="TSF199" s="51"/>
      <c r="TSG199" s="51"/>
      <c r="TSH199" s="51"/>
      <c r="TSI199" s="51"/>
      <c r="TSJ199" s="51"/>
      <c r="TSK199" s="51"/>
      <c r="TSL199" s="51"/>
      <c r="TSM199" s="51"/>
      <c r="TSN199" s="51"/>
      <c r="TSO199" s="51"/>
      <c r="TSP199" s="51"/>
      <c r="TSQ199" s="51"/>
      <c r="TSR199" s="51"/>
      <c r="TSS199" s="51"/>
      <c r="TST199" s="51"/>
      <c r="TSU199" s="51"/>
      <c r="TSV199" s="51"/>
      <c r="TSW199" s="51"/>
      <c r="TSX199" s="51"/>
      <c r="TSY199" s="51"/>
      <c r="TSZ199" s="51"/>
      <c r="TTA199" s="51"/>
      <c r="TTB199" s="51"/>
      <c r="TTC199" s="51"/>
      <c r="TTD199" s="51"/>
      <c r="TTE199" s="51"/>
      <c r="TTF199" s="51"/>
      <c r="TTG199" s="51"/>
      <c r="TTH199" s="51"/>
      <c r="TTI199" s="51"/>
      <c r="TTJ199" s="51"/>
      <c r="TTK199" s="51"/>
      <c r="TTL199" s="51"/>
      <c r="TTM199" s="51"/>
      <c r="TTN199" s="51"/>
      <c r="TTO199" s="51"/>
      <c r="TTP199" s="51"/>
      <c r="TTQ199" s="51"/>
      <c r="TTR199" s="51"/>
      <c r="TTS199" s="51"/>
      <c r="TTT199" s="51"/>
      <c r="TTU199" s="51"/>
      <c r="TTV199" s="51"/>
      <c r="TTW199" s="51"/>
      <c r="TTX199" s="51"/>
      <c r="TTY199" s="51"/>
      <c r="TTZ199" s="51"/>
      <c r="TUA199" s="51"/>
      <c r="TUB199" s="51"/>
      <c r="TUC199" s="51"/>
      <c r="TUD199" s="51"/>
      <c r="TUE199" s="51"/>
      <c r="TUF199" s="51"/>
      <c r="TUG199" s="51"/>
      <c r="TUH199" s="51"/>
      <c r="TUI199" s="51"/>
      <c r="TUJ199" s="51"/>
      <c r="TUK199" s="51"/>
      <c r="TUL199" s="51"/>
      <c r="TUM199" s="51"/>
      <c r="TUN199" s="51"/>
      <c r="TUO199" s="51"/>
      <c r="TUP199" s="51"/>
      <c r="TUQ199" s="51"/>
      <c r="TUR199" s="51"/>
      <c r="TUS199" s="51"/>
      <c r="TUT199" s="51"/>
      <c r="TUU199" s="51"/>
      <c r="TUV199" s="51"/>
      <c r="TUW199" s="51"/>
      <c r="TUX199" s="51"/>
      <c r="TUY199" s="51"/>
      <c r="TUZ199" s="51"/>
      <c r="TVA199" s="51"/>
      <c r="TVB199" s="51"/>
      <c r="TVC199" s="51"/>
      <c r="TVD199" s="51"/>
      <c r="TVE199" s="51"/>
      <c r="TVF199" s="51"/>
      <c r="TVG199" s="51"/>
      <c r="TVH199" s="51"/>
      <c r="TVI199" s="51"/>
      <c r="TVJ199" s="51"/>
      <c r="TVK199" s="51"/>
      <c r="TVL199" s="51"/>
      <c r="TVM199" s="51"/>
      <c r="TVN199" s="51"/>
      <c r="TVO199" s="51"/>
      <c r="TVP199" s="51"/>
      <c r="TVQ199" s="51"/>
      <c r="TVR199" s="51"/>
      <c r="TVS199" s="51"/>
      <c r="TVT199" s="51"/>
      <c r="TVU199" s="51"/>
      <c r="TVV199" s="51"/>
      <c r="TVW199" s="51"/>
      <c r="TVX199" s="51"/>
      <c r="TVY199" s="51"/>
      <c r="TVZ199" s="51"/>
      <c r="TWA199" s="51"/>
      <c r="TWB199" s="51"/>
      <c r="TWC199" s="51"/>
      <c r="TWD199" s="51"/>
      <c r="TWE199" s="51"/>
      <c r="TWF199" s="51"/>
      <c r="TWG199" s="51"/>
      <c r="TWH199" s="51"/>
      <c r="TWI199" s="51"/>
      <c r="TWJ199" s="51"/>
      <c r="TWK199" s="51"/>
      <c r="TWL199" s="51"/>
      <c r="TWM199" s="51"/>
      <c r="TWN199" s="51"/>
      <c r="TWO199" s="51"/>
      <c r="TWP199" s="51"/>
      <c r="TWQ199" s="51"/>
      <c r="TWR199" s="51"/>
      <c r="TWS199" s="51"/>
      <c r="TWT199" s="51"/>
      <c r="TWU199" s="51"/>
      <c r="TWV199" s="51"/>
      <c r="TWW199" s="51"/>
      <c r="TWX199" s="51"/>
      <c r="TWY199" s="51"/>
      <c r="TWZ199" s="51"/>
      <c r="TXA199" s="51"/>
      <c r="TXB199" s="51"/>
      <c r="TXC199" s="51"/>
      <c r="TXD199" s="51"/>
      <c r="TXE199" s="51"/>
      <c r="TXF199" s="51"/>
      <c r="TXG199" s="51"/>
      <c r="TXH199" s="51"/>
      <c r="TXI199" s="51"/>
      <c r="TXJ199" s="51"/>
      <c r="TXK199" s="51"/>
      <c r="TXL199" s="51"/>
      <c r="TXM199" s="51"/>
      <c r="TXN199" s="51"/>
      <c r="TXO199" s="51"/>
      <c r="TXP199" s="51"/>
      <c r="TXQ199" s="51"/>
      <c r="TXR199" s="51"/>
      <c r="TXS199" s="51"/>
      <c r="TXT199" s="51"/>
      <c r="TXU199" s="51"/>
      <c r="TXV199" s="51"/>
      <c r="TXW199" s="51"/>
      <c r="TXX199" s="51"/>
      <c r="TXY199" s="51"/>
      <c r="TXZ199" s="51"/>
      <c r="TYA199" s="51"/>
      <c r="TYB199" s="51"/>
      <c r="TYC199" s="51"/>
      <c r="TYD199" s="51"/>
      <c r="TYE199" s="51"/>
      <c r="TYF199" s="51"/>
      <c r="TYG199" s="51"/>
      <c r="TYH199" s="51"/>
      <c r="TYI199" s="51"/>
      <c r="TYJ199" s="51"/>
      <c r="TYK199" s="51"/>
      <c r="TYL199" s="51"/>
      <c r="TYM199" s="51"/>
      <c r="TYN199" s="51"/>
      <c r="TYO199" s="51"/>
      <c r="TYP199" s="51"/>
      <c r="TYQ199" s="51"/>
      <c r="TYR199" s="51"/>
      <c r="TYS199" s="51"/>
      <c r="TYT199" s="51"/>
      <c r="TYU199" s="51"/>
      <c r="TYV199" s="51"/>
      <c r="TYW199" s="51"/>
      <c r="TYX199" s="51"/>
      <c r="TYY199" s="51"/>
      <c r="TYZ199" s="51"/>
      <c r="TZA199" s="51"/>
      <c r="TZB199" s="51"/>
      <c r="TZC199" s="51"/>
      <c r="TZD199" s="51"/>
      <c r="TZE199" s="51"/>
      <c r="TZF199" s="51"/>
      <c r="TZG199" s="51"/>
      <c r="TZH199" s="51"/>
      <c r="TZI199" s="51"/>
      <c r="TZJ199" s="51"/>
      <c r="TZK199" s="51"/>
      <c r="TZL199" s="51"/>
      <c r="TZM199" s="51"/>
      <c r="TZN199" s="51"/>
      <c r="TZO199" s="51"/>
      <c r="TZP199" s="51"/>
      <c r="TZQ199" s="51"/>
      <c r="TZR199" s="51"/>
      <c r="TZS199" s="51"/>
      <c r="TZT199" s="51"/>
      <c r="TZU199" s="51"/>
      <c r="TZV199" s="51"/>
      <c r="TZW199" s="51"/>
      <c r="TZX199" s="51"/>
      <c r="TZY199" s="51"/>
      <c r="TZZ199" s="51"/>
      <c r="UAA199" s="51"/>
      <c r="UAB199" s="51"/>
      <c r="UAC199" s="51"/>
      <c r="UAD199" s="51"/>
      <c r="UAE199" s="51"/>
      <c r="UAF199" s="51"/>
      <c r="UAG199" s="51"/>
      <c r="UAH199" s="51"/>
      <c r="UAI199" s="51"/>
      <c r="UAJ199" s="51"/>
      <c r="UAK199" s="51"/>
      <c r="UAL199" s="51"/>
      <c r="UAM199" s="51"/>
      <c r="UAN199" s="51"/>
      <c r="UAO199" s="51"/>
      <c r="UAP199" s="51"/>
      <c r="UAQ199" s="51"/>
      <c r="UAR199" s="51"/>
      <c r="UAS199" s="51"/>
      <c r="UAT199" s="51"/>
      <c r="UAU199" s="51"/>
      <c r="UAV199" s="51"/>
      <c r="UAW199" s="51"/>
      <c r="UAX199" s="51"/>
      <c r="UAY199" s="51"/>
      <c r="UAZ199" s="51"/>
      <c r="UBA199" s="51"/>
      <c r="UBB199" s="51"/>
      <c r="UBC199" s="51"/>
      <c r="UBD199" s="51"/>
      <c r="UBE199" s="51"/>
      <c r="UBF199" s="51"/>
      <c r="UBG199" s="51"/>
      <c r="UBH199" s="51"/>
      <c r="UBI199" s="51"/>
      <c r="UBJ199" s="51"/>
      <c r="UBK199" s="51"/>
      <c r="UBL199" s="51"/>
      <c r="UBM199" s="51"/>
      <c r="UBN199" s="51"/>
      <c r="UBO199" s="51"/>
      <c r="UBP199" s="51"/>
      <c r="UBQ199" s="51"/>
      <c r="UBR199" s="51"/>
      <c r="UBS199" s="51"/>
      <c r="UBT199" s="51"/>
      <c r="UBU199" s="51"/>
      <c r="UBV199" s="51"/>
      <c r="UBW199" s="51"/>
      <c r="UBX199" s="51"/>
      <c r="UBY199" s="51"/>
      <c r="UBZ199" s="51"/>
      <c r="UCA199" s="51"/>
      <c r="UCB199" s="51"/>
      <c r="UCC199" s="51"/>
      <c r="UCD199" s="51"/>
      <c r="UCE199" s="51"/>
      <c r="UCF199" s="51"/>
      <c r="UCG199" s="51"/>
      <c r="UCH199" s="51"/>
      <c r="UCI199" s="51"/>
      <c r="UCJ199" s="51"/>
      <c r="UCK199" s="51"/>
      <c r="UCL199" s="51"/>
      <c r="UCM199" s="51"/>
      <c r="UCN199" s="51"/>
      <c r="UCO199" s="51"/>
      <c r="UCP199" s="51"/>
      <c r="UCQ199" s="51"/>
      <c r="UCR199" s="51"/>
      <c r="UCS199" s="51"/>
      <c r="UCT199" s="51"/>
      <c r="UCU199" s="51"/>
      <c r="UCV199" s="51"/>
      <c r="UCW199" s="51"/>
      <c r="UCX199" s="51"/>
      <c r="UCY199" s="51"/>
      <c r="UCZ199" s="51"/>
      <c r="UDA199" s="51"/>
      <c r="UDB199" s="51"/>
      <c r="UDC199" s="51"/>
      <c r="UDD199" s="51"/>
      <c r="UDE199" s="51"/>
      <c r="UDF199" s="51"/>
      <c r="UDG199" s="51"/>
      <c r="UDH199" s="51"/>
      <c r="UDI199" s="51"/>
      <c r="UDJ199" s="51"/>
      <c r="UDK199" s="51"/>
      <c r="UDL199" s="51"/>
      <c r="UDM199" s="51"/>
      <c r="UDN199" s="51"/>
      <c r="UDO199" s="51"/>
      <c r="UDP199" s="51"/>
      <c r="UDQ199" s="51"/>
      <c r="UDR199" s="51"/>
      <c r="UDS199" s="51"/>
      <c r="UDT199" s="51"/>
      <c r="UDU199" s="51"/>
      <c r="UDV199" s="51"/>
      <c r="UDW199" s="51"/>
      <c r="UDX199" s="51"/>
      <c r="UDY199" s="51"/>
      <c r="UDZ199" s="51"/>
      <c r="UEA199" s="51"/>
      <c r="UEB199" s="51"/>
      <c r="UEC199" s="51"/>
      <c r="UED199" s="51"/>
      <c r="UEE199" s="51"/>
      <c r="UEF199" s="51"/>
      <c r="UEG199" s="51"/>
      <c r="UEH199" s="51"/>
      <c r="UEI199" s="51"/>
      <c r="UEJ199" s="51"/>
      <c r="UEK199" s="51"/>
      <c r="UEL199" s="51"/>
      <c r="UEM199" s="51"/>
      <c r="UEN199" s="51"/>
      <c r="UEO199" s="51"/>
      <c r="UEP199" s="51"/>
      <c r="UEQ199" s="51"/>
      <c r="UER199" s="51"/>
      <c r="UES199" s="51"/>
      <c r="UET199" s="51"/>
      <c r="UEU199" s="51"/>
      <c r="UEV199" s="51"/>
      <c r="UEW199" s="51"/>
      <c r="UEX199" s="51"/>
      <c r="UEY199" s="51"/>
      <c r="UEZ199" s="51"/>
      <c r="UFA199" s="51"/>
      <c r="UFB199" s="51"/>
      <c r="UFC199" s="51"/>
      <c r="UFD199" s="51"/>
      <c r="UFE199" s="51"/>
      <c r="UFF199" s="51"/>
      <c r="UFG199" s="51"/>
      <c r="UFH199" s="51"/>
      <c r="UFI199" s="51"/>
      <c r="UFJ199" s="51"/>
      <c r="UFK199" s="51"/>
      <c r="UFL199" s="51"/>
      <c r="UFM199" s="51"/>
      <c r="UFN199" s="51"/>
      <c r="UFO199" s="51"/>
      <c r="UFP199" s="51"/>
      <c r="UFQ199" s="51"/>
      <c r="UFR199" s="51"/>
      <c r="UFS199" s="51"/>
      <c r="UFT199" s="51"/>
      <c r="UFU199" s="51"/>
      <c r="UFV199" s="51"/>
      <c r="UFW199" s="51"/>
      <c r="UFX199" s="51"/>
      <c r="UFY199" s="51"/>
      <c r="UFZ199" s="51"/>
      <c r="UGA199" s="51"/>
      <c r="UGB199" s="51"/>
      <c r="UGC199" s="51"/>
      <c r="UGD199" s="51"/>
      <c r="UGE199" s="51"/>
      <c r="UGF199" s="51"/>
      <c r="UGG199" s="51"/>
      <c r="UGH199" s="51"/>
      <c r="UGI199" s="51"/>
      <c r="UGJ199" s="51"/>
      <c r="UGK199" s="51"/>
      <c r="UGL199" s="51"/>
      <c r="UGM199" s="51"/>
      <c r="UGN199" s="51"/>
      <c r="UGO199" s="51"/>
      <c r="UGP199" s="51"/>
      <c r="UGQ199" s="51"/>
      <c r="UGR199" s="51"/>
      <c r="UGS199" s="51"/>
      <c r="UGT199" s="51"/>
      <c r="UGU199" s="51"/>
      <c r="UGV199" s="51"/>
      <c r="UGW199" s="51"/>
      <c r="UGX199" s="51"/>
      <c r="UGY199" s="51"/>
      <c r="UGZ199" s="51"/>
      <c r="UHA199" s="51"/>
      <c r="UHB199" s="51"/>
      <c r="UHC199" s="51"/>
      <c r="UHD199" s="51"/>
      <c r="UHE199" s="51"/>
      <c r="UHF199" s="51"/>
      <c r="UHG199" s="51"/>
      <c r="UHH199" s="51"/>
      <c r="UHI199" s="51"/>
      <c r="UHJ199" s="51"/>
      <c r="UHK199" s="51"/>
      <c r="UHL199" s="51"/>
      <c r="UHM199" s="51"/>
      <c r="UHN199" s="51"/>
      <c r="UHO199" s="51"/>
      <c r="UHP199" s="51"/>
      <c r="UHQ199" s="51"/>
      <c r="UHR199" s="51"/>
      <c r="UHS199" s="51"/>
      <c r="UHT199" s="51"/>
      <c r="UHU199" s="51"/>
      <c r="UHV199" s="51"/>
      <c r="UHW199" s="51"/>
      <c r="UHX199" s="51"/>
      <c r="UHY199" s="51"/>
      <c r="UHZ199" s="51"/>
      <c r="UIA199" s="51"/>
      <c r="UIB199" s="51"/>
      <c r="UIC199" s="51"/>
      <c r="UID199" s="51"/>
      <c r="UIE199" s="51"/>
      <c r="UIF199" s="51"/>
      <c r="UIG199" s="51"/>
      <c r="UIH199" s="51"/>
      <c r="UII199" s="51"/>
      <c r="UIJ199" s="51"/>
      <c r="UIK199" s="51"/>
      <c r="UIL199" s="51"/>
      <c r="UIM199" s="51"/>
      <c r="UIN199" s="51"/>
      <c r="UIO199" s="51"/>
      <c r="UIP199" s="51"/>
      <c r="UIQ199" s="51"/>
      <c r="UIR199" s="51"/>
      <c r="UIS199" s="51"/>
      <c r="UIT199" s="51"/>
      <c r="UIU199" s="51"/>
      <c r="UIV199" s="51"/>
      <c r="UIW199" s="51"/>
      <c r="UIX199" s="51"/>
      <c r="UIY199" s="51"/>
      <c r="UIZ199" s="51"/>
      <c r="UJA199" s="51"/>
      <c r="UJB199" s="51"/>
      <c r="UJC199" s="51"/>
      <c r="UJD199" s="51"/>
      <c r="UJE199" s="51"/>
      <c r="UJF199" s="51"/>
      <c r="UJG199" s="51"/>
      <c r="UJH199" s="51"/>
      <c r="UJI199" s="51"/>
      <c r="UJJ199" s="51"/>
      <c r="UJK199" s="51"/>
      <c r="UJL199" s="51"/>
      <c r="UJM199" s="51"/>
      <c r="UJN199" s="51"/>
      <c r="UJO199" s="51"/>
      <c r="UJP199" s="51"/>
      <c r="UJQ199" s="51"/>
      <c r="UJR199" s="51"/>
      <c r="UJS199" s="51"/>
      <c r="UJT199" s="51"/>
      <c r="UJU199" s="51"/>
      <c r="UJV199" s="51"/>
      <c r="UJW199" s="51"/>
      <c r="UJX199" s="51"/>
      <c r="UJY199" s="51"/>
      <c r="UJZ199" s="51"/>
      <c r="UKA199" s="51"/>
      <c r="UKB199" s="51"/>
      <c r="UKC199" s="51"/>
      <c r="UKD199" s="51"/>
      <c r="UKE199" s="51"/>
      <c r="UKF199" s="51"/>
      <c r="UKG199" s="51"/>
      <c r="UKH199" s="51"/>
      <c r="UKI199" s="51"/>
      <c r="UKJ199" s="51"/>
      <c r="UKK199" s="51"/>
      <c r="UKL199" s="51"/>
      <c r="UKM199" s="51"/>
      <c r="UKN199" s="51"/>
      <c r="UKO199" s="51"/>
      <c r="UKP199" s="51"/>
      <c r="UKQ199" s="51"/>
      <c r="UKR199" s="51"/>
      <c r="UKS199" s="51"/>
      <c r="UKT199" s="51"/>
      <c r="UKU199" s="51"/>
      <c r="UKV199" s="51"/>
      <c r="UKW199" s="51"/>
      <c r="UKX199" s="51"/>
      <c r="UKY199" s="51"/>
      <c r="UKZ199" s="51"/>
      <c r="ULA199" s="51"/>
      <c r="ULB199" s="51"/>
      <c r="ULC199" s="51"/>
      <c r="ULD199" s="51"/>
      <c r="ULE199" s="51"/>
      <c r="ULF199" s="51"/>
      <c r="ULG199" s="51"/>
      <c r="ULH199" s="51"/>
      <c r="ULI199" s="51"/>
      <c r="ULJ199" s="51"/>
      <c r="ULK199" s="51"/>
      <c r="ULL199" s="51"/>
      <c r="ULM199" s="51"/>
      <c r="ULN199" s="51"/>
      <c r="ULO199" s="51"/>
      <c r="ULP199" s="51"/>
      <c r="ULQ199" s="51"/>
      <c r="ULR199" s="51"/>
      <c r="ULS199" s="51"/>
      <c r="ULT199" s="51"/>
      <c r="ULU199" s="51"/>
      <c r="ULV199" s="51"/>
      <c r="ULW199" s="51"/>
      <c r="ULX199" s="51"/>
      <c r="ULY199" s="51"/>
      <c r="ULZ199" s="51"/>
      <c r="UMA199" s="51"/>
      <c r="UMB199" s="51"/>
      <c r="UMC199" s="51"/>
      <c r="UMD199" s="51"/>
      <c r="UME199" s="51"/>
      <c r="UMF199" s="51"/>
      <c r="UMG199" s="51"/>
      <c r="UMH199" s="51"/>
      <c r="UMI199" s="51"/>
      <c r="UMJ199" s="51"/>
      <c r="UMK199" s="51"/>
      <c r="UML199" s="51"/>
      <c r="UMM199" s="51"/>
      <c r="UMN199" s="51"/>
      <c r="UMO199" s="51"/>
      <c r="UMP199" s="51"/>
      <c r="UMQ199" s="51"/>
      <c r="UMR199" s="51"/>
      <c r="UMS199" s="51"/>
      <c r="UMT199" s="51"/>
      <c r="UMU199" s="51"/>
      <c r="UMV199" s="51"/>
      <c r="UMW199" s="51"/>
      <c r="UMX199" s="51"/>
      <c r="UMY199" s="51"/>
      <c r="UMZ199" s="51"/>
      <c r="UNA199" s="51"/>
      <c r="UNB199" s="51"/>
      <c r="UNC199" s="51"/>
      <c r="UND199" s="51"/>
      <c r="UNE199" s="51"/>
      <c r="UNF199" s="51"/>
      <c r="UNG199" s="51"/>
      <c r="UNH199" s="51"/>
      <c r="UNI199" s="51"/>
      <c r="UNJ199" s="51"/>
      <c r="UNK199" s="51"/>
      <c r="UNL199" s="51"/>
      <c r="UNM199" s="51"/>
      <c r="UNN199" s="51"/>
      <c r="UNO199" s="51"/>
      <c r="UNP199" s="51"/>
      <c r="UNQ199" s="51"/>
      <c r="UNR199" s="51"/>
      <c r="UNS199" s="51"/>
      <c r="UNT199" s="51"/>
      <c r="UNU199" s="51"/>
      <c r="UNV199" s="51"/>
      <c r="UNW199" s="51"/>
      <c r="UNX199" s="51"/>
      <c r="UNY199" s="51"/>
      <c r="UNZ199" s="51"/>
      <c r="UOA199" s="51"/>
      <c r="UOB199" s="51"/>
      <c r="UOC199" s="51"/>
      <c r="UOD199" s="51"/>
      <c r="UOE199" s="51"/>
      <c r="UOF199" s="51"/>
      <c r="UOG199" s="51"/>
      <c r="UOH199" s="51"/>
      <c r="UOI199" s="51"/>
      <c r="UOJ199" s="51"/>
      <c r="UOK199" s="51"/>
      <c r="UOL199" s="51"/>
      <c r="UOM199" s="51"/>
      <c r="UON199" s="51"/>
      <c r="UOO199" s="51"/>
      <c r="UOP199" s="51"/>
      <c r="UOQ199" s="51"/>
      <c r="UOR199" s="51"/>
      <c r="UOS199" s="51"/>
      <c r="UOT199" s="51"/>
      <c r="UOU199" s="51"/>
      <c r="UOV199" s="51"/>
      <c r="UOW199" s="51"/>
      <c r="UOX199" s="51"/>
      <c r="UOY199" s="51"/>
      <c r="UOZ199" s="51"/>
      <c r="UPA199" s="51"/>
      <c r="UPB199" s="51"/>
      <c r="UPC199" s="51"/>
      <c r="UPD199" s="51"/>
      <c r="UPE199" s="51"/>
      <c r="UPF199" s="51"/>
      <c r="UPG199" s="51"/>
      <c r="UPH199" s="51"/>
      <c r="UPI199" s="51"/>
      <c r="UPJ199" s="51"/>
      <c r="UPK199" s="51"/>
      <c r="UPL199" s="51"/>
      <c r="UPM199" s="51"/>
      <c r="UPN199" s="51"/>
      <c r="UPO199" s="51"/>
      <c r="UPP199" s="51"/>
      <c r="UPQ199" s="51"/>
      <c r="UPR199" s="51"/>
      <c r="UPS199" s="51"/>
      <c r="UPT199" s="51"/>
      <c r="UPU199" s="51"/>
      <c r="UPV199" s="51"/>
      <c r="UPW199" s="51"/>
      <c r="UPX199" s="51"/>
      <c r="UPY199" s="51"/>
      <c r="UPZ199" s="51"/>
      <c r="UQA199" s="51"/>
      <c r="UQB199" s="51"/>
      <c r="UQC199" s="51"/>
      <c r="UQD199" s="51"/>
      <c r="UQE199" s="51"/>
      <c r="UQF199" s="51"/>
      <c r="UQG199" s="51"/>
      <c r="UQH199" s="51"/>
      <c r="UQI199" s="51"/>
      <c r="UQJ199" s="51"/>
      <c r="UQK199" s="51"/>
      <c r="UQL199" s="51"/>
      <c r="UQM199" s="51"/>
      <c r="UQN199" s="51"/>
      <c r="UQO199" s="51"/>
      <c r="UQP199" s="51"/>
      <c r="UQQ199" s="51"/>
      <c r="UQR199" s="51"/>
      <c r="UQS199" s="51"/>
      <c r="UQT199" s="51"/>
      <c r="UQU199" s="51"/>
      <c r="UQV199" s="51"/>
      <c r="UQW199" s="51"/>
      <c r="UQX199" s="51"/>
      <c r="UQY199" s="51"/>
      <c r="UQZ199" s="51"/>
      <c r="URA199" s="51"/>
      <c r="URB199" s="51"/>
      <c r="URC199" s="51"/>
      <c r="URD199" s="51"/>
      <c r="URE199" s="51"/>
      <c r="URF199" s="51"/>
      <c r="URG199" s="51"/>
      <c r="URH199" s="51"/>
      <c r="URI199" s="51"/>
      <c r="URJ199" s="51"/>
      <c r="URK199" s="51"/>
      <c r="URL199" s="51"/>
      <c r="URM199" s="51"/>
      <c r="URN199" s="51"/>
      <c r="URO199" s="51"/>
      <c r="URP199" s="51"/>
      <c r="URQ199" s="51"/>
      <c r="URR199" s="51"/>
      <c r="URS199" s="51"/>
      <c r="URT199" s="51"/>
      <c r="URU199" s="51"/>
      <c r="URV199" s="51"/>
      <c r="URW199" s="51"/>
      <c r="URX199" s="51"/>
      <c r="URY199" s="51"/>
      <c r="URZ199" s="51"/>
      <c r="USA199" s="51"/>
      <c r="USB199" s="51"/>
      <c r="USC199" s="51"/>
      <c r="USD199" s="51"/>
      <c r="USE199" s="51"/>
      <c r="USF199" s="51"/>
      <c r="USG199" s="51"/>
      <c r="USH199" s="51"/>
      <c r="USI199" s="51"/>
      <c r="USJ199" s="51"/>
      <c r="USK199" s="51"/>
      <c r="USL199" s="51"/>
      <c r="USM199" s="51"/>
      <c r="USN199" s="51"/>
      <c r="USO199" s="51"/>
      <c r="USP199" s="51"/>
      <c r="USQ199" s="51"/>
      <c r="USR199" s="51"/>
      <c r="USS199" s="51"/>
      <c r="UST199" s="51"/>
      <c r="USU199" s="51"/>
      <c r="USV199" s="51"/>
      <c r="USW199" s="51"/>
      <c r="USX199" s="51"/>
      <c r="USY199" s="51"/>
      <c r="USZ199" s="51"/>
      <c r="UTA199" s="51"/>
      <c r="UTB199" s="51"/>
      <c r="UTC199" s="51"/>
      <c r="UTD199" s="51"/>
      <c r="UTE199" s="51"/>
      <c r="UTF199" s="51"/>
      <c r="UTG199" s="51"/>
      <c r="UTH199" s="51"/>
      <c r="UTI199" s="51"/>
      <c r="UTJ199" s="51"/>
      <c r="UTK199" s="51"/>
      <c r="UTL199" s="51"/>
      <c r="UTM199" s="51"/>
      <c r="UTN199" s="51"/>
      <c r="UTO199" s="51"/>
      <c r="UTP199" s="51"/>
      <c r="UTQ199" s="51"/>
      <c r="UTR199" s="51"/>
      <c r="UTS199" s="51"/>
      <c r="UTT199" s="51"/>
      <c r="UTU199" s="51"/>
      <c r="UTV199" s="51"/>
      <c r="UTW199" s="51"/>
      <c r="UTX199" s="51"/>
      <c r="UTY199" s="51"/>
      <c r="UTZ199" s="51"/>
      <c r="UUA199" s="51"/>
      <c r="UUB199" s="51"/>
      <c r="UUC199" s="51"/>
      <c r="UUD199" s="51"/>
      <c r="UUE199" s="51"/>
      <c r="UUF199" s="51"/>
      <c r="UUG199" s="51"/>
      <c r="UUH199" s="51"/>
      <c r="UUI199" s="51"/>
      <c r="UUJ199" s="51"/>
      <c r="UUK199" s="51"/>
      <c r="UUL199" s="51"/>
      <c r="UUM199" s="51"/>
      <c r="UUN199" s="51"/>
      <c r="UUO199" s="51"/>
      <c r="UUP199" s="51"/>
      <c r="UUQ199" s="51"/>
      <c r="UUR199" s="51"/>
      <c r="UUS199" s="51"/>
      <c r="UUT199" s="51"/>
      <c r="UUU199" s="51"/>
      <c r="UUV199" s="51"/>
      <c r="UUW199" s="51"/>
      <c r="UUX199" s="51"/>
      <c r="UUY199" s="51"/>
      <c r="UUZ199" s="51"/>
      <c r="UVA199" s="51"/>
      <c r="UVB199" s="51"/>
      <c r="UVC199" s="51"/>
      <c r="UVD199" s="51"/>
      <c r="UVE199" s="51"/>
      <c r="UVF199" s="51"/>
      <c r="UVG199" s="51"/>
      <c r="UVH199" s="51"/>
      <c r="UVI199" s="51"/>
      <c r="UVJ199" s="51"/>
      <c r="UVK199" s="51"/>
      <c r="UVL199" s="51"/>
      <c r="UVM199" s="51"/>
      <c r="UVN199" s="51"/>
      <c r="UVO199" s="51"/>
      <c r="UVP199" s="51"/>
      <c r="UVQ199" s="51"/>
      <c r="UVR199" s="51"/>
      <c r="UVS199" s="51"/>
      <c r="UVT199" s="51"/>
      <c r="UVU199" s="51"/>
      <c r="UVV199" s="51"/>
      <c r="UVW199" s="51"/>
      <c r="UVX199" s="51"/>
      <c r="UVY199" s="51"/>
      <c r="UVZ199" s="51"/>
      <c r="UWA199" s="51"/>
      <c r="UWB199" s="51"/>
      <c r="UWC199" s="51"/>
      <c r="UWD199" s="51"/>
      <c r="UWE199" s="51"/>
      <c r="UWF199" s="51"/>
      <c r="UWG199" s="51"/>
      <c r="UWH199" s="51"/>
      <c r="UWI199" s="51"/>
      <c r="UWJ199" s="51"/>
      <c r="UWK199" s="51"/>
      <c r="UWL199" s="51"/>
      <c r="UWM199" s="51"/>
      <c r="UWN199" s="51"/>
      <c r="UWO199" s="51"/>
      <c r="UWP199" s="51"/>
      <c r="UWQ199" s="51"/>
      <c r="UWR199" s="51"/>
      <c r="UWS199" s="51"/>
      <c r="UWT199" s="51"/>
      <c r="UWU199" s="51"/>
      <c r="UWV199" s="51"/>
      <c r="UWW199" s="51"/>
      <c r="UWX199" s="51"/>
      <c r="UWY199" s="51"/>
      <c r="UWZ199" s="51"/>
      <c r="UXA199" s="51"/>
      <c r="UXB199" s="51"/>
      <c r="UXC199" s="51"/>
      <c r="UXD199" s="51"/>
      <c r="UXE199" s="51"/>
      <c r="UXF199" s="51"/>
      <c r="UXG199" s="51"/>
      <c r="UXH199" s="51"/>
      <c r="UXI199" s="51"/>
      <c r="UXJ199" s="51"/>
      <c r="UXK199" s="51"/>
      <c r="UXL199" s="51"/>
      <c r="UXM199" s="51"/>
      <c r="UXN199" s="51"/>
      <c r="UXO199" s="51"/>
      <c r="UXP199" s="51"/>
      <c r="UXQ199" s="51"/>
      <c r="UXR199" s="51"/>
      <c r="UXS199" s="51"/>
      <c r="UXT199" s="51"/>
      <c r="UXU199" s="51"/>
      <c r="UXV199" s="51"/>
      <c r="UXW199" s="51"/>
      <c r="UXX199" s="51"/>
      <c r="UXY199" s="51"/>
      <c r="UXZ199" s="51"/>
      <c r="UYA199" s="51"/>
      <c r="UYB199" s="51"/>
      <c r="UYC199" s="51"/>
      <c r="UYD199" s="51"/>
      <c r="UYE199" s="51"/>
      <c r="UYF199" s="51"/>
      <c r="UYG199" s="51"/>
      <c r="UYH199" s="51"/>
      <c r="UYI199" s="51"/>
      <c r="UYJ199" s="51"/>
      <c r="UYK199" s="51"/>
      <c r="UYL199" s="51"/>
      <c r="UYM199" s="51"/>
      <c r="UYN199" s="51"/>
      <c r="UYO199" s="51"/>
      <c r="UYP199" s="51"/>
      <c r="UYQ199" s="51"/>
      <c r="UYR199" s="51"/>
      <c r="UYS199" s="51"/>
      <c r="UYT199" s="51"/>
      <c r="UYU199" s="51"/>
      <c r="UYV199" s="51"/>
      <c r="UYW199" s="51"/>
      <c r="UYX199" s="51"/>
      <c r="UYY199" s="51"/>
      <c r="UYZ199" s="51"/>
      <c r="UZA199" s="51"/>
      <c r="UZB199" s="51"/>
      <c r="UZC199" s="51"/>
      <c r="UZD199" s="51"/>
      <c r="UZE199" s="51"/>
      <c r="UZF199" s="51"/>
      <c r="UZG199" s="51"/>
      <c r="UZH199" s="51"/>
      <c r="UZI199" s="51"/>
      <c r="UZJ199" s="51"/>
      <c r="UZK199" s="51"/>
      <c r="UZL199" s="51"/>
      <c r="UZM199" s="51"/>
      <c r="UZN199" s="51"/>
      <c r="UZO199" s="51"/>
      <c r="UZP199" s="51"/>
      <c r="UZQ199" s="51"/>
      <c r="UZR199" s="51"/>
      <c r="UZS199" s="51"/>
      <c r="UZT199" s="51"/>
      <c r="UZU199" s="51"/>
      <c r="UZV199" s="51"/>
      <c r="UZW199" s="51"/>
      <c r="UZX199" s="51"/>
      <c r="UZY199" s="51"/>
      <c r="UZZ199" s="51"/>
      <c r="VAA199" s="51"/>
      <c r="VAB199" s="51"/>
      <c r="VAC199" s="51"/>
      <c r="VAD199" s="51"/>
      <c r="VAE199" s="51"/>
      <c r="VAF199" s="51"/>
      <c r="VAG199" s="51"/>
      <c r="VAH199" s="51"/>
      <c r="VAI199" s="51"/>
      <c r="VAJ199" s="51"/>
      <c r="VAK199" s="51"/>
      <c r="VAL199" s="51"/>
      <c r="VAM199" s="51"/>
      <c r="VAN199" s="51"/>
      <c r="VAO199" s="51"/>
      <c r="VAP199" s="51"/>
      <c r="VAQ199" s="51"/>
      <c r="VAR199" s="51"/>
      <c r="VAS199" s="51"/>
      <c r="VAT199" s="51"/>
      <c r="VAU199" s="51"/>
      <c r="VAV199" s="51"/>
      <c r="VAW199" s="51"/>
      <c r="VAX199" s="51"/>
      <c r="VAY199" s="51"/>
      <c r="VAZ199" s="51"/>
      <c r="VBA199" s="51"/>
      <c r="VBB199" s="51"/>
      <c r="VBC199" s="51"/>
      <c r="VBD199" s="51"/>
      <c r="VBE199" s="51"/>
      <c r="VBF199" s="51"/>
      <c r="VBG199" s="51"/>
      <c r="VBH199" s="51"/>
      <c r="VBI199" s="51"/>
      <c r="VBJ199" s="51"/>
      <c r="VBK199" s="51"/>
      <c r="VBL199" s="51"/>
      <c r="VBM199" s="51"/>
      <c r="VBN199" s="51"/>
      <c r="VBO199" s="51"/>
      <c r="VBP199" s="51"/>
      <c r="VBQ199" s="51"/>
      <c r="VBR199" s="51"/>
      <c r="VBS199" s="51"/>
      <c r="VBT199" s="51"/>
      <c r="VBU199" s="51"/>
      <c r="VBV199" s="51"/>
      <c r="VBW199" s="51"/>
      <c r="VBX199" s="51"/>
      <c r="VBY199" s="51"/>
      <c r="VBZ199" s="51"/>
      <c r="VCA199" s="51"/>
      <c r="VCB199" s="51"/>
      <c r="VCC199" s="51"/>
      <c r="VCD199" s="51"/>
      <c r="VCE199" s="51"/>
      <c r="VCF199" s="51"/>
      <c r="VCG199" s="51"/>
      <c r="VCH199" s="51"/>
      <c r="VCI199" s="51"/>
      <c r="VCJ199" s="51"/>
      <c r="VCK199" s="51"/>
      <c r="VCL199" s="51"/>
      <c r="VCM199" s="51"/>
      <c r="VCN199" s="51"/>
      <c r="VCO199" s="51"/>
      <c r="VCP199" s="51"/>
      <c r="VCQ199" s="51"/>
      <c r="VCR199" s="51"/>
      <c r="VCS199" s="51"/>
      <c r="VCT199" s="51"/>
      <c r="VCU199" s="51"/>
      <c r="VCV199" s="51"/>
      <c r="VCW199" s="51"/>
      <c r="VCX199" s="51"/>
      <c r="VCY199" s="51"/>
      <c r="VCZ199" s="51"/>
      <c r="VDA199" s="51"/>
      <c r="VDB199" s="51"/>
      <c r="VDC199" s="51"/>
      <c r="VDD199" s="51"/>
      <c r="VDE199" s="51"/>
      <c r="VDF199" s="51"/>
      <c r="VDG199" s="51"/>
      <c r="VDH199" s="51"/>
      <c r="VDI199" s="51"/>
      <c r="VDJ199" s="51"/>
      <c r="VDK199" s="51"/>
      <c r="VDL199" s="51"/>
      <c r="VDM199" s="51"/>
      <c r="VDN199" s="51"/>
      <c r="VDO199" s="51"/>
      <c r="VDP199" s="51"/>
      <c r="VDQ199" s="51"/>
      <c r="VDR199" s="51"/>
      <c r="VDS199" s="51"/>
      <c r="VDT199" s="51"/>
      <c r="VDU199" s="51"/>
      <c r="VDV199" s="51"/>
      <c r="VDW199" s="51"/>
      <c r="VDX199" s="51"/>
      <c r="VDY199" s="51"/>
      <c r="VDZ199" s="51"/>
      <c r="VEA199" s="51"/>
      <c r="VEB199" s="51"/>
      <c r="VEC199" s="51"/>
      <c r="VED199" s="51"/>
      <c r="VEE199" s="51"/>
      <c r="VEF199" s="51"/>
      <c r="VEG199" s="51"/>
      <c r="VEH199" s="51"/>
      <c r="VEI199" s="51"/>
      <c r="VEJ199" s="51"/>
      <c r="VEK199" s="51"/>
      <c r="VEL199" s="51"/>
      <c r="VEM199" s="51"/>
      <c r="VEN199" s="51"/>
      <c r="VEO199" s="51"/>
      <c r="VEP199" s="51"/>
      <c r="VEQ199" s="51"/>
      <c r="VER199" s="51"/>
      <c r="VES199" s="51"/>
      <c r="VET199" s="51"/>
      <c r="VEU199" s="51"/>
      <c r="VEV199" s="51"/>
      <c r="VEW199" s="51"/>
      <c r="VEX199" s="51"/>
      <c r="VEY199" s="51"/>
      <c r="VEZ199" s="51"/>
      <c r="VFA199" s="51"/>
      <c r="VFB199" s="51"/>
      <c r="VFC199" s="51"/>
      <c r="VFD199" s="51"/>
      <c r="VFE199" s="51"/>
      <c r="VFF199" s="51"/>
      <c r="VFG199" s="51"/>
      <c r="VFH199" s="51"/>
      <c r="VFI199" s="51"/>
      <c r="VFJ199" s="51"/>
      <c r="VFK199" s="51"/>
      <c r="VFL199" s="51"/>
      <c r="VFM199" s="51"/>
      <c r="VFN199" s="51"/>
      <c r="VFO199" s="51"/>
      <c r="VFP199" s="51"/>
      <c r="VFQ199" s="51"/>
      <c r="VFR199" s="51"/>
      <c r="VFS199" s="51"/>
      <c r="VFT199" s="51"/>
      <c r="VFU199" s="51"/>
      <c r="VFV199" s="51"/>
      <c r="VFW199" s="51"/>
      <c r="VFX199" s="51"/>
      <c r="VFY199" s="51"/>
      <c r="VFZ199" s="51"/>
      <c r="VGA199" s="51"/>
      <c r="VGB199" s="51"/>
      <c r="VGC199" s="51"/>
      <c r="VGD199" s="51"/>
      <c r="VGE199" s="51"/>
      <c r="VGF199" s="51"/>
      <c r="VGG199" s="51"/>
      <c r="VGH199" s="51"/>
      <c r="VGI199" s="51"/>
      <c r="VGJ199" s="51"/>
      <c r="VGK199" s="51"/>
      <c r="VGL199" s="51"/>
      <c r="VGM199" s="51"/>
      <c r="VGN199" s="51"/>
      <c r="VGO199" s="51"/>
      <c r="VGP199" s="51"/>
      <c r="VGQ199" s="51"/>
      <c r="VGR199" s="51"/>
      <c r="VGS199" s="51"/>
      <c r="VGT199" s="51"/>
      <c r="VGU199" s="51"/>
      <c r="VGV199" s="51"/>
      <c r="VGW199" s="51"/>
      <c r="VGX199" s="51"/>
      <c r="VGY199" s="51"/>
      <c r="VGZ199" s="51"/>
      <c r="VHA199" s="51"/>
      <c r="VHB199" s="51"/>
      <c r="VHC199" s="51"/>
      <c r="VHD199" s="51"/>
      <c r="VHE199" s="51"/>
      <c r="VHF199" s="51"/>
      <c r="VHG199" s="51"/>
      <c r="VHH199" s="51"/>
      <c r="VHI199" s="51"/>
      <c r="VHJ199" s="51"/>
      <c r="VHK199" s="51"/>
      <c r="VHL199" s="51"/>
      <c r="VHM199" s="51"/>
      <c r="VHN199" s="51"/>
      <c r="VHO199" s="51"/>
      <c r="VHP199" s="51"/>
      <c r="VHQ199" s="51"/>
      <c r="VHR199" s="51"/>
      <c r="VHS199" s="51"/>
      <c r="VHT199" s="51"/>
      <c r="VHU199" s="51"/>
      <c r="VHV199" s="51"/>
      <c r="VHW199" s="51"/>
      <c r="VHX199" s="51"/>
      <c r="VHY199" s="51"/>
      <c r="VHZ199" s="51"/>
      <c r="VIA199" s="51"/>
      <c r="VIB199" s="51"/>
      <c r="VIC199" s="51"/>
      <c r="VID199" s="51"/>
      <c r="VIE199" s="51"/>
      <c r="VIF199" s="51"/>
      <c r="VIG199" s="51"/>
      <c r="VIH199" s="51"/>
      <c r="VII199" s="51"/>
      <c r="VIJ199" s="51"/>
      <c r="VIK199" s="51"/>
      <c r="VIL199" s="51"/>
      <c r="VIM199" s="51"/>
      <c r="VIN199" s="51"/>
      <c r="VIO199" s="51"/>
      <c r="VIP199" s="51"/>
      <c r="VIQ199" s="51"/>
      <c r="VIR199" s="51"/>
      <c r="VIS199" s="51"/>
      <c r="VIT199" s="51"/>
      <c r="VIU199" s="51"/>
      <c r="VIV199" s="51"/>
      <c r="VIW199" s="51"/>
      <c r="VIX199" s="51"/>
      <c r="VIY199" s="51"/>
      <c r="VIZ199" s="51"/>
      <c r="VJA199" s="51"/>
      <c r="VJB199" s="51"/>
      <c r="VJC199" s="51"/>
      <c r="VJD199" s="51"/>
      <c r="VJE199" s="51"/>
      <c r="VJF199" s="51"/>
      <c r="VJG199" s="51"/>
      <c r="VJH199" s="51"/>
      <c r="VJI199" s="51"/>
      <c r="VJJ199" s="51"/>
      <c r="VJK199" s="51"/>
      <c r="VJL199" s="51"/>
      <c r="VJM199" s="51"/>
      <c r="VJN199" s="51"/>
      <c r="VJO199" s="51"/>
      <c r="VJP199" s="51"/>
      <c r="VJQ199" s="51"/>
      <c r="VJR199" s="51"/>
      <c r="VJS199" s="51"/>
      <c r="VJT199" s="51"/>
      <c r="VJU199" s="51"/>
      <c r="VJV199" s="51"/>
      <c r="VJW199" s="51"/>
      <c r="VJX199" s="51"/>
      <c r="VJY199" s="51"/>
      <c r="VJZ199" s="51"/>
      <c r="VKA199" s="51"/>
      <c r="VKB199" s="51"/>
      <c r="VKC199" s="51"/>
      <c r="VKD199" s="51"/>
      <c r="VKE199" s="51"/>
      <c r="VKF199" s="51"/>
      <c r="VKG199" s="51"/>
      <c r="VKH199" s="51"/>
      <c r="VKI199" s="51"/>
      <c r="VKJ199" s="51"/>
      <c r="VKK199" s="51"/>
      <c r="VKL199" s="51"/>
      <c r="VKM199" s="51"/>
      <c r="VKN199" s="51"/>
      <c r="VKO199" s="51"/>
      <c r="VKP199" s="51"/>
      <c r="VKQ199" s="51"/>
      <c r="VKR199" s="51"/>
      <c r="VKS199" s="51"/>
      <c r="VKT199" s="51"/>
      <c r="VKU199" s="51"/>
      <c r="VKV199" s="51"/>
      <c r="VKW199" s="51"/>
      <c r="VKX199" s="51"/>
      <c r="VKY199" s="51"/>
      <c r="VKZ199" s="51"/>
      <c r="VLA199" s="51"/>
      <c r="VLB199" s="51"/>
      <c r="VLC199" s="51"/>
      <c r="VLD199" s="51"/>
      <c r="VLE199" s="51"/>
      <c r="VLF199" s="51"/>
      <c r="VLG199" s="51"/>
      <c r="VLH199" s="51"/>
      <c r="VLI199" s="51"/>
      <c r="VLJ199" s="51"/>
      <c r="VLK199" s="51"/>
      <c r="VLL199" s="51"/>
      <c r="VLM199" s="51"/>
      <c r="VLN199" s="51"/>
      <c r="VLO199" s="51"/>
      <c r="VLP199" s="51"/>
      <c r="VLQ199" s="51"/>
      <c r="VLR199" s="51"/>
      <c r="VLS199" s="51"/>
      <c r="VLT199" s="51"/>
      <c r="VLU199" s="51"/>
      <c r="VLV199" s="51"/>
      <c r="VLW199" s="51"/>
      <c r="VLX199" s="51"/>
      <c r="VLY199" s="51"/>
      <c r="VLZ199" s="51"/>
      <c r="VMA199" s="51"/>
      <c r="VMB199" s="51"/>
      <c r="VMC199" s="51"/>
      <c r="VMD199" s="51"/>
      <c r="VME199" s="51"/>
      <c r="VMF199" s="51"/>
      <c r="VMG199" s="51"/>
      <c r="VMH199" s="51"/>
      <c r="VMI199" s="51"/>
      <c r="VMJ199" s="51"/>
      <c r="VMK199" s="51"/>
      <c r="VML199" s="51"/>
      <c r="VMM199" s="51"/>
      <c r="VMN199" s="51"/>
      <c r="VMO199" s="51"/>
      <c r="VMP199" s="51"/>
      <c r="VMQ199" s="51"/>
      <c r="VMR199" s="51"/>
      <c r="VMS199" s="51"/>
      <c r="VMT199" s="51"/>
      <c r="VMU199" s="51"/>
      <c r="VMV199" s="51"/>
      <c r="VMW199" s="51"/>
      <c r="VMX199" s="51"/>
      <c r="VMY199" s="51"/>
      <c r="VMZ199" s="51"/>
      <c r="VNA199" s="51"/>
      <c r="VNB199" s="51"/>
      <c r="VNC199" s="51"/>
      <c r="VND199" s="51"/>
      <c r="VNE199" s="51"/>
      <c r="VNF199" s="51"/>
      <c r="VNG199" s="51"/>
      <c r="VNH199" s="51"/>
      <c r="VNI199" s="51"/>
      <c r="VNJ199" s="51"/>
      <c r="VNK199" s="51"/>
      <c r="VNL199" s="51"/>
      <c r="VNM199" s="51"/>
      <c r="VNN199" s="51"/>
      <c r="VNO199" s="51"/>
      <c r="VNP199" s="51"/>
      <c r="VNQ199" s="51"/>
      <c r="VNR199" s="51"/>
      <c r="VNS199" s="51"/>
      <c r="VNT199" s="51"/>
      <c r="VNU199" s="51"/>
      <c r="VNV199" s="51"/>
      <c r="VNW199" s="51"/>
      <c r="VNX199" s="51"/>
      <c r="VNY199" s="51"/>
      <c r="VNZ199" s="51"/>
      <c r="VOA199" s="51"/>
      <c r="VOB199" s="51"/>
      <c r="VOC199" s="51"/>
      <c r="VOD199" s="51"/>
      <c r="VOE199" s="51"/>
      <c r="VOF199" s="51"/>
      <c r="VOG199" s="51"/>
      <c r="VOH199" s="51"/>
      <c r="VOI199" s="51"/>
      <c r="VOJ199" s="51"/>
      <c r="VOK199" s="51"/>
      <c r="VOL199" s="51"/>
      <c r="VOM199" s="51"/>
      <c r="VON199" s="51"/>
      <c r="VOO199" s="51"/>
      <c r="VOP199" s="51"/>
      <c r="VOQ199" s="51"/>
      <c r="VOR199" s="51"/>
      <c r="VOS199" s="51"/>
      <c r="VOT199" s="51"/>
      <c r="VOU199" s="51"/>
      <c r="VOV199" s="51"/>
      <c r="VOW199" s="51"/>
      <c r="VOX199" s="51"/>
      <c r="VOY199" s="51"/>
      <c r="VOZ199" s="51"/>
      <c r="VPA199" s="51"/>
      <c r="VPB199" s="51"/>
      <c r="VPC199" s="51"/>
      <c r="VPD199" s="51"/>
      <c r="VPE199" s="51"/>
      <c r="VPF199" s="51"/>
      <c r="VPG199" s="51"/>
      <c r="VPH199" s="51"/>
      <c r="VPI199" s="51"/>
      <c r="VPJ199" s="51"/>
      <c r="VPK199" s="51"/>
      <c r="VPL199" s="51"/>
      <c r="VPM199" s="51"/>
      <c r="VPN199" s="51"/>
      <c r="VPO199" s="51"/>
      <c r="VPP199" s="51"/>
      <c r="VPQ199" s="51"/>
      <c r="VPR199" s="51"/>
      <c r="VPS199" s="51"/>
      <c r="VPT199" s="51"/>
      <c r="VPU199" s="51"/>
      <c r="VPV199" s="51"/>
      <c r="VPW199" s="51"/>
      <c r="VPX199" s="51"/>
      <c r="VPY199" s="51"/>
      <c r="VPZ199" s="51"/>
      <c r="VQA199" s="51"/>
      <c r="VQB199" s="51"/>
      <c r="VQC199" s="51"/>
      <c r="VQD199" s="51"/>
      <c r="VQE199" s="51"/>
      <c r="VQF199" s="51"/>
      <c r="VQG199" s="51"/>
      <c r="VQH199" s="51"/>
      <c r="VQI199" s="51"/>
      <c r="VQJ199" s="51"/>
      <c r="VQK199" s="51"/>
      <c r="VQL199" s="51"/>
      <c r="VQM199" s="51"/>
      <c r="VQN199" s="51"/>
      <c r="VQO199" s="51"/>
      <c r="VQP199" s="51"/>
      <c r="VQQ199" s="51"/>
      <c r="VQR199" s="51"/>
      <c r="VQS199" s="51"/>
      <c r="VQT199" s="51"/>
      <c r="VQU199" s="51"/>
      <c r="VQV199" s="51"/>
      <c r="VQW199" s="51"/>
      <c r="VQX199" s="51"/>
      <c r="VQY199" s="51"/>
      <c r="VQZ199" s="51"/>
      <c r="VRA199" s="51"/>
      <c r="VRB199" s="51"/>
      <c r="VRC199" s="51"/>
      <c r="VRD199" s="51"/>
      <c r="VRE199" s="51"/>
      <c r="VRF199" s="51"/>
      <c r="VRG199" s="51"/>
      <c r="VRH199" s="51"/>
      <c r="VRI199" s="51"/>
      <c r="VRJ199" s="51"/>
      <c r="VRK199" s="51"/>
      <c r="VRL199" s="51"/>
      <c r="VRM199" s="51"/>
      <c r="VRN199" s="51"/>
      <c r="VRO199" s="51"/>
      <c r="VRP199" s="51"/>
      <c r="VRQ199" s="51"/>
      <c r="VRR199" s="51"/>
      <c r="VRS199" s="51"/>
      <c r="VRT199" s="51"/>
      <c r="VRU199" s="51"/>
      <c r="VRV199" s="51"/>
      <c r="VRW199" s="51"/>
      <c r="VRX199" s="51"/>
      <c r="VRY199" s="51"/>
      <c r="VRZ199" s="51"/>
      <c r="VSA199" s="51"/>
      <c r="VSB199" s="51"/>
      <c r="VSC199" s="51"/>
      <c r="VSD199" s="51"/>
      <c r="VSE199" s="51"/>
      <c r="VSF199" s="51"/>
      <c r="VSG199" s="51"/>
      <c r="VSH199" s="51"/>
      <c r="VSI199" s="51"/>
      <c r="VSJ199" s="51"/>
      <c r="VSK199" s="51"/>
      <c r="VSL199" s="51"/>
      <c r="VSM199" s="51"/>
      <c r="VSN199" s="51"/>
      <c r="VSO199" s="51"/>
      <c r="VSP199" s="51"/>
      <c r="VSQ199" s="51"/>
      <c r="VSR199" s="51"/>
      <c r="VSS199" s="51"/>
      <c r="VST199" s="51"/>
      <c r="VSU199" s="51"/>
      <c r="VSV199" s="51"/>
      <c r="VSW199" s="51"/>
      <c r="VSX199" s="51"/>
      <c r="VSY199" s="51"/>
      <c r="VSZ199" s="51"/>
      <c r="VTA199" s="51"/>
      <c r="VTB199" s="51"/>
      <c r="VTC199" s="51"/>
      <c r="VTD199" s="51"/>
      <c r="VTE199" s="51"/>
      <c r="VTF199" s="51"/>
      <c r="VTG199" s="51"/>
      <c r="VTH199" s="51"/>
      <c r="VTI199" s="51"/>
      <c r="VTJ199" s="51"/>
      <c r="VTK199" s="51"/>
      <c r="VTL199" s="51"/>
      <c r="VTM199" s="51"/>
      <c r="VTN199" s="51"/>
      <c r="VTO199" s="51"/>
      <c r="VTP199" s="51"/>
      <c r="VTQ199" s="51"/>
      <c r="VTR199" s="51"/>
      <c r="VTS199" s="51"/>
      <c r="VTT199" s="51"/>
      <c r="VTU199" s="51"/>
      <c r="VTV199" s="51"/>
      <c r="VTW199" s="51"/>
      <c r="VTX199" s="51"/>
      <c r="VTY199" s="51"/>
      <c r="VTZ199" s="51"/>
      <c r="VUA199" s="51"/>
      <c r="VUB199" s="51"/>
      <c r="VUC199" s="51"/>
      <c r="VUD199" s="51"/>
      <c r="VUE199" s="51"/>
      <c r="VUF199" s="51"/>
      <c r="VUG199" s="51"/>
      <c r="VUH199" s="51"/>
      <c r="VUI199" s="51"/>
      <c r="VUJ199" s="51"/>
      <c r="VUK199" s="51"/>
      <c r="VUL199" s="51"/>
      <c r="VUM199" s="51"/>
      <c r="VUN199" s="51"/>
      <c r="VUO199" s="51"/>
      <c r="VUP199" s="51"/>
      <c r="VUQ199" s="51"/>
      <c r="VUR199" s="51"/>
      <c r="VUS199" s="51"/>
      <c r="VUT199" s="51"/>
      <c r="VUU199" s="51"/>
      <c r="VUV199" s="51"/>
      <c r="VUW199" s="51"/>
      <c r="VUX199" s="51"/>
      <c r="VUY199" s="51"/>
      <c r="VUZ199" s="51"/>
      <c r="VVA199" s="51"/>
      <c r="VVB199" s="51"/>
      <c r="VVC199" s="51"/>
      <c r="VVD199" s="51"/>
      <c r="VVE199" s="51"/>
      <c r="VVF199" s="51"/>
      <c r="VVG199" s="51"/>
      <c r="VVH199" s="51"/>
      <c r="VVI199" s="51"/>
      <c r="VVJ199" s="51"/>
      <c r="VVK199" s="51"/>
      <c r="VVL199" s="51"/>
      <c r="VVM199" s="51"/>
      <c r="VVN199" s="51"/>
      <c r="VVO199" s="51"/>
      <c r="VVP199" s="51"/>
      <c r="VVQ199" s="51"/>
      <c r="VVR199" s="51"/>
      <c r="VVS199" s="51"/>
      <c r="VVT199" s="51"/>
      <c r="VVU199" s="51"/>
      <c r="VVV199" s="51"/>
      <c r="VVW199" s="51"/>
      <c r="VVX199" s="51"/>
      <c r="VVY199" s="51"/>
      <c r="VVZ199" s="51"/>
      <c r="VWA199" s="51"/>
      <c r="VWB199" s="51"/>
      <c r="VWC199" s="51"/>
      <c r="VWD199" s="51"/>
      <c r="VWE199" s="51"/>
      <c r="VWF199" s="51"/>
      <c r="VWG199" s="51"/>
      <c r="VWH199" s="51"/>
      <c r="VWI199" s="51"/>
      <c r="VWJ199" s="51"/>
      <c r="VWK199" s="51"/>
      <c r="VWL199" s="51"/>
      <c r="VWM199" s="51"/>
      <c r="VWN199" s="51"/>
      <c r="VWO199" s="51"/>
      <c r="VWP199" s="51"/>
      <c r="VWQ199" s="51"/>
      <c r="VWR199" s="51"/>
      <c r="VWS199" s="51"/>
      <c r="VWT199" s="51"/>
      <c r="VWU199" s="51"/>
      <c r="VWV199" s="51"/>
      <c r="VWW199" s="51"/>
      <c r="VWX199" s="51"/>
      <c r="VWY199" s="51"/>
      <c r="VWZ199" s="51"/>
      <c r="VXA199" s="51"/>
      <c r="VXB199" s="51"/>
      <c r="VXC199" s="51"/>
      <c r="VXD199" s="51"/>
      <c r="VXE199" s="51"/>
      <c r="VXF199" s="51"/>
      <c r="VXG199" s="51"/>
      <c r="VXH199" s="51"/>
      <c r="VXI199" s="51"/>
      <c r="VXJ199" s="51"/>
      <c r="VXK199" s="51"/>
      <c r="VXL199" s="51"/>
      <c r="VXM199" s="51"/>
      <c r="VXN199" s="51"/>
      <c r="VXO199" s="51"/>
      <c r="VXP199" s="51"/>
      <c r="VXQ199" s="51"/>
      <c r="VXR199" s="51"/>
      <c r="VXS199" s="51"/>
      <c r="VXT199" s="51"/>
      <c r="VXU199" s="51"/>
      <c r="VXV199" s="51"/>
      <c r="VXW199" s="51"/>
      <c r="VXX199" s="51"/>
      <c r="VXY199" s="51"/>
      <c r="VXZ199" s="51"/>
      <c r="VYA199" s="51"/>
      <c r="VYB199" s="51"/>
      <c r="VYC199" s="51"/>
      <c r="VYD199" s="51"/>
      <c r="VYE199" s="51"/>
      <c r="VYF199" s="51"/>
      <c r="VYG199" s="51"/>
      <c r="VYH199" s="51"/>
      <c r="VYI199" s="51"/>
      <c r="VYJ199" s="51"/>
      <c r="VYK199" s="51"/>
      <c r="VYL199" s="51"/>
      <c r="VYM199" s="51"/>
      <c r="VYN199" s="51"/>
      <c r="VYO199" s="51"/>
      <c r="VYP199" s="51"/>
      <c r="VYQ199" s="51"/>
      <c r="VYR199" s="51"/>
      <c r="VYS199" s="51"/>
      <c r="VYT199" s="51"/>
      <c r="VYU199" s="51"/>
      <c r="VYV199" s="51"/>
      <c r="VYW199" s="51"/>
      <c r="VYX199" s="51"/>
      <c r="VYY199" s="51"/>
      <c r="VYZ199" s="51"/>
      <c r="VZA199" s="51"/>
      <c r="VZB199" s="51"/>
      <c r="VZC199" s="51"/>
      <c r="VZD199" s="51"/>
      <c r="VZE199" s="51"/>
      <c r="VZF199" s="51"/>
      <c r="VZG199" s="51"/>
      <c r="VZH199" s="51"/>
      <c r="VZI199" s="51"/>
      <c r="VZJ199" s="51"/>
      <c r="VZK199" s="51"/>
      <c r="VZL199" s="51"/>
      <c r="VZM199" s="51"/>
      <c r="VZN199" s="51"/>
      <c r="VZO199" s="51"/>
      <c r="VZP199" s="51"/>
      <c r="VZQ199" s="51"/>
      <c r="VZR199" s="51"/>
      <c r="VZS199" s="51"/>
      <c r="VZT199" s="51"/>
      <c r="VZU199" s="51"/>
      <c r="VZV199" s="51"/>
      <c r="VZW199" s="51"/>
      <c r="VZX199" s="51"/>
      <c r="VZY199" s="51"/>
      <c r="VZZ199" s="51"/>
      <c r="WAA199" s="51"/>
      <c r="WAB199" s="51"/>
      <c r="WAC199" s="51"/>
      <c r="WAD199" s="51"/>
      <c r="WAE199" s="51"/>
      <c r="WAF199" s="51"/>
      <c r="WAG199" s="51"/>
      <c r="WAH199" s="51"/>
      <c r="WAI199" s="51"/>
      <c r="WAJ199" s="51"/>
      <c r="WAK199" s="51"/>
      <c r="WAL199" s="51"/>
      <c r="WAM199" s="51"/>
      <c r="WAN199" s="51"/>
      <c r="WAO199" s="51"/>
      <c r="WAP199" s="51"/>
      <c r="WAQ199" s="51"/>
      <c r="WAR199" s="51"/>
      <c r="WAS199" s="51"/>
      <c r="WAT199" s="51"/>
      <c r="WAU199" s="51"/>
      <c r="WAV199" s="51"/>
      <c r="WAW199" s="51"/>
      <c r="WAX199" s="51"/>
      <c r="WAY199" s="51"/>
      <c r="WAZ199" s="51"/>
      <c r="WBA199" s="51"/>
      <c r="WBB199" s="51"/>
      <c r="WBC199" s="51"/>
      <c r="WBD199" s="51"/>
      <c r="WBE199" s="51"/>
      <c r="WBF199" s="51"/>
      <c r="WBG199" s="51"/>
      <c r="WBH199" s="51"/>
      <c r="WBI199" s="51"/>
      <c r="WBJ199" s="51"/>
      <c r="WBK199" s="51"/>
      <c r="WBL199" s="51"/>
      <c r="WBM199" s="51"/>
      <c r="WBN199" s="51"/>
      <c r="WBO199" s="51"/>
      <c r="WBP199" s="51"/>
      <c r="WBQ199" s="51"/>
      <c r="WBR199" s="51"/>
      <c r="WBS199" s="51"/>
      <c r="WBT199" s="51"/>
      <c r="WBU199" s="51"/>
      <c r="WBV199" s="51"/>
      <c r="WBW199" s="51"/>
      <c r="WBX199" s="51"/>
      <c r="WBY199" s="51"/>
      <c r="WBZ199" s="51"/>
      <c r="WCA199" s="51"/>
      <c r="WCB199" s="51"/>
      <c r="WCC199" s="51"/>
      <c r="WCD199" s="51"/>
      <c r="WCE199" s="51"/>
      <c r="WCF199" s="51"/>
      <c r="WCG199" s="51"/>
      <c r="WCH199" s="51"/>
      <c r="WCI199" s="51"/>
      <c r="WCJ199" s="51"/>
      <c r="WCK199" s="51"/>
      <c r="WCL199" s="51"/>
      <c r="WCM199" s="51"/>
      <c r="WCN199" s="51"/>
      <c r="WCO199" s="51"/>
      <c r="WCP199" s="51"/>
      <c r="WCQ199" s="51"/>
      <c r="WCR199" s="51"/>
      <c r="WCS199" s="51"/>
      <c r="WCT199" s="51"/>
      <c r="WCU199" s="51"/>
      <c r="WCV199" s="51"/>
      <c r="WCW199" s="51"/>
      <c r="WCX199" s="51"/>
      <c r="WCY199" s="51"/>
      <c r="WCZ199" s="51"/>
      <c r="WDA199" s="51"/>
      <c r="WDB199" s="51"/>
      <c r="WDC199" s="51"/>
      <c r="WDD199" s="51"/>
      <c r="WDE199" s="51"/>
      <c r="WDF199" s="51"/>
      <c r="WDG199" s="51"/>
      <c r="WDH199" s="51"/>
      <c r="WDI199" s="51"/>
      <c r="WDJ199" s="51"/>
      <c r="WDK199" s="51"/>
      <c r="WDL199" s="51"/>
      <c r="WDM199" s="51"/>
      <c r="WDN199" s="51"/>
      <c r="WDO199" s="51"/>
      <c r="WDP199" s="51"/>
      <c r="WDQ199" s="51"/>
      <c r="WDR199" s="51"/>
      <c r="WDS199" s="51"/>
      <c r="WDT199" s="51"/>
      <c r="WDU199" s="51"/>
      <c r="WDV199" s="51"/>
      <c r="WDW199" s="51"/>
      <c r="WDX199" s="51"/>
      <c r="WDY199" s="51"/>
      <c r="WDZ199" s="51"/>
      <c r="WEA199" s="51"/>
      <c r="WEB199" s="51"/>
      <c r="WEC199" s="51"/>
      <c r="WED199" s="51"/>
      <c r="WEE199" s="51"/>
      <c r="WEF199" s="51"/>
      <c r="WEG199" s="51"/>
      <c r="WEH199" s="51"/>
      <c r="WEI199" s="51"/>
      <c r="WEJ199" s="51"/>
      <c r="WEK199" s="51"/>
      <c r="WEL199" s="51"/>
      <c r="WEM199" s="51"/>
      <c r="WEN199" s="51"/>
      <c r="WEO199" s="51"/>
      <c r="WEP199" s="51"/>
      <c r="WEQ199" s="51"/>
      <c r="WER199" s="51"/>
      <c r="WES199" s="51"/>
      <c r="WET199" s="51"/>
      <c r="WEU199" s="51"/>
      <c r="WEV199" s="51"/>
      <c r="WEW199" s="51"/>
      <c r="WEX199" s="51"/>
      <c r="WEY199" s="51"/>
      <c r="WEZ199" s="51"/>
      <c r="WFA199" s="51"/>
      <c r="WFB199" s="51"/>
      <c r="WFC199" s="51"/>
      <c r="WFD199" s="51"/>
      <c r="WFE199" s="51"/>
      <c r="WFF199" s="51"/>
      <c r="WFG199" s="51"/>
      <c r="WFH199" s="51"/>
      <c r="WFI199" s="51"/>
      <c r="WFJ199" s="51"/>
      <c r="WFK199" s="51"/>
      <c r="WFL199" s="51"/>
      <c r="WFM199" s="51"/>
      <c r="WFN199" s="51"/>
      <c r="WFO199" s="51"/>
      <c r="WFP199" s="51"/>
      <c r="WFQ199" s="51"/>
      <c r="WFR199" s="51"/>
      <c r="WFS199" s="51"/>
      <c r="WFT199" s="51"/>
      <c r="WFU199" s="51"/>
      <c r="WFV199" s="51"/>
      <c r="WFW199" s="51"/>
      <c r="WFX199" s="51"/>
      <c r="WFY199" s="51"/>
      <c r="WFZ199" s="51"/>
      <c r="WGA199" s="51"/>
      <c r="WGB199" s="51"/>
      <c r="WGC199" s="51"/>
      <c r="WGD199" s="51"/>
      <c r="WGE199" s="51"/>
      <c r="WGF199" s="51"/>
      <c r="WGG199" s="51"/>
      <c r="WGH199" s="51"/>
      <c r="WGI199" s="51"/>
      <c r="WGJ199" s="51"/>
      <c r="WGK199" s="51"/>
      <c r="WGL199" s="51"/>
      <c r="WGM199" s="51"/>
      <c r="WGN199" s="51"/>
      <c r="WGO199" s="51"/>
      <c r="WGP199" s="51"/>
      <c r="WGQ199" s="51"/>
      <c r="WGR199" s="51"/>
      <c r="WGS199" s="51"/>
      <c r="WGT199" s="51"/>
      <c r="WGU199" s="51"/>
      <c r="WGV199" s="51"/>
      <c r="WGW199" s="51"/>
      <c r="WGX199" s="51"/>
      <c r="WGY199" s="51"/>
      <c r="WGZ199" s="51"/>
      <c r="WHA199" s="51"/>
      <c r="WHB199" s="51"/>
      <c r="WHC199" s="51"/>
      <c r="WHD199" s="51"/>
      <c r="WHE199" s="51"/>
      <c r="WHF199" s="51"/>
      <c r="WHG199" s="51"/>
      <c r="WHH199" s="51"/>
      <c r="WHI199" s="51"/>
      <c r="WHJ199" s="51"/>
      <c r="WHK199" s="51"/>
      <c r="WHL199" s="51"/>
      <c r="WHM199" s="51"/>
      <c r="WHN199" s="51"/>
      <c r="WHO199" s="51"/>
      <c r="WHP199" s="51"/>
      <c r="WHQ199" s="51"/>
      <c r="WHR199" s="51"/>
      <c r="WHS199" s="51"/>
      <c r="WHT199" s="51"/>
      <c r="WHU199" s="51"/>
      <c r="WHV199" s="51"/>
      <c r="WHW199" s="51"/>
      <c r="WHX199" s="51"/>
      <c r="WHY199" s="51"/>
      <c r="WHZ199" s="51"/>
      <c r="WIA199" s="51"/>
      <c r="WIB199" s="51"/>
      <c r="WIC199" s="51"/>
      <c r="WID199" s="51"/>
      <c r="WIE199" s="51"/>
      <c r="WIF199" s="51"/>
      <c r="WIG199" s="51"/>
      <c r="WIH199" s="51"/>
      <c r="WII199" s="51"/>
      <c r="WIJ199" s="51"/>
      <c r="WIK199" s="51"/>
      <c r="WIL199" s="51"/>
      <c r="WIM199" s="51"/>
      <c r="WIN199" s="51"/>
      <c r="WIO199" s="51"/>
      <c r="WIP199" s="51"/>
      <c r="WIQ199" s="51"/>
      <c r="WIR199" s="51"/>
      <c r="WIS199" s="51"/>
      <c r="WIT199" s="51"/>
      <c r="WIU199" s="51"/>
      <c r="WIV199" s="51"/>
      <c r="WIW199" s="51"/>
      <c r="WIX199" s="51"/>
      <c r="WIY199" s="51"/>
      <c r="WIZ199" s="51"/>
      <c r="WJA199" s="51"/>
      <c r="WJB199" s="51"/>
      <c r="WJC199" s="51"/>
      <c r="WJD199" s="51"/>
      <c r="WJE199" s="51"/>
      <c r="WJF199" s="51"/>
      <c r="WJG199" s="51"/>
      <c r="WJH199" s="51"/>
      <c r="WJI199" s="51"/>
      <c r="WJJ199" s="51"/>
      <c r="WJK199" s="51"/>
      <c r="WJL199" s="51"/>
      <c r="WJM199" s="51"/>
      <c r="WJN199" s="51"/>
      <c r="WJO199" s="51"/>
      <c r="WJP199" s="51"/>
      <c r="WJQ199" s="51"/>
      <c r="WJR199" s="51"/>
      <c r="WJS199" s="51"/>
      <c r="WJT199" s="51"/>
      <c r="WJU199" s="51"/>
      <c r="WJV199" s="51"/>
      <c r="WJW199" s="51"/>
      <c r="WJX199" s="51"/>
      <c r="WJY199" s="51"/>
      <c r="WJZ199" s="51"/>
      <c r="WKA199" s="51"/>
      <c r="WKB199" s="51"/>
      <c r="WKC199" s="51"/>
      <c r="WKD199" s="51"/>
      <c r="WKE199" s="51"/>
      <c r="WKF199" s="51"/>
      <c r="WKG199" s="51"/>
      <c r="WKH199" s="51"/>
      <c r="WKI199" s="51"/>
      <c r="WKJ199" s="51"/>
      <c r="WKK199" s="51"/>
      <c r="WKL199" s="51"/>
      <c r="WKM199" s="51"/>
      <c r="WKN199" s="51"/>
      <c r="WKO199" s="51"/>
      <c r="WKP199" s="51"/>
      <c r="WKQ199" s="51"/>
      <c r="WKR199" s="51"/>
      <c r="WKS199" s="51"/>
      <c r="WKT199" s="51"/>
      <c r="WKU199" s="51"/>
      <c r="WKV199" s="51"/>
      <c r="WKW199" s="51"/>
      <c r="WKX199" s="51"/>
      <c r="WKY199" s="51"/>
      <c r="WKZ199" s="51"/>
      <c r="WLA199" s="51"/>
      <c r="WLB199" s="51"/>
      <c r="WLC199" s="51"/>
      <c r="WLD199" s="51"/>
      <c r="WLE199" s="51"/>
      <c r="WLF199" s="51"/>
      <c r="WLG199" s="51"/>
      <c r="WLH199" s="51"/>
      <c r="WLI199" s="51"/>
      <c r="WLJ199" s="51"/>
      <c r="WLK199" s="51"/>
      <c r="WLL199" s="51"/>
      <c r="WLM199" s="51"/>
      <c r="WLN199" s="51"/>
      <c r="WLO199" s="51"/>
      <c r="WLP199" s="51"/>
      <c r="WLQ199" s="51"/>
      <c r="WLR199" s="51"/>
      <c r="WLS199" s="51"/>
      <c r="WLT199" s="51"/>
      <c r="WLU199" s="51"/>
      <c r="WLV199" s="51"/>
      <c r="WLW199" s="51"/>
      <c r="WLX199" s="51"/>
      <c r="WLY199" s="51"/>
      <c r="WLZ199" s="51"/>
      <c r="WMA199" s="51"/>
      <c r="WMB199" s="51"/>
      <c r="WMC199" s="51"/>
      <c r="WMD199" s="51"/>
      <c r="WME199" s="51"/>
      <c r="WMF199" s="51"/>
      <c r="WMG199" s="51"/>
      <c r="WMH199" s="51"/>
      <c r="WMI199" s="51"/>
      <c r="WMJ199" s="51"/>
      <c r="WMK199" s="51"/>
      <c r="WML199" s="51"/>
      <c r="WMM199" s="51"/>
      <c r="WMN199" s="51"/>
      <c r="WMO199" s="51"/>
      <c r="WMP199" s="51"/>
      <c r="WMQ199" s="51"/>
      <c r="WMR199" s="51"/>
      <c r="WMS199" s="51"/>
      <c r="WMT199" s="51"/>
      <c r="WMU199" s="51"/>
      <c r="WMV199" s="51"/>
      <c r="WMW199" s="51"/>
      <c r="WMX199" s="51"/>
      <c r="WMY199" s="51"/>
      <c r="WMZ199" s="51"/>
      <c r="WNA199" s="51"/>
      <c r="WNB199" s="51"/>
      <c r="WNC199" s="51"/>
      <c r="WND199" s="51"/>
      <c r="WNE199" s="51"/>
      <c r="WNF199" s="51"/>
      <c r="WNG199" s="51"/>
      <c r="WNH199" s="51"/>
      <c r="WNI199" s="51"/>
      <c r="WNJ199" s="51"/>
      <c r="WNK199" s="51"/>
      <c r="WNL199" s="51"/>
      <c r="WNM199" s="51"/>
      <c r="WNN199" s="51"/>
      <c r="WNO199" s="51"/>
      <c r="WNP199" s="51"/>
      <c r="WNQ199" s="51"/>
      <c r="WNR199" s="51"/>
      <c r="WNS199" s="51"/>
      <c r="WNT199" s="51"/>
      <c r="WNU199" s="51"/>
      <c r="WNV199" s="51"/>
      <c r="WNW199" s="51"/>
      <c r="WNX199" s="51"/>
      <c r="WNY199" s="51"/>
      <c r="WNZ199" s="51"/>
      <c r="WOA199" s="51"/>
      <c r="WOB199" s="51"/>
      <c r="WOC199" s="51"/>
      <c r="WOD199" s="51"/>
      <c r="WOE199" s="51"/>
      <c r="WOF199" s="51"/>
      <c r="WOG199" s="51"/>
      <c r="WOH199" s="51"/>
      <c r="WOI199" s="51"/>
      <c r="WOJ199" s="51"/>
      <c r="WOK199" s="51"/>
      <c r="WOL199" s="51"/>
      <c r="WOM199" s="51"/>
      <c r="WON199" s="51"/>
      <c r="WOO199" s="51"/>
      <c r="WOP199" s="51"/>
      <c r="WOQ199" s="51"/>
      <c r="WOR199" s="51"/>
      <c r="WOS199" s="51"/>
      <c r="WOT199" s="51"/>
      <c r="WOU199" s="51"/>
      <c r="WOV199" s="51"/>
      <c r="WOW199" s="51"/>
      <c r="WOX199" s="51"/>
      <c r="WOY199" s="51"/>
      <c r="WOZ199" s="51"/>
      <c r="WPA199" s="51"/>
      <c r="WPB199" s="51"/>
      <c r="WPC199" s="51"/>
      <c r="WPD199" s="51"/>
      <c r="WPE199" s="51"/>
      <c r="WPF199" s="51"/>
      <c r="WPG199" s="51"/>
      <c r="WPH199" s="51"/>
      <c r="WPI199" s="51"/>
      <c r="WPJ199" s="51"/>
      <c r="WPK199" s="51"/>
      <c r="WPL199" s="51"/>
      <c r="WPM199" s="51"/>
      <c r="WPN199" s="51"/>
      <c r="WPO199" s="51"/>
      <c r="WPP199" s="51"/>
      <c r="WPQ199" s="51"/>
      <c r="WPR199" s="51"/>
      <c r="WPS199" s="51"/>
      <c r="WPT199" s="51"/>
      <c r="WPU199" s="51"/>
      <c r="WPV199" s="51"/>
      <c r="WPW199" s="51"/>
      <c r="WPX199" s="51"/>
      <c r="WPY199" s="51"/>
      <c r="WPZ199" s="51"/>
      <c r="WQA199" s="51"/>
      <c r="WQB199" s="51"/>
      <c r="WQC199" s="51"/>
      <c r="WQD199" s="51"/>
      <c r="WQE199" s="51"/>
      <c r="WQF199" s="51"/>
      <c r="WQG199" s="51"/>
      <c r="WQH199" s="51"/>
      <c r="WQI199" s="51"/>
      <c r="WQJ199" s="51"/>
      <c r="WQK199" s="51"/>
      <c r="WQL199" s="51"/>
      <c r="WQM199" s="51"/>
      <c r="WQN199" s="51"/>
      <c r="WQO199" s="51"/>
      <c r="WQP199" s="51"/>
      <c r="WQQ199" s="51"/>
      <c r="WQR199" s="51"/>
      <c r="WQS199" s="51"/>
      <c r="WQT199" s="51"/>
      <c r="WQU199" s="51"/>
      <c r="WQV199" s="51"/>
      <c r="WQW199" s="51"/>
      <c r="WQX199" s="51"/>
      <c r="WQY199" s="51"/>
      <c r="WQZ199" s="51"/>
      <c r="WRA199" s="51"/>
      <c r="WRB199" s="51"/>
      <c r="WRC199" s="51"/>
      <c r="WRD199" s="51"/>
      <c r="WRE199" s="51"/>
      <c r="WRF199" s="51"/>
      <c r="WRG199" s="51"/>
      <c r="WRH199" s="51"/>
      <c r="WRI199" s="51"/>
      <c r="WRJ199" s="51"/>
      <c r="WRK199" s="51"/>
      <c r="WRL199" s="51"/>
      <c r="WRM199" s="51"/>
      <c r="WRN199" s="51"/>
      <c r="WRO199" s="51"/>
      <c r="WRP199" s="51"/>
      <c r="WRQ199" s="51"/>
      <c r="WRR199" s="51"/>
      <c r="WRS199" s="51"/>
      <c r="WRT199" s="51"/>
      <c r="WRU199" s="51"/>
      <c r="WRV199" s="51"/>
      <c r="WRW199" s="51"/>
      <c r="WRX199" s="51"/>
      <c r="WRY199" s="51"/>
      <c r="WRZ199" s="51"/>
      <c r="WSA199" s="51"/>
      <c r="WSB199" s="51"/>
      <c r="WSC199" s="51"/>
      <c r="WSD199" s="51"/>
      <c r="WSE199" s="51"/>
      <c r="WSF199" s="51"/>
      <c r="WSG199" s="51"/>
      <c r="WSH199" s="51"/>
      <c r="WSI199" s="51"/>
      <c r="WSJ199" s="51"/>
      <c r="WSK199" s="51"/>
      <c r="WSL199" s="51"/>
      <c r="WSM199" s="51"/>
      <c r="WSN199" s="51"/>
      <c r="WSO199" s="51"/>
      <c r="WSP199" s="51"/>
      <c r="WSQ199" s="51"/>
      <c r="WSR199" s="51"/>
      <c r="WSS199" s="51"/>
      <c r="WST199" s="51"/>
      <c r="WSU199" s="51"/>
      <c r="WSV199" s="51"/>
      <c r="WSW199" s="51"/>
      <c r="WSX199" s="51"/>
      <c r="WSY199" s="51"/>
      <c r="WSZ199" s="51"/>
      <c r="WTA199" s="51"/>
      <c r="WTB199" s="51"/>
      <c r="WTC199" s="51"/>
      <c r="WTD199" s="51"/>
      <c r="WTE199" s="51"/>
      <c r="WTF199" s="51"/>
      <c r="WTG199" s="51"/>
      <c r="WTH199" s="51"/>
      <c r="WTI199" s="51"/>
      <c r="WTJ199" s="51"/>
      <c r="WTK199" s="51"/>
      <c r="WTL199" s="51"/>
      <c r="WTM199" s="51"/>
      <c r="WTN199" s="51"/>
      <c r="WTO199" s="51"/>
      <c r="WTP199" s="51"/>
      <c r="WTQ199" s="51"/>
      <c r="WTR199" s="51"/>
      <c r="WTS199" s="51"/>
      <c r="WTT199" s="51"/>
      <c r="WTU199" s="51"/>
      <c r="WTV199" s="51"/>
      <c r="WTW199" s="51"/>
      <c r="WTX199" s="51"/>
      <c r="WTY199" s="51"/>
      <c r="WTZ199" s="51"/>
      <c r="WUA199" s="51"/>
      <c r="WUB199" s="51"/>
      <c r="WUC199" s="51"/>
      <c r="WUD199" s="51"/>
      <c r="WUE199" s="51"/>
      <c r="WUF199" s="51"/>
      <c r="WUG199" s="51"/>
      <c r="WUH199" s="51"/>
      <c r="WUI199" s="51"/>
      <c r="WUJ199" s="51"/>
      <c r="WUK199" s="51"/>
      <c r="WUL199" s="51"/>
      <c r="WUM199" s="51"/>
      <c r="WUN199" s="51"/>
      <c r="WUO199" s="51"/>
      <c r="WUP199" s="51"/>
      <c r="WUQ199" s="51"/>
      <c r="WUR199" s="51"/>
      <c r="WUS199" s="51"/>
      <c r="WUT199" s="51"/>
      <c r="WUU199" s="51"/>
      <c r="WUV199" s="51"/>
      <c r="WUW199" s="51"/>
      <c r="WUX199" s="51"/>
      <c r="WUY199" s="51"/>
      <c r="WUZ199" s="51"/>
      <c r="WVA199" s="51"/>
      <c r="WVB199" s="51"/>
      <c r="WVC199" s="51"/>
      <c r="WVD199" s="51"/>
      <c r="WVE199" s="51"/>
      <c r="WVF199" s="51"/>
      <c r="WVG199" s="51"/>
      <c r="WVH199" s="51"/>
      <c r="WVI199" s="51"/>
      <c r="WVJ199" s="51"/>
      <c r="WVK199" s="51"/>
      <c r="WVL199" s="51"/>
      <c r="WVM199" s="51"/>
      <c r="WVN199" s="51"/>
      <c r="WVO199" s="51"/>
      <c r="WVP199" s="51"/>
      <c r="WVQ199" s="51"/>
      <c r="WVR199" s="51"/>
      <c r="WVS199" s="51"/>
      <c r="WVT199" s="51"/>
      <c r="WVU199" s="51"/>
      <c r="WVV199" s="51"/>
      <c r="WVW199" s="51"/>
      <c r="WVX199" s="51"/>
      <c r="WVY199" s="51"/>
      <c r="WVZ199" s="51"/>
      <c r="WWA199" s="51"/>
      <c r="WWB199" s="51"/>
      <c r="WWC199" s="51"/>
      <c r="WWD199" s="51"/>
      <c r="WWE199" s="51"/>
      <c r="WWF199" s="51"/>
      <c r="WWG199" s="51"/>
      <c r="WWH199" s="51"/>
      <c r="WWI199" s="51"/>
      <c r="WWJ199" s="51"/>
      <c r="WWK199" s="51"/>
      <c r="WWL199" s="51"/>
      <c r="WWM199" s="51"/>
      <c r="WWN199" s="51"/>
      <c r="WWO199" s="51"/>
      <c r="WWP199" s="51"/>
      <c r="WWQ199" s="51"/>
      <c r="WWR199" s="51"/>
      <c r="WWS199" s="51"/>
      <c r="WWT199" s="51"/>
      <c r="WWU199" s="51"/>
      <c r="WWV199" s="51"/>
      <c r="WWW199" s="51"/>
      <c r="WWX199" s="51"/>
      <c r="WWY199" s="51"/>
      <c r="WWZ199" s="51"/>
      <c r="WXA199" s="51"/>
      <c r="WXB199" s="51"/>
      <c r="WXC199" s="51"/>
      <c r="WXD199" s="51"/>
      <c r="WXE199" s="51"/>
      <c r="WXF199" s="51"/>
      <c r="WXG199" s="51"/>
      <c r="WXH199" s="51"/>
      <c r="WXI199" s="51"/>
      <c r="WXJ199" s="51"/>
      <c r="WXK199" s="51"/>
      <c r="WXL199" s="51"/>
      <c r="WXM199" s="51"/>
      <c r="WXN199" s="51"/>
      <c r="WXO199" s="51"/>
      <c r="WXP199" s="51"/>
      <c r="WXQ199" s="51"/>
      <c r="WXR199" s="51"/>
      <c r="WXS199" s="51"/>
      <c r="WXT199" s="51"/>
      <c r="WXU199" s="51"/>
      <c r="WXV199" s="51"/>
      <c r="WXW199" s="51"/>
      <c r="WXX199" s="51"/>
      <c r="WXY199" s="51"/>
      <c r="WXZ199" s="51"/>
      <c r="WYA199" s="51"/>
      <c r="WYB199" s="51"/>
      <c r="WYC199" s="51"/>
      <c r="WYD199" s="51"/>
      <c r="WYE199" s="51"/>
      <c r="WYF199" s="51"/>
      <c r="WYG199" s="51"/>
      <c r="WYH199" s="51"/>
      <c r="WYI199" s="51"/>
      <c r="WYJ199" s="51"/>
      <c r="WYK199" s="51"/>
      <c r="WYL199" s="51"/>
      <c r="WYM199" s="51"/>
      <c r="WYN199" s="51"/>
      <c r="WYO199" s="51"/>
      <c r="WYP199" s="51"/>
      <c r="WYQ199" s="51"/>
      <c r="WYR199" s="51"/>
      <c r="WYS199" s="51"/>
      <c r="WYT199" s="51"/>
      <c r="WYU199" s="51"/>
      <c r="WYV199" s="51"/>
      <c r="WYW199" s="51"/>
      <c r="WYX199" s="51"/>
      <c r="WYY199" s="51"/>
      <c r="WYZ199" s="51"/>
      <c r="WZA199" s="51"/>
      <c r="WZB199" s="51"/>
      <c r="WZC199" s="51"/>
      <c r="WZD199" s="51"/>
      <c r="WZE199" s="51"/>
      <c r="WZF199" s="51"/>
      <c r="WZG199" s="51"/>
      <c r="WZH199" s="51"/>
      <c r="WZI199" s="51"/>
      <c r="WZJ199" s="51"/>
      <c r="WZK199" s="51"/>
      <c r="WZL199" s="51"/>
      <c r="WZM199" s="51"/>
      <c r="WZN199" s="51"/>
      <c r="WZO199" s="51"/>
      <c r="WZP199" s="51"/>
      <c r="WZQ199" s="51"/>
      <c r="WZR199" s="51"/>
      <c r="WZS199" s="51"/>
      <c r="WZT199" s="51"/>
      <c r="WZU199" s="51"/>
      <c r="WZV199" s="51"/>
      <c r="WZW199" s="51"/>
      <c r="WZX199" s="51"/>
      <c r="WZY199" s="51"/>
      <c r="WZZ199" s="51"/>
      <c r="XAA199" s="51"/>
      <c r="XAB199" s="51"/>
      <c r="XAC199" s="51"/>
      <c r="XAD199" s="51"/>
      <c r="XAE199" s="51"/>
      <c r="XAF199" s="51"/>
      <c r="XAG199" s="51"/>
      <c r="XAH199" s="51"/>
      <c r="XAI199" s="51"/>
      <c r="XAJ199" s="51"/>
      <c r="XAK199" s="51"/>
      <c r="XAL199" s="51"/>
      <c r="XAM199" s="51"/>
      <c r="XAN199" s="51"/>
      <c r="XAO199" s="51"/>
      <c r="XAP199" s="51"/>
      <c r="XAQ199" s="51"/>
      <c r="XAR199" s="51"/>
      <c r="XAS199" s="51"/>
      <c r="XAT199" s="51"/>
      <c r="XAU199" s="51"/>
      <c r="XAV199" s="51"/>
      <c r="XAW199" s="51"/>
      <c r="XAX199" s="51"/>
      <c r="XAY199" s="51"/>
      <c r="XAZ199" s="51"/>
      <c r="XBA199" s="51"/>
      <c r="XBB199" s="51"/>
      <c r="XBC199" s="51"/>
      <c r="XBD199" s="51"/>
      <c r="XBE199" s="51"/>
      <c r="XBF199" s="51"/>
      <c r="XBG199" s="51"/>
      <c r="XBH199" s="51"/>
      <c r="XBI199" s="51"/>
      <c r="XBJ199" s="51"/>
      <c r="XBK199" s="51"/>
      <c r="XBL199" s="51"/>
      <c r="XBM199" s="51"/>
      <c r="XBN199" s="51"/>
      <c r="XBO199" s="51"/>
      <c r="XBP199" s="51"/>
      <c r="XBQ199" s="51"/>
      <c r="XBR199" s="51"/>
      <c r="XBS199" s="51"/>
      <c r="XBT199" s="51"/>
      <c r="XBU199" s="51"/>
      <c r="XBV199" s="51"/>
      <c r="XBW199" s="51"/>
      <c r="XBX199" s="51"/>
      <c r="XBY199" s="51"/>
      <c r="XBZ199" s="51"/>
      <c r="XCA199" s="51"/>
      <c r="XCB199" s="51"/>
      <c r="XCC199" s="51"/>
      <c r="XCD199" s="51"/>
      <c r="XCE199" s="51"/>
      <c r="XCF199" s="51"/>
      <c r="XCG199" s="51"/>
      <c r="XCH199" s="51"/>
      <c r="XCI199" s="51"/>
      <c r="XCJ199" s="51"/>
      <c r="XCK199" s="51"/>
      <c r="XCL199" s="51"/>
      <c r="XCM199" s="51"/>
      <c r="XCN199" s="51"/>
      <c r="XCO199" s="51"/>
      <c r="XCP199" s="51"/>
      <c r="XCQ199" s="51"/>
      <c r="XCR199" s="51"/>
      <c r="XCS199" s="51"/>
      <c r="XCT199" s="51"/>
      <c r="XCU199" s="51"/>
      <c r="XCV199" s="51"/>
      <c r="XCW199" s="51"/>
      <c r="XCX199" s="51"/>
      <c r="XCY199" s="51"/>
      <c r="XCZ199" s="51"/>
      <c r="XDA199" s="51"/>
      <c r="XDB199" s="51"/>
      <c r="XDC199" s="51"/>
      <c r="XDD199" s="51"/>
      <c r="XDE199" s="51"/>
      <c r="XDF199" s="51"/>
      <c r="XDG199" s="51"/>
      <c r="XDH199" s="51"/>
      <c r="XDI199" s="51"/>
      <c r="XDJ199" s="51"/>
      <c r="XDK199" s="51"/>
      <c r="XDL199" s="51"/>
      <c r="XDM199" s="51"/>
      <c r="XDN199" s="51"/>
      <c r="XDO199" s="51"/>
      <c r="XDP199" s="51"/>
      <c r="XDQ199" s="51"/>
      <c r="XDR199" s="51"/>
      <c r="XDS199" s="51"/>
      <c r="XDT199" s="51"/>
      <c r="XDU199" s="51"/>
      <c r="XDV199" s="51"/>
      <c r="XDW199" s="51"/>
      <c r="XDX199" s="51"/>
      <c r="XDY199" s="51"/>
      <c r="XDZ199" s="51"/>
      <c r="XEA199" s="51"/>
      <c r="XEB199" s="51"/>
      <c r="XEC199" s="51"/>
      <c r="XED199" s="51"/>
      <c r="XEE199" s="51"/>
      <c r="XEF199" s="51"/>
      <c r="XEG199" s="51"/>
      <c r="XEH199" s="51"/>
      <c r="XEI199" s="51"/>
      <c r="XEJ199" s="51"/>
      <c r="XEK199" s="51"/>
      <c r="XEL199" s="51"/>
      <c r="XEM199" s="51"/>
      <c r="XEN199" s="51"/>
      <c r="XEO199" s="51"/>
      <c r="XEP199" s="51"/>
      <c r="XEQ199" s="51"/>
      <c r="XER199" s="51"/>
      <c r="XES199" s="51"/>
      <c r="XET199" s="51"/>
      <c r="XEU199" s="51"/>
      <c r="XEV199" s="51"/>
      <c r="XEW199" s="51"/>
      <c r="XEX199" s="51"/>
      <c r="XEY199" s="51"/>
      <c r="XEZ199" s="51"/>
      <c r="XFA199" s="51"/>
      <c r="XFB199" s="51"/>
      <c r="XFC199" s="51"/>
      <c r="XFD199" s="51"/>
    </row>
    <row r="200" spans="17:16384" x14ac:dyDescent="0.3">
      <c r="Q200" s="324">
        <v>8</v>
      </c>
      <c r="R200" s="135">
        <f>$R$5</f>
        <v>44136</v>
      </c>
      <c r="S200" s="121">
        <v>0.6</v>
      </c>
      <c r="T200" s="121">
        <v>3.0833333333333335</v>
      </c>
      <c r="U200" s="122">
        <v>0.86214045089401403</v>
      </c>
      <c r="V200" s="123">
        <v>3859</v>
      </c>
      <c r="W200" s="128">
        <v>0.6166666666666667</v>
      </c>
      <c r="X200" s="121">
        <v>3.1333333333333333</v>
      </c>
      <c r="Y200" s="122">
        <v>0.85679546068630097</v>
      </c>
      <c r="Z200" s="127">
        <v>3701</v>
      </c>
      <c r="AA200" s="121">
        <v>1.6666666666666666E-2</v>
      </c>
      <c r="AB200" s="121">
        <v>1.0875000000000001</v>
      </c>
      <c r="AC200" s="122">
        <v>0.98630136986301364</v>
      </c>
      <c r="AD200" s="123">
        <v>146</v>
      </c>
      <c r="AE200" s="128">
        <v>8.3333333333333332E-3</v>
      </c>
      <c r="AF200" s="121">
        <v>3.3333333333333333E-2</v>
      </c>
      <c r="AG200" s="122">
        <v>1</v>
      </c>
      <c r="AH200" s="127">
        <v>12</v>
      </c>
      <c r="AI200" s="128">
        <v>0.65</v>
      </c>
      <c r="AJ200" s="121">
        <v>3.2958333333333334</v>
      </c>
      <c r="AK200" s="122">
        <v>0.82538569424964936</v>
      </c>
      <c r="AL200" s="127">
        <v>1426</v>
      </c>
      <c r="AM200" s="121">
        <v>0.6166666666666667</v>
      </c>
      <c r="AN200" s="121">
        <v>3.2250000000000001</v>
      </c>
      <c r="AO200" s="122">
        <v>0.86303284416491965</v>
      </c>
      <c r="AP200" s="123">
        <v>1431</v>
      </c>
      <c r="AQ200" s="128">
        <v>0.56666666666666665</v>
      </c>
      <c r="AR200" s="121">
        <v>2.4308333333333296</v>
      </c>
      <c r="AS200" s="122">
        <v>0.91317365269461082</v>
      </c>
      <c r="AT200" s="127">
        <v>1002</v>
      </c>
      <c r="AU200" s="136">
        <v>401</v>
      </c>
      <c r="AV200" s="137">
        <v>1067</v>
      </c>
      <c r="AW200" s="137">
        <v>950</v>
      </c>
      <c r="AX200" s="137">
        <v>505</v>
      </c>
      <c r="AY200" s="137">
        <v>256</v>
      </c>
      <c r="AZ200" s="137">
        <v>148</v>
      </c>
      <c r="BA200" s="137">
        <v>102</v>
      </c>
      <c r="BB200" s="137">
        <v>56</v>
      </c>
      <c r="BC200" s="137">
        <v>56</v>
      </c>
      <c r="BD200" s="137">
        <v>50</v>
      </c>
      <c r="BE200" s="137">
        <v>29</v>
      </c>
      <c r="BF200" s="137">
        <v>35</v>
      </c>
      <c r="BG200" s="137">
        <v>28</v>
      </c>
      <c r="BH200" s="137">
        <v>23</v>
      </c>
      <c r="BI200" s="137">
        <v>24</v>
      </c>
      <c r="BJ200" s="137">
        <v>13</v>
      </c>
      <c r="BK200" s="137">
        <v>9</v>
      </c>
      <c r="BL200" s="137">
        <v>13</v>
      </c>
      <c r="BM200" s="137">
        <v>5</v>
      </c>
      <c r="BN200" s="137">
        <v>9</v>
      </c>
      <c r="BO200" s="137">
        <v>11</v>
      </c>
      <c r="BP200" s="137">
        <v>8</v>
      </c>
      <c r="BQ200" s="137">
        <v>8</v>
      </c>
      <c r="BR200" s="137">
        <v>7</v>
      </c>
      <c r="BS200" s="137">
        <v>8</v>
      </c>
      <c r="BT200" s="138">
        <v>31</v>
      </c>
      <c r="BU200" s="139">
        <v>1</v>
      </c>
      <c r="BV200" s="139">
        <v>1</v>
      </c>
      <c r="BW200" s="139">
        <v>1</v>
      </c>
      <c r="BX200" s="139">
        <v>1</v>
      </c>
      <c r="BY200" s="139">
        <v>0</v>
      </c>
      <c r="BZ200" s="139">
        <v>0.92592592592592593</v>
      </c>
      <c r="CA200" s="139">
        <v>1</v>
      </c>
      <c r="CB200" s="139">
        <v>0</v>
      </c>
      <c r="CC200" s="139">
        <v>0.82051282051282048</v>
      </c>
      <c r="CD200" s="139">
        <v>0.83673469387755106</v>
      </c>
      <c r="CE200" s="139">
        <v>0.88372093023255816</v>
      </c>
      <c r="CF200" s="139">
        <v>0.9375</v>
      </c>
      <c r="CG200" s="139">
        <v>0.91666666666666663</v>
      </c>
      <c r="CH200" s="139">
        <v>0.89795918367346939</v>
      </c>
      <c r="CI200" s="139">
        <v>0.87692307692307692</v>
      </c>
      <c r="CJ200" s="139">
        <v>0.74712643678160917</v>
      </c>
      <c r="CK200" s="139">
        <v>0.8351648351648352</v>
      </c>
      <c r="CL200" s="139">
        <v>0.84677419354838712</v>
      </c>
      <c r="CM200" s="139">
        <v>0.81617647058823528</v>
      </c>
      <c r="CN200" s="139">
        <v>0.83185840707964598</v>
      </c>
      <c r="CO200" s="139">
        <v>0.78861788617886175</v>
      </c>
      <c r="CP200" s="139">
        <v>0.87619047619047619</v>
      </c>
      <c r="CQ200" s="139">
        <v>0.81481481481481477</v>
      </c>
      <c r="CR200" s="139">
        <v>0.80487804878048785</v>
      </c>
      <c r="CS200" s="139">
        <v>0.88775510204081631</v>
      </c>
      <c r="CT200" s="139">
        <v>0.84210526315789469</v>
      </c>
      <c r="CU200" s="139">
        <v>0.78640776699029125</v>
      </c>
      <c r="CV200" s="139">
        <v>0.8125</v>
      </c>
      <c r="CW200" s="139">
        <v>0.865979381443299</v>
      </c>
      <c r="CX200" s="139">
        <v>0.88461538461538458</v>
      </c>
      <c r="CY200" s="139">
        <v>0.83950617283950613</v>
      </c>
      <c r="CZ200" s="139">
        <v>0.92473118279569888</v>
      </c>
      <c r="DA200" s="139">
        <v>0.88235294117647056</v>
      </c>
      <c r="DB200" s="139">
        <v>0.90588235294117647</v>
      </c>
      <c r="DC200" s="139">
        <v>0.90909090909090906</v>
      </c>
      <c r="DD200" s="139">
        <v>0.84158415841584155</v>
      </c>
      <c r="DE200" s="139">
        <v>0.80645161290322576</v>
      </c>
      <c r="DF200" s="139">
        <v>0.8</v>
      </c>
      <c r="DG200" s="139">
        <v>0.84158415841584155</v>
      </c>
      <c r="DH200" s="139">
        <v>0.85964912280701755</v>
      </c>
      <c r="DI200" s="139">
        <v>0.84677419354838712</v>
      </c>
      <c r="DJ200" s="139">
        <v>0.8928571428571429</v>
      </c>
      <c r="DK200" s="139">
        <v>0.83505154639175261</v>
      </c>
      <c r="DL200" s="139">
        <v>0.75714285714285712</v>
      </c>
      <c r="DM200" s="139">
        <v>0.89333333333333331</v>
      </c>
      <c r="DN200" s="139">
        <v>0.9859154929577465</v>
      </c>
      <c r="DO200" s="139">
        <v>0.94736842105263153</v>
      </c>
      <c r="DP200" s="139">
        <v>0.92982456140350878</v>
      </c>
      <c r="DQ200" s="140">
        <v>1.5333333333333334</v>
      </c>
      <c r="DR200" s="140">
        <v>1.8666666666666667</v>
      </c>
      <c r="DS200" s="140">
        <v>1.2666666666666666</v>
      </c>
      <c r="DT200" s="140">
        <v>0.76666666666666672</v>
      </c>
      <c r="DU200" s="140">
        <v>1.3333333333333333</v>
      </c>
      <c r="DV200" s="140">
        <v>0.9</v>
      </c>
      <c r="DW200" s="140">
        <v>1</v>
      </c>
      <c r="DX200" s="140">
        <v>1.3</v>
      </c>
      <c r="DY200" s="140">
        <v>1.3</v>
      </c>
      <c r="DZ200" s="140">
        <v>1.6333333333333333</v>
      </c>
      <c r="EA200" s="140">
        <v>1.4333333333333333</v>
      </c>
      <c r="EB200" s="140">
        <v>1.6</v>
      </c>
      <c r="EC200" s="140">
        <v>1.6</v>
      </c>
      <c r="ED200" s="140">
        <v>1.6333333333333333</v>
      </c>
      <c r="EE200" s="140">
        <v>2.1666666666666665</v>
      </c>
      <c r="EF200" s="140">
        <v>2.9</v>
      </c>
      <c r="EG200" s="140">
        <v>3.0333333333333332</v>
      </c>
      <c r="EH200" s="140">
        <v>4.1333333333333337</v>
      </c>
      <c r="EI200" s="140">
        <v>4.5333333333333332</v>
      </c>
      <c r="EJ200" s="140">
        <v>3.7666666666666666</v>
      </c>
      <c r="EK200" s="140">
        <v>4.0999999999999996</v>
      </c>
      <c r="EL200" s="140">
        <v>3.5</v>
      </c>
      <c r="EM200" s="140">
        <v>3.6</v>
      </c>
      <c r="EN200" s="140">
        <v>2.7333333333333334</v>
      </c>
      <c r="EO200" s="140">
        <v>3.2666666666666666</v>
      </c>
      <c r="EP200" s="140">
        <v>3.1666666666666665</v>
      </c>
      <c r="EQ200" s="140">
        <v>3.4333333333333331</v>
      </c>
      <c r="ER200" s="140">
        <v>3.2</v>
      </c>
      <c r="ES200" s="140">
        <v>3.2333333333333334</v>
      </c>
      <c r="ET200" s="140">
        <v>3.4666666666666668</v>
      </c>
      <c r="EU200" s="140">
        <v>2.7</v>
      </c>
      <c r="EV200" s="140">
        <v>3.1</v>
      </c>
      <c r="EW200" s="140">
        <v>3.4</v>
      </c>
      <c r="EX200" s="140">
        <v>2.8333333333333335</v>
      </c>
      <c r="EY200" s="140">
        <v>3.3</v>
      </c>
      <c r="EZ200" s="140">
        <v>3.3666666666666667</v>
      </c>
      <c r="FA200" s="140">
        <v>3.1</v>
      </c>
      <c r="FB200" s="140">
        <v>4.166666666666667</v>
      </c>
      <c r="FC200" s="140">
        <v>3.3666666666666667</v>
      </c>
      <c r="FD200" s="140">
        <v>3.8</v>
      </c>
      <c r="FE200" s="140">
        <v>4.1333333333333337</v>
      </c>
      <c r="FF200" s="140">
        <v>3.7333333333333334</v>
      </c>
      <c r="FG200" s="140">
        <v>3.2333333333333334</v>
      </c>
      <c r="FH200" s="140">
        <v>2.3333333333333335</v>
      </c>
      <c r="FI200" s="140">
        <v>2.5</v>
      </c>
      <c r="FJ200" s="140">
        <v>2.3666666666666667</v>
      </c>
      <c r="FK200" s="140">
        <v>1.9</v>
      </c>
      <c r="FL200" s="140">
        <v>1.9</v>
      </c>
      <c r="FM200" s="192">
        <v>0.87155963302752293</v>
      </c>
      <c r="FN200" s="192">
        <v>0.91346153846153844</v>
      </c>
      <c r="FO200" s="192">
        <v>0.81395348837209303</v>
      </c>
      <c r="FP200" s="192">
        <v>0.84659090909090906</v>
      </c>
      <c r="FQ200" s="192">
        <v>0.83216783216783219</v>
      </c>
      <c r="FR200" s="192">
        <v>0.86821705426356588</v>
      </c>
      <c r="FS200" s="192">
        <v>0.8125</v>
      </c>
      <c r="FT200" s="192">
        <v>0.95876288659793818</v>
      </c>
      <c r="FU200" s="192">
        <v>0.91216216216216217</v>
      </c>
      <c r="FV200" s="192">
        <v>0.85889570552147243</v>
      </c>
      <c r="FW200" s="192">
        <v>0.84868421052631582</v>
      </c>
      <c r="FX200" s="192">
        <v>0.81407035175879394</v>
      </c>
      <c r="FY200" s="192">
        <v>0.74015748031496065</v>
      </c>
      <c r="FZ200" s="192">
        <v>0.89523809523809528</v>
      </c>
      <c r="GA200" s="192">
        <v>0.88043478260869568</v>
      </c>
      <c r="GB200" s="192">
        <v>0.9107142857142857</v>
      </c>
      <c r="GC200" s="192">
        <v>0.90384615384615385</v>
      </c>
      <c r="GD200" s="192">
        <v>0.89932885906040272</v>
      </c>
      <c r="GE200" s="192">
        <v>0.87005649717514122</v>
      </c>
      <c r="GF200" s="192">
        <v>0.82</v>
      </c>
      <c r="GG200" s="192">
        <v>0.78151260504201681</v>
      </c>
      <c r="GH200" s="192">
        <v>0.84112149532710279</v>
      </c>
      <c r="GI200" s="192">
        <v>0.76363636363636367</v>
      </c>
      <c r="GJ200" s="192">
        <v>0.97</v>
      </c>
      <c r="GK200" s="192">
        <v>0.89583333333333337</v>
      </c>
      <c r="GL200" s="192">
        <v>0.84827586206896555</v>
      </c>
      <c r="GM200" s="192">
        <v>0.81981981981981977</v>
      </c>
      <c r="GN200" s="192">
        <v>0.8867924528301887</v>
      </c>
      <c r="GO200" s="192">
        <v>0.91891891891891897</v>
      </c>
      <c r="GP200" s="192">
        <v>0.88800000000000001</v>
      </c>
      <c r="GQ200" s="192" t="s">
        <v>119</v>
      </c>
    </row>
    <row r="201" spans="17:16384" x14ac:dyDescent="0.3">
      <c r="Q201" s="324"/>
      <c r="R201" s="135">
        <f>$R$6</f>
        <v>44166</v>
      </c>
      <c r="S201" s="121">
        <v>0.6</v>
      </c>
      <c r="T201" s="121">
        <v>3.0833333333333335</v>
      </c>
      <c r="U201" s="122">
        <v>0.87421038176325183</v>
      </c>
      <c r="V201" s="123">
        <v>3641</v>
      </c>
      <c r="W201" s="128">
        <v>0.6</v>
      </c>
      <c r="X201" s="121">
        <v>3.15</v>
      </c>
      <c r="Y201" s="122">
        <v>0.87100424328147097</v>
      </c>
      <c r="Z201" s="127">
        <v>3535</v>
      </c>
      <c r="AA201" s="121">
        <v>3.3333333333333333E-2</v>
      </c>
      <c r="AB201" s="121">
        <v>1.095</v>
      </c>
      <c r="AC201" s="122">
        <v>0.97619047619047616</v>
      </c>
      <c r="AD201" s="123">
        <v>84</v>
      </c>
      <c r="AE201" s="128">
        <v>8.3333333333333332E-3</v>
      </c>
      <c r="AF201" s="121">
        <v>0.34749999999999992</v>
      </c>
      <c r="AG201" s="122">
        <v>1</v>
      </c>
      <c r="AH201" s="127">
        <v>22</v>
      </c>
      <c r="AI201" s="128">
        <v>0.6333333333333333</v>
      </c>
      <c r="AJ201" s="121">
        <v>3.7349999999999985</v>
      </c>
      <c r="AK201" s="122">
        <v>0.83410852713178296</v>
      </c>
      <c r="AL201" s="127">
        <v>1290</v>
      </c>
      <c r="AM201" s="121">
        <v>0.58333333333333337</v>
      </c>
      <c r="AN201" s="121">
        <v>2.9</v>
      </c>
      <c r="AO201" s="122">
        <v>0.88432267884322679</v>
      </c>
      <c r="AP201" s="123">
        <v>1314</v>
      </c>
      <c r="AQ201" s="128">
        <v>0.56666666666666665</v>
      </c>
      <c r="AR201" s="121">
        <v>2.5499999999999998</v>
      </c>
      <c r="AS201" s="122">
        <v>0.91128254580520729</v>
      </c>
      <c r="AT201" s="127">
        <v>1037</v>
      </c>
      <c r="AU201" s="136">
        <v>451</v>
      </c>
      <c r="AV201" s="137">
        <v>1021</v>
      </c>
      <c r="AW201" s="137">
        <v>889</v>
      </c>
      <c r="AX201" s="137">
        <v>420</v>
      </c>
      <c r="AY201" s="137">
        <v>269</v>
      </c>
      <c r="AZ201" s="137">
        <v>133</v>
      </c>
      <c r="BA201" s="137">
        <v>78</v>
      </c>
      <c r="BB201" s="137">
        <v>49</v>
      </c>
      <c r="BC201" s="137">
        <v>44</v>
      </c>
      <c r="BD201" s="137">
        <v>30</v>
      </c>
      <c r="BE201" s="137">
        <v>42</v>
      </c>
      <c r="BF201" s="137">
        <v>27</v>
      </c>
      <c r="BG201" s="137">
        <v>29</v>
      </c>
      <c r="BH201" s="137">
        <v>18</v>
      </c>
      <c r="BI201" s="137">
        <v>17</v>
      </c>
      <c r="BJ201" s="137">
        <v>15</v>
      </c>
      <c r="BK201" s="137">
        <v>13</v>
      </c>
      <c r="BL201" s="137">
        <v>10</v>
      </c>
      <c r="BM201" s="137">
        <v>10</v>
      </c>
      <c r="BN201" s="137">
        <v>7</v>
      </c>
      <c r="BO201" s="137">
        <v>9</v>
      </c>
      <c r="BP201" s="137">
        <v>8</v>
      </c>
      <c r="BQ201" s="137">
        <v>5</v>
      </c>
      <c r="BR201" s="137">
        <v>5</v>
      </c>
      <c r="BS201" s="137">
        <v>3</v>
      </c>
      <c r="BT201" s="138">
        <v>34</v>
      </c>
      <c r="BU201" s="139">
        <v>0.97959183673469385</v>
      </c>
      <c r="BV201" s="139">
        <v>0.91891891891891897</v>
      </c>
      <c r="BW201" s="139">
        <v>0.96153846153846156</v>
      </c>
      <c r="BX201" s="139">
        <v>0.98113207547169812</v>
      </c>
      <c r="BY201" s="139">
        <v>0</v>
      </c>
      <c r="BZ201" s="139">
        <v>0.97777777777777775</v>
      </c>
      <c r="CA201" s="139">
        <v>0.97674418604651159</v>
      </c>
      <c r="CB201" s="139">
        <v>0</v>
      </c>
      <c r="CC201" s="139">
        <v>0.83333333333333337</v>
      </c>
      <c r="CD201" s="139">
        <v>0.65573770491803274</v>
      </c>
      <c r="CE201" s="139">
        <v>0.8571428571428571</v>
      </c>
      <c r="CF201" s="139">
        <v>0.9555555555555556</v>
      </c>
      <c r="CG201" s="139">
        <v>0.91666666666666663</v>
      </c>
      <c r="CH201" s="139">
        <v>0.86486486486486491</v>
      </c>
      <c r="CI201" s="139">
        <v>0.96721311475409832</v>
      </c>
      <c r="CJ201" s="139">
        <v>0.6588235294117647</v>
      </c>
      <c r="CK201" s="139">
        <v>0.81481481481481477</v>
      </c>
      <c r="CL201" s="139">
        <v>0.84684684684684686</v>
      </c>
      <c r="CM201" s="139">
        <v>0.89655172413793105</v>
      </c>
      <c r="CN201" s="139">
        <v>0.84</v>
      </c>
      <c r="CO201" s="139">
        <v>0.90322580645161288</v>
      </c>
      <c r="CP201" s="139">
        <v>0.87378640776699024</v>
      </c>
      <c r="CQ201" s="139">
        <v>0.83823529411764708</v>
      </c>
      <c r="CR201" s="139">
        <v>0.88349514563106801</v>
      </c>
      <c r="CS201" s="139">
        <v>0.8</v>
      </c>
      <c r="CT201" s="139">
        <v>0.80434782608695654</v>
      </c>
      <c r="CU201" s="139">
        <v>0.68421052631578949</v>
      </c>
      <c r="CV201" s="139">
        <v>0.83653846153846156</v>
      </c>
      <c r="CW201" s="139">
        <v>0.84615384615384615</v>
      </c>
      <c r="CX201" s="139">
        <v>0.875</v>
      </c>
      <c r="CY201" s="139">
        <v>0.95294117647058818</v>
      </c>
      <c r="CZ201" s="139">
        <v>0.88764044943820219</v>
      </c>
      <c r="DA201" s="139">
        <v>0.94666666666666666</v>
      </c>
      <c r="DB201" s="139">
        <v>0.88888888888888884</v>
      </c>
      <c r="DC201" s="139">
        <v>0.91</v>
      </c>
      <c r="DD201" s="139">
        <v>0.81818181818181823</v>
      </c>
      <c r="DE201" s="139">
        <v>0.8764044943820225</v>
      </c>
      <c r="DF201" s="139">
        <v>0.83168316831683164</v>
      </c>
      <c r="DG201" s="139">
        <v>0.86538461538461542</v>
      </c>
      <c r="DH201" s="139">
        <v>0.865979381443299</v>
      </c>
      <c r="DI201" s="139">
        <v>0.93518518518518523</v>
      </c>
      <c r="DJ201" s="139">
        <v>0.89795918367346939</v>
      </c>
      <c r="DK201" s="139">
        <v>0.89156626506024095</v>
      </c>
      <c r="DL201" s="139">
        <v>0.8</v>
      </c>
      <c r="DM201" s="139">
        <v>0.91666666666666663</v>
      </c>
      <c r="DN201" s="139">
        <v>0.97101449275362317</v>
      </c>
      <c r="DO201" s="139">
        <v>0.94827586206896552</v>
      </c>
      <c r="DP201" s="139">
        <v>0.90384615384615385</v>
      </c>
      <c r="DQ201" s="140">
        <v>1.5806451612903225</v>
      </c>
      <c r="DR201" s="140">
        <v>1.1935483870967742</v>
      </c>
      <c r="DS201" s="140">
        <v>1.6774193548387097</v>
      </c>
      <c r="DT201" s="140">
        <v>1.7096774193548387</v>
      </c>
      <c r="DU201" s="140">
        <v>1.2903225806451613</v>
      </c>
      <c r="DV201" s="140">
        <v>1.4516129032258065</v>
      </c>
      <c r="DW201" s="140">
        <v>1.3870967741935485</v>
      </c>
      <c r="DX201" s="140">
        <v>1.4193548387096775</v>
      </c>
      <c r="DY201" s="140">
        <v>0.967741935483871</v>
      </c>
      <c r="DZ201" s="140">
        <v>1.967741935483871</v>
      </c>
      <c r="EA201" s="140">
        <v>1.5806451612903225</v>
      </c>
      <c r="EB201" s="140">
        <v>1.4516129032258065</v>
      </c>
      <c r="EC201" s="140">
        <v>1.5483870967741935</v>
      </c>
      <c r="ED201" s="140">
        <v>1.1935483870967742</v>
      </c>
      <c r="EE201" s="140">
        <v>1.967741935483871</v>
      </c>
      <c r="EF201" s="140">
        <v>2.7419354838709675</v>
      </c>
      <c r="EG201" s="140">
        <v>3.4838709677419355</v>
      </c>
      <c r="EH201" s="140">
        <v>3.5806451612903225</v>
      </c>
      <c r="EI201" s="140">
        <v>3.7419354838709675</v>
      </c>
      <c r="EJ201" s="140">
        <v>3.225806451612903</v>
      </c>
      <c r="EK201" s="140">
        <v>3</v>
      </c>
      <c r="EL201" s="140">
        <v>3.3225806451612905</v>
      </c>
      <c r="EM201" s="140">
        <v>2.193548387096774</v>
      </c>
      <c r="EN201" s="140">
        <v>3.3225806451612905</v>
      </c>
      <c r="EO201" s="140">
        <v>2.2580645161290325</v>
      </c>
      <c r="EP201" s="140">
        <v>2.967741935483871</v>
      </c>
      <c r="EQ201" s="140">
        <v>2.4516129032258065</v>
      </c>
      <c r="ER201" s="140">
        <v>3.3548387096774195</v>
      </c>
      <c r="ES201" s="140">
        <v>2.935483870967742</v>
      </c>
      <c r="ET201" s="140">
        <v>2.838709677419355</v>
      </c>
      <c r="EU201" s="140">
        <v>2.7419354838709675</v>
      </c>
      <c r="EV201" s="140">
        <v>2.870967741935484</v>
      </c>
      <c r="EW201" s="140">
        <v>2.4193548387096775</v>
      </c>
      <c r="EX201" s="140">
        <v>2.903225806451613</v>
      </c>
      <c r="EY201" s="140">
        <v>3.225806451612903</v>
      </c>
      <c r="EZ201" s="140">
        <v>3.193548387096774</v>
      </c>
      <c r="FA201" s="140">
        <v>2.870967741935484</v>
      </c>
      <c r="FB201" s="140">
        <v>3.2580645161290325</v>
      </c>
      <c r="FC201" s="140">
        <v>3.3548387096774195</v>
      </c>
      <c r="FD201" s="140">
        <v>3.129032258064516</v>
      </c>
      <c r="FE201" s="140">
        <v>3.4838709677419355</v>
      </c>
      <c r="FF201" s="140">
        <v>3.161290322580645</v>
      </c>
      <c r="FG201" s="140">
        <v>2.6774193548387095</v>
      </c>
      <c r="FH201" s="140">
        <v>2.2580645161290325</v>
      </c>
      <c r="FI201" s="140">
        <v>2.3225806451612905</v>
      </c>
      <c r="FJ201" s="140">
        <v>2.225806451612903</v>
      </c>
      <c r="FK201" s="140">
        <v>1.8709677419354838</v>
      </c>
      <c r="FL201" s="140">
        <v>1.6774193548387097</v>
      </c>
      <c r="FM201" s="192">
        <v>0.94392523364485981</v>
      </c>
      <c r="FN201" s="192">
        <v>0.81818181818181823</v>
      </c>
      <c r="FO201" s="192">
        <v>0.76744186046511631</v>
      </c>
      <c r="FP201" s="192">
        <v>0.76551724137931032</v>
      </c>
      <c r="FQ201" s="192">
        <v>0.85416666666666663</v>
      </c>
      <c r="FR201" s="192">
        <v>0.82051282051282048</v>
      </c>
      <c r="FS201" s="192">
        <v>0.82962962962962961</v>
      </c>
      <c r="FT201" s="192">
        <v>0.70731707317073167</v>
      </c>
      <c r="FU201" s="192">
        <v>0.7722772277227723</v>
      </c>
      <c r="FV201" s="192">
        <v>0.88349514563106801</v>
      </c>
      <c r="FW201" s="192">
        <v>0.94174757281553401</v>
      </c>
      <c r="FX201" s="192">
        <v>0.94</v>
      </c>
      <c r="FY201" s="192">
        <v>0.92079207920792083</v>
      </c>
      <c r="FZ201" s="192">
        <v>0.92473118279569888</v>
      </c>
      <c r="GA201" s="192">
        <v>0.90625</v>
      </c>
      <c r="GB201" s="192">
        <v>0.8716216216216216</v>
      </c>
      <c r="GC201" s="192">
        <v>0.88235294117647056</v>
      </c>
      <c r="GD201" s="192">
        <v>0.90384615384615385</v>
      </c>
      <c r="GE201" s="192">
        <v>0.99009900990099009</v>
      </c>
      <c r="GF201" s="192">
        <v>0.92792792792792789</v>
      </c>
      <c r="GG201" s="192">
        <v>0.92035398230088494</v>
      </c>
      <c r="GH201" s="192">
        <v>0.9375</v>
      </c>
      <c r="GI201" s="192">
        <v>0.99047619047619051</v>
      </c>
      <c r="GJ201" s="192">
        <v>0.92452830188679247</v>
      </c>
      <c r="GK201" s="192">
        <v>0.97727272727272729</v>
      </c>
      <c r="GL201" s="192">
        <v>0.94594594594594594</v>
      </c>
      <c r="GM201" s="192">
        <v>0.9196428571428571</v>
      </c>
      <c r="GN201" s="192">
        <v>0.80487804878048785</v>
      </c>
      <c r="GO201" s="192">
        <v>0.78333333333333333</v>
      </c>
      <c r="GP201" s="192">
        <v>0.88023952095808389</v>
      </c>
      <c r="GQ201" s="192">
        <v>0.8413793103448276</v>
      </c>
    </row>
    <row r="202" spans="17:16384" x14ac:dyDescent="0.3">
      <c r="Q202" s="324"/>
      <c r="R202" s="135">
        <f>$R$7</f>
        <v>44197</v>
      </c>
      <c r="S202" s="121">
        <v>0.65</v>
      </c>
      <c r="T202" s="121">
        <v>3.6124999999999998</v>
      </c>
      <c r="U202" s="122">
        <v>0.83342376559956588</v>
      </c>
      <c r="V202" s="123">
        <v>3686</v>
      </c>
      <c r="W202" s="128">
        <v>0.65</v>
      </c>
      <c r="X202" s="121">
        <v>3.6774999999999936</v>
      </c>
      <c r="Y202" s="122">
        <v>0.82875560538116588</v>
      </c>
      <c r="Z202" s="127">
        <v>3568</v>
      </c>
      <c r="AA202" s="121">
        <v>1.6666666666666666E-2</v>
      </c>
      <c r="AB202" s="121">
        <v>1.3824999999999996</v>
      </c>
      <c r="AC202" s="122">
        <v>0.96666666666666667</v>
      </c>
      <c r="AD202" s="123">
        <v>90</v>
      </c>
      <c r="AE202" s="128">
        <v>0</v>
      </c>
      <c r="AF202" s="121">
        <v>0.1608333333333333</v>
      </c>
      <c r="AG202" s="122">
        <v>1</v>
      </c>
      <c r="AH202" s="127">
        <v>28</v>
      </c>
      <c r="AI202" s="128">
        <v>0.71666666666666667</v>
      </c>
      <c r="AJ202" s="121">
        <v>3.9166666666666665</v>
      </c>
      <c r="AK202" s="122">
        <v>0.79000780640124901</v>
      </c>
      <c r="AL202" s="127">
        <v>1281</v>
      </c>
      <c r="AM202" s="121">
        <v>0.6333333333333333</v>
      </c>
      <c r="AN202" s="121">
        <v>3.7866666666666675</v>
      </c>
      <c r="AO202" s="122">
        <v>0.8396299151888974</v>
      </c>
      <c r="AP202" s="123">
        <v>1297</v>
      </c>
      <c r="AQ202" s="128">
        <v>0.6</v>
      </c>
      <c r="AR202" s="121">
        <v>2.9149999999999867</v>
      </c>
      <c r="AS202" s="122">
        <v>0.87635379061371843</v>
      </c>
      <c r="AT202" s="127">
        <v>1108</v>
      </c>
      <c r="AU202" s="136">
        <v>427</v>
      </c>
      <c r="AV202" s="137">
        <v>909</v>
      </c>
      <c r="AW202" s="137">
        <v>839</v>
      </c>
      <c r="AX202" s="137">
        <v>452</v>
      </c>
      <c r="AY202" s="137">
        <v>293</v>
      </c>
      <c r="AZ202" s="137">
        <v>152</v>
      </c>
      <c r="BA202" s="137">
        <v>100</v>
      </c>
      <c r="BB202" s="137">
        <v>86</v>
      </c>
      <c r="BC202" s="137">
        <v>44</v>
      </c>
      <c r="BD202" s="137">
        <v>49</v>
      </c>
      <c r="BE202" s="137">
        <v>34</v>
      </c>
      <c r="BF202" s="137">
        <v>37</v>
      </c>
      <c r="BG202" s="137">
        <v>36</v>
      </c>
      <c r="BH202" s="137">
        <v>29</v>
      </c>
      <c r="BI202" s="137">
        <v>25</v>
      </c>
      <c r="BJ202" s="137">
        <v>19</v>
      </c>
      <c r="BK202" s="137">
        <v>15</v>
      </c>
      <c r="BL202" s="137">
        <v>20</v>
      </c>
      <c r="BM202" s="137">
        <v>16</v>
      </c>
      <c r="BN202" s="137">
        <v>11</v>
      </c>
      <c r="BO202" s="137">
        <v>12</v>
      </c>
      <c r="BP202" s="137">
        <v>10</v>
      </c>
      <c r="BQ202" s="137">
        <v>9</v>
      </c>
      <c r="BR202" s="137">
        <v>6</v>
      </c>
      <c r="BS202" s="137">
        <v>6</v>
      </c>
      <c r="BT202" s="138">
        <v>49</v>
      </c>
      <c r="BU202" s="139">
        <v>0.89795918367346939</v>
      </c>
      <c r="BV202" s="139">
        <v>0.92500000000000004</v>
      </c>
      <c r="BW202" s="139">
        <v>0.97619047619047616</v>
      </c>
      <c r="BX202" s="139">
        <v>0.97727272727272729</v>
      </c>
      <c r="BY202" s="139">
        <v>0</v>
      </c>
      <c r="BZ202" s="139">
        <v>0.97872340425531912</v>
      </c>
      <c r="CA202" s="139">
        <v>0.9285714285714286</v>
      </c>
      <c r="CB202" s="139">
        <v>0</v>
      </c>
      <c r="CC202" s="139">
        <v>0.83333333333333337</v>
      </c>
      <c r="CD202" s="139">
        <v>0.65116279069767447</v>
      </c>
      <c r="CE202" s="139">
        <v>0.80434782608695654</v>
      </c>
      <c r="CF202" s="139">
        <v>0.86956521739130432</v>
      </c>
      <c r="CG202" s="139">
        <v>0.80952380952380953</v>
      </c>
      <c r="CH202" s="139">
        <v>0.86</v>
      </c>
      <c r="CI202" s="139">
        <v>0.84931506849315064</v>
      </c>
      <c r="CJ202" s="139">
        <v>0.71590909090909094</v>
      </c>
      <c r="CK202" s="139">
        <v>0.77333333333333332</v>
      </c>
      <c r="CL202" s="139">
        <v>0.8539325842696629</v>
      </c>
      <c r="CM202" s="139">
        <v>0.81896551724137934</v>
      </c>
      <c r="CN202" s="139">
        <v>0.82499999999999996</v>
      </c>
      <c r="CO202" s="139">
        <v>0.875</v>
      </c>
      <c r="CP202" s="139">
        <v>0.79069767441860461</v>
      </c>
      <c r="CQ202" s="139">
        <v>0.84615384615384615</v>
      </c>
      <c r="CR202" s="139">
        <v>0.67532467532467533</v>
      </c>
      <c r="CS202" s="139">
        <v>0.75471698113207553</v>
      </c>
      <c r="CT202" s="139">
        <v>0.72727272727272729</v>
      </c>
      <c r="CU202" s="139">
        <v>0.73333333333333328</v>
      </c>
      <c r="CV202" s="139">
        <v>0.79090909090909089</v>
      </c>
      <c r="CW202" s="139">
        <v>0.87777777777777777</v>
      </c>
      <c r="CX202" s="139">
        <v>0.90654205607476634</v>
      </c>
      <c r="CY202" s="139">
        <v>0.88636363636363635</v>
      </c>
      <c r="CZ202" s="139">
        <v>0.80232558139534882</v>
      </c>
      <c r="DA202" s="139">
        <v>0.796875</v>
      </c>
      <c r="DB202" s="139">
        <v>0.85074626865671643</v>
      </c>
      <c r="DC202" s="139">
        <v>0.7752808988764045</v>
      </c>
      <c r="DD202" s="139">
        <v>0.77358490566037741</v>
      </c>
      <c r="DE202" s="139">
        <v>0.80232558139534882</v>
      </c>
      <c r="DF202" s="139">
        <v>0.88118811881188119</v>
      </c>
      <c r="DG202" s="139">
        <v>0.79047619047619044</v>
      </c>
      <c r="DH202" s="139">
        <v>0.84337349397590367</v>
      </c>
      <c r="DI202" s="139">
        <v>0.86956521739130432</v>
      </c>
      <c r="DJ202" s="139">
        <v>0.8651685393258427</v>
      </c>
      <c r="DK202" s="139">
        <v>0.88421052631578945</v>
      </c>
      <c r="DL202" s="139">
        <v>0.68235294117647061</v>
      </c>
      <c r="DM202" s="139">
        <v>0.88235294117647056</v>
      </c>
      <c r="DN202" s="139">
        <v>0.8902439024390244</v>
      </c>
      <c r="DO202" s="139">
        <v>0.94505494505494503</v>
      </c>
      <c r="DP202" s="139">
        <v>0.91176470588235292</v>
      </c>
      <c r="DQ202" s="140">
        <v>1.5806451612903225</v>
      </c>
      <c r="DR202" s="140">
        <v>1.2903225806451613</v>
      </c>
      <c r="DS202" s="140">
        <v>1.3548387096774193</v>
      </c>
      <c r="DT202" s="140">
        <v>1.4193548387096775</v>
      </c>
      <c r="DU202" s="140">
        <v>1.2903225806451613</v>
      </c>
      <c r="DV202" s="140">
        <v>1.5161290322580645</v>
      </c>
      <c r="DW202" s="140">
        <v>0.90322580645161288</v>
      </c>
      <c r="DX202" s="140">
        <v>1.3870967741935485</v>
      </c>
      <c r="DY202" s="140">
        <v>1.3548387096774193</v>
      </c>
      <c r="DZ202" s="140">
        <v>1.3870967741935485</v>
      </c>
      <c r="EA202" s="140">
        <v>1.4838709677419355</v>
      </c>
      <c r="EB202" s="140">
        <v>1.4838709677419355</v>
      </c>
      <c r="EC202" s="140">
        <v>1.3548387096774193</v>
      </c>
      <c r="ED202" s="140">
        <v>1.6129032258064515</v>
      </c>
      <c r="EE202" s="140">
        <v>2.3548387096774195</v>
      </c>
      <c r="EF202" s="140">
        <v>2.838709677419355</v>
      </c>
      <c r="EG202" s="140">
        <v>2.4193548387096775</v>
      </c>
      <c r="EH202" s="140">
        <v>2.870967741935484</v>
      </c>
      <c r="EI202" s="140">
        <v>3.7419354838709675</v>
      </c>
      <c r="EJ202" s="140">
        <v>3.870967741935484</v>
      </c>
      <c r="EK202" s="140">
        <v>3.096774193548387</v>
      </c>
      <c r="EL202" s="140">
        <v>2.774193548387097</v>
      </c>
      <c r="EM202" s="140">
        <v>2.5161290322580645</v>
      </c>
      <c r="EN202" s="140">
        <v>2.4838709677419355</v>
      </c>
      <c r="EO202" s="140">
        <v>3.4193548387096775</v>
      </c>
      <c r="EP202" s="140">
        <v>2.4838709677419355</v>
      </c>
      <c r="EQ202" s="140">
        <v>2.903225806451613</v>
      </c>
      <c r="ER202" s="140">
        <v>3.5483870967741935</v>
      </c>
      <c r="ES202" s="140">
        <v>2.903225806451613</v>
      </c>
      <c r="ET202" s="140">
        <v>3.4516129032258065</v>
      </c>
      <c r="EU202" s="140">
        <v>4.258064516129032</v>
      </c>
      <c r="EV202" s="140">
        <v>2.774193548387097</v>
      </c>
      <c r="EW202" s="140">
        <v>2.064516129032258</v>
      </c>
      <c r="EX202" s="140">
        <v>2.161290322580645</v>
      </c>
      <c r="EY202" s="140">
        <v>2.870967741935484</v>
      </c>
      <c r="EZ202" s="140">
        <v>3.4193548387096775</v>
      </c>
      <c r="FA202" s="140">
        <v>2.774193548387097</v>
      </c>
      <c r="FB202" s="140">
        <v>3.2580645161290325</v>
      </c>
      <c r="FC202" s="140">
        <v>3.3870967741935485</v>
      </c>
      <c r="FD202" s="140">
        <v>2.6774193548387095</v>
      </c>
      <c r="FE202" s="140">
        <v>2.967741935483871</v>
      </c>
      <c r="FF202" s="140">
        <v>2.870967741935484</v>
      </c>
      <c r="FG202" s="140">
        <v>3.064516129032258</v>
      </c>
      <c r="FH202" s="140">
        <v>2.7419354838709675</v>
      </c>
      <c r="FI202" s="140">
        <v>2.7419354838709675</v>
      </c>
      <c r="FJ202" s="140">
        <v>2.6451612903225805</v>
      </c>
      <c r="FK202" s="140">
        <v>2.935483870967742</v>
      </c>
      <c r="FL202" s="140">
        <v>2.193548387096774</v>
      </c>
      <c r="FM202" s="192">
        <v>0.86206896551724133</v>
      </c>
      <c r="FN202" s="192">
        <v>0.75</v>
      </c>
      <c r="FO202" s="192">
        <v>0.80373831775700932</v>
      </c>
      <c r="FP202" s="192">
        <v>0.8288288288288288</v>
      </c>
      <c r="FQ202" s="192">
        <v>0.73825503355704702</v>
      </c>
      <c r="FR202" s="192">
        <v>0.81865284974093266</v>
      </c>
      <c r="FS202" s="192">
        <v>0.80745341614906829</v>
      </c>
      <c r="FT202" s="192">
        <v>0.77639751552795033</v>
      </c>
      <c r="FU202" s="192">
        <v>0.81818181818181823</v>
      </c>
      <c r="FV202" s="192">
        <v>0.88421052631578945</v>
      </c>
      <c r="FW202" s="192">
        <v>0.80147058823529416</v>
      </c>
      <c r="FX202" s="192">
        <v>0.84090909090909094</v>
      </c>
      <c r="FY202" s="192">
        <v>0.85123966942148765</v>
      </c>
      <c r="FZ202" s="192">
        <v>0.88421052631578945</v>
      </c>
      <c r="GA202" s="192">
        <v>0.86086956521739133</v>
      </c>
      <c r="GB202" s="192">
        <v>0.86956521739130432</v>
      </c>
      <c r="GC202" s="192">
        <v>0.91836734693877553</v>
      </c>
      <c r="GD202" s="192">
        <v>0.85593220338983056</v>
      </c>
      <c r="GE202" s="192">
        <v>0.86206896551724133</v>
      </c>
      <c r="GF202" s="192">
        <v>0.88495575221238942</v>
      </c>
      <c r="GG202" s="192">
        <v>0.875</v>
      </c>
      <c r="GH202" s="192">
        <v>0.82075471698113212</v>
      </c>
      <c r="GI202" s="192">
        <v>0.88785046728971961</v>
      </c>
      <c r="GJ202" s="192">
        <v>0.88505747126436785</v>
      </c>
      <c r="GK202" s="192">
        <v>0.79381443298969068</v>
      </c>
      <c r="GL202" s="192">
        <v>0.77519379844961245</v>
      </c>
      <c r="GM202" s="192">
        <v>0.85365853658536583</v>
      </c>
      <c r="GN202" s="192">
        <v>0.76859504132231404</v>
      </c>
      <c r="GO202" s="192">
        <v>0.80158730158730163</v>
      </c>
      <c r="GP202" s="192">
        <v>0.84057971014492749</v>
      </c>
      <c r="GQ202" s="192">
        <v>0.8571428571428571</v>
      </c>
    </row>
    <row r="203" spans="17:16384" x14ac:dyDescent="0.3">
      <c r="Q203" s="324"/>
      <c r="R203" s="135">
        <f>$R$8</f>
        <v>44228</v>
      </c>
      <c r="S203" s="121">
        <v>0.6333333333333333</v>
      </c>
      <c r="T203" s="121">
        <v>3.9191666666666602</v>
      </c>
      <c r="U203" s="122">
        <v>0.83207138994050833</v>
      </c>
      <c r="V203" s="123">
        <v>3698</v>
      </c>
      <c r="W203" s="128">
        <v>0.65</v>
      </c>
      <c r="X203" s="121">
        <v>3.9741666666666635</v>
      </c>
      <c r="Y203" s="122">
        <v>0.82574031890660593</v>
      </c>
      <c r="Z203" s="127">
        <v>3512</v>
      </c>
      <c r="AA203" s="121">
        <v>1.6666666666666666E-2</v>
      </c>
      <c r="AB203" s="121">
        <v>1.3341666666666674</v>
      </c>
      <c r="AC203" s="122">
        <v>0.9550561797752809</v>
      </c>
      <c r="AD203" s="123">
        <v>178</v>
      </c>
      <c r="AE203" s="128">
        <v>8.3333333333333332E-3</v>
      </c>
      <c r="AF203" s="121">
        <v>9.8924999999999912</v>
      </c>
      <c r="AG203" s="122">
        <v>0.875</v>
      </c>
      <c r="AH203" s="127">
        <v>8</v>
      </c>
      <c r="AI203" s="128">
        <v>0.71666666666666667</v>
      </c>
      <c r="AJ203" s="121">
        <v>4.1916666666666664</v>
      </c>
      <c r="AK203" s="122">
        <v>0.79848866498740556</v>
      </c>
      <c r="AL203" s="127">
        <v>1191</v>
      </c>
      <c r="AM203" s="121">
        <v>0.6166666666666667</v>
      </c>
      <c r="AN203" s="121">
        <v>3.9366666666666639</v>
      </c>
      <c r="AO203" s="122">
        <v>0.83783783783783783</v>
      </c>
      <c r="AP203" s="123">
        <v>1369</v>
      </c>
      <c r="AQ203" s="128">
        <v>0.58333333333333337</v>
      </c>
      <c r="AR203" s="121">
        <v>3.5599999999999907</v>
      </c>
      <c r="AS203" s="122">
        <v>0.86028119507908607</v>
      </c>
      <c r="AT203" s="127">
        <v>1138</v>
      </c>
      <c r="AU203" s="136">
        <v>414</v>
      </c>
      <c r="AV203" s="137">
        <v>939</v>
      </c>
      <c r="AW203" s="137">
        <v>845</v>
      </c>
      <c r="AX203" s="137">
        <v>472</v>
      </c>
      <c r="AY203" s="137">
        <v>265</v>
      </c>
      <c r="AZ203" s="137">
        <v>142</v>
      </c>
      <c r="BA203" s="137">
        <v>99</v>
      </c>
      <c r="BB203" s="137">
        <v>65</v>
      </c>
      <c r="BC203" s="137">
        <v>52</v>
      </c>
      <c r="BD203" s="137">
        <v>50</v>
      </c>
      <c r="BE203" s="137">
        <v>35</v>
      </c>
      <c r="BF203" s="137">
        <v>37</v>
      </c>
      <c r="BG203" s="137">
        <v>30</v>
      </c>
      <c r="BH203" s="137">
        <v>30</v>
      </c>
      <c r="BI203" s="137">
        <v>24</v>
      </c>
      <c r="BJ203" s="137">
        <v>23</v>
      </c>
      <c r="BK203" s="137">
        <v>18</v>
      </c>
      <c r="BL203" s="137">
        <v>15</v>
      </c>
      <c r="BM203" s="137">
        <v>20</v>
      </c>
      <c r="BN203" s="137">
        <v>13</v>
      </c>
      <c r="BO203" s="137">
        <v>16</v>
      </c>
      <c r="BP203" s="137">
        <v>10</v>
      </c>
      <c r="BQ203" s="137">
        <v>10</v>
      </c>
      <c r="BR203" s="137">
        <v>10</v>
      </c>
      <c r="BS203" s="137">
        <v>7</v>
      </c>
      <c r="BT203" s="138">
        <v>50</v>
      </c>
      <c r="BU203" s="139">
        <v>0.93103448275862066</v>
      </c>
      <c r="BV203" s="139">
        <v>0.90909090909090906</v>
      </c>
      <c r="BW203" s="139">
        <v>0.95454545454545459</v>
      </c>
      <c r="BX203" s="139">
        <v>0.93023255813953487</v>
      </c>
      <c r="BY203" s="139">
        <v>0</v>
      </c>
      <c r="BZ203" s="139">
        <v>0.90909090909090906</v>
      </c>
      <c r="CA203" s="139">
        <v>1</v>
      </c>
      <c r="CB203" s="139">
        <v>0</v>
      </c>
      <c r="CC203" s="139">
        <v>0.82352941176470584</v>
      </c>
      <c r="CD203" s="139">
        <v>0.80851063829787229</v>
      </c>
      <c r="CE203" s="139">
        <v>0.828125</v>
      </c>
      <c r="CF203" s="139">
        <v>0.74545454545454548</v>
      </c>
      <c r="CG203" s="139">
        <v>0.87272727272727268</v>
      </c>
      <c r="CH203" s="139">
        <v>0.875</v>
      </c>
      <c r="CI203" s="139">
        <v>0.8271604938271605</v>
      </c>
      <c r="CJ203" s="139">
        <v>0.73809523809523814</v>
      </c>
      <c r="CK203" s="139">
        <v>0.78640776699029125</v>
      </c>
      <c r="CL203" s="139">
        <v>0.81443298969072164</v>
      </c>
      <c r="CM203" s="139">
        <v>0.78448275862068961</v>
      </c>
      <c r="CN203" s="139">
        <v>0.83653846153846156</v>
      </c>
      <c r="CO203" s="139">
        <v>0.83750000000000002</v>
      </c>
      <c r="CP203" s="139">
        <v>0.85148514851485146</v>
      </c>
      <c r="CQ203" s="139">
        <v>0.8666666666666667</v>
      </c>
      <c r="CR203" s="139">
        <v>0.78787878787878785</v>
      </c>
      <c r="CS203" s="139">
        <v>0.79452054794520544</v>
      </c>
      <c r="CT203" s="139">
        <v>0.75</v>
      </c>
      <c r="CU203" s="139">
        <v>0.70666666666666667</v>
      </c>
      <c r="CV203" s="139">
        <v>0.78666666666666663</v>
      </c>
      <c r="CW203" s="139">
        <v>0.83720930232558144</v>
      </c>
      <c r="CX203" s="139">
        <v>0.85576923076923073</v>
      </c>
      <c r="CY203" s="139">
        <v>0.89130434782608692</v>
      </c>
      <c r="CZ203" s="139">
        <v>0.810126582278481</v>
      </c>
      <c r="DA203" s="139">
        <v>0.81927710843373491</v>
      </c>
      <c r="DB203" s="139">
        <v>0.88888888888888884</v>
      </c>
      <c r="DC203" s="139">
        <v>0.79381443298969068</v>
      </c>
      <c r="DD203" s="139">
        <v>0.73333333333333328</v>
      </c>
      <c r="DE203" s="139">
        <v>0.89795918367346939</v>
      </c>
      <c r="DF203" s="139">
        <v>0.88034188034188032</v>
      </c>
      <c r="DG203" s="139">
        <v>0.83193277310924374</v>
      </c>
      <c r="DH203" s="139">
        <v>0.86138613861386137</v>
      </c>
      <c r="DI203" s="139">
        <v>0.81415929203539827</v>
      </c>
      <c r="DJ203" s="139">
        <v>0.79120879120879117</v>
      </c>
      <c r="DK203" s="139">
        <v>0.76</v>
      </c>
      <c r="DL203" s="139">
        <v>0.66666666666666663</v>
      </c>
      <c r="DM203" s="139">
        <v>0.83505154639175261</v>
      </c>
      <c r="DN203" s="139">
        <v>0.94117647058823528</v>
      </c>
      <c r="DO203" s="139">
        <v>0.93650793650793651</v>
      </c>
      <c r="DP203" s="139">
        <v>0.96226415094339623</v>
      </c>
      <c r="DQ203" s="140">
        <v>2.0714285714285716</v>
      </c>
      <c r="DR203" s="140">
        <v>1.5714285714285714</v>
      </c>
      <c r="DS203" s="140">
        <v>1.5714285714285714</v>
      </c>
      <c r="DT203" s="140">
        <v>1.5357142857142858</v>
      </c>
      <c r="DU203" s="140">
        <v>1.7142857142857142</v>
      </c>
      <c r="DV203" s="140">
        <v>1.1785714285714286</v>
      </c>
      <c r="DW203" s="140">
        <v>1.2142857142857142</v>
      </c>
      <c r="DX203" s="140">
        <v>1.6428571428571428</v>
      </c>
      <c r="DY203" s="140">
        <v>1.2142857142857142</v>
      </c>
      <c r="DZ203" s="140">
        <v>1.6785714285714286</v>
      </c>
      <c r="EA203" s="140">
        <v>2.2857142857142856</v>
      </c>
      <c r="EB203" s="140">
        <v>1.9642857142857142</v>
      </c>
      <c r="EC203" s="140">
        <v>1.9642857142857142</v>
      </c>
      <c r="ED203" s="140">
        <v>2</v>
      </c>
      <c r="EE203" s="140">
        <v>2.8928571428571428</v>
      </c>
      <c r="EF203" s="140">
        <v>3</v>
      </c>
      <c r="EG203" s="140">
        <v>3.6785714285714284</v>
      </c>
      <c r="EH203" s="140">
        <v>3.4642857142857144</v>
      </c>
      <c r="EI203" s="140">
        <v>4.1428571428571432</v>
      </c>
      <c r="EJ203" s="140">
        <v>3.7142857142857144</v>
      </c>
      <c r="EK203" s="140">
        <v>2.8571428571428572</v>
      </c>
      <c r="EL203" s="140">
        <v>3.6071428571428572</v>
      </c>
      <c r="EM203" s="140">
        <v>2.1428571428571428</v>
      </c>
      <c r="EN203" s="140">
        <v>2.3571428571428572</v>
      </c>
      <c r="EO203" s="140">
        <v>2.6071428571428572</v>
      </c>
      <c r="EP203" s="140">
        <v>2.7142857142857144</v>
      </c>
      <c r="EQ203" s="140">
        <v>2.6785714285714284</v>
      </c>
      <c r="ER203" s="140">
        <v>2.6785714285714284</v>
      </c>
      <c r="ES203" s="140">
        <v>3.0714285714285716</v>
      </c>
      <c r="ET203" s="140">
        <v>3.7142857142857144</v>
      </c>
      <c r="EU203" s="140">
        <v>3.2857142857142856</v>
      </c>
      <c r="EV203" s="140">
        <v>2.8214285714285716</v>
      </c>
      <c r="EW203" s="140">
        <v>2.9642857142857144</v>
      </c>
      <c r="EX203" s="140">
        <v>3.5357142857142856</v>
      </c>
      <c r="EY203" s="140">
        <v>3.4642857142857144</v>
      </c>
      <c r="EZ203" s="140">
        <v>3.2142857142857144</v>
      </c>
      <c r="FA203" s="140">
        <v>3.5</v>
      </c>
      <c r="FB203" s="140">
        <v>4.1785714285714288</v>
      </c>
      <c r="FC203" s="140">
        <v>4.25</v>
      </c>
      <c r="FD203" s="140">
        <v>3.6071428571428572</v>
      </c>
      <c r="FE203" s="140">
        <v>4.0357142857142856</v>
      </c>
      <c r="FF203" s="140">
        <v>3.25</v>
      </c>
      <c r="FG203" s="140">
        <v>3.5714285714285716</v>
      </c>
      <c r="FH203" s="140">
        <v>3.4285714285714284</v>
      </c>
      <c r="FI203" s="140">
        <v>3.4642857142857144</v>
      </c>
      <c r="FJ203" s="140">
        <v>2.4285714285714284</v>
      </c>
      <c r="FK203" s="140">
        <v>2.25</v>
      </c>
      <c r="FL203" s="140">
        <v>1.8928571428571428</v>
      </c>
      <c r="FM203" s="192">
        <v>0.7722772277227723</v>
      </c>
      <c r="FN203" s="192">
        <v>0.81818181818181823</v>
      </c>
      <c r="FO203" s="192">
        <v>0.80864197530864201</v>
      </c>
      <c r="FP203" s="192">
        <v>0.8045977011494253</v>
      </c>
      <c r="FQ203" s="192">
        <v>0.89595375722543358</v>
      </c>
      <c r="FR203" s="192">
        <v>0.91390728476821192</v>
      </c>
      <c r="FS203" s="192">
        <v>0.86614173228346458</v>
      </c>
      <c r="FT203" s="192">
        <v>0.8671875</v>
      </c>
      <c r="FU203" s="192">
        <v>0.88414634146341464</v>
      </c>
      <c r="FV203" s="192">
        <v>0.81395348837209303</v>
      </c>
      <c r="FW203" s="192">
        <v>0.79562043795620441</v>
      </c>
      <c r="FX203" s="192">
        <v>0.85483870967741937</v>
      </c>
      <c r="FY203" s="192">
        <v>0.76363636363636367</v>
      </c>
      <c r="FZ203" s="192">
        <v>0.88793103448275867</v>
      </c>
      <c r="GA203" s="192">
        <v>0.78358208955223885</v>
      </c>
      <c r="GB203" s="192">
        <v>0.82269503546099287</v>
      </c>
      <c r="GC203" s="192">
        <v>0.84920634920634919</v>
      </c>
      <c r="GD203" s="192">
        <v>0.69186046511627908</v>
      </c>
      <c r="GE203" s="192">
        <v>0.85820895522388063</v>
      </c>
      <c r="GF203" s="192">
        <v>0.8896551724137931</v>
      </c>
      <c r="GG203" s="192">
        <v>0.92035398230088494</v>
      </c>
      <c r="GH203" s="192">
        <v>0.8392857142857143</v>
      </c>
      <c r="GI203" s="192">
        <v>0.8666666666666667</v>
      </c>
      <c r="GJ203" s="192">
        <v>0.83333333333333337</v>
      </c>
      <c r="GK203" s="192">
        <v>0.73972602739726023</v>
      </c>
      <c r="GL203" s="192">
        <v>0.83333333333333337</v>
      </c>
      <c r="GM203" s="192">
        <v>0.75776397515527949</v>
      </c>
      <c r="GN203" s="192">
        <v>0.83333333333333337</v>
      </c>
      <c r="GO203" s="192" t="s">
        <v>119</v>
      </c>
      <c r="GP203" s="192" t="s">
        <v>119</v>
      </c>
      <c r="GQ203" s="192" t="s">
        <v>119</v>
      </c>
    </row>
    <row r="204" spans="17:16384" x14ac:dyDescent="0.3">
      <c r="Q204" s="324"/>
      <c r="R204" s="135">
        <f>$R$9</f>
        <v>44256</v>
      </c>
      <c r="S204" s="121">
        <v>0.53333333333333333</v>
      </c>
      <c r="T204" s="121">
        <v>2.0499999999999998</v>
      </c>
      <c r="U204" s="122">
        <v>0.92034739454094294</v>
      </c>
      <c r="V204" s="123">
        <v>4030</v>
      </c>
      <c r="W204" s="128">
        <v>0.55000000000000004</v>
      </c>
      <c r="X204" s="121">
        <v>2.1</v>
      </c>
      <c r="Y204" s="122">
        <v>0.91756548536209548</v>
      </c>
      <c r="Z204" s="127">
        <v>3894</v>
      </c>
      <c r="AA204" s="121">
        <v>2.5000000000000001E-2</v>
      </c>
      <c r="AB204" s="121">
        <v>0.76416666666666611</v>
      </c>
      <c r="AC204" s="122">
        <v>1</v>
      </c>
      <c r="AD204" s="123">
        <v>122</v>
      </c>
      <c r="AE204" s="128">
        <v>0</v>
      </c>
      <c r="AF204" s="121">
        <v>0.10166666666666663</v>
      </c>
      <c r="AG204" s="122">
        <v>1</v>
      </c>
      <c r="AH204" s="127">
        <v>14</v>
      </c>
      <c r="AI204" s="128">
        <v>0.53333333333333333</v>
      </c>
      <c r="AJ204" s="121">
        <v>1.9683333333333317</v>
      </c>
      <c r="AK204" s="122">
        <v>0.92608695652173911</v>
      </c>
      <c r="AL204" s="127">
        <v>1380</v>
      </c>
      <c r="AM204" s="121">
        <v>0.55000000000000004</v>
      </c>
      <c r="AN204" s="121">
        <v>2.2825000000000006</v>
      </c>
      <c r="AO204" s="122">
        <v>0.91298145506419404</v>
      </c>
      <c r="AP204" s="123">
        <v>1402</v>
      </c>
      <c r="AQ204" s="128">
        <v>0.51666666666666672</v>
      </c>
      <c r="AR204" s="121">
        <v>2.0166666666666666</v>
      </c>
      <c r="AS204" s="122">
        <v>0.92227564102564108</v>
      </c>
      <c r="AT204" s="127">
        <v>1248</v>
      </c>
      <c r="AU204" s="136">
        <v>512</v>
      </c>
      <c r="AV204" s="137">
        <v>1359</v>
      </c>
      <c r="AW204" s="137">
        <v>1039</v>
      </c>
      <c r="AX204" s="137">
        <v>444</v>
      </c>
      <c r="AY204" s="137">
        <v>240</v>
      </c>
      <c r="AZ204" s="137">
        <v>115</v>
      </c>
      <c r="BA204" s="137">
        <v>66</v>
      </c>
      <c r="BB204" s="137">
        <v>44</v>
      </c>
      <c r="BC204" s="137">
        <v>36</v>
      </c>
      <c r="BD204" s="137">
        <v>34</v>
      </c>
      <c r="BE204" s="137">
        <v>22</v>
      </c>
      <c r="BF204" s="137">
        <v>15</v>
      </c>
      <c r="BG204" s="137">
        <v>12</v>
      </c>
      <c r="BH204" s="137">
        <v>18</v>
      </c>
      <c r="BI204" s="137">
        <v>11</v>
      </c>
      <c r="BJ204" s="137">
        <v>5</v>
      </c>
      <c r="BK204" s="137">
        <v>10</v>
      </c>
      <c r="BL204" s="137">
        <v>4</v>
      </c>
      <c r="BM204" s="137">
        <v>5</v>
      </c>
      <c r="BN204" s="137">
        <v>3</v>
      </c>
      <c r="BO204" s="137">
        <v>8</v>
      </c>
      <c r="BP204" s="137">
        <v>4</v>
      </c>
      <c r="BQ204" s="137">
        <v>2</v>
      </c>
      <c r="BR204" s="137">
        <v>2</v>
      </c>
      <c r="BS204" s="137">
        <v>1</v>
      </c>
      <c r="BT204" s="138">
        <v>16</v>
      </c>
      <c r="BU204" s="139">
        <v>0.98148148148148151</v>
      </c>
      <c r="BV204" s="139">
        <v>1</v>
      </c>
      <c r="BW204" s="139">
        <v>1</v>
      </c>
      <c r="BX204" s="139">
        <v>0.96</v>
      </c>
      <c r="BY204" s="139">
        <v>0</v>
      </c>
      <c r="BZ204" s="139">
        <v>1</v>
      </c>
      <c r="CA204" s="139">
        <v>1</v>
      </c>
      <c r="CB204" s="139">
        <v>0</v>
      </c>
      <c r="CC204" s="139">
        <v>0.84</v>
      </c>
      <c r="CD204" s="139">
        <v>0.81666666666666665</v>
      </c>
      <c r="CE204" s="139">
        <v>0.73333333333333328</v>
      </c>
      <c r="CF204" s="139">
        <v>0.95652173913043481</v>
      </c>
      <c r="CG204" s="139">
        <v>0.875</v>
      </c>
      <c r="CH204" s="139">
        <v>0.98</v>
      </c>
      <c r="CI204" s="139">
        <v>0.92405063291139244</v>
      </c>
      <c r="CJ204" s="139">
        <v>0.9</v>
      </c>
      <c r="CK204" s="139">
        <v>0.90196078431372551</v>
      </c>
      <c r="CL204" s="139">
        <v>0.90517241379310343</v>
      </c>
      <c r="CM204" s="139">
        <v>0.95</v>
      </c>
      <c r="CN204" s="139">
        <v>0.9285714285714286</v>
      </c>
      <c r="CO204" s="139">
        <v>0.94791666666666663</v>
      </c>
      <c r="CP204" s="139">
        <v>0.9494949494949495</v>
      </c>
      <c r="CQ204" s="139">
        <v>0.97029702970297027</v>
      </c>
      <c r="CR204" s="139">
        <v>0.88505747126436785</v>
      </c>
      <c r="CS204" s="139">
        <v>0.90361445783132532</v>
      </c>
      <c r="CT204" s="139">
        <v>0.9494949494949495</v>
      </c>
      <c r="CU204" s="139">
        <v>0.90721649484536082</v>
      </c>
      <c r="CV204" s="139">
        <v>0.9438202247191011</v>
      </c>
      <c r="CW204" s="139">
        <v>0.95744680851063835</v>
      </c>
      <c r="CX204" s="139">
        <v>0.94545454545454544</v>
      </c>
      <c r="CY204" s="139">
        <v>0.97391304347826091</v>
      </c>
      <c r="CZ204" s="139">
        <v>0.94230769230769229</v>
      </c>
      <c r="DA204" s="139">
        <v>0.92</v>
      </c>
      <c r="DB204" s="139">
        <v>0.9555555555555556</v>
      </c>
      <c r="DC204" s="139">
        <v>0.88073394495412849</v>
      </c>
      <c r="DD204" s="139">
        <v>0.86915887850467288</v>
      </c>
      <c r="DE204" s="139">
        <v>0.87368421052631584</v>
      </c>
      <c r="DF204" s="139">
        <v>0.81730769230769229</v>
      </c>
      <c r="DG204" s="139">
        <v>0.90361445783132532</v>
      </c>
      <c r="DH204" s="139">
        <v>0.84615384615384615</v>
      </c>
      <c r="DI204" s="139">
        <v>0.96385542168674698</v>
      </c>
      <c r="DJ204" s="139">
        <v>0.95604395604395609</v>
      </c>
      <c r="DK204" s="139">
        <v>0.91919191919191923</v>
      </c>
      <c r="DL204" s="139">
        <v>0.8</v>
      </c>
      <c r="DM204" s="139">
        <v>0.88349514563106801</v>
      </c>
      <c r="DN204" s="139">
        <v>0.98750000000000004</v>
      </c>
      <c r="DO204" s="139">
        <v>0.97014925373134331</v>
      </c>
      <c r="DP204" s="139">
        <v>0.97014925373134331</v>
      </c>
      <c r="DQ204" s="140">
        <v>1.7419354838709677</v>
      </c>
      <c r="DR204" s="140">
        <v>1.7419354838709677</v>
      </c>
      <c r="DS204" s="140">
        <v>2.096774193548387</v>
      </c>
      <c r="DT204" s="140">
        <v>1.6129032258064515</v>
      </c>
      <c r="DU204" s="140">
        <v>1.3870967741935485</v>
      </c>
      <c r="DV204" s="140">
        <v>1.3548387096774193</v>
      </c>
      <c r="DW204" s="140">
        <v>1.4838709677419355</v>
      </c>
      <c r="DX204" s="140">
        <v>1.4838709677419355</v>
      </c>
      <c r="DY204" s="140">
        <v>1.6129032258064515</v>
      </c>
      <c r="DZ204" s="140">
        <v>1.935483870967742</v>
      </c>
      <c r="EA204" s="140">
        <v>1.935483870967742</v>
      </c>
      <c r="EB204" s="140">
        <v>1.4838709677419355</v>
      </c>
      <c r="EC204" s="140">
        <v>1.8064516129032258</v>
      </c>
      <c r="ED204" s="140">
        <v>1.6129032258064515</v>
      </c>
      <c r="EE204" s="140">
        <v>2.5483870967741935</v>
      </c>
      <c r="EF204" s="140">
        <v>3.870967741935484</v>
      </c>
      <c r="EG204" s="140">
        <v>3.2903225806451615</v>
      </c>
      <c r="EH204" s="140">
        <v>3.7419354838709675</v>
      </c>
      <c r="EI204" s="140">
        <v>3.225806451612903</v>
      </c>
      <c r="EJ204" s="140">
        <v>3.6129032258064515</v>
      </c>
      <c r="EK204" s="140">
        <v>3.096774193548387</v>
      </c>
      <c r="EL204" s="140">
        <v>3.193548387096774</v>
      </c>
      <c r="EM204" s="140">
        <v>3.2580645161290325</v>
      </c>
      <c r="EN204" s="140">
        <v>2.806451612903226</v>
      </c>
      <c r="EO204" s="140">
        <v>2.6774193548387095</v>
      </c>
      <c r="EP204" s="140">
        <v>3.193548387096774</v>
      </c>
      <c r="EQ204" s="140">
        <v>3.129032258064516</v>
      </c>
      <c r="ER204" s="140">
        <v>2.870967741935484</v>
      </c>
      <c r="ES204" s="140">
        <v>3.032258064516129</v>
      </c>
      <c r="ET204" s="140">
        <v>3.5483870967741935</v>
      </c>
      <c r="EU204" s="140">
        <v>3.7096774193548385</v>
      </c>
      <c r="EV204" s="140">
        <v>3.3548387096774195</v>
      </c>
      <c r="EW204" s="140">
        <v>3.225806451612903</v>
      </c>
      <c r="EX204" s="140">
        <v>2.903225806451613</v>
      </c>
      <c r="EY204" s="140">
        <v>3.5161290322580645</v>
      </c>
      <c r="EZ204" s="140">
        <v>3.4516129032258065</v>
      </c>
      <c r="FA204" s="140">
        <v>3.064516129032258</v>
      </c>
      <c r="FB204" s="140">
        <v>3.3548387096774195</v>
      </c>
      <c r="FC204" s="140">
        <v>2.6774193548387095</v>
      </c>
      <c r="FD204" s="140">
        <v>3.774193548387097</v>
      </c>
      <c r="FE204" s="140">
        <v>2.6774193548387095</v>
      </c>
      <c r="FF204" s="140">
        <v>2.935483870967742</v>
      </c>
      <c r="FG204" s="140">
        <v>3.193548387096774</v>
      </c>
      <c r="FH204" s="140">
        <v>3.5483870967741935</v>
      </c>
      <c r="FI204" s="140">
        <v>3.3225806451612905</v>
      </c>
      <c r="FJ204" s="140">
        <v>2.5806451612903225</v>
      </c>
      <c r="FK204" s="140">
        <v>2.161290322580645</v>
      </c>
      <c r="FL204" s="140">
        <v>2.161290322580645</v>
      </c>
      <c r="FM204" s="192">
        <v>0.84536082474226804</v>
      </c>
      <c r="FN204" s="192">
        <v>0.7967479674796748</v>
      </c>
      <c r="FO204" s="192">
        <v>0.891156462585034</v>
      </c>
      <c r="FP204" s="192">
        <v>0.91954022988505746</v>
      </c>
      <c r="FQ204" s="192">
        <v>0.90579710144927539</v>
      </c>
      <c r="FR204" s="192">
        <v>0.85039370078740162</v>
      </c>
      <c r="FS204" s="192">
        <v>0.92391304347826086</v>
      </c>
      <c r="FT204" s="192">
        <v>0.94</v>
      </c>
      <c r="FU204" s="192">
        <v>0.92307692307692313</v>
      </c>
      <c r="FV204" s="192">
        <v>0.94117647058823528</v>
      </c>
      <c r="FW204" s="192">
        <v>0.92929292929292928</v>
      </c>
      <c r="FX204" s="192">
        <v>0.94482758620689655</v>
      </c>
      <c r="FY204" s="192">
        <v>0.97727272727272729</v>
      </c>
      <c r="FZ204" s="192">
        <v>0.93805309734513276</v>
      </c>
      <c r="GA204" s="192">
        <v>0.93251533742331283</v>
      </c>
      <c r="GB204" s="192">
        <v>0.84507042253521125</v>
      </c>
      <c r="GC204" s="192">
        <v>0.98095238095238091</v>
      </c>
      <c r="GD204" s="192">
        <v>0.96202531645569622</v>
      </c>
      <c r="GE204" s="192">
        <v>0.97029702970297027</v>
      </c>
      <c r="GF204" s="192">
        <v>0.88659793814432986</v>
      </c>
      <c r="GG204" s="192">
        <v>1</v>
      </c>
      <c r="GH204" s="192">
        <v>0.95833333333333337</v>
      </c>
      <c r="GI204" s="192">
        <v>0.89655172413793105</v>
      </c>
      <c r="GJ204" s="192">
        <v>0.94078947368421051</v>
      </c>
      <c r="GK204" s="192">
        <v>0.94405594405594406</v>
      </c>
      <c r="GL204" s="192">
        <v>0.93959731543624159</v>
      </c>
      <c r="GM204" s="192">
        <v>0.92452830188679247</v>
      </c>
      <c r="GN204" s="192">
        <v>0.91095890410958902</v>
      </c>
      <c r="GO204" s="192">
        <v>0.88764044943820219</v>
      </c>
      <c r="GP204" s="192">
        <v>0.90686274509803921</v>
      </c>
      <c r="GQ204" s="192">
        <v>0.90804597701149425</v>
      </c>
    </row>
    <row r="205" spans="17:16384" x14ac:dyDescent="0.3">
      <c r="Q205" s="324"/>
      <c r="R205" s="135">
        <f>$R$10</f>
        <v>44287</v>
      </c>
      <c r="S205" s="121">
        <v>0.53333333333333333</v>
      </c>
      <c r="T205" s="121">
        <v>2.1</v>
      </c>
      <c r="U205" s="122">
        <v>0.91655886157826649</v>
      </c>
      <c r="V205" s="123">
        <v>4638</v>
      </c>
      <c r="W205" s="128">
        <v>0.55000000000000004</v>
      </c>
      <c r="X205" s="121">
        <v>2.1333333333333333</v>
      </c>
      <c r="Y205" s="122">
        <v>0.91425992779783394</v>
      </c>
      <c r="Z205" s="127">
        <v>4432</v>
      </c>
      <c r="AA205" s="121">
        <v>1.6666666666666666E-2</v>
      </c>
      <c r="AB205" s="121">
        <v>1.0833333333333333</v>
      </c>
      <c r="AC205" s="122">
        <v>0.97126436781609193</v>
      </c>
      <c r="AD205" s="123">
        <v>174</v>
      </c>
      <c r="AE205" s="128">
        <v>1.6666666666666666E-2</v>
      </c>
      <c r="AF205" s="121">
        <v>1.1683333333333321</v>
      </c>
      <c r="AG205" s="122">
        <v>0.9375</v>
      </c>
      <c r="AH205" s="127">
        <v>32</v>
      </c>
      <c r="AI205" s="128">
        <v>0.56666666666666665</v>
      </c>
      <c r="AJ205" s="121">
        <v>2.1</v>
      </c>
      <c r="AK205" s="122">
        <v>0.91372079089275016</v>
      </c>
      <c r="AL205" s="127">
        <v>1669</v>
      </c>
      <c r="AM205" s="121">
        <v>0.53333333333333333</v>
      </c>
      <c r="AN205" s="121">
        <v>2.1666666666666665</v>
      </c>
      <c r="AO205" s="122">
        <v>0.90846824408468241</v>
      </c>
      <c r="AP205" s="123">
        <v>1606</v>
      </c>
      <c r="AQ205" s="128">
        <v>0.5</v>
      </c>
      <c r="AR205" s="121">
        <v>1.9833333333333334</v>
      </c>
      <c r="AS205" s="122">
        <v>0.9295671313279531</v>
      </c>
      <c r="AT205" s="127">
        <v>1363</v>
      </c>
      <c r="AU205" s="136">
        <v>640</v>
      </c>
      <c r="AV205" s="137">
        <v>1504</v>
      </c>
      <c r="AW205" s="137">
        <v>1150</v>
      </c>
      <c r="AX205" s="137">
        <v>537</v>
      </c>
      <c r="AY205" s="137">
        <v>297</v>
      </c>
      <c r="AZ205" s="137">
        <v>123</v>
      </c>
      <c r="BA205" s="137">
        <v>86</v>
      </c>
      <c r="BB205" s="137">
        <v>51</v>
      </c>
      <c r="BC205" s="137">
        <v>55</v>
      </c>
      <c r="BD205" s="137">
        <v>41</v>
      </c>
      <c r="BE205" s="137">
        <v>31</v>
      </c>
      <c r="BF205" s="137">
        <v>24</v>
      </c>
      <c r="BG205" s="137">
        <v>19</v>
      </c>
      <c r="BH205" s="137">
        <v>25</v>
      </c>
      <c r="BI205" s="137">
        <v>7</v>
      </c>
      <c r="BJ205" s="137">
        <v>12</v>
      </c>
      <c r="BK205" s="137">
        <v>10</v>
      </c>
      <c r="BL205" s="137">
        <v>5</v>
      </c>
      <c r="BM205" s="137">
        <v>2</v>
      </c>
      <c r="BN205" s="137">
        <v>5</v>
      </c>
      <c r="BO205" s="137">
        <v>6</v>
      </c>
      <c r="BP205" s="137">
        <v>2</v>
      </c>
      <c r="BQ205" s="137">
        <v>3</v>
      </c>
      <c r="BR205" s="137">
        <v>0</v>
      </c>
      <c r="BS205" s="137">
        <v>3</v>
      </c>
      <c r="BT205" s="138">
        <v>0</v>
      </c>
      <c r="BU205" s="139">
        <v>0.9642857142857143</v>
      </c>
      <c r="BV205" s="139">
        <v>0.95714285714285718</v>
      </c>
      <c r="BW205" s="139">
        <v>0.93150684931506844</v>
      </c>
      <c r="BX205" s="139">
        <v>0.89473684210526316</v>
      </c>
      <c r="BY205" s="139">
        <v>0</v>
      </c>
      <c r="BZ205" s="139">
        <v>1</v>
      </c>
      <c r="CA205" s="139">
        <v>1</v>
      </c>
      <c r="CB205" s="139">
        <v>0</v>
      </c>
      <c r="CC205" s="139">
        <v>0.88709677419354838</v>
      </c>
      <c r="CD205" s="139">
        <v>0.85</v>
      </c>
      <c r="CE205" s="139">
        <v>0.88524590163934425</v>
      </c>
      <c r="CF205" s="139">
        <v>0.90277777777777779</v>
      </c>
      <c r="CG205" s="139">
        <v>0.96</v>
      </c>
      <c r="CH205" s="139">
        <v>1</v>
      </c>
      <c r="CI205" s="139">
        <v>0.84745762711864403</v>
      </c>
      <c r="CJ205" s="139">
        <v>0.84337349397590367</v>
      </c>
      <c r="CK205" s="139">
        <v>0.84732824427480913</v>
      </c>
      <c r="CL205" s="139">
        <v>0.94890510948905105</v>
      </c>
      <c r="CM205" s="139">
        <v>0.92800000000000005</v>
      </c>
      <c r="CN205" s="139">
        <v>0.93388429752066116</v>
      </c>
      <c r="CO205" s="139">
        <v>0.95348837209302328</v>
      </c>
      <c r="CP205" s="139">
        <v>0.93162393162393164</v>
      </c>
      <c r="CQ205" s="139">
        <v>0.90441176470588236</v>
      </c>
      <c r="CR205" s="139">
        <v>0.89763779527559051</v>
      </c>
      <c r="CS205" s="139">
        <v>0.91240875912408759</v>
      </c>
      <c r="CT205" s="139">
        <v>0.9327731092436975</v>
      </c>
      <c r="CU205" s="139">
        <v>0.8721804511278195</v>
      </c>
      <c r="CV205" s="139">
        <v>0.99130434782608701</v>
      </c>
      <c r="CW205" s="139">
        <v>0.96491228070175439</v>
      </c>
      <c r="CX205" s="139">
        <v>0.92660550458715596</v>
      </c>
      <c r="CY205" s="139">
        <v>0.93495934959349591</v>
      </c>
      <c r="CZ205" s="139">
        <v>0.95145631067961167</v>
      </c>
      <c r="DA205" s="139">
        <v>0.96296296296296291</v>
      </c>
      <c r="DB205" s="139">
        <v>0.9213483146067416</v>
      </c>
      <c r="DC205" s="139">
        <v>0.90476190476190477</v>
      </c>
      <c r="DD205" s="139">
        <v>0.86466165413533835</v>
      </c>
      <c r="DE205" s="139">
        <v>0.86399999999999999</v>
      </c>
      <c r="DF205" s="139">
        <v>0.9242424242424242</v>
      </c>
      <c r="DG205" s="139">
        <v>0.8839285714285714</v>
      </c>
      <c r="DH205" s="139">
        <v>0.90196078431372551</v>
      </c>
      <c r="DI205" s="139">
        <v>0.84210526315789469</v>
      </c>
      <c r="DJ205" s="139">
        <v>0.89051094890510951</v>
      </c>
      <c r="DK205" s="139">
        <v>0.91935483870967738</v>
      </c>
      <c r="DL205" s="139">
        <v>0.7931034482758621</v>
      </c>
      <c r="DM205" s="139">
        <v>0.93069306930693074</v>
      </c>
      <c r="DN205" s="139">
        <v>0.97333333333333338</v>
      </c>
      <c r="DO205" s="139">
        <v>0.97058823529411764</v>
      </c>
      <c r="DP205" s="139">
        <v>0.96052631578947367</v>
      </c>
      <c r="DQ205" s="140">
        <v>1.8666666666666667</v>
      </c>
      <c r="DR205" s="140">
        <v>2.3333333333333335</v>
      </c>
      <c r="DS205" s="140">
        <v>2.4333333333333331</v>
      </c>
      <c r="DT205" s="140">
        <v>1.9</v>
      </c>
      <c r="DU205" s="140">
        <v>1.7666666666666666</v>
      </c>
      <c r="DV205" s="140">
        <v>1.6666666666666667</v>
      </c>
      <c r="DW205" s="140">
        <v>1.1333333333333333</v>
      </c>
      <c r="DX205" s="140">
        <v>2.5666666666666669</v>
      </c>
      <c r="DY205" s="140">
        <v>2.0666666666666669</v>
      </c>
      <c r="DZ205" s="140">
        <v>2</v>
      </c>
      <c r="EA205" s="140">
        <v>2.0333333333333332</v>
      </c>
      <c r="EB205" s="140">
        <v>2.4</v>
      </c>
      <c r="EC205" s="140">
        <v>1.6666666666666667</v>
      </c>
      <c r="ED205" s="140">
        <v>1.9</v>
      </c>
      <c r="EE205" s="140">
        <v>1.9666666666666666</v>
      </c>
      <c r="EF205" s="140">
        <v>2.7666666666666666</v>
      </c>
      <c r="EG205" s="140">
        <v>4.3666666666666663</v>
      </c>
      <c r="EH205" s="140">
        <v>4.5666666666666664</v>
      </c>
      <c r="EI205" s="140">
        <v>4.166666666666667</v>
      </c>
      <c r="EJ205" s="140">
        <v>4.0333333333333332</v>
      </c>
      <c r="EK205" s="140">
        <v>4.3</v>
      </c>
      <c r="EL205" s="140">
        <v>3.9</v>
      </c>
      <c r="EM205" s="140">
        <v>4.5333333333333332</v>
      </c>
      <c r="EN205" s="140">
        <v>4.2333333333333334</v>
      </c>
      <c r="EO205" s="140">
        <v>4.5666666666666664</v>
      </c>
      <c r="EP205" s="140">
        <v>3.9666666666666668</v>
      </c>
      <c r="EQ205" s="140">
        <v>4.4333333333333336</v>
      </c>
      <c r="ER205" s="140">
        <v>3.8333333333333335</v>
      </c>
      <c r="ES205" s="140">
        <v>3.8</v>
      </c>
      <c r="ET205" s="140">
        <v>3.6333333333333333</v>
      </c>
      <c r="EU205" s="140">
        <v>4.0999999999999996</v>
      </c>
      <c r="EV205" s="140">
        <v>3.4333333333333331</v>
      </c>
      <c r="EW205" s="140">
        <v>3.6</v>
      </c>
      <c r="EX205" s="140">
        <v>2.9666666666666668</v>
      </c>
      <c r="EY205" s="140">
        <v>3.5</v>
      </c>
      <c r="EZ205" s="140">
        <v>4.4333333333333336</v>
      </c>
      <c r="FA205" s="140">
        <v>4.166666666666667</v>
      </c>
      <c r="FB205" s="140">
        <v>4.4000000000000004</v>
      </c>
      <c r="FC205" s="140">
        <v>3.7333333333333334</v>
      </c>
      <c r="FD205" s="140">
        <v>3.4</v>
      </c>
      <c r="FE205" s="140">
        <v>3.8</v>
      </c>
      <c r="FF205" s="140">
        <v>4.5666666666666664</v>
      </c>
      <c r="FG205" s="140">
        <v>4.1333333333333337</v>
      </c>
      <c r="FH205" s="140">
        <v>2.9</v>
      </c>
      <c r="FI205" s="140">
        <v>3.3666666666666667</v>
      </c>
      <c r="FJ205" s="140">
        <v>2.5</v>
      </c>
      <c r="FK205" s="140">
        <v>2.2666666666666666</v>
      </c>
      <c r="FL205" s="140">
        <v>2.5333333333333332</v>
      </c>
      <c r="FM205" s="192">
        <v>0.90845070422535212</v>
      </c>
      <c r="FN205" s="192">
        <v>0.92500000000000004</v>
      </c>
      <c r="FO205" s="192">
        <v>0.93478260869565222</v>
      </c>
      <c r="FP205" s="192">
        <v>0.96932515337423308</v>
      </c>
      <c r="FQ205" s="192">
        <v>0.82075471698113212</v>
      </c>
      <c r="FR205" s="192">
        <v>0.91208791208791207</v>
      </c>
      <c r="FS205" s="192">
        <v>0.88050314465408808</v>
      </c>
      <c r="FT205" s="192">
        <v>0.91764705882352937</v>
      </c>
      <c r="FU205" s="192">
        <v>0.90625</v>
      </c>
      <c r="FV205" s="192">
        <v>0.83406113537117899</v>
      </c>
      <c r="FW205" s="192">
        <v>0.94285714285714284</v>
      </c>
      <c r="FX205" s="192">
        <v>0.952755905511811</v>
      </c>
      <c r="FY205" s="192">
        <v>0.97633136094674555</v>
      </c>
      <c r="FZ205" s="192">
        <v>0.92198581560283688</v>
      </c>
      <c r="GA205" s="192">
        <v>0.95035460992907805</v>
      </c>
      <c r="GB205" s="192">
        <v>0.89795918367346939</v>
      </c>
      <c r="GC205" s="192">
        <v>0.92753623188405798</v>
      </c>
      <c r="GD205" s="192">
        <v>0.96710526315789469</v>
      </c>
      <c r="GE205" s="192">
        <v>0.90400000000000003</v>
      </c>
      <c r="GF205" s="192">
        <v>0.91724137931034477</v>
      </c>
      <c r="GG205" s="192">
        <v>0.90109890109890112</v>
      </c>
      <c r="GH205" s="192">
        <v>0.87096774193548387</v>
      </c>
      <c r="GI205" s="192">
        <v>0.90566037735849059</v>
      </c>
      <c r="GJ205" s="192">
        <v>0.91818181818181821</v>
      </c>
      <c r="GK205" s="192">
        <v>0.97484276729559749</v>
      </c>
      <c r="GL205" s="192">
        <v>0.91891891891891897</v>
      </c>
      <c r="GM205" s="192">
        <v>0.90654205607476634</v>
      </c>
      <c r="GN205" s="192">
        <v>0.94308943089430897</v>
      </c>
      <c r="GO205" s="192">
        <v>0.95454545454545459</v>
      </c>
      <c r="GP205" s="192">
        <v>0.91608391608391604</v>
      </c>
      <c r="GQ205" s="192" t="s">
        <v>119</v>
      </c>
    </row>
    <row r="206" spans="17:16384" x14ac:dyDescent="0.3">
      <c r="Q206" s="324"/>
      <c r="R206" s="135">
        <f>$R$11</f>
        <v>44317</v>
      </c>
      <c r="S206" s="121">
        <v>0.5</v>
      </c>
      <c r="T206" s="121">
        <v>2</v>
      </c>
      <c r="U206" s="122">
        <v>0.9</v>
      </c>
      <c r="V206" s="123">
        <v>1095</v>
      </c>
      <c r="W206" s="128">
        <v>0.6</v>
      </c>
      <c r="X206" s="121">
        <v>2</v>
      </c>
      <c r="Y206" s="122">
        <v>0.9</v>
      </c>
      <c r="Z206" s="127">
        <v>1043</v>
      </c>
      <c r="AA206" s="121">
        <v>0</v>
      </c>
      <c r="AB206" s="121">
        <v>0.9</v>
      </c>
      <c r="AC206" s="122">
        <v>1</v>
      </c>
      <c r="AD206" s="123">
        <v>36</v>
      </c>
      <c r="AE206" s="128">
        <v>0</v>
      </c>
      <c r="AF206" s="121">
        <v>0.3</v>
      </c>
      <c r="AG206" s="122">
        <v>1</v>
      </c>
      <c r="AH206" s="127">
        <v>16</v>
      </c>
      <c r="AI206" s="128">
        <v>0.5</v>
      </c>
      <c r="AJ206" s="121">
        <v>2.1</v>
      </c>
      <c r="AK206" s="122">
        <v>0.9</v>
      </c>
      <c r="AL206" s="127">
        <v>365</v>
      </c>
      <c r="AM206" s="121">
        <v>0.5</v>
      </c>
      <c r="AN206" s="121">
        <v>1.6</v>
      </c>
      <c r="AO206" s="122">
        <v>0.9</v>
      </c>
      <c r="AP206" s="123">
        <v>417</v>
      </c>
      <c r="AQ206" s="128">
        <v>0.6</v>
      </c>
      <c r="AR206" s="121">
        <v>2.1</v>
      </c>
      <c r="AS206" s="122">
        <v>0.9</v>
      </c>
      <c r="AT206" s="127">
        <v>313</v>
      </c>
      <c r="AU206" s="136">
        <v>161</v>
      </c>
      <c r="AV206" s="137">
        <v>346</v>
      </c>
      <c r="AW206" s="137">
        <v>290</v>
      </c>
      <c r="AX206" s="137">
        <v>132</v>
      </c>
      <c r="AY206" s="137">
        <v>60</v>
      </c>
      <c r="AZ206" s="137">
        <v>25</v>
      </c>
      <c r="BA206" s="137">
        <v>20</v>
      </c>
      <c r="BB206" s="137">
        <v>8</v>
      </c>
      <c r="BC206" s="137">
        <v>14</v>
      </c>
      <c r="BD206" s="137">
        <v>8</v>
      </c>
      <c r="BE206" s="137">
        <v>2</v>
      </c>
      <c r="BF206" s="137">
        <v>2</v>
      </c>
      <c r="BG206" s="137">
        <v>6</v>
      </c>
      <c r="BH206" s="137">
        <v>2</v>
      </c>
      <c r="BI206" s="137">
        <v>4</v>
      </c>
      <c r="BJ206" s="137">
        <v>3</v>
      </c>
      <c r="BK206" s="137">
        <v>1</v>
      </c>
      <c r="BL206" s="137">
        <v>2</v>
      </c>
      <c r="BM206" s="137">
        <v>2</v>
      </c>
      <c r="BN206" s="137">
        <v>1</v>
      </c>
      <c r="BO206" s="137">
        <v>1</v>
      </c>
      <c r="BP206" s="137">
        <v>3</v>
      </c>
      <c r="BQ206" s="137">
        <v>0</v>
      </c>
      <c r="BR206" s="137">
        <v>0</v>
      </c>
      <c r="BS206" s="137">
        <v>0</v>
      </c>
      <c r="BT206" s="138">
        <v>2</v>
      </c>
      <c r="BU206" s="139">
        <v>1</v>
      </c>
      <c r="BV206" s="139">
        <v>1</v>
      </c>
      <c r="BW206" s="139">
        <v>1</v>
      </c>
      <c r="BX206" s="139">
        <v>0.8</v>
      </c>
      <c r="BY206" s="139">
        <v>0</v>
      </c>
      <c r="BZ206" s="139">
        <v>1</v>
      </c>
      <c r="CA206" s="139">
        <v>1</v>
      </c>
      <c r="CB206" s="139">
        <v>0</v>
      </c>
      <c r="CC206" s="139">
        <v>0.9</v>
      </c>
      <c r="CD206" s="139">
        <v>0.9</v>
      </c>
      <c r="CE206" s="139">
        <v>0.9</v>
      </c>
      <c r="CF206" s="139">
        <v>0.9</v>
      </c>
      <c r="CG206" s="139">
        <v>0.9</v>
      </c>
      <c r="CH206" s="139">
        <v>0.9</v>
      </c>
      <c r="CI206" s="139">
        <v>0.9</v>
      </c>
      <c r="CJ206" s="139">
        <v>0.8</v>
      </c>
      <c r="CK206" s="139">
        <v>0.9</v>
      </c>
      <c r="CL206" s="139">
        <v>1</v>
      </c>
      <c r="CM206" s="139">
        <v>1</v>
      </c>
      <c r="CN206" s="139">
        <v>1</v>
      </c>
      <c r="CO206" s="139">
        <v>1</v>
      </c>
      <c r="CP206" s="139">
        <v>0.9</v>
      </c>
      <c r="CQ206" s="139">
        <v>0.8</v>
      </c>
      <c r="CR206" s="139">
        <v>0.9</v>
      </c>
      <c r="CS206" s="139">
        <v>0.9</v>
      </c>
      <c r="CT206" s="139">
        <v>0.9</v>
      </c>
      <c r="CU206" s="139">
        <v>0.9</v>
      </c>
      <c r="CV206" s="139">
        <v>0.9</v>
      </c>
      <c r="CW206" s="139">
        <v>1</v>
      </c>
      <c r="CX206" s="139">
        <v>0.9</v>
      </c>
      <c r="CY206" s="139">
        <v>0.9</v>
      </c>
      <c r="CZ206" s="139">
        <v>1</v>
      </c>
      <c r="DA206" s="139">
        <v>1</v>
      </c>
      <c r="DB206" s="139">
        <v>1</v>
      </c>
      <c r="DC206" s="139">
        <v>0.9</v>
      </c>
      <c r="DD206" s="139">
        <v>0.9</v>
      </c>
      <c r="DE206" s="139">
        <v>0.9</v>
      </c>
      <c r="DF206" s="139">
        <v>0.9</v>
      </c>
      <c r="DG206" s="139">
        <v>0.9</v>
      </c>
      <c r="DH206" s="139">
        <v>0.9</v>
      </c>
      <c r="DI206" s="139">
        <v>1</v>
      </c>
      <c r="DJ206" s="139">
        <v>1</v>
      </c>
      <c r="DK206" s="139">
        <v>0.9</v>
      </c>
      <c r="DL206" s="139">
        <v>0.7</v>
      </c>
      <c r="DM206" s="139">
        <v>1</v>
      </c>
      <c r="DN206" s="139">
        <v>1</v>
      </c>
      <c r="DO206" s="139">
        <v>1</v>
      </c>
      <c r="DP206" s="139">
        <v>0.9</v>
      </c>
      <c r="DQ206" s="140">
        <v>0.6</v>
      </c>
      <c r="DR206" s="140">
        <v>0.6</v>
      </c>
      <c r="DS206" s="140">
        <v>0.5</v>
      </c>
      <c r="DT206" s="140">
        <v>0.4</v>
      </c>
      <c r="DU206" s="140">
        <v>0.5</v>
      </c>
      <c r="DV206" s="140">
        <v>0.3</v>
      </c>
      <c r="DW206" s="140">
        <v>0.5</v>
      </c>
      <c r="DX206" s="140">
        <v>0.5</v>
      </c>
      <c r="DY206" s="140">
        <v>0.3</v>
      </c>
      <c r="DZ206" s="140">
        <v>0.3</v>
      </c>
      <c r="EA206" s="140">
        <v>0.5</v>
      </c>
      <c r="EB206" s="140">
        <v>0.9</v>
      </c>
      <c r="EC206" s="140">
        <v>0.4</v>
      </c>
      <c r="ED206" s="140">
        <v>0.6</v>
      </c>
      <c r="EE206" s="140">
        <v>0.5</v>
      </c>
      <c r="EF206" s="140">
        <v>0.6</v>
      </c>
      <c r="EG206" s="140">
        <v>1.2</v>
      </c>
      <c r="EH206" s="140">
        <v>0.9</v>
      </c>
      <c r="EI206" s="140">
        <v>0.9</v>
      </c>
      <c r="EJ206" s="140">
        <v>1.1000000000000001</v>
      </c>
      <c r="EK206" s="140">
        <v>1.1000000000000001</v>
      </c>
      <c r="EL206" s="140">
        <v>0.9</v>
      </c>
      <c r="EM206" s="140">
        <v>1</v>
      </c>
      <c r="EN206" s="140">
        <v>0.8</v>
      </c>
      <c r="EO206" s="140">
        <v>1</v>
      </c>
      <c r="EP206" s="140">
        <v>1.2</v>
      </c>
      <c r="EQ206" s="140">
        <v>1</v>
      </c>
      <c r="ER206" s="140">
        <v>0.9</v>
      </c>
      <c r="ES206" s="140">
        <v>0.9</v>
      </c>
      <c r="ET206" s="140">
        <v>1.3</v>
      </c>
      <c r="EU206" s="140">
        <v>1.1000000000000001</v>
      </c>
      <c r="EV206" s="140">
        <v>1</v>
      </c>
      <c r="EW206" s="140">
        <v>1.1000000000000001</v>
      </c>
      <c r="EX206" s="140">
        <v>1.1000000000000001</v>
      </c>
      <c r="EY206" s="140">
        <v>1</v>
      </c>
      <c r="EZ206" s="140">
        <v>1</v>
      </c>
      <c r="FA206" s="140">
        <v>1</v>
      </c>
      <c r="FB206" s="140">
        <v>1.4</v>
      </c>
      <c r="FC206" s="140">
        <v>1</v>
      </c>
      <c r="FD206" s="140">
        <v>1</v>
      </c>
      <c r="FE206" s="140">
        <v>1</v>
      </c>
      <c r="FF206" s="140">
        <v>0.9</v>
      </c>
      <c r="FG206" s="140">
        <v>1</v>
      </c>
      <c r="FH206" s="140">
        <v>0.9</v>
      </c>
      <c r="FI206" s="140">
        <v>0.8</v>
      </c>
      <c r="FJ206" s="140">
        <v>0.6</v>
      </c>
      <c r="FK206" s="140">
        <v>0.5</v>
      </c>
      <c r="FL206" s="140">
        <v>0.6</v>
      </c>
      <c r="FM206" s="192">
        <v>0.90759999999999996</v>
      </c>
      <c r="FN206" s="192">
        <v>0.90090000000000003</v>
      </c>
      <c r="FO206" s="192">
        <v>0.89470000000000005</v>
      </c>
      <c r="FP206" s="192">
        <v>0.9</v>
      </c>
      <c r="FQ206" s="192">
        <v>0.92059999999999997</v>
      </c>
      <c r="FR206" s="192">
        <v>0.90820000000000001</v>
      </c>
      <c r="FS206" s="192">
        <v>0.95199999999999996</v>
      </c>
      <c r="FT206" s="192">
        <v>1</v>
      </c>
      <c r="FU206" s="192">
        <v>0.94120000000000004</v>
      </c>
      <c r="FV206" s="192">
        <v>0.94640000000000002</v>
      </c>
      <c r="FW206" s="192">
        <v>0.89473999999999998</v>
      </c>
      <c r="FX206" s="192">
        <v>0.95379999999999998</v>
      </c>
      <c r="FY206" s="192">
        <v>0.98199999999999998</v>
      </c>
      <c r="FZ206" s="192">
        <v>0.9667</v>
      </c>
      <c r="GA206" s="192">
        <v>1</v>
      </c>
      <c r="GB206" s="192" t="s">
        <v>119</v>
      </c>
      <c r="GC206" s="192">
        <v>0.66669999999999996</v>
      </c>
      <c r="GD206" s="192">
        <v>0.8</v>
      </c>
      <c r="GE206" s="192">
        <v>1</v>
      </c>
      <c r="GF206" s="192">
        <v>1</v>
      </c>
      <c r="GG206" s="192">
        <v>1</v>
      </c>
      <c r="GH206" s="192">
        <v>1</v>
      </c>
      <c r="GI206" s="192">
        <v>1</v>
      </c>
      <c r="GJ206" s="192">
        <v>0.66669999999999996</v>
      </c>
      <c r="GK206" s="192">
        <v>0.83299999999999996</v>
      </c>
      <c r="GL206" s="192" t="s">
        <v>119</v>
      </c>
      <c r="GM206" s="192">
        <v>0.66669999999999996</v>
      </c>
      <c r="GN206" s="192">
        <v>0.875</v>
      </c>
      <c r="GO206" s="192">
        <v>0.6</v>
      </c>
      <c r="GP206" s="192" t="s">
        <v>119</v>
      </c>
      <c r="GQ206" s="192">
        <v>1</v>
      </c>
    </row>
    <row r="207" spans="17:16384" x14ac:dyDescent="0.3">
      <c r="Q207" s="324"/>
      <c r="R207" s="135">
        <f>$R$12</f>
        <v>44348</v>
      </c>
      <c r="S207" s="121">
        <v>0.2</v>
      </c>
      <c r="T207" s="121">
        <v>3.9</v>
      </c>
      <c r="U207" s="122">
        <v>0.9</v>
      </c>
      <c r="V207" s="123">
        <v>47</v>
      </c>
      <c r="W207" s="128">
        <v>0.2</v>
      </c>
      <c r="X207" s="121">
        <v>4</v>
      </c>
      <c r="Y207" s="122">
        <v>0.9</v>
      </c>
      <c r="Z207" s="127">
        <v>43</v>
      </c>
      <c r="AA207" s="121" t="e">
        <v>#NUM!</v>
      </c>
      <c r="AB207" s="121" t="e">
        <v>#NUM!</v>
      </c>
      <c r="AC207" s="122" t="e">
        <v>#DIV/0!</v>
      </c>
      <c r="AD207" s="123">
        <v>0</v>
      </c>
      <c r="AE207" s="128">
        <v>0</v>
      </c>
      <c r="AF207" s="121">
        <v>0</v>
      </c>
      <c r="AG207" s="122">
        <v>1</v>
      </c>
      <c r="AH207" s="127">
        <v>4</v>
      </c>
      <c r="AI207" s="128">
        <v>0.8</v>
      </c>
      <c r="AJ207" s="121">
        <v>2.9</v>
      </c>
      <c r="AK207" s="122">
        <v>0.9</v>
      </c>
      <c r="AL207" s="127">
        <v>12</v>
      </c>
      <c r="AM207" s="121">
        <v>0.1</v>
      </c>
      <c r="AN207" s="121">
        <v>4</v>
      </c>
      <c r="AO207" s="122">
        <v>0.9</v>
      </c>
      <c r="AP207" s="123">
        <v>24</v>
      </c>
      <c r="AQ207" s="128">
        <v>0.2</v>
      </c>
      <c r="AR207" s="121">
        <v>0.7</v>
      </c>
      <c r="AS207" s="122">
        <v>1</v>
      </c>
      <c r="AT207" s="127">
        <v>11</v>
      </c>
      <c r="AU207" s="136">
        <v>27</v>
      </c>
      <c r="AV207" s="137">
        <v>4</v>
      </c>
      <c r="AW207" s="137">
        <v>7</v>
      </c>
      <c r="AX207" s="137">
        <v>3</v>
      </c>
      <c r="AY207" s="137">
        <v>1</v>
      </c>
      <c r="AZ207" s="137">
        <v>1</v>
      </c>
      <c r="BA207" s="137">
        <v>0</v>
      </c>
      <c r="BB207" s="137">
        <v>0</v>
      </c>
      <c r="BC207" s="137">
        <v>0</v>
      </c>
      <c r="BD207" s="137">
        <v>0</v>
      </c>
      <c r="BE207" s="137">
        <v>0</v>
      </c>
      <c r="BF207" s="137">
        <v>0</v>
      </c>
      <c r="BG207" s="137">
        <v>0</v>
      </c>
      <c r="BH207" s="137">
        <v>0</v>
      </c>
      <c r="BI207" s="137">
        <v>0</v>
      </c>
      <c r="BJ207" s="137">
        <v>2</v>
      </c>
      <c r="BK207" s="137">
        <v>0</v>
      </c>
      <c r="BL207" s="137">
        <v>1</v>
      </c>
      <c r="BM207" s="137">
        <v>0</v>
      </c>
      <c r="BN207" s="137">
        <v>1</v>
      </c>
      <c r="BO207" s="137">
        <v>0</v>
      </c>
      <c r="BP207" s="137">
        <v>0</v>
      </c>
      <c r="BQ207" s="137">
        <v>0</v>
      </c>
      <c r="BR207" s="137">
        <v>0</v>
      </c>
      <c r="BS207" s="137">
        <v>0</v>
      </c>
      <c r="BT207" s="138">
        <v>0</v>
      </c>
      <c r="BU207" s="139">
        <v>1</v>
      </c>
      <c r="BV207" s="139">
        <v>1</v>
      </c>
      <c r="BW207" s="139"/>
      <c r="BX207" s="139"/>
      <c r="BY207" s="139"/>
      <c r="BZ207" s="139"/>
      <c r="CA207" s="139"/>
      <c r="CB207" s="139"/>
      <c r="CC207" s="139"/>
      <c r="CD207" s="139"/>
      <c r="CE207" s="139"/>
      <c r="CF207" s="139"/>
      <c r="CG207" s="139"/>
      <c r="CH207" s="139">
        <v>1</v>
      </c>
      <c r="CI207" s="139"/>
      <c r="CJ207" s="139"/>
      <c r="CK207" s="139">
        <v>1</v>
      </c>
      <c r="CL207" s="139"/>
      <c r="CM207" s="139"/>
      <c r="CN207" s="139">
        <v>1</v>
      </c>
      <c r="CO207" s="139"/>
      <c r="CP207" s="139">
        <v>1</v>
      </c>
      <c r="CQ207" s="139"/>
      <c r="CR207" s="139">
        <v>1</v>
      </c>
      <c r="CS207" s="139">
        <v>0.5</v>
      </c>
      <c r="CT207" s="139"/>
      <c r="CU207" s="139">
        <v>1</v>
      </c>
      <c r="CV207" s="139"/>
      <c r="CW207" s="139"/>
      <c r="CX207" s="139"/>
      <c r="CY207" s="139"/>
      <c r="CZ207" s="139">
        <v>1</v>
      </c>
      <c r="DA207" s="139">
        <v>1</v>
      </c>
      <c r="DB207" s="139">
        <v>1</v>
      </c>
      <c r="DC207" s="139"/>
      <c r="DD207" s="139">
        <v>1</v>
      </c>
      <c r="DE207" s="139">
        <v>1</v>
      </c>
      <c r="DF207" s="139"/>
      <c r="DG207" s="139">
        <v>0.6</v>
      </c>
      <c r="DH207" s="139"/>
      <c r="DI207" s="139">
        <v>1</v>
      </c>
      <c r="DJ207" s="139">
        <v>0.5</v>
      </c>
      <c r="DK207" s="139">
        <v>1</v>
      </c>
      <c r="DL207" s="139">
        <v>1</v>
      </c>
      <c r="DM207" s="139"/>
      <c r="DN207" s="139"/>
      <c r="DO207" s="139">
        <v>1</v>
      </c>
      <c r="DP207" s="139">
        <v>1</v>
      </c>
      <c r="DQ207" s="140">
        <v>0.1</v>
      </c>
      <c r="DR207" s="140">
        <v>0.1</v>
      </c>
      <c r="DS207" s="140">
        <v>0</v>
      </c>
      <c r="DT207" s="140">
        <v>0</v>
      </c>
      <c r="DU207" s="140">
        <v>0</v>
      </c>
      <c r="DV207" s="140">
        <v>0</v>
      </c>
      <c r="DW207" s="140">
        <v>0</v>
      </c>
      <c r="DX207" s="140">
        <v>0</v>
      </c>
      <c r="DY207" s="140">
        <v>0</v>
      </c>
      <c r="DZ207" s="140">
        <v>0</v>
      </c>
      <c r="EA207" s="140">
        <v>0</v>
      </c>
      <c r="EB207" s="140">
        <v>0</v>
      </c>
      <c r="EC207" s="140">
        <v>0</v>
      </c>
      <c r="ED207" s="140">
        <v>0.1</v>
      </c>
      <c r="EE207" s="140">
        <v>0</v>
      </c>
      <c r="EF207" s="140">
        <v>0</v>
      </c>
      <c r="EG207" s="140">
        <v>0.1</v>
      </c>
      <c r="EH207" s="140">
        <v>0</v>
      </c>
      <c r="EI207" s="140">
        <v>0</v>
      </c>
      <c r="EJ207" s="140">
        <v>0.1</v>
      </c>
      <c r="EK207" s="140">
        <v>0</v>
      </c>
      <c r="EL207" s="140">
        <v>0.1</v>
      </c>
      <c r="EM207" s="140">
        <v>0</v>
      </c>
      <c r="EN207" s="140">
        <v>0.2</v>
      </c>
      <c r="EO207" s="140">
        <v>0.2</v>
      </c>
      <c r="EP207" s="140">
        <v>0</v>
      </c>
      <c r="EQ207" s="140">
        <v>0.4</v>
      </c>
      <c r="ER207" s="140">
        <v>0</v>
      </c>
      <c r="ES207" s="140">
        <v>0</v>
      </c>
      <c r="ET207" s="140">
        <v>0</v>
      </c>
      <c r="EU207" s="140">
        <v>0</v>
      </c>
      <c r="EV207" s="140">
        <v>0.1</v>
      </c>
      <c r="EW207" s="140">
        <v>0.2</v>
      </c>
      <c r="EX207" s="140">
        <v>0.6</v>
      </c>
      <c r="EY207" s="140">
        <v>0</v>
      </c>
      <c r="EZ207" s="140">
        <v>0.3</v>
      </c>
      <c r="FA207" s="140">
        <v>0.1</v>
      </c>
      <c r="FB207" s="140">
        <v>0</v>
      </c>
      <c r="FC207" s="140">
        <v>0.4</v>
      </c>
      <c r="FD207" s="140">
        <v>0</v>
      </c>
      <c r="FE207" s="140">
        <v>0.3</v>
      </c>
      <c r="FF207" s="140">
        <v>0.2</v>
      </c>
      <c r="FG207" s="140">
        <v>0.3</v>
      </c>
      <c r="FH207" s="140">
        <v>0.2</v>
      </c>
      <c r="FI207" s="140">
        <v>0</v>
      </c>
      <c r="FJ207" s="140">
        <v>0</v>
      </c>
      <c r="FK207" s="140">
        <v>0.1</v>
      </c>
      <c r="FL207" s="140">
        <v>0.1</v>
      </c>
      <c r="FM207" s="192">
        <v>1</v>
      </c>
      <c r="FN207" s="192" t="s">
        <v>119</v>
      </c>
      <c r="FO207" s="192">
        <v>1</v>
      </c>
      <c r="FP207" s="192">
        <v>1</v>
      </c>
      <c r="FQ207" s="192">
        <v>1</v>
      </c>
      <c r="FR207" s="192">
        <v>0.8</v>
      </c>
      <c r="FS207" s="192">
        <v>1</v>
      </c>
      <c r="FT207" s="192" t="s">
        <v>119</v>
      </c>
      <c r="FU207" s="192" t="s">
        <v>119</v>
      </c>
      <c r="FV207" s="192">
        <v>0.5</v>
      </c>
      <c r="FW207" s="192">
        <v>1</v>
      </c>
      <c r="FX207" s="192">
        <v>1</v>
      </c>
      <c r="FY207" s="192" t="s">
        <v>119</v>
      </c>
      <c r="FZ207" s="192">
        <v>0</v>
      </c>
      <c r="GA207" s="192" t="s">
        <v>119</v>
      </c>
      <c r="GB207" s="192" t="s">
        <v>119</v>
      </c>
      <c r="GC207" s="192" t="s">
        <v>119</v>
      </c>
      <c r="GD207" s="192" t="s">
        <v>119</v>
      </c>
      <c r="GE207" s="192" t="s">
        <v>119</v>
      </c>
      <c r="GF207" s="192" t="s">
        <v>119</v>
      </c>
      <c r="GG207" s="192" t="s">
        <v>119</v>
      </c>
      <c r="GH207" s="192" t="s">
        <v>119</v>
      </c>
      <c r="GI207" s="192" t="s">
        <v>119</v>
      </c>
      <c r="GJ207" s="192">
        <v>1</v>
      </c>
      <c r="GK207" s="192" t="s">
        <v>119</v>
      </c>
      <c r="GL207" s="192" t="s">
        <v>119</v>
      </c>
      <c r="GM207" s="192" t="s">
        <v>119</v>
      </c>
      <c r="GN207" s="192" t="s">
        <v>119</v>
      </c>
      <c r="GO207" s="192" t="s">
        <v>119</v>
      </c>
      <c r="GP207" s="192">
        <v>1</v>
      </c>
      <c r="GQ207" s="192" t="s">
        <v>119</v>
      </c>
    </row>
    <row r="208" spans="17:16384" x14ac:dyDescent="0.3">
      <c r="Q208" s="324"/>
      <c r="R208" s="135">
        <f>$R$13</f>
        <v>44378</v>
      </c>
      <c r="S208" s="121">
        <v>0.18333333333333332</v>
      </c>
      <c r="T208" s="121">
        <v>2.513333333333331</v>
      </c>
      <c r="U208" s="122">
        <v>0.85507246376811596</v>
      </c>
      <c r="V208" s="123">
        <v>69</v>
      </c>
      <c r="W208" s="128">
        <v>0.375</v>
      </c>
      <c r="X208" s="121">
        <v>2.7758333333333334</v>
      </c>
      <c r="Y208" s="122">
        <v>0.79166666666666663</v>
      </c>
      <c r="Z208" s="127">
        <v>48</v>
      </c>
      <c r="AA208" s="121">
        <v>0.11666666666666667</v>
      </c>
      <c r="AB208" s="121">
        <v>0.25916666666666666</v>
      </c>
      <c r="AC208" s="122">
        <v>1</v>
      </c>
      <c r="AD208" s="123">
        <v>4</v>
      </c>
      <c r="AE208" s="128">
        <v>1.6666666666666666E-2</v>
      </c>
      <c r="AF208" s="121">
        <v>0.16999999999999982</v>
      </c>
      <c r="AG208" s="122">
        <v>1</v>
      </c>
      <c r="AH208" s="127">
        <v>17</v>
      </c>
      <c r="AI208" s="128">
        <v>0.2</v>
      </c>
      <c r="AJ208" s="121">
        <v>2.8166666666666669</v>
      </c>
      <c r="AK208" s="122">
        <v>0.80952380952380953</v>
      </c>
      <c r="AL208" s="127">
        <v>21</v>
      </c>
      <c r="AM208" s="121">
        <v>0.11666666666666667</v>
      </c>
      <c r="AN208" s="121">
        <v>1.8333333333333333</v>
      </c>
      <c r="AO208" s="122">
        <v>0.91666666666666663</v>
      </c>
      <c r="AP208" s="123">
        <v>36</v>
      </c>
      <c r="AQ208" s="128">
        <v>0.40833333333333333</v>
      </c>
      <c r="AR208" s="121">
        <v>2.2691666666666661</v>
      </c>
      <c r="AS208" s="122">
        <v>0.75</v>
      </c>
      <c r="AT208" s="127">
        <v>12</v>
      </c>
      <c r="AU208" s="136">
        <v>40</v>
      </c>
      <c r="AV208" s="137">
        <v>9</v>
      </c>
      <c r="AW208" s="137">
        <v>3</v>
      </c>
      <c r="AX208" s="137">
        <v>0</v>
      </c>
      <c r="AY208" s="137">
        <v>6</v>
      </c>
      <c r="AZ208" s="137">
        <v>1</v>
      </c>
      <c r="BA208" s="137">
        <v>2</v>
      </c>
      <c r="BB208" s="137">
        <v>2</v>
      </c>
      <c r="BC208" s="137">
        <v>2</v>
      </c>
      <c r="BD208" s="137">
        <v>0</v>
      </c>
      <c r="BE208" s="137">
        <v>1</v>
      </c>
      <c r="BF208" s="137">
        <v>2</v>
      </c>
      <c r="BG208" s="137">
        <v>0</v>
      </c>
      <c r="BH208" s="137">
        <v>0</v>
      </c>
      <c r="BI208" s="137">
        <v>0</v>
      </c>
      <c r="BJ208" s="137">
        <v>1</v>
      </c>
      <c r="BK208" s="137">
        <v>0</v>
      </c>
      <c r="BL208" s="137">
        <v>0</v>
      </c>
      <c r="BM208" s="137">
        <v>0</v>
      </c>
      <c r="BN208" s="137">
        <v>0</v>
      </c>
      <c r="BO208" s="137">
        <v>0</v>
      </c>
      <c r="BP208" s="137">
        <v>0</v>
      </c>
      <c r="BQ208" s="137">
        <v>0</v>
      </c>
      <c r="BR208" s="137">
        <v>0</v>
      </c>
      <c r="BS208" s="137">
        <v>0</v>
      </c>
      <c r="BT208" s="138">
        <v>0</v>
      </c>
      <c r="BU208" s="139" t="s">
        <v>160</v>
      </c>
      <c r="BV208" s="139" t="s">
        <v>160</v>
      </c>
      <c r="BW208" s="139" t="s">
        <v>160</v>
      </c>
      <c r="BX208" s="139" t="s">
        <v>160</v>
      </c>
      <c r="BY208" s="139">
        <v>0</v>
      </c>
      <c r="BZ208" s="139" t="s">
        <v>160</v>
      </c>
      <c r="CA208" s="139" t="s">
        <v>160</v>
      </c>
      <c r="CB208" s="139" t="s">
        <v>160</v>
      </c>
      <c r="CC208" s="139" t="s">
        <v>160</v>
      </c>
      <c r="CD208" s="139" t="s">
        <v>160</v>
      </c>
      <c r="CE208" s="139" t="s">
        <v>160</v>
      </c>
      <c r="CF208" s="139" t="s">
        <v>160</v>
      </c>
      <c r="CG208" s="139">
        <v>0.75</v>
      </c>
      <c r="CH208" s="139" t="s">
        <v>160</v>
      </c>
      <c r="CI208" s="139" t="s">
        <v>160</v>
      </c>
      <c r="CJ208" s="139">
        <v>1</v>
      </c>
      <c r="CK208" s="139">
        <v>1</v>
      </c>
      <c r="CL208" s="139" t="s">
        <v>160</v>
      </c>
      <c r="CM208" s="139" t="s">
        <v>160</v>
      </c>
      <c r="CN208" s="139">
        <v>1</v>
      </c>
      <c r="CO208" s="139">
        <v>1</v>
      </c>
      <c r="CP208" s="139">
        <v>0.75</v>
      </c>
      <c r="CQ208" s="139" t="s">
        <v>160</v>
      </c>
      <c r="CR208" s="139">
        <v>0.5</v>
      </c>
      <c r="CS208" s="139">
        <v>0.75</v>
      </c>
      <c r="CT208" s="139" t="s">
        <v>160</v>
      </c>
      <c r="CU208" s="139">
        <v>1</v>
      </c>
      <c r="CV208" s="139">
        <v>0.66666666666666663</v>
      </c>
      <c r="CW208" s="139">
        <v>1</v>
      </c>
      <c r="CX208" s="139">
        <v>1</v>
      </c>
      <c r="CY208" s="139">
        <v>1</v>
      </c>
      <c r="CZ208" s="139" t="s">
        <v>160</v>
      </c>
      <c r="DA208" s="139">
        <v>1</v>
      </c>
      <c r="DB208" s="139">
        <v>0.83333333333333337</v>
      </c>
      <c r="DC208" s="139">
        <v>1</v>
      </c>
      <c r="DD208" s="139" t="s">
        <v>160</v>
      </c>
      <c r="DE208" s="139">
        <v>0.5</v>
      </c>
      <c r="DF208" s="139">
        <v>1</v>
      </c>
      <c r="DG208" s="139">
        <v>1</v>
      </c>
      <c r="DH208" s="139">
        <v>0.88888888888888884</v>
      </c>
      <c r="DI208" s="139">
        <v>1</v>
      </c>
      <c r="DJ208" s="139" t="s">
        <v>160</v>
      </c>
      <c r="DK208" s="139">
        <v>0.5</v>
      </c>
      <c r="DL208" s="139">
        <v>1</v>
      </c>
      <c r="DM208" s="139">
        <v>0</v>
      </c>
      <c r="DN208" s="139">
        <v>1</v>
      </c>
      <c r="DO208" s="139">
        <v>1</v>
      </c>
      <c r="DP208" s="139" t="s">
        <v>160</v>
      </c>
      <c r="DQ208" s="140">
        <v>0</v>
      </c>
      <c r="DR208" s="140">
        <v>0</v>
      </c>
      <c r="DS208" s="140">
        <v>0</v>
      </c>
      <c r="DT208" s="140">
        <v>0</v>
      </c>
      <c r="DU208" s="140">
        <v>6.25E-2</v>
      </c>
      <c r="DV208" s="140">
        <v>0</v>
      </c>
      <c r="DW208" s="140">
        <v>0</v>
      </c>
      <c r="DX208" s="140">
        <v>0</v>
      </c>
      <c r="DY208" s="140">
        <v>0</v>
      </c>
      <c r="DZ208" s="140">
        <v>0</v>
      </c>
      <c r="EA208" s="140">
        <v>0</v>
      </c>
      <c r="EB208" s="140">
        <v>0</v>
      </c>
      <c r="EC208" s="140">
        <v>0.25</v>
      </c>
      <c r="ED208" s="140">
        <v>0</v>
      </c>
      <c r="EE208" s="140">
        <v>0</v>
      </c>
      <c r="EF208" s="140">
        <v>6.25E-2</v>
      </c>
      <c r="EG208" s="140">
        <v>6.25E-2</v>
      </c>
      <c r="EH208" s="140">
        <v>0</v>
      </c>
      <c r="EI208" s="140">
        <v>0</v>
      </c>
      <c r="EJ208" s="140">
        <v>6.25E-2</v>
      </c>
      <c r="EK208" s="140">
        <v>0.25</v>
      </c>
      <c r="EL208" s="140">
        <v>0.25</v>
      </c>
      <c r="EM208" s="140">
        <v>0</v>
      </c>
      <c r="EN208" s="140">
        <v>0.125</v>
      </c>
      <c r="EO208" s="140">
        <v>0.25</v>
      </c>
      <c r="EP208" s="140">
        <v>0</v>
      </c>
      <c r="EQ208" s="140">
        <v>6.25E-2</v>
      </c>
      <c r="ER208" s="140">
        <v>0.1875</v>
      </c>
      <c r="ES208" s="140">
        <v>0.25</v>
      </c>
      <c r="ET208" s="140">
        <v>0.5625</v>
      </c>
      <c r="EU208" s="140">
        <v>6.25E-2</v>
      </c>
      <c r="EV208" s="140">
        <v>0</v>
      </c>
      <c r="EW208" s="140">
        <v>6.25E-2</v>
      </c>
      <c r="EX208" s="140">
        <v>0.375</v>
      </c>
      <c r="EY208" s="140">
        <v>6.25E-2</v>
      </c>
      <c r="EZ208" s="140">
        <v>0</v>
      </c>
      <c r="FA208" s="140">
        <v>0.125</v>
      </c>
      <c r="FB208" s="140">
        <v>6.25E-2</v>
      </c>
      <c r="FC208" s="140">
        <v>6.25E-2</v>
      </c>
      <c r="FD208" s="140">
        <v>0.5625</v>
      </c>
      <c r="FE208" s="140">
        <v>6.25E-2</v>
      </c>
      <c r="FF208" s="140">
        <v>0</v>
      </c>
      <c r="FG208" s="140">
        <v>0.125</v>
      </c>
      <c r="FH208" s="140">
        <v>6.25E-2</v>
      </c>
      <c r="FI208" s="140">
        <v>6.25E-2</v>
      </c>
      <c r="FJ208" s="140">
        <v>6.25E-2</v>
      </c>
      <c r="FK208" s="140">
        <v>0.125</v>
      </c>
      <c r="FL208" s="140">
        <v>0</v>
      </c>
      <c r="FM208" s="192" t="s">
        <v>119</v>
      </c>
      <c r="FN208" s="192" t="s">
        <v>119</v>
      </c>
      <c r="FO208" s="192" t="s">
        <v>119</v>
      </c>
      <c r="FP208" s="192" t="s">
        <v>119</v>
      </c>
      <c r="FQ208" s="192" t="s">
        <v>119</v>
      </c>
      <c r="FR208" s="192" t="s">
        <v>119</v>
      </c>
      <c r="FS208" s="192" t="s">
        <v>119</v>
      </c>
      <c r="FT208" s="192" t="s">
        <v>119</v>
      </c>
      <c r="FU208" s="192" t="s">
        <v>119</v>
      </c>
      <c r="FV208" s="192" t="s">
        <v>119</v>
      </c>
      <c r="FW208" s="192" t="s">
        <v>119</v>
      </c>
      <c r="FX208" s="192" t="s">
        <v>119</v>
      </c>
      <c r="FY208" s="192" t="s">
        <v>119</v>
      </c>
      <c r="FZ208" s="192" t="s">
        <v>119</v>
      </c>
      <c r="GA208" s="192">
        <v>1</v>
      </c>
      <c r="GB208" s="192">
        <v>1</v>
      </c>
      <c r="GC208" s="192" t="s">
        <v>119</v>
      </c>
      <c r="GD208" s="192">
        <v>1</v>
      </c>
      <c r="GE208" s="192">
        <v>0</v>
      </c>
      <c r="GF208" s="192">
        <v>0.88888888888888884</v>
      </c>
      <c r="GG208" s="192">
        <v>0.66666666666666663</v>
      </c>
      <c r="GH208" s="192">
        <v>0.75</v>
      </c>
      <c r="GI208" s="192">
        <v>0.83333333333333337</v>
      </c>
      <c r="GJ208" s="192">
        <v>0.75</v>
      </c>
      <c r="GK208" s="192">
        <v>1</v>
      </c>
      <c r="GL208" s="192">
        <v>1</v>
      </c>
      <c r="GM208" s="192">
        <v>0.8</v>
      </c>
      <c r="GN208" s="192">
        <v>0.9285714285714286</v>
      </c>
      <c r="GO208" s="192">
        <v>0.66666666666666663</v>
      </c>
      <c r="GP208" s="192">
        <v>1</v>
      </c>
      <c r="GQ208" s="192">
        <v>1</v>
      </c>
    </row>
    <row r="209" spans="17:16384" x14ac:dyDescent="0.3">
      <c r="Q209" s="324"/>
      <c r="R209" s="135">
        <f>$R$14</f>
        <v>44409</v>
      </c>
      <c r="S209" s="121">
        <v>0.17499999999999999</v>
      </c>
      <c r="T209" s="121">
        <v>2.6791666666666667</v>
      </c>
      <c r="U209" s="122">
        <v>0.80172413793103448</v>
      </c>
      <c r="V209" s="123">
        <v>116</v>
      </c>
      <c r="W209" s="128">
        <v>0.26666666666666666</v>
      </c>
      <c r="X209" s="121">
        <v>2.9549999999999979</v>
      </c>
      <c r="Y209" s="122">
        <v>0.76767676767676762</v>
      </c>
      <c r="Z209" s="127">
        <v>99</v>
      </c>
      <c r="AA209" s="121">
        <v>4.1666666666666671E-2</v>
      </c>
      <c r="AB209" s="121">
        <v>0.05</v>
      </c>
      <c r="AC209" s="122">
        <v>1</v>
      </c>
      <c r="AD209" s="123">
        <v>12</v>
      </c>
      <c r="AE209" s="128">
        <v>8.3333333333333329E-2</v>
      </c>
      <c r="AF209" s="121">
        <v>0.31</v>
      </c>
      <c r="AG209" s="122">
        <v>1</v>
      </c>
      <c r="AH209" s="127">
        <v>5</v>
      </c>
      <c r="AI209" s="128">
        <v>0.17499999999999999</v>
      </c>
      <c r="AJ209" s="121">
        <v>2.6791666666666667</v>
      </c>
      <c r="AK209" s="122">
        <v>0.80172413793103448</v>
      </c>
      <c r="AL209" s="127">
        <v>116</v>
      </c>
      <c r="AM209" s="121" t="e">
        <v>#NUM!</v>
      </c>
      <c r="AN209" s="121" t="e">
        <v>#NUM!</v>
      </c>
      <c r="AO209" s="122" t="e">
        <v>#DIV/0!</v>
      </c>
      <c r="AP209" s="123">
        <v>0</v>
      </c>
      <c r="AQ209" s="128" t="s">
        <v>160</v>
      </c>
      <c r="AR209" s="121" t="s">
        <v>160</v>
      </c>
      <c r="AS209" s="122" t="s">
        <v>160</v>
      </c>
      <c r="AT209" s="127">
        <v>0</v>
      </c>
      <c r="AU209" s="136">
        <v>64</v>
      </c>
      <c r="AV209" s="137">
        <v>10</v>
      </c>
      <c r="AW209" s="137">
        <v>6</v>
      </c>
      <c r="AX209" s="137">
        <v>5</v>
      </c>
      <c r="AY209" s="137">
        <v>3</v>
      </c>
      <c r="AZ209" s="137">
        <v>5</v>
      </c>
      <c r="BA209" s="137">
        <v>4</v>
      </c>
      <c r="BB209" s="137">
        <v>2</v>
      </c>
      <c r="BC209" s="137">
        <v>5</v>
      </c>
      <c r="BD209" s="137">
        <v>5</v>
      </c>
      <c r="BE209" s="137">
        <v>1</v>
      </c>
      <c r="BF209" s="137">
        <v>1</v>
      </c>
      <c r="BG209" s="137">
        <v>0</v>
      </c>
      <c r="BH209" s="137">
        <v>2</v>
      </c>
      <c r="BI209" s="137">
        <v>0</v>
      </c>
      <c r="BJ209" s="137">
        <v>0</v>
      </c>
      <c r="BK209" s="137">
        <v>1</v>
      </c>
      <c r="BL209" s="137">
        <v>0</v>
      </c>
      <c r="BM209" s="137">
        <v>0</v>
      </c>
      <c r="BN209" s="137">
        <v>0</v>
      </c>
      <c r="BO209" s="137">
        <v>0</v>
      </c>
      <c r="BP209" s="137">
        <v>0</v>
      </c>
      <c r="BQ209" s="137">
        <v>0</v>
      </c>
      <c r="BR209" s="137">
        <v>1</v>
      </c>
      <c r="BS209" s="137">
        <v>1</v>
      </c>
      <c r="BT209" s="138">
        <v>0</v>
      </c>
      <c r="BU209" s="139" t="s">
        <v>160</v>
      </c>
      <c r="BV209" s="139" t="s">
        <v>160</v>
      </c>
      <c r="BW209" s="139" t="s">
        <v>160</v>
      </c>
      <c r="BX209" s="139" t="s">
        <v>160</v>
      </c>
      <c r="BY209" s="139" t="s">
        <v>160</v>
      </c>
      <c r="BZ209" s="139" t="s">
        <v>160</v>
      </c>
      <c r="CA209" s="139" t="s">
        <v>160</v>
      </c>
      <c r="CB209" s="139" t="s">
        <v>160</v>
      </c>
      <c r="CC209" s="139" t="s">
        <v>160</v>
      </c>
      <c r="CD209" s="139" t="s">
        <v>160</v>
      </c>
      <c r="CE209" s="139" t="s">
        <v>160</v>
      </c>
      <c r="CF209" s="139" t="s">
        <v>160</v>
      </c>
      <c r="CG209" s="139" t="s">
        <v>160</v>
      </c>
      <c r="CH209" s="139" t="s">
        <v>160</v>
      </c>
      <c r="CI209" s="139" t="s">
        <v>160</v>
      </c>
      <c r="CJ209" s="139" t="s">
        <v>160</v>
      </c>
      <c r="CK209" s="139">
        <v>0.80172413793103448</v>
      </c>
      <c r="CL209" s="139" t="s">
        <v>160</v>
      </c>
      <c r="CM209" s="139" t="s">
        <v>160</v>
      </c>
      <c r="CN209" s="139" t="s">
        <v>160</v>
      </c>
      <c r="CO209" s="139" t="s">
        <v>160</v>
      </c>
      <c r="CP209" s="139" t="s">
        <v>160</v>
      </c>
      <c r="CQ209" s="139" t="s">
        <v>160</v>
      </c>
      <c r="CR209" s="139" t="s">
        <v>160</v>
      </c>
      <c r="CS209" s="139" t="s">
        <v>160</v>
      </c>
      <c r="CT209" s="139" t="s">
        <v>160</v>
      </c>
      <c r="CU209" s="139" t="s">
        <v>160</v>
      </c>
      <c r="CV209" s="139" t="s">
        <v>160</v>
      </c>
      <c r="CW209" s="139" t="s">
        <v>160</v>
      </c>
      <c r="CX209" s="139" t="s">
        <v>160</v>
      </c>
      <c r="CY209" s="139" t="s">
        <v>160</v>
      </c>
      <c r="CZ209" s="139" t="s">
        <v>160</v>
      </c>
      <c r="DA209" s="139" t="s">
        <v>160</v>
      </c>
      <c r="DB209" s="139" t="s">
        <v>160</v>
      </c>
      <c r="DC209" s="139" t="s">
        <v>160</v>
      </c>
      <c r="DD209" s="139" t="s">
        <v>160</v>
      </c>
      <c r="DE209" s="139" t="s">
        <v>160</v>
      </c>
      <c r="DF209" s="139" t="s">
        <v>160</v>
      </c>
      <c r="DG209" s="139" t="s">
        <v>160</v>
      </c>
      <c r="DH209" s="139" t="s">
        <v>160</v>
      </c>
      <c r="DI209" s="139" t="s">
        <v>160</v>
      </c>
      <c r="DJ209" s="139" t="s">
        <v>160</v>
      </c>
      <c r="DK209" s="139" t="s">
        <v>160</v>
      </c>
      <c r="DL209" s="139" t="s">
        <v>160</v>
      </c>
      <c r="DM209" s="139" t="s">
        <v>160</v>
      </c>
      <c r="DN209" s="139" t="s">
        <v>160</v>
      </c>
      <c r="DO209" s="139" t="s">
        <v>160</v>
      </c>
      <c r="DP209" s="139" t="s">
        <v>160</v>
      </c>
      <c r="DQ209" s="140">
        <v>0</v>
      </c>
      <c r="DR209" s="140">
        <v>0</v>
      </c>
      <c r="DS209" s="140">
        <v>0</v>
      </c>
      <c r="DT209" s="140">
        <v>0</v>
      </c>
      <c r="DU209" s="140">
        <v>0</v>
      </c>
      <c r="DV209" s="140">
        <v>0</v>
      </c>
      <c r="DW209" s="140">
        <v>0</v>
      </c>
      <c r="DX209" s="140">
        <v>0</v>
      </c>
      <c r="DY209" s="140">
        <v>0</v>
      </c>
      <c r="DZ209" s="140">
        <v>0</v>
      </c>
      <c r="EA209" s="140">
        <v>0</v>
      </c>
      <c r="EB209" s="140">
        <v>0</v>
      </c>
      <c r="EC209" s="140">
        <v>0</v>
      </c>
      <c r="ED209" s="140">
        <v>0</v>
      </c>
      <c r="EE209" s="140">
        <v>0</v>
      </c>
      <c r="EF209" s="140">
        <v>0</v>
      </c>
      <c r="EG209" s="140">
        <v>3.8666666666666667</v>
      </c>
      <c r="EH209" s="140">
        <v>0</v>
      </c>
      <c r="EI209" s="140">
        <v>0</v>
      </c>
      <c r="EJ209" s="140">
        <v>0</v>
      </c>
      <c r="EK209" s="140">
        <v>0</v>
      </c>
      <c r="EL209" s="140">
        <v>0</v>
      </c>
      <c r="EM209" s="140">
        <v>0</v>
      </c>
      <c r="EN209" s="140">
        <v>0</v>
      </c>
      <c r="EO209" s="140">
        <v>0</v>
      </c>
      <c r="EP209" s="140">
        <v>0</v>
      </c>
      <c r="EQ209" s="140">
        <v>0</v>
      </c>
      <c r="ER209" s="140">
        <v>0</v>
      </c>
      <c r="ES209" s="140">
        <v>0</v>
      </c>
      <c r="ET209" s="140">
        <v>0</v>
      </c>
      <c r="EU209" s="140">
        <v>0</v>
      </c>
      <c r="EV209" s="140">
        <v>0</v>
      </c>
      <c r="EW209" s="140">
        <v>0</v>
      </c>
      <c r="EX209" s="140">
        <v>0</v>
      </c>
      <c r="EY209" s="140">
        <v>0</v>
      </c>
      <c r="EZ209" s="140">
        <v>0</v>
      </c>
      <c r="FA209" s="140">
        <v>0</v>
      </c>
      <c r="FB209" s="140">
        <v>0</v>
      </c>
      <c r="FC209" s="140">
        <v>0</v>
      </c>
      <c r="FD209" s="140">
        <v>0</v>
      </c>
      <c r="FE209" s="140">
        <v>0</v>
      </c>
      <c r="FF209" s="140">
        <v>0</v>
      </c>
      <c r="FG209" s="140">
        <v>0</v>
      </c>
      <c r="FH209" s="140">
        <v>0</v>
      </c>
      <c r="FI209" s="140">
        <v>0</v>
      </c>
      <c r="FJ209" s="140">
        <v>0</v>
      </c>
      <c r="FK209" s="140">
        <v>0</v>
      </c>
      <c r="FL209" s="140">
        <v>0</v>
      </c>
      <c r="FM209" s="192">
        <v>1</v>
      </c>
      <c r="FN209" s="192">
        <v>1</v>
      </c>
      <c r="FO209" s="192">
        <v>1</v>
      </c>
      <c r="FP209" s="192">
        <v>1</v>
      </c>
      <c r="FQ209" s="192">
        <v>1</v>
      </c>
      <c r="FR209" s="192">
        <v>1</v>
      </c>
      <c r="FS209" s="192">
        <v>1</v>
      </c>
      <c r="FT209" s="192">
        <v>1</v>
      </c>
      <c r="FU209" s="192">
        <v>1</v>
      </c>
      <c r="FV209" s="192">
        <v>0.8571428571428571</v>
      </c>
      <c r="FW209" s="192">
        <v>0.83333333333333337</v>
      </c>
      <c r="FX209" s="192">
        <v>0.5</v>
      </c>
      <c r="FY209" s="192">
        <v>1</v>
      </c>
      <c r="FZ209" s="192">
        <v>0.66666666666666663</v>
      </c>
      <c r="GA209" s="192">
        <v>1</v>
      </c>
      <c r="GB209" s="192">
        <v>1</v>
      </c>
      <c r="GC209" s="192">
        <v>1</v>
      </c>
      <c r="GD209" s="192">
        <v>0.66666666666666663</v>
      </c>
      <c r="GE209" s="192">
        <v>0</v>
      </c>
      <c r="GF209" s="192" t="s">
        <v>119</v>
      </c>
      <c r="GG209" s="192">
        <v>0</v>
      </c>
      <c r="GH209" s="192">
        <v>0</v>
      </c>
      <c r="GI209" s="192">
        <v>0.83333333333333337</v>
      </c>
      <c r="GJ209" s="192">
        <v>1</v>
      </c>
      <c r="GK209" s="192">
        <v>0.8</v>
      </c>
      <c r="GL209" s="192">
        <v>1</v>
      </c>
      <c r="GM209" s="192">
        <v>0.6</v>
      </c>
      <c r="GN209" s="192">
        <v>0</v>
      </c>
      <c r="GO209" s="192">
        <v>1</v>
      </c>
      <c r="GP209" s="192">
        <v>0.8571428571428571</v>
      </c>
      <c r="GQ209" s="192">
        <v>0.92307692307692313</v>
      </c>
    </row>
    <row r="210" spans="17:16384" x14ac:dyDescent="0.3">
      <c r="Q210" s="324"/>
      <c r="R210" s="135">
        <f>$R$15</f>
        <v>44440</v>
      </c>
      <c r="S210" s="121">
        <v>0.35</v>
      </c>
      <c r="T210" s="121">
        <v>3.1708333333333334</v>
      </c>
      <c r="U210" s="122">
        <v>0.73809523809523814</v>
      </c>
      <c r="V210" s="123">
        <v>126</v>
      </c>
      <c r="W210" s="128">
        <v>0.7</v>
      </c>
      <c r="X210" s="121">
        <v>3.2591666666666663</v>
      </c>
      <c r="Y210" s="122">
        <v>0.69230769230769229</v>
      </c>
      <c r="Z210" s="127">
        <v>104</v>
      </c>
      <c r="AA210" s="121">
        <v>0.7</v>
      </c>
      <c r="AB210" s="121">
        <v>1.8266666666666667</v>
      </c>
      <c r="AC210" s="122">
        <v>0.8</v>
      </c>
      <c r="AD210" s="123">
        <v>5</v>
      </c>
      <c r="AE210" s="128">
        <v>8.3333333333333329E-2</v>
      </c>
      <c r="AF210" s="121">
        <v>0.72333333333333327</v>
      </c>
      <c r="AG210" s="122">
        <v>1</v>
      </c>
      <c r="AH210" s="127">
        <v>17</v>
      </c>
      <c r="AI210" s="128">
        <v>0.35</v>
      </c>
      <c r="AJ210" s="121">
        <v>3.1708333333333334</v>
      </c>
      <c r="AK210" s="122">
        <v>0.73809523809523814</v>
      </c>
      <c r="AL210" s="127">
        <v>126</v>
      </c>
      <c r="AM210" s="121" t="e">
        <v>#NUM!</v>
      </c>
      <c r="AN210" s="121" t="e">
        <v>#NUM!</v>
      </c>
      <c r="AO210" s="122" t="e">
        <v>#DIV/0!</v>
      </c>
      <c r="AP210" s="123">
        <v>0</v>
      </c>
      <c r="AQ210" s="128" t="s">
        <v>160</v>
      </c>
      <c r="AR210" s="121" t="s">
        <v>160</v>
      </c>
      <c r="AS210" s="122" t="s">
        <v>160</v>
      </c>
      <c r="AT210" s="127">
        <v>0</v>
      </c>
      <c r="AU210" s="136">
        <v>63</v>
      </c>
      <c r="AV210" s="137">
        <v>2</v>
      </c>
      <c r="AW210" s="137">
        <v>9</v>
      </c>
      <c r="AX210" s="137">
        <v>5</v>
      </c>
      <c r="AY210" s="137">
        <v>8</v>
      </c>
      <c r="AZ210" s="137">
        <v>6</v>
      </c>
      <c r="BA210" s="137">
        <v>4</v>
      </c>
      <c r="BB210" s="137">
        <v>4</v>
      </c>
      <c r="BC210" s="137">
        <v>4</v>
      </c>
      <c r="BD210" s="137">
        <v>7</v>
      </c>
      <c r="BE210" s="137">
        <v>4</v>
      </c>
      <c r="BF210" s="137">
        <v>2</v>
      </c>
      <c r="BG210" s="137">
        <v>2</v>
      </c>
      <c r="BH210" s="137">
        <v>1</v>
      </c>
      <c r="BI210" s="137">
        <v>2</v>
      </c>
      <c r="BJ210" s="137">
        <v>0</v>
      </c>
      <c r="BK210" s="137">
        <v>0</v>
      </c>
      <c r="BL210" s="137">
        <v>1</v>
      </c>
      <c r="BM210" s="137">
        <v>0</v>
      </c>
      <c r="BN210" s="137">
        <v>1</v>
      </c>
      <c r="BO210" s="137">
        <v>1</v>
      </c>
      <c r="BP210" s="137">
        <v>0</v>
      </c>
      <c r="BQ210" s="137">
        <v>0</v>
      </c>
      <c r="BR210" s="137">
        <v>0</v>
      </c>
      <c r="BS210" s="137">
        <v>0</v>
      </c>
      <c r="BT210" s="138">
        <v>0</v>
      </c>
      <c r="BU210" s="139" t="s">
        <v>160</v>
      </c>
      <c r="BV210" s="139" t="s">
        <v>160</v>
      </c>
      <c r="BW210" s="139" t="s">
        <v>160</v>
      </c>
      <c r="BX210" s="139" t="s">
        <v>160</v>
      </c>
      <c r="BY210" s="139" t="s">
        <v>160</v>
      </c>
      <c r="BZ210" s="139" t="s">
        <v>160</v>
      </c>
      <c r="CA210" s="139" t="s">
        <v>160</v>
      </c>
      <c r="CB210" s="139" t="s">
        <v>160</v>
      </c>
      <c r="CC210" s="139" t="s">
        <v>160</v>
      </c>
      <c r="CD210" s="139" t="s">
        <v>160</v>
      </c>
      <c r="CE210" s="139" t="s">
        <v>160</v>
      </c>
      <c r="CF210" s="139" t="s">
        <v>160</v>
      </c>
      <c r="CG210" s="139" t="s">
        <v>160</v>
      </c>
      <c r="CH210" s="139" t="s">
        <v>160</v>
      </c>
      <c r="CI210" s="139" t="s">
        <v>160</v>
      </c>
      <c r="CJ210" s="139" t="s">
        <v>160</v>
      </c>
      <c r="CK210" s="139">
        <v>0.73809523809523814</v>
      </c>
      <c r="CL210" s="139" t="s">
        <v>160</v>
      </c>
      <c r="CM210" s="139" t="s">
        <v>160</v>
      </c>
      <c r="CN210" s="139" t="s">
        <v>160</v>
      </c>
      <c r="CO210" s="139" t="s">
        <v>160</v>
      </c>
      <c r="CP210" s="139" t="s">
        <v>160</v>
      </c>
      <c r="CQ210" s="139" t="s">
        <v>160</v>
      </c>
      <c r="CR210" s="139" t="s">
        <v>160</v>
      </c>
      <c r="CS210" s="139" t="s">
        <v>160</v>
      </c>
      <c r="CT210" s="139" t="s">
        <v>160</v>
      </c>
      <c r="CU210" s="139" t="s">
        <v>160</v>
      </c>
      <c r="CV210" s="139" t="s">
        <v>160</v>
      </c>
      <c r="CW210" s="139" t="s">
        <v>160</v>
      </c>
      <c r="CX210" s="139" t="s">
        <v>160</v>
      </c>
      <c r="CY210" s="139" t="s">
        <v>160</v>
      </c>
      <c r="CZ210" s="139" t="s">
        <v>160</v>
      </c>
      <c r="DA210" s="139" t="s">
        <v>160</v>
      </c>
      <c r="DB210" s="139" t="s">
        <v>160</v>
      </c>
      <c r="DC210" s="139" t="s">
        <v>160</v>
      </c>
      <c r="DD210" s="139" t="s">
        <v>160</v>
      </c>
      <c r="DE210" s="139" t="s">
        <v>160</v>
      </c>
      <c r="DF210" s="139" t="s">
        <v>160</v>
      </c>
      <c r="DG210" s="139" t="s">
        <v>160</v>
      </c>
      <c r="DH210" s="139" t="s">
        <v>160</v>
      </c>
      <c r="DI210" s="139" t="s">
        <v>160</v>
      </c>
      <c r="DJ210" s="139" t="s">
        <v>160</v>
      </c>
      <c r="DK210" s="139" t="s">
        <v>160</v>
      </c>
      <c r="DL210" s="139" t="s">
        <v>160</v>
      </c>
      <c r="DM210" s="139" t="s">
        <v>160</v>
      </c>
      <c r="DN210" s="139" t="s">
        <v>160</v>
      </c>
      <c r="DO210" s="139" t="s">
        <v>160</v>
      </c>
      <c r="DP210" s="139" t="s">
        <v>160</v>
      </c>
      <c r="DQ210" s="140">
        <v>0</v>
      </c>
      <c r="DR210" s="140">
        <v>0</v>
      </c>
      <c r="DS210" s="140">
        <v>0</v>
      </c>
      <c r="DT210" s="140">
        <v>0</v>
      </c>
      <c r="DU210" s="140">
        <v>0</v>
      </c>
      <c r="DV210" s="140">
        <v>0</v>
      </c>
      <c r="DW210" s="140">
        <v>0</v>
      </c>
      <c r="DX210" s="140">
        <v>0</v>
      </c>
      <c r="DY210" s="140">
        <v>0</v>
      </c>
      <c r="DZ210" s="140">
        <v>0</v>
      </c>
      <c r="EA210" s="140">
        <v>0</v>
      </c>
      <c r="EB210" s="140">
        <v>0</v>
      </c>
      <c r="EC210" s="140">
        <v>0</v>
      </c>
      <c r="ED210" s="140">
        <v>0</v>
      </c>
      <c r="EE210" s="140">
        <v>0</v>
      </c>
      <c r="EF210" s="140">
        <v>0</v>
      </c>
      <c r="EG210" s="140">
        <v>4.3448275862068968</v>
      </c>
      <c r="EH210" s="140">
        <v>0</v>
      </c>
      <c r="EI210" s="140">
        <v>0</v>
      </c>
      <c r="EJ210" s="140">
        <v>0</v>
      </c>
      <c r="EK210" s="140">
        <v>0</v>
      </c>
      <c r="EL210" s="140">
        <v>0</v>
      </c>
      <c r="EM210" s="140">
        <v>0</v>
      </c>
      <c r="EN210" s="140">
        <v>0</v>
      </c>
      <c r="EO210" s="140">
        <v>0</v>
      </c>
      <c r="EP210" s="140">
        <v>0</v>
      </c>
      <c r="EQ210" s="140">
        <v>0</v>
      </c>
      <c r="ER210" s="140">
        <v>0</v>
      </c>
      <c r="ES210" s="140">
        <v>0</v>
      </c>
      <c r="ET210" s="140">
        <v>0</v>
      </c>
      <c r="EU210" s="140">
        <v>0</v>
      </c>
      <c r="EV210" s="140">
        <v>0</v>
      </c>
      <c r="EW210" s="140">
        <v>0</v>
      </c>
      <c r="EX210" s="140">
        <v>0</v>
      </c>
      <c r="EY210" s="140">
        <v>0</v>
      </c>
      <c r="EZ210" s="140">
        <v>0</v>
      </c>
      <c r="FA210" s="140">
        <v>0</v>
      </c>
      <c r="FB210" s="140">
        <v>0</v>
      </c>
      <c r="FC210" s="140">
        <v>0</v>
      </c>
      <c r="FD210" s="140">
        <v>0</v>
      </c>
      <c r="FE210" s="140">
        <v>0</v>
      </c>
      <c r="FF210" s="140">
        <v>0</v>
      </c>
      <c r="FG210" s="140">
        <v>0</v>
      </c>
      <c r="FH210" s="140">
        <v>0</v>
      </c>
      <c r="FI210" s="140">
        <v>0</v>
      </c>
      <c r="FJ210" s="140">
        <v>0</v>
      </c>
      <c r="FK210" s="140">
        <v>0</v>
      </c>
      <c r="FL210" s="140">
        <v>0</v>
      </c>
      <c r="FM210" s="192">
        <v>1</v>
      </c>
      <c r="FN210" s="192">
        <v>0.8571428571428571</v>
      </c>
      <c r="FO210" s="192">
        <v>1</v>
      </c>
      <c r="FP210" s="192">
        <v>0.8571428571428571</v>
      </c>
      <c r="FQ210" s="192">
        <v>1</v>
      </c>
      <c r="FR210" s="192">
        <v>0.8571428571428571</v>
      </c>
      <c r="FS210" s="192">
        <v>1</v>
      </c>
      <c r="FT210" s="192">
        <v>0.8571428571428571</v>
      </c>
      <c r="FU210" s="192">
        <v>1</v>
      </c>
      <c r="FV210" s="192">
        <v>0.5</v>
      </c>
      <c r="FW210" s="192">
        <v>0.66666666666666663</v>
      </c>
      <c r="FX210" s="192" t="s">
        <v>119</v>
      </c>
      <c r="FY210" s="192">
        <v>0.6</v>
      </c>
      <c r="FZ210" s="192">
        <v>0.6</v>
      </c>
      <c r="GA210" s="192">
        <v>1</v>
      </c>
      <c r="GB210" s="192">
        <v>0.75</v>
      </c>
      <c r="GC210" s="192">
        <v>0</v>
      </c>
      <c r="GD210" s="192">
        <v>0.66666666666666663</v>
      </c>
      <c r="GE210" s="192">
        <v>0.83333333333333337</v>
      </c>
      <c r="GF210" s="192">
        <v>0.66666666666666663</v>
      </c>
      <c r="GG210" s="192">
        <v>0.75</v>
      </c>
      <c r="GH210" s="192">
        <v>0.875</v>
      </c>
      <c r="GI210" s="192">
        <v>0.5</v>
      </c>
      <c r="GJ210" s="192">
        <v>0.5</v>
      </c>
      <c r="GK210" s="192">
        <v>0.75</v>
      </c>
      <c r="GL210" s="192">
        <v>1</v>
      </c>
      <c r="GM210" s="192">
        <v>1</v>
      </c>
      <c r="GN210" s="192">
        <v>0.875</v>
      </c>
      <c r="GO210" s="192">
        <v>1</v>
      </c>
      <c r="GP210" s="192">
        <v>1</v>
      </c>
      <c r="GQ210" s="192" t="s">
        <v>119</v>
      </c>
    </row>
    <row r="211" spans="17:16384" x14ac:dyDescent="0.3">
      <c r="Q211" s="324"/>
      <c r="R211" s="135">
        <f>$R$16</f>
        <v>44470</v>
      </c>
      <c r="S211" s="121">
        <v>0.27500000000000002</v>
      </c>
      <c r="T211" s="121">
        <v>2.3924999999999996</v>
      </c>
      <c r="U211" s="122">
        <v>0.82843137254901966</v>
      </c>
      <c r="V211" s="123">
        <v>204</v>
      </c>
      <c r="W211" s="128">
        <v>0.3833333333333333</v>
      </c>
      <c r="X211" s="121">
        <v>2.4274999999999993</v>
      </c>
      <c r="Y211" s="122">
        <v>0.80588235294117649</v>
      </c>
      <c r="Z211" s="127">
        <v>170</v>
      </c>
      <c r="AA211" s="121">
        <v>6.6666666666666666E-2</v>
      </c>
      <c r="AB211" s="121">
        <v>2.7099999999999995</v>
      </c>
      <c r="AC211" s="121">
        <v>0.83333333333333337</v>
      </c>
      <c r="AD211" s="123">
        <v>12</v>
      </c>
      <c r="AE211" s="128">
        <v>9.1666666666666674E-2</v>
      </c>
      <c r="AF211" s="121">
        <v>0.49749999999999994</v>
      </c>
      <c r="AG211" s="122">
        <v>1</v>
      </c>
      <c r="AH211" s="127">
        <v>22</v>
      </c>
      <c r="AI211" s="128">
        <v>0.27500000000000002</v>
      </c>
      <c r="AJ211" s="121">
        <v>2.3924999999999996</v>
      </c>
      <c r="AK211" s="122">
        <v>0.82843137254901966</v>
      </c>
      <c r="AL211" s="127">
        <v>204</v>
      </c>
      <c r="AM211" s="121" t="e">
        <v>#NUM!</v>
      </c>
      <c r="AN211" s="121" t="e">
        <v>#NUM!</v>
      </c>
      <c r="AO211" s="122" t="e">
        <v>#DIV/0!</v>
      </c>
      <c r="AP211" s="123">
        <v>0</v>
      </c>
      <c r="AQ211" s="128" t="s">
        <v>160</v>
      </c>
      <c r="AR211" s="121" t="s">
        <v>160</v>
      </c>
      <c r="AS211" s="122" t="s">
        <v>160</v>
      </c>
      <c r="AT211" s="127">
        <v>0</v>
      </c>
      <c r="AU211" s="136">
        <v>100</v>
      </c>
      <c r="AV211" s="137">
        <v>22</v>
      </c>
      <c r="AW211" s="137">
        <v>14</v>
      </c>
      <c r="AX211" s="137">
        <v>14</v>
      </c>
      <c r="AY211" s="137">
        <v>10</v>
      </c>
      <c r="AZ211" s="137">
        <v>9</v>
      </c>
      <c r="BA211" s="137">
        <v>8</v>
      </c>
      <c r="BB211" s="137">
        <v>6</v>
      </c>
      <c r="BC211" s="137">
        <v>8</v>
      </c>
      <c r="BD211" s="137">
        <v>4</v>
      </c>
      <c r="BE211" s="137">
        <v>2</v>
      </c>
      <c r="BF211" s="137">
        <v>3</v>
      </c>
      <c r="BG211" s="137">
        <v>0</v>
      </c>
      <c r="BH211" s="137">
        <v>2</v>
      </c>
      <c r="BI211" s="137">
        <v>0</v>
      </c>
      <c r="BJ211" s="137">
        <v>1</v>
      </c>
      <c r="BK211" s="137">
        <v>0</v>
      </c>
      <c r="BL211" s="137">
        <v>0</v>
      </c>
      <c r="BM211" s="137">
        <v>0</v>
      </c>
      <c r="BN211" s="137">
        <v>0</v>
      </c>
      <c r="BO211" s="137">
        <v>0</v>
      </c>
      <c r="BP211" s="137">
        <v>0</v>
      </c>
      <c r="BQ211" s="137">
        <v>0</v>
      </c>
      <c r="BR211" s="137">
        <v>0</v>
      </c>
      <c r="BS211" s="137">
        <v>0</v>
      </c>
      <c r="BT211" s="138">
        <v>1</v>
      </c>
      <c r="BU211" s="174" t="s">
        <v>160</v>
      </c>
      <c r="BV211" s="174" t="s">
        <v>160</v>
      </c>
      <c r="BW211" s="174" t="s">
        <v>160</v>
      </c>
      <c r="BX211" s="174" t="s">
        <v>160</v>
      </c>
      <c r="BY211" s="174" t="s">
        <v>160</v>
      </c>
      <c r="BZ211" s="174" t="s">
        <v>160</v>
      </c>
      <c r="CA211" s="174" t="s">
        <v>160</v>
      </c>
      <c r="CB211" s="174" t="s">
        <v>160</v>
      </c>
      <c r="CC211" s="174" t="s">
        <v>160</v>
      </c>
      <c r="CD211" s="174" t="s">
        <v>160</v>
      </c>
      <c r="CE211" s="174" t="s">
        <v>160</v>
      </c>
      <c r="CF211" s="174" t="s">
        <v>160</v>
      </c>
      <c r="CG211" s="174" t="s">
        <v>160</v>
      </c>
      <c r="CH211" s="174" t="s">
        <v>160</v>
      </c>
      <c r="CI211" s="174" t="s">
        <v>160</v>
      </c>
      <c r="CJ211" s="174" t="s">
        <v>160</v>
      </c>
      <c r="CK211" s="174">
        <v>0.82843137254901966</v>
      </c>
      <c r="CL211" s="174" t="s">
        <v>160</v>
      </c>
      <c r="CM211" s="174" t="s">
        <v>160</v>
      </c>
      <c r="CN211" s="174" t="s">
        <v>160</v>
      </c>
      <c r="CO211" s="174" t="s">
        <v>160</v>
      </c>
      <c r="CP211" s="174" t="s">
        <v>160</v>
      </c>
      <c r="CQ211" s="174" t="s">
        <v>160</v>
      </c>
      <c r="CR211" s="174" t="s">
        <v>160</v>
      </c>
      <c r="CS211" s="174" t="s">
        <v>160</v>
      </c>
      <c r="CT211" s="174" t="s">
        <v>160</v>
      </c>
      <c r="CU211" s="174" t="s">
        <v>160</v>
      </c>
      <c r="CV211" s="174" t="s">
        <v>160</v>
      </c>
      <c r="CW211" s="174" t="s">
        <v>160</v>
      </c>
      <c r="CX211" s="174" t="s">
        <v>160</v>
      </c>
      <c r="CY211" s="174" t="s">
        <v>160</v>
      </c>
      <c r="CZ211" s="174" t="s">
        <v>160</v>
      </c>
      <c r="DA211" s="174" t="s">
        <v>160</v>
      </c>
      <c r="DB211" s="174" t="s">
        <v>160</v>
      </c>
      <c r="DC211" s="174" t="s">
        <v>160</v>
      </c>
      <c r="DD211" s="174" t="s">
        <v>160</v>
      </c>
      <c r="DE211" s="174" t="s">
        <v>160</v>
      </c>
      <c r="DF211" s="174" t="s">
        <v>160</v>
      </c>
      <c r="DG211" s="174" t="s">
        <v>160</v>
      </c>
      <c r="DH211" s="174" t="s">
        <v>160</v>
      </c>
      <c r="DI211" s="174" t="s">
        <v>160</v>
      </c>
      <c r="DJ211" s="174" t="s">
        <v>160</v>
      </c>
      <c r="DK211" s="174" t="s">
        <v>160</v>
      </c>
      <c r="DL211" s="174" t="s">
        <v>160</v>
      </c>
      <c r="DM211" s="174" t="s">
        <v>160</v>
      </c>
      <c r="DN211" s="174" t="s">
        <v>160</v>
      </c>
      <c r="DO211" s="174" t="s">
        <v>160</v>
      </c>
      <c r="DP211" s="174" t="s">
        <v>160</v>
      </c>
      <c r="DQ211" s="175">
        <v>0</v>
      </c>
      <c r="DR211" s="175">
        <v>0</v>
      </c>
      <c r="DS211" s="175">
        <v>0</v>
      </c>
      <c r="DT211" s="175">
        <v>0</v>
      </c>
      <c r="DU211" s="175">
        <v>0</v>
      </c>
      <c r="DV211" s="175">
        <v>0</v>
      </c>
      <c r="DW211" s="175">
        <v>0</v>
      </c>
      <c r="DX211" s="175">
        <v>0</v>
      </c>
      <c r="DY211" s="175">
        <v>0</v>
      </c>
      <c r="DZ211" s="175">
        <v>0</v>
      </c>
      <c r="EA211" s="175">
        <v>0</v>
      </c>
      <c r="EB211" s="175">
        <v>0</v>
      </c>
      <c r="EC211" s="175">
        <v>0</v>
      </c>
      <c r="ED211" s="175">
        <v>0</v>
      </c>
      <c r="EE211" s="175">
        <v>0</v>
      </c>
      <c r="EF211" s="175">
        <v>0</v>
      </c>
      <c r="EG211" s="175">
        <v>9.2727272727272734</v>
      </c>
      <c r="EH211" s="175">
        <v>0</v>
      </c>
      <c r="EI211" s="175">
        <v>0</v>
      </c>
      <c r="EJ211" s="175">
        <v>0</v>
      </c>
      <c r="EK211" s="175">
        <v>0</v>
      </c>
      <c r="EL211" s="175">
        <v>0</v>
      </c>
      <c r="EM211" s="175">
        <v>0</v>
      </c>
      <c r="EN211" s="175">
        <v>0</v>
      </c>
      <c r="EO211" s="175">
        <v>0</v>
      </c>
      <c r="EP211" s="175">
        <v>0</v>
      </c>
      <c r="EQ211" s="175">
        <v>0</v>
      </c>
      <c r="ER211" s="175">
        <v>0</v>
      </c>
      <c r="ES211" s="175">
        <v>0</v>
      </c>
      <c r="ET211" s="175">
        <v>0</v>
      </c>
      <c r="EU211" s="175">
        <v>0</v>
      </c>
      <c r="EV211" s="175">
        <v>0</v>
      </c>
      <c r="EW211" s="175">
        <v>0</v>
      </c>
      <c r="EX211" s="175">
        <v>0</v>
      </c>
      <c r="EY211" s="175">
        <v>0</v>
      </c>
      <c r="EZ211" s="175">
        <v>0</v>
      </c>
      <c r="FA211" s="175">
        <v>0</v>
      </c>
      <c r="FB211" s="175">
        <v>0</v>
      </c>
      <c r="FC211" s="175">
        <v>0</v>
      </c>
      <c r="FD211" s="175">
        <v>0</v>
      </c>
      <c r="FE211" s="175">
        <v>0</v>
      </c>
      <c r="FF211" s="175">
        <v>0</v>
      </c>
      <c r="FG211" s="175">
        <v>0</v>
      </c>
      <c r="FH211" s="175">
        <v>0</v>
      </c>
      <c r="FI211" s="175">
        <v>0</v>
      </c>
      <c r="FJ211" s="175">
        <v>0</v>
      </c>
      <c r="FK211" s="175">
        <v>0</v>
      </c>
      <c r="FL211" s="175">
        <v>0</v>
      </c>
      <c r="FM211" s="192" t="s">
        <v>119</v>
      </c>
      <c r="FN211" s="192" t="s">
        <v>119</v>
      </c>
      <c r="FO211" s="192" t="s">
        <v>119</v>
      </c>
      <c r="FP211" s="192" t="s">
        <v>119</v>
      </c>
      <c r="FQ211" s="192" t="s">
        <v>119</v>
      </c>
      <c r="FR211" s="192" t="s">
        <v>119</v>
      </c>
      <c r="FS211" s="192" t="s">
        <v>119</v>
      </c>
      <c r="FT211" s="192" t="s">
        <v>119</v>
      </c>
      <c r="FU211" s="192" t="s">
        <v>119</v>
      </c>
      <c r="FV211" s="192">
        <v>0.8</v>
      </c>
      <c r="FW211" s="192">
        <v>0.66666666666666663</v>
      </c>
      <c r="FX211" s="192">
        <v>1</v>
      </c>
      <c r="FY211" s="192">
        <v>1</v>
      </c>
      <c r="FZ211" s="192">
        <v>1</v>
      </c>
      <c r="GA211" s="192">
        <v>0.81818181818181823</v>
      </c>
      <c r="GB211" s="192">
        <v>0.90909090909090906</v>
      </c>
      <c r="GC211" s="192">
        <v>0.66666666666666663</v>
      </c>
      <c r="GD211" s="192">
        <v>0.75</v>
      </c>
      <c r="GE211" s="192">
        <v>1</v>
      </c>
      <c r="GF211" s="192">
        <v>0.66666666666666663</v>
      </c>
      <c r="GG211" s="192">
        <v>0.8571428571428571</v>
      </c>
      <c r="GH211" s="192">
        <v>0.7</v>
      </c>
      <c r="GI211" s="192">
        <v>0.5</v>
      </c>
      <c r="GJ211" s="192">
        <v>0.75</v>
      </c>
      <c r="GK211" s="192">
        <v>0.7142857142857143</v>
      </c>
      <c r="GL211" s="192">
        <v>1</v>
      </c>
      <c r="GM211" s="192">
        <v>0.75</v>
      </c>
      <c r="GN211" s="192">
        <v>0.88888888888888884</v>
      </c>
      <c r="GO211" s="192">
        <v>0.6428571428571429</v>
      </c>
      <c r="GP211" s="192">
        <v>0.88888888888888884</v>
      </c>
      <c r="GQ211" s="192">
        <v>1</v>
      </c>
    </row>
    <row r="212" spans="17:16384" x14ac:dyDescent="0.3">
      <c r="Q212" s="324"/>
      <c r="R212" s="135">
        <f>$R$17</f>
        <v>44501</v>
      </c>
      <c r="S212" s="121">
        <v>1.4333333333333333</v>
      </c>
      <c r="T212" s="121">
        <v>3.1316666666666642</v>
      </c>
      <c r="U212" s="122">
        <v>0.54019292604501612</v>
      </c>
      <c r="V212" s="123">
        <v>622</v>
      </c>
      <c r="W212" s="128">
        <v>1.45</v>
      </c>
      <c r="X212" s="121">
        <v>3.1916666666666611</v>
      </c>
      <c r="Y212" s="122">
        <v>0.52883031301482697</v>
      </c>
      <c r="Z212" s="127">
        <v>607</v>
      </c>
      <c r="AA212" s="121">
        <v>3.3333333333333333E-2</v>
      </c>
      <c r="AB212" s="121">
        <v>3.3333333333333333E-2</v>
      </c>
      <c r="AC212" s="121">
        <v>1</v>
      </c>
      <c r="AD212" s="123">
        <v>1</v>
      </c>
      <c r="AE212" s="128">
        <v>0.05</v>
      </c>
      <c r="AF212" s="121">
        <v>0.39500000000000002</v>
      </c>
      <c r="AG212" s="122">
        <v>1</v>
      </c>
      <c r="AH212" s="127">
        <v>14</v>
      </c>
      <c r="AI212" s="128">
        <v>1.675</v>
      </c>
      <c r="AJ212" s="121">
        <v>3.445833333333332</v>
      </c>
      <c r="AK212" s="122">
        <v>0.37619047619047619</v>
      </c>
      <c r="AL212" s="127">
        <v>210</v>
      </c>
      <c r="AM212" s="121">
        <v>1.4166666666666667</v>
      </c>
      <c r="AN212" s="121">
        <v>3.315833333333333</v>
      </c>
      <c r="AO212" s="122">
        <v>0.55327868852459017</v>
      </c>
      <c r="AP212" s="123">
        <v>244</v>
      </c>
      <c r="AQ212" s="128">
        <v>1.125</v>
      </c>
      <c r="AR212" s="121">
        <v>2.3041666666666671</v>
      </c>
      <c r="AS212" s="122">
        <v>0.72619047619047616</v>
      </c>
      <c r="AT212" s="127">
        <v>168</v>
      </c>
      <c r="AU212" s="136">
        <v>73</v>
      </c>
      <c r="AV212" s="137">
        <v>27</v>
      </c>
      <c r="AW212" s="137">
        <v>32</v>
      </c>
      <c r="AX212" s="137">
        <v>49</v>
      </c>
      <c r="AY212" s="137">
        <v>85</v>
      </c>
      <c r="AZ212" s="137">
        <v>70</v>
      </c>
      <c r="BA212" s="137">
        <v>91</v>
      </c>
      <c r="BB212" s="137">
        <v>75</v>
      </c>
      <c r="BC212" s="137">
        <v>42</v>
      </c>
      <c r="BD212" s="137">
        <v>24</v>
      </c>
      <c r="BE212" s="137">
        <v>14</v>
      </c>
      <c r="BF212" s="137">
        <v>5</v>
      </c>
      <c r="BG212" s="137">
        <v>5</v>
      </c>
      <c r="BH212" s="137">
        <v>10</v>
      </c>
      <c r="BI212" s="137">
        <v>5</v>
      </c>
      <c r="BJ212" s="137">
        <v>2</v>
      </c>
      <c r="BK212" s="137">
        <v>0</v>
      </c>
      <c r="BL212" s="137">
        <v>0</v>
      </c>
      <c r="BM212" s="137">
        <v>3</v>
      </c>
      <c r="BN212" s="137">
        <v>1</v>
      </c>
      <c r="BO212" s="137">
        <v>3</v>
      </c>
      <c r="BP212" s="137">
        <v>0</v>
      </c>
      <c r="BQ212" s="137">
        <v>0</v>
      </c>
      <c r="BR212" s="137">
        <v>0</v>
      </c>
      <c r="BS212" s="137">
        <v>1</v>
      </c>
      <c r="BT212" s="138">
        <v>3</v>
      </c>
      <c r="BU212" s="174">
        <v>0.7142857142857143</v>
      </c>
      <c r="BV212" s="174">
        <v>0.84615384615384615</v>
      </c>
      <c r="BW212" s="174">
        <v>0.875</v>
      </c>
      <c r="BX212" s="174">
        <v>0.8571428571428571</v>
      </c>
      <c r="BY212" s="174">
        <v>0</v>
      </c>
      <c r="BZ212" s="174">
        <v>0.8</v>
      </c>
      <c r="CA212" s="174">
        <v>1</v>
      </c>
      <c r="CB212" s="174">
        <v>0</v>
      </c>
      <c r="CC212" s="174">
        <v>0.8</v>
      </c>
      <c r="CD212" s="174">
        <v>0.6</v>
      </c>
      <c r="CE212" s="174">
        <v>0.66666666666666663</v>
      </c>
      <c r="CF212" s="174">
        <v>0.55555555555555558</v>
      </c>
      <c r="CG212" s="174">
        <v>0.66666666666666663</v>
      </c>
      <c r="CH212" s="174">
        <v>0.5</v>
      </c>
      <c r="CI212" s="174">
        <v>0.44444444444444442</v>
      </c>
      <c r="CJ212" s="174">
        <v>0.25</v>
      </c>
      <c r="CK212" s="174">
        <v>0.35294117647058826</v>
      </c>
      <c r="CL212" s="174">
        <v>0.63636363636363635</v>
      </c>
      <c r="CM212" s="174">
        <v>0.35</v>
      </c>
      <c r="CN212" s="174">
        <v>0.52173913043478259</v>
      </c>
      <c r="CO212" s="174">
        <v>0.33333333333333331</v>
      </c>
      <c r="CP212" s="174">
        <v>0.42857142857142855</v>
      </c>
      <c r="CQ212" s="174">
        <v>0.38095238095238093</v>
      </c>
      <c r="CR212" s="174">
        <v>0.21428571428571427</v>
      </c>
      <c r="CS212" s="174">
        <v>0.45454545454545453</v>
      </c>
      <c r="CT212" s="174">
        <v>0.27272727272727271</v>
      </c>
      <c r="CU212" s="174">
        <v>0.33333333333333331</v>
      </c>
      <c r="CV212" s="174">
        <v>0.2857142857142857</v>
      </c>
      <c r="CW212" s="174">
        <v>0.60869565217391308</v>
      </c>
      <c r="CX212" s="174">
        <v>0.2857142857142857</v>
      </c>
      <c r="CY212" s="174">
        <v>0.33333333333333331</v>
      </c>
      <c r="CZ212" s="174">
        <v>0.55555555555555558</v>
      </c>
      <c r="DA212" s="174">
        <v>0.57894736842105265</v>
      </c>
      <c r="DB212" s="174">
        <v>0.30769230769230771</v>
      </c>
      <c r="DC212" s="174">
        <v>0.6</v>
      </c>
      <c r="DD212" s="174">
        <v>0.58620689655172409</v>
      </c>
      <c r="DE212" s="174">
        <v>0.64</v>
      </c>
      <c r="DF212" s="174">
        <v>0.625</v>
      </c>
      <c r="DG212" s="174">
        <v>0.61111111111111116</v>
      </c>
      <c r="DH212" s="174">
        <v>0.66666666666666663</v>
      </c>
      <c r="DI212" s="174">
        <v>0.47368421052631576</v>
      </c>
      <c r="DJ212" s="174">
        <v>0.53333333333333333</v>
      </c>
      <c r="DK212" s="174">
        <v>0.41176470588235292</v>
      </c>
      <c r="DL212" s="174">
        <v>0.83333333333333337</v>
      </c>
      <c r="DM212" s="174">
        <v>0.72727272727272729</v>
      </c>
      <c r="DN212" s="174">
        <v>0.72727272727272729</v>
      </c>
      <c r="DO212" s="174">
        <v>1</v>
      </c>
      <c r="DP212" s="174">
        <v>0.5714285714285714</v>
      </c>
      <c r="DQ212" s="175">
        <v>0.35</v>
      </c>
      <c r="DR212" s="175">
        <v>0.65</v>
      </c>
      <c r="DS212" s="175">
        <v>0.4</v>
      </c>
      <c r="DT212" s="175">
        <v>0.35</v>
      </c>
      <c r="DU212" s="175">
        <v>0.15</v>
      </c>
      <c r="DV212" s="175">
        <v>0.25</v>
      </c>
      <c r="DW212" s="175">
        <v>0.35</v>
      </c>
      <c r="DX212" s="175">
        <v>0.45</v>
      </c>
      <c r="DY212" s="175">
        <v>0.25</v>
      </c>
      <c r="DZ212" s="175">
        <v>0.25</v>
      </c>
      <c r="EA212" s="175">
        <v>0.3</v>
      </c>
      <c r="EB212" s="175">
        <v>0.45</v>
      </c>
      <c r="EC212" s="175">
        <v>0.45</v>
      </c>
      <c r="ED212" s="175">
        <v>0.5</v>
      </c>
      <c r="EE212" s="175">
        <v>0.9</v>
      </c>
      <c r="EF212" s="175">
        <v>0.8</v>
      </c>
      <c r="EG212" s="175">
        <v>0.85</v>
      </c>
      <c r="EH212" s="175">
        <v>0.55000000000000004</v>
      </c>
      <c r="EI212" s="175">
        <v>1</v>
      </c>
      <c r="EJ212" s="175">
        <v>1.1499999999999999</v>
      </c>
      <c r="EK212" s="175">
        <v>0.45</v>
      </c>
      <c r="EL212" s="175">
        <v>0.35</v>
      </c>
      <c r="EM212" s="175">
        <v>1.05</v>
      </c>
      <c r="EN212" s="175">
        <v>0.7</v>
      </c>
      <c r="EO212" s="175">
        <v>0.55000000000000004</v>
      </c>
      <c r="EP212" s="175">
        <v>0.55000000000000004</v>
      </c>
      <c r="EQ212" s="175">
        <v>0.9</v>
      </c>
      <c r="ER212" s="175">
        <v>0.7</v>
      </c>
      <c r="ES212" s="175">
        <v>1.1499999999999999</v>
      </c>
      <c r="ET212" s="175">
        <v>0.35</v>
      </c>
      <c r="EU212" s="175">
        <v>0.6</v>
      </c>
      <c r="EV212" s="175">
        <v>0.9</v>
      </c>
      <c r="EW212" s="175">
        <v>0.95</v>
      </c>
      <c r="EX212" s="175">
        <v>0.65</v>
      </c>
      <c r="EY212" s="175">
        <v>0.75</v>
      </c>
      <c r="EZ212" s="175">
        <v>1.45</v>
      </c>
      <c r="FA212" s="175">
        <v>1.25</v>
      </c>
      <c r="FB212" s="175">
        <v>0.8</v>
      </c>
      <c r="FC212" s="175">
        <v>0.9</v>
      </c>
      <c r="FD212" s="175">
        <v>0.75</v>
      </c>
      <c r="FE212" s="175">
        <v>0.95</v>
      </c>
      <c r="FF212" s="175">
        <v>0.75</v>
      </c>
      <c r="FG212" s="175">
        <v>0.85</v>
      </c>
      <c r="FH212" s="175">
        <v>0.6</v>
      </c>
      <c r="FI212" s="175">
        <v>0.55000000000000004</v>
      </c>
      <c r="FJ212" s="175">
        <v>0.55000000000000004</v>
      </c>
      <c r="FK212" s="175">
        <v>0.35</v>
      </c>
      <c r="FL212" s="175">
        <v>0.35</v>
      </c>
      <c r="FM212" s="192" t="s">
        <v>119</v>
      </c>
      <c r="FN212" s="192" t="s">
        <v>119</v>
      </c>
      <c r="FO212" s="192" t="s">
        <v>119</v>
      </c>
      <c r="FP212" s="192" t="s">
        <v>119</v>
      </c>
      <c r="FQ212" s="192" t="s">
        <v>119</v>
      </c>
      <c r="FR212" s="192" t="s">
        <v>119</v>
      </c>
      <c r="FS212" s="192" t="s">
        <v>119</v>
      </c>
      <c r="FT212" s="192" t="s">
        <v>119</v>
      </c>
      <c r="FU212" s="192" t="s">
        <v>119</v>
      </c>
      <c r="FV212" s="192">
        <v>0.625</v>
      </c>
      <c r="FW212" s="192">
        <v>0.47058823529411764</v>
      </c>
      <c r="FX212" s="192">
        <v>0.44827586206896552</v>
      </c>
      <c r="FY212" s="192">
        <v>0.48717948717948717</v>
      </c>
      <c r="FZ212" s="192">
        <v>0.45714285714285713</v>
      </c>
      <c r="GA212" s="192">
        <v>0.44444444444444442</v>
      </c>
      <c r="GB212" s="192">
        <v>0.35714285714285715</v>
      </c>
      <c r="GC212" s="192">
        <v>0.6333333333333333</v>
      </c>
      <c r="GD212" s="192">
        <v>0.35</v>
      </c>
      <c r="GE212" s="192">
        <v>0.7857142857142857</v>
      </c>
      <c r="GF212" s="192">
        <v>0.55555555555555558</v>
      </c>
      <c r="GG212" s="192">
        <v>0.6</v>
      </c>
      <c r="GH212" s="192">
        <v>0.76470588235294112</v>
      </c>
      <c r="GI212" s="192">
        <v>0.61111111111111116</v>
      </c>
      <c r="GJ212" s="192">
        <v>0.58333333333333337</v>
      </c>
      <c r="GK212" s="192">
        <v>0.75</v>
      </c>
      <c r="GL212" s="192">
        <v>0.66666666666666663</v>
      </c>
      <c r="GM212" s="192">
        <v>0.375</v>
      </c>
      <c r="GN212" s="192">
        <v>0.6</v>
      </c>
      <c r="GO212" s="192" t="s">
        <v>119</v>
      </c>
      <c r="GP212" s="192">
        <v>1</v>
      </c>
      <c r="GQ212" s="192" t="s">
        <v>119</v>
      </c>
    </row>
    <row r="213" spans="17:16384" x14ac:dyDescent="0.3">
      <c r="Q213" s="324"/>
      <c r="R213" s="135">
        <f>$R$18</f>
        <v>44531</v>
      </c>
      <c r="S213" s="121">
        <v>0.55000000000000004</v>
      </c>
      <c r="T213" s="121">
        <v>3.1633333333333322</v>
      </c>
      <c r="U213" s="122">
        <v>0.86597402597402595</v>
      </c>
      <c r="V213" s="123">
        <v>1925</v>
      </c>
      <c r="W213" s="128">
        <v>0.55000000000000004</v>
      </c>
      <c r="X213" s="121">
        <v>3.1849999999999983</v>
      </c>
      <c r="Y213" s="122">
        <v>0.86322511974454497</v>
      </c>
      <c r="Z213" s="127">
        <v>1879</v>
      </c>
      <c r="AA213" s="121">
        <v>0.41666666666666669</v>
      </c>
      <c r="AB213" s="121">
        <v>0.86083333333333267</v>
      </c>
      <c r="AC213" s="122">
        <v>0.97499999999999998</v>
      </c>
      <c r="AD213" s="123">
        <v>40</v>
      </c>
      <c r="AE213" s="128">
        <v>0.05</v>
      </c>
      <c r="AF213" s="121">
        <v>0.18333333333333335</v>
      </c>
      <c r="AG213" s="122">
        <v>1</v>
      </c>
      <c r="AH213" s="127">
        <v>6</v>
      </c>
      <c r="AI213" s="145">
        <v>0.55000000000000004</v>
      </c>
      <c r="AJ213" s="146">
        <v>3.1633333333333322</v>
      </c>
      <c r="AK213" s="147">
        <v>0.86597402597402595</v>
      </c>
      <c r="AL213" s="148">
        <v>1925</v>
      </c>
      <c r="AM213" s="146" t="e">
        <v>#NUM!</v>
      </c>
      <c r="AN213" s="146" t="e">
        <v>#NUM!</v>
      </c>
      <c r="AO213" s="122" t="e">
        <v>#DIV/0!</v>
      </c>
      <c r="AP213" s="123">
        <v>0</v>
      </c>
      <c r="AQ213" s="128" t="s">
        <v>160</v>
      </c>
      <c r="AR213" s="121" t="s">
        <v>160</v>
      </c>
      <c r="AS213" s="122" t="s">
        <v>160</v>
      </c>
      <c r="AT213" s="127">
        <v>0</v>
      </c>
      <c r="AU213" s="136">
        <v>192</v>
      </c>
      <c r="AV213" s="137">
        <v>682</v>
      </c>
      <c r="AW213" s="137">
        <v>424</v>
      </c>
      <c r="AX213" s="137">
        <v>209</v>
      </c>
      <c r="AY213" s="137">
        <v>93</v>
      </c>
      <c r="AZ213" s="137">
        <v>67</v>
      </c>
      <c r="BA213" s="137">
        <v>36</v>
      </c>
      <c r="BB213" s="137">
        <v>34</v>
      </c>
      <c r="BC213" s="137">
        <v>36</v>
      </c>
      <c r="BD213" s="137">
        <v>15</v>
      </c>
      <c r="BE213" s="137">
        <v>15</v>
      </c>
      <c r="BF213" s="137">
        <v>16</v>
      </c>
      <c r="BG213" s="137">
        <v>17</v>
      </c>
      <c r="BH213" s="137">
        <v>9</v>
      </c>
      <c r="BI213" s="137">
        <v>6</v>
      </c>
      <c r="BJ213" s="137">
        <v>7</v>
      </c>
      <c r="BK213" s="137">
        <v>9</v>
      </c>
      <c r="BL213" s="137">
        <v>4</v>
      </c>
      <c r="BM213" s="137">
        <v>7</v>
      </c>
      <c r="BN213" s="137">
        <v>6</v>
      </c>
      <c r="BO213" s="137">
        <v>8</v>
      </c>
      <c r="BP213" s="137">
        <v>4</v>
      </c>
      <c r="BQ213" s="137">
        <v>5</v>
      </c>
      <c r="BR213" s="137">
        <v>4</v>
      </c>
      <c r="BS213" s="137">
        <v>0</v>
      </c>
      <c r="BT213" s="138">
        <v>18</v>
      </c>
      <c r="BU213" s="139" t="s">
        <v>160</v>
      </c>
      <c r="BV213" s="139" t="s">
        <v>160</v>
      </c>
      <c r="BW213" s="139" t="s">
        <v>160</v>
      </c>
      <c r="BX213" s="139" t="s">
        <v>160</v>
      </c>
      <c r="BY213" s="139" t="s">
        <v>160</v>
      </c>
      <c r="BZ213" s="139" t="s">
        <v>160</v>
      </c>
      <c r="CA213" s="139" t="s">
        <v>160</v>
      </c>
      <c r="CB213" s="139" t="s">
        <v>160</v>
      </c>
      <c r="CC213" s="139" t="s">
        <v>160</v>
      </c>
      <c r="CD213" s="139" t="s">
        <v>160</v>
      </c>
      <c r="CE213" s="139" t="s">
        <v>160</v>
      </c>
      <c r="CF213" s="139" t="s">
        <v>160</v>
      </c>
      <c r="CG213" s="139" t="s">
        <v>160</v>
      </c>
      <c r="CH213" s="139" t="s">
        <v>160</v>
      </c>
      <c r="CI213" s="139" t="s">
        <v>160</v>
      </c>
      <c r="CJ213" s="139" t="s">
        <v>160</v>
      </c>
      <c r="CK213" s="139">
        <v>0.86597402597402595</v>
      </c>
      <c r="CL213" s="139" t="s">
        <v>160</v>
      </c>
      <c r="CM213" s="139" t="s">
        <v>160</v>
      </c>
      <c r="CN213" s="139" t="s">
        <v>160</v>
      </c>
      <c r="CO213" s="139" t="s">
        <v>160</v>
      </c>
      <c r="CP213" s="139" t="s">
        <v>160</v>
      </c>
      <c r="CQ213" s="139" t="s">
        <v>160</v>
      </c>
      <c r="CR213" s="139" t="s">
        <v>160</v>
      </c>
      <c r="CS213" s="139" t="s">
        <v>160</v>
      </c>
      <c r="CT213" s="139" t="s">
        <v>160</v>
      </c>
      <c r="CU213" s="139" t="s">
        <v>160</v>
      </c>
      <c r="CV213" s="139" t="s">
        <v>160</v>
      </c>
      <c r="CW213" s="139" t="s">
        <v>160</v>
      </c>
      <c r="CX213" s="139" t="s">
        <v>160</v>
      </c>
      <c r="CY213" s="139" t="s">
        <v>160</v>
      </c>
      <c r="CZ213" s="139" t="s">
        <v>160</v>
      </c>
      <c r="DA213" s="139" t="s">
        <v>160</v>
      </c>
      <c r="DB213" s="139" t="s">
        <v>160</v>
      </c>
      <c r="DC213" s="139" t="s">
        <v>160</v>
      </c>
      <c r="DD213" s="139" t="s">
        <v>160</v>
      </c>
      <c r="DE213" s="139" t="s">
        <v>160</v>
      </c>
      <c r="DF213" s="139" t="s">
        <v>160</v>
      </c>
      <c r="DG213" s="139" t="s">
        <v>160</v>
      </c>
      <c r="DH213" s="139" t="s">
        <v>160</v>
      </c>
      <c r="DI213" s="139" t="s">
        <v>160</v>
      </c>
      <c r="DJ213" s="139" t="s">
        <v>160</v>
      </c>
      <c r="DK213" s="139" t="s">
        <v>160</v>
      </c>
      <c r="DL213" s="139" t="s">
        <v>160</v>
      </c>
      <c r="DM213" s="139" t="s">
        <v>160</v>
      </c>
      <c r="DN213" s="139" t="s">
        <v>160</v>
      </c>
      <c r="DO213" s="139" t="s">
        <v>160</v>
      </c>
      <c r="DP213" s="139" t="s">
        <v>160</v>
      </c>
      <c r="DQ213" s="140">
        <v>0</v>
      </c>
      <c r="DR213" s="140">
        <v>0</v>
      </c>
      <c r="DS213" s="140">
        <v>0</v>
      </c>
      <c r="DT213" s="140">
        <v>0</v>
      </c>
      <c r="DU213" s="140">
        <v>0</v>
      </c>
      <c r="DV213" s="140">
        <v>0</v>
      </c>
      <c r="DW213" s="140">
        <v>0</v>
      </c>
      <c r="DX213" s="140">
        <v>0</v>
      </c>
      <c r="DY213" s="140">
        <v>0</v>
      </c>
      <c r="DZ213" s="140">
        <v>0</v>
      </c>
      <c r="EA213" s="140">
        <v>0</v>
      </c>
      <c r="EB213" s="140">
        <v>0</v>
      </c>
      <c r="EC213" s="140">
        <v>0</v>
      </c>
      <c r="ED213" s="140">
        <v>0</v>
      </c>
      <c r="EE213" s="140">
        <v>0</v>
      </c>
      <c r="EF213" s="140">
        <v>0</v>
      </c>
      <c r="EG213" s="140">
        <v>87.5</v>
      </c>
      <c r="EH213" s="140">
        <v>0</v>
      </c>
      <c r="EI213" s="140">
        <v>0</v>
      </c>
      <c r="EJ213" s="140">
        <v>0</v>
      </c>
      <c r="EK213" s="140">
        <v>0</v>
      </c>
      <c r="EL213" s="140">
        <v>0</v>
      </c>
      <c r="EM213" s="140">
        <v>0</v>
      </c>
      <c r="EN213" s="140">
        <v>0</v>
      </c>
      <c r="EO213" s="140">
        <v>0</v>
      </c>
      <c r="EP213" s="140">
        <v>0</v>
      </c>
      <c r="EQ213" s="140">
        <v>0</v>
      </c>
      <c r="ER213" s="140">
        <v>0</v>
      </c>
      <c r="ES213" s="140">
        <v>0</v>
      </c>
      <c r="ET213" s="140">
        <v>0</v>
      </c>
      <c r="EU213" s="140">
        <v>0</v>
      </c>
      <c r="EV213" s="140">
        <v>0</v>
      </c>
      <c r="EW213" s="140">
        <v>0</v>
      </c>
      <c r="EX213" s="140">
        <v>0</v>
      </c>
      <c r="EY213" s="140">
        <v>0</v>
      </c>
      <c r="EZ213" s="140">
        <v>0</v>
      </c>
      <c r="FA213" s="140">
        <v>0</v>
      </c>
      <c r="FB213" s="140">
        <v>0</v>
      </c>
      <c r="FC213" s="140">
        <v>0</v>
      </c>
      <c r="FD213" s="140">
        <v>0</v>
      </c>
      <c r="FE213" s="140">
        <v>0</v>
      </c>
      <c r="FF213" s="140">
        <v>0</v>
      </c>
      <c r="FG213" s="140">
        <v>0</v>
      </c>
      <c r="FH213" s="140">
        <v>0</v>
      </c>
      <c r="FI213" s="140">
        <v>0</v>
      </c>
      <c r="FJ213" s="140">
        <v>0</v>
      </c>
      <c r="FK213" s="140">
        <v>0</v>
      </c>
      <c r="FL213" s="140">
        <v>0</v>
      </c>
      <c r="FM213" s="192" t="s">
        <v>119</v>
      </c>
      <c r="FN213" s="192" t="s">
        <v>119</v>
      </c>
      <c r="FO213" s="192" t="s">
        <v>119</v>
      </c>
      <c r="FP213" s="192" t="s">
        <v>119</v>
      </c>
      <c r="FQ213" s="192" t="s">
        <v>119</v>
      </c>
      <c r="FR213" s="192" t="s">
        <v>119</v>
      </c>
      <c r="FS213" s="192" t="s">
        <v>119</v>
      </c>
      <c r="FT213" s="192" t="s">
        <v>119</v>
      </c>
      <c r="FU213" s="192" t="s">
        <v>119</v>
      </c>
      <c r="FV213" s="192">
        <v>0.875</v>
      </c>
      <c r="FW213" s="192">
        <v>1</v>
      </c>
      <c r="FX213" s="192">
        <v>1</v>
      </c>
      <c r="FY213" s="192">
        <v>0.92307692307692313</v>
      </c>
      <c r="FZ213" s="192">
        <v>0.94736842105263153</v>
      </c>
      <c r="GA213" s="192">
        <v>0.85849056603773588</v>
      </c>
      <c r="GB213" s="192">
        <v>0.75352112676056338</v>
      </c>
      <c r="GC213" s="192">
        <v>0.81967213114754101</v>
      </c>
      <c r="GD213" s="192">
        <v>0.89622641509433965</v>
      </c>
      <c r="GE213" s="192">
        <v>0.90526315789473688</v>
      </c>
      <c r="GF213" s="192">
        <v>0.84810126582278478</v>
      </c>
      <c r="GG213" s="192">
        <v>0.80519480519480524</v>
      </c>
      <c r="GH213" s="192">
        <v>0.83571428571428574</v>
      </c>
      <c r="GI213" s="192">
        <v>0.84931506849315064</v>
      </c>
      <c r="GJ213" s="192">
        <v>0.78431372549019607</v>
      </c>
      <c r="GK213" s="192">
        <v>0.8529411764705882</v>
      </c>
      <c r="GL213" s="192">
        <v>0.8571428571428571</v>
      </c>
      <c r="GM213" s="192">
        <v>0.859375</v>
      </c>
      <c r="GN213" s="192">
        <v>0.86486486486486491</v>
      </c>
      <c r="GO213" s="192">
        <v>0.88888888888888884</v>
      </c>
      <c r="GP213" s="192">
        <v>0.89655172413793105</v>
      </c>
      <c r="GQ213" s="192">
        <v>0.84745762711864403</v>
      </c>
    </row>
    <row r="214" spans="17:16384" x14ac:dyDescent="0.3">
      <c r="Q214" s="324"/>
      <c r="R214" s="166">
        <f>$R$19</f>
        <v>44562</v>
      </c>
      <c r="S214" s="149">
        <v>0.53333333333333333</v>
      </c>
      <c r="T214" s="149">
        <v>2.1333333333333333</v>
      </c>
      <c r="U214" s="150">
        <v>0.91964912280701749</v>
      </c>
      <c r="V214" s="151">
        <v>2850</v>
      </c>
      <c r="W214" s="152">
        <v>0.53333333333333333</v>
      </c>
      <c r="X214" s="149">
        <v>2.2066666666666683</v>
      </c>
      <c r="Y214" s="150">
        <v>0.91800930898675259</v>
      </c>
      <c r="Z214" s="153">
        <v>2793</v>
      </c>
      <c r="AA214" s="149">
        <v>0.45</v>
      </c>
      <c r="AB214" s="149">
        <v>1.1033333333333322</v>
      </c>
      <c r="AC214" s="150">
        <v>1</v>
      </c>
      <c r="AD214" s="151">
        <v>49</v>
      </c>
      <c r="AE214" s="152">
        <v>0.05</v>
      </c>
      <c r="AF214" s="149">
        <v>0.28166666666666662</v>
      </c>
      <c r="AG214" s="150">
        <v>1</v>
      </c>
      <c r="AH214" s="153">
        <v>8</v>
      </c>
      <c r="AI214" s="154">
        <v>0.56666666666666665</v>
      </c>
      <c r="AJ214" s="155">
        <v>2.85</v>
      </c>
      <c r="AK214" s="156">
        <v>0.89515331355093963</v>
      </c>
      <c r="AL214" s="157">
        <v>1011</v>
      </c>
      <c r="AM214" s="155">
        <v>0.51666666666666672</v>
      </c>
      <c r="AN214" s="155">
        <v>1.8841666666666659</v>
      </c>
      <c r="AO214" s="150">
        <v>0.93454545454545457</v>
      </c>
      <c r="AP214" s="151">
        <v>1100</v>
      </c>
      <c r="AQ214" s="152">
        <v>0.53333333333333333</v>
      </c>
      <c r="AR214" s="149">
        <v>1.8833333333333333</v>
      </c>
      <c r="AS214" s="150">
        <v>0.93098782138024361</v>
      </c>
      <c r="AT214" s="153">
        <v>739</v>
      </c>
      <c r="AU214" s="158">
        <v>255</v>
      </c>
      <c r="AV214" s="159">
        <v>1073</v>
      </c>
      <c r="AW214" s="159">
        <v>694</v>
      </c>
      <c r="AX214" s="159">
        <v>332</v>
      </c>
      <c r="AY214" s="159">
        <v>173</v>
      </c>
      <c r="AZ214" s="159">
        <v>94</v>
      </c>
      <c r="BA214" s="159">
        <v>33</v>
      </c>
      <c r="BB214" s="159">
        <v>31</v>
      </c>
      <c r="BC214" s="159">
        <v>28</v>
      </c>
      <c r="BD214" s="159">
        <v>18</v>
      </c>
      <c r="BE214" s="159">
        <v>13</v>
      </c>
      <c r="BF214" s="159">
        <v>18</v>
      </c>
      <c r="BG214" s="159">
        <v>16</v>
      </c>
      <c r="BH214" s="159">
        <v>11</v>
      </c>
      <c r="BI214" s="159">
        <v>6</v>
      </c>
      <c r="BJ214" s="159">
        <v>10</v>
      </c>
      <c r="BK214" s="159">
        <v>8</v>
      </c>
      <c r="BL214" s="159">
        <v>7</v>
      </c>
      <c r="BM214" s="159">
        <v>2</v>
      </c>
      <c r="BN214" s="159">
        <v>3</v>
      </c>
      <c r="BO214" s="159">
        <v>2</v>
      </c>
      <c r="BP214" s="159">
        <v>5</v>
      </c>
      <c r="BQ214" s="159">
        <v>6</v>
      </c>
      <c r="BR214" s="159">
        <v>1</v>
      </c>
      <c r="BS214" s="159">
        <v>4</v>
      </c>
      <c r="BT214" s="160">
        <v>6</v>
      </c>
      <c r="BU214" s="161">
        <v>0.875</v>
      </c>
      <c r="BV214" s="162">
        <v>0.90909090909090906</v>
      </c>
      <c r="BW214" s="162">
        <v>0.93103448275862066</v>
      </c>
      <c r="BX214" s="162">
        <v>0.89473684210526316</v>
      </c>
      <c r="BY214" s="162">
        <v>0</v>
      </c>
      <c r="BZ214" s="162">
        <v>0.96</v>
      </c>
      <c r="CA214" s="162">
        <v>1</v>
      </c>
      <c r="CB214" s="162">
        <v>0</v>
      </c>
      <c r="CC214" s="162">
        <v>0.81481481481481477</v>
      </c>
      <c r="CD214" s="162">
        <v>0.93939393939393945</v>
      </c>
      <c r="CE214" s="162">
        <v>0.91428571428571426</v>
      </c>
      <c r="CF214" s="162">
        <v>0.90909090909090906</v>
      </c>
      <c r="CG214" s="162">
        <v>0.96551724137931039</v>
      </c>
      <c r="CH214" s="162">
        <v>0.92</v>
      </c>
      <c r="CI214" s="162">
        <v>0.92156862745098034</v>
      </c>
      <c r="CJ214" s="162">
        <v>0.84905660377358494</v>
      </c>
      <c r="CK214" s="162">
        <v>0.86301369863013699</v>
      </c>
      <c r="CL214" s="162">
        <v>0.90361445783132532</v>
      </c>
      <c r="CM214" s="162">
        <v>0.9642857142857143</v>
      </c>
      <c r="CN214" s="162">
        <v>0.95789473684210524</v>
      </c>
      <c r="CO214" s="162">
        <v>0.87179487179487181</v>
      </c>
      <c r="CP214" s="162">
        <v>0.80555555555555558</v>
      </c>
      <c r="CQ214" s="162">
        <v>0.83720930232558144</v>
      </c>
      <c r="CR214" s="162">
        <v>0.875</v>
      </c>
      <c r="CS214" s="162">
        <v>0.92957746478873238</v>
      </c>
      <c r="CT214" s="162">
        <v>0.96825396825396826</v>
      </c>
      <c r="CU214" s="162">
        <v>0.88709677419354838</v>
      </c>
      <c r="CV214" s="162">
        <v>0.88235294117647056</v>
      </c>
      <c r="CW214" s="162">
        <v>0.94029850746268662</v>
      </c>
      <c r="CX214" s="162">
        <v>0.9452054794520548</v>
      </c>
      <c r="CY214" s="162">
        <v>0.9859154929577465</v>
      </c>
      <c r="CZ214" s="162">
        <v>0.94736842105263153</v>
      </c>
      <c r="DA214" s="162">
        <v>0.95454545454545459</v>
      </c>
      <c r="DB214" s="162">
        <v>0.96</v>
      </c>
      <c r="DC214" s="162">
        <v>0.95061728395061729</v>
      </c>
      <c r="DD214" s="162">
        <v>0.85915492957746475</v>
      </c>
      <c r="DE214" s="162">
        <v>0.9555555555555556</v>
      </c>
      <c r="DF214" s="162">
        <v>0.80645161290322576</v>
      </c>
      <c r="DG214" s="162">
        <v>0.93103448275862066</v>
      </c>
      <c r="DH214" s="162">
        <v>0.95294117647058818</v>
      </c>
      <c r="DI214" s="162">
        <v>0.96511627906976749</v>
      </c>
      <c r="DJ214" s="162">
        <v>0.94936708860759489</v>
      </c>
      <c r="DK214" s="162">
        <v>0.98666666666666669</v>
      </c>
      <c r="DL214" s="162">
        <v>0.78181818181818186</v>
      </c>
      <c r="DM214" s="162">
        <v>0.94444444444444442</v>
      </c>
      <c r="DN214" s="162">
        <v>0.94029850746268662</v>
      </c>
      <c r="DO214" s="162">
        <v>1</v>
      </c>
      <c r="DP214" s="162">
        <v>0.95833333333333337</v>
      </c>
      <c r="DQ214" s="163">
        <v>1.032258064516129</v>
      </c>
      <c r="DR214" s="163">
        <v>0.70967741935483875</v>
      </c>
      <c r="DS214" s="163">
        <v>0.93548387096774188</v>
      </c>
      <c r="DT214" s="163">
        <v>0.61290322580645162</v>
      </c>
      <c r="DU214" s="163">
        <v>0.83870967741935487</v>
      </c>
      <c r="DV214" s="163">
        <v>0.80645161290322576</v>
      </c>
      <c r="DW214" s="163">
        <v>1.2580645161290323</v>
      </c>
      <c r="DX214" s="163">
        <v>0.77419354838709675</v>
      </c>
      <c r="DY214" s="163">
        <v>0.87096774193548387</v>
      </c>
      <c r="DZ214" s="163">
        <v>1.064516129032258</v>
      </c>
      <c r="EA214" s="163">
        <v>1.1290322580645162</v>
      </c>
      <c r="EB214" s="163">
        <v>1.064516129032258</v>
      </c>
      <c r="EC214" s="163">
        <v>0.93548387096774188</v>
      </c>
      <c r="ED214" s="163">
        <v>0.80645161290322576</v>
      </c>
      <c r="EE214" s="163">
        <v>1.6451612903225807</v>
      </c>
      <c r="EF214" s="163">
        <v>1.7096774193548387</v>
      </c>
      <c r="EG214" s="163">
        <v>2.3548387096774195</v>
      </c>
      <c r="EH214" s="163">
        <v>2.6774193548387095</v>
      </c>
      <c r="EI214" s="163">
        <v>2.7096774193548385</v>
      </c>
      <c r="EJ214" s="163">
        <v>3.064516129032258</v>
      </c>
      <c r="EK214" s="163">
        <v>2.5161290322580645</v>
      </c>
      <c r="EL214" s="163">
        <v>2.3225806451612905</v>
      </c>
      <c r="EM214" s="163">
        <v>2.774193548387097</v>
      </c>
      <c r="EN214" s="163">
        <v>2.3225806451612905</v>
      </c>
      <c r="EO214" s="163">
        <v>2.2903225806451615</v>
      </c>
      <c r="EP214" s="163">
        <v>2.032258064516129</v>
      </c>
      <c r="EQ214" s="163">
        <v>2</v>
      </c>
      <c r="ER214" s="163">
        <v>2.193548387096774</v>
      </c>
      <c r="ES214" s="163">
        <v>2.161290322580645</v>
      </c>
      <c r="ET214" s="163">
        <v>2.3548387096774195</v>
      </c>
      <c r="EU214" s="163">
        <v>2.2903225806451615</v>
      </c>
      <c r="EV214" s="163">
        <v>2.4516129032258065</v>
      </c>
      <c r="EW214" s="163">
        <v>2.129032258064516</v>
      </c>
      <c r="EX214" s="163">
        <v>2.4193548387096775</v>
      </c>
      <c r="EY214" s="163">
        <v>2.6129032258064515</v>
      </c>
      <c r="EZ214" s="163">
        <v>2.2903225806451615</v>
      </c>
      <c r="FA214" s="163">
        <v>2.903225806451613</v>
      </c>
      <c r="FB214" s="163">
        <v>3</v>
      </c>
      <c r="FC214" s="163">
        <v>2.806451612903226</v>
      </c>
      <c r="FD214" s="163">
        <v>2.7419354838709675</v>
      </c>
      <c r="FE214" s="163">
        <v>2.774193548387097</v>
      </c>
      <c r="FF214" s="163">
        <v>2.5483870967741935</v>
      </c>
      <c r="FG214" s="163">
        <v>2.4193548387096775</v>
      </c>
      <c r="FH214" s="163">
        <v>1.7741935483870968</v>
      </c>
      <c r="FI214" s="163">
        <v>1.7419354838709677</v>
      </c>
      <c r="FJ214" s="163">
        <v>2.161290322580645</v>
      </c>
      <c r="FK214" s="163">
        <v>1.3548387096774193</v>
      </c>
      <c r="FL214" s="163">
        <v>1.5483870967741935</v>
      </c>
      <c r="FM214" s="164">
        <v>0.85185185185185186</v>
      </c>
      <c r="FN214" s="164">
        <v>0.90322580645161288</v>
      </c>
      <c r="FO214" s="164">
        <v>0.83098591549295775</v>
      </c>
      <c r="FP214" s="164">
        <v>0.86956521739130432</v>
      </c>
      <c r="FQ214" s="164">
        <v>0.875</v>
      </c>
      <c r="FR214" s="164">
        <v>0.95049504950495045</v>
      </c>
      <c r="FS214" s="164">
        <v>0.9</v>
      </c>
      <c r="FT214" s="164">
        <v>0.88095238095238093</v>
      </c>
      <c r="FU214" s="164">
        <v>0.94594594594594594</v>
      </c>
      <c r="FV214" s="164">
        <v>0.91249999999999998</v>
      </c>
      <c r="FW214" s="164">
        <v>0.95294117647058818</v>
      </c>
      <c r="FX214" s="164">
        <v>0.9285714285714286</v>
      </c>
      <c r="FY214" s="164">
        <v>0.9285714285714286</v>
      </c>
      <c r="FZ214" s="164">
        <v>0.8571428571428571</v>
      </c>
      <c r="GA214" s="164">
        <v>0.97058823529411764</v>
      </c>
      <c r="GB214" s="164">
        <v>0.9642857142857143</v>
      </c>
      <c r="GC214" s="164">
        <v>0.94505494505494503</v>
      </c>
      <c r="GD214" s="164">
        <v>0.96938775510204078</v>
      </c>
      <c r="GE214" s="164">
        <v>0.95522388059701491</v>
      </c>
      <c r="GF214" s="164">
        <v>0.88888888888888884</v>
      </c>
      <c r="GG214" s="164">
        <v>0.85034013605442171</v>
      </c>
      <c r="GH214" s="164">
        <v>0.93939393939393945</v>
      </c>
      <c r="GI214" s="164">
        <v>0.92700729927007297</v>
      </c>
      <c r="GJ214" s="164">
        <v>0.92473118279569888</v>
      </c>
      <c r="GK214" s="164">
        <v>0.9576271186440678</v>
      </c>
      <c r="GL214" s="164">
        <v>0.92248062015503873</v>
      </c>
      <c r="GM214" s="164">
        <v>0.8928571428571429</v>
      </c>
      <c r="GN214" s="164">
        <v>0.93243243243243246</v>
      </c>
      <c r="GO214" s="164">
        <v>0.94186046511627908</v>
      </c>
      <c r="GP214" s="164">
        <v>0.94736842105263153</v>
      </c>
      <c r="GQ214" s="164">
        <v>0.95294117647058818</v>
      </c>
      <c r="GR214" s="51"/>
      <c r="GS214" s="51"/>
      <c r="GT214" s="51"/>
      <c r="GU214" s="51"/>
      <c r="GV214" s="51"/>
      <c r="GW214" s="51"/>
      <c r="GX214" s="51"/>
      <c r="GY214" s="51"/>
      <c r="GZ214" s="51"/>
      <c r="HA214" s="51"/>
      <c r="HB214" s="51"/>
      <c r="HC214" s="51"/>
      <c r="HD214" s="51"/>
      <c r="HE214" s="51"/>
      <c r="HF214" s="51"/>
      <c r="HG214" s="51"/>
      <c r="HH214" s="51"/>
      <c r="HI214" s="51"/>
      <c r="HJ214" s="51"/>
      <c r="HK214" s="51"/>
      <c r="HL214" s="51"/>
      <c r="HM214" s="51"/>
      <c r="HN214" s="51"/>
      <c r="HO214" s="51"/>
      <c r="HP214" s="51"/>
      <c r="HQ214" s="51"/>
      <c r="HR214" s="51"/>
      <c r="HS214" s="51"/>
      <c r="HT214" s="51"/>
      <c r="HU214" s="51"/>
      <c r="HV214" s="51"/>
      <c r="HW214" s="51"/>
      <c r="HX214" s="51"/>
      <c r="HY214" s="51"/>
      <c r="HZ214" s="51"/>
      <c r="IA214" s="51"/>
      <c r="IB214" s="51"/>
      <c r="IC214" s="51"/>
      <c r="ID214" s="51"/>
      <c r="IE214" s="51"/>
      <c r="IF214" s="51"/>
      <c r="IG214" s="51"/>
      <c r="IH214" s="51"/>
      <c r="II214" s="51"/>
      <c r="IJ214" s="51"/>
      <c r="IK214" s="51"/>
      <c r="IL214" s="51"/>
      <c r="IM214" s="51"/>
      <c r="IN214" s="51"/>
      <c r="IO214" s="51"/>
      <c r="IP214" s="51"/>
      <c r="IQ214" s="51"/>
      <c r="IR214" s="51"/>
      <c r="IS214" s="51"/>
      <c r="IT214" s="51"/>
      <c r="IU214" s="51"/>
      <c r="IV214" s="51"/>
      <c r="IW214" s="51"/>
      <c r="IX214" s="51"/>
      <c r="IY214" s="51"/>
      <c r="IZ214" s="51"/>
      <c r="JA214" s="51"/>
      <c r="JB214" s="51"/>
      <c r="JC214" s="51"/>
      <c r="JD214" s="51"/>
      <c r="JE214" s="51"/>
      <c r="JF214" s="51"/>
      <c r="JG214" s="51"/>
      <c r="JH214" s="51"/>
      <c r="JI214" s="51"/>
      <c r="JJ214" s="51"/>
      <c r="JK214" s="51"/>
      <c r="JL214" s="51"/>
      <c r="JM214" s="51"/>
      <c r="JN214" s="51"/>
      <c r="JO214" s="51"/>
      <c r="JP214" s="51"/>
      <c r="JQ214" s="51"/>
      <c r="JR214" s="51"/>
      <c r="JS214" s="51"/>
      <c r="JT214" s="51"/>
      <c r="JU214" s="51"/>
      <c r="JV214" s="51"/>
      <c r="JW214" s="51"/>
      <c r="JX214" s="51"/>
      <c r="JY214" s="51"/>
      <c r="JZ214" s="51"/>
      <c r="KA214" s="51"/>
      <c r="KB214" s="51"/>
      <c r="KC214" s="51"/>
      <c r="KD214" s="51"/>
      <c r="KE214" s="51"/>
      <c r="KF214" s="51"/>
      <c r="KG214" s="51"/>
      <c r="KH214" s="51"/>
      <c r="KI214" s="51"/>
      <c r="KJ214" s="51"/>
      <c r="KK214" s="51"/>
      <c r="KL214" s="51"/>
      <c r="KM214" s="51"/>
      <c r="KN214" s="51"/>
      <c r="KO214" s="51"/>
      <c r="KP214" s="51"/>
      <c r="KQ214" s="51"/>
      <c r="KR214" s="51"/>
      <c r="KS214" s="51"/>
      <c r="KT214" s="51"/>
      <c r="KU214" s="51"/>
      <c r="KV214" s="51"/>
      <c r="KW214" s="51"/>
      <c r="KX214" s="51"/>
      <c r="KY214" s="51"/>
      <c r="KZ214" s="51"/>
      <c r="LA214" s="51"/>
      <c r="LB214" s="51"/>
      <c r="LC214" s="51"/>
      <c r="LD214" s="51"/>
      <c r="LE214" s="51"/>
      <c r="LF214" s="51"/>
      <c r="LG214" s="51"/>
      <c r="LH214" s="51"/>
      <c r="LI214" s="51"/>
      <c r="LJ214" s="51"/>
      <c r="LK214" s="51"/>
      <c r="LL214" s="51"/>
      <c r="LM214" s="51"/>
      <c r="LN214" s="51"/>
      <c r="LO214" s="51"/>
      <c r="LP214" s="51"/>
      <c r="LQ214" s="51"/>
      <c r="LR214" s="51"/>
      <c r="LS214" s="51"/>
      <c r="LT214" s="51"/>
      <c r="LU214" s="51"/>
      <c r="LV214" s="51"/>
      <c r="LW214" s="51"/>
      <c r="LX214" s="51"/>
      <c r="LY214" s="51"/>
      <c r="LZ214" s="51"/>
      <c r="MA214" s="51"/>
      <c r="MB214" s="51"/>
      <c r="MC214" s="51"/>
      <c r="MD214" s="51"/>
      <c r="ME214" s="51"/>
      <c r="MF214" s="51"/>
      <c r="MG214" s="51"/>
      <c r="MH214" s="51"/>
      <c r="MI214" s="51"/>
      <c r="MJ214" s="51"/>
      <c r="MK214" s="51"/>
      <c r="ML214" s="51"/>
      <c r="MM214" s="51"/>
      <c r="MN214" s="51"/>
      <c r="MO214" s="51"/>
      <c r="MP214" s="51"/>
      <c r="MQ214" s="51"/>
      <c r="MR214" s="51"/>
      <c r="MS214" s="51"/>
      <c r="MT214" s="51"/>
      <c r="MU214" s="51"/>
      <c r="MV214" s="51"/>
      <c r="MW214" s="51"/>
      <c r="MX214" s="51"/>
      <c r="MY214" s="51"/>
      <c r="MZ214" s="51"/>
      <c r="NA214" s="51"/>
      <c r="NB214" s="51"/>
      <c r="NC214" s="51"/>
      <c r="ND214" s="51"/>
      <c r="NE214" s="51"/>
      <c r="NF214" s="51"/>
      <c r="NG214" s="51"/>
      <c r="NH214" s="51"/>
      <c r="NI214" s="51"/>
      <c r="NJ214" s="51"/>
      <c r="NK214" s="51"/>
      <c r="NL214" s="51"/>
      <c r="NM214" s="51"/>
      <c r="NN214" s="51"/>
      <c r="NO214" s="51"/>
      <c r="NP214" s="51"/>
      <c r="NQ214" s="51"/>
      <c r="NR214" s="51"/>
      <c r="NS214" s="51"/>
      <c r="NT214" s="51"/>
      <c r="NU214" s="51"/>
      <c r="NV214" s="51"/>
      <c r="NW214" s="51"/>
      <c r="NX214" s="51"/>
      <c r="NY214" s="51"/>
      <c r="NZ214" s="51"/>
      <c r="OA214" s="51"/>
      <c r="OB214" s="51"/>
      <c r="OC214" s="51"/>
      <c r="OD214" s="51"/>
      <c r="OE214" s="51"/>
      <c r="OF214" s="51"/>
      <c r="OG214" s="51"/>
      <c r="OH214" s="51"/>
      <c r="OI214" s="51"/>
      <c r="OJ214" s="51"/>
      <c r="OK214" s="51"/>
      <c r="OL214" s="51"/>
      <c r="OM214" s="51"/>
      <c r="ON214" s="51"/>
      <c r="OO214" s="51"/>
      <c r="OP214" s="51"/>
      <c r="OQ214" s="51"/>
      <c r="OR214" s="51"/>
      <c r="OS214" s="51"/>
      <c r="OT214" s="51"/>
      <c r="OU214" s="51"/>
      <c r="OV214" s="51"/>
      <c r="OW214" s="51"/>
      <c r="OX214" s="51"/>
      <c r="OY214" s="51"/>
      <c r="OZ214" s="51"/>
      <c r="PA214" s="51"/>
      <c r="PB214" s="51"/>
      <c r="PC214" s="51"/>
      <c r="PD214" s="51"/>
      <c r="PE214" s="51"/>
      <c r="PF214" s="51"/>
      <c r="PG214" s="51"/>
      <c r="PH214" s="51"/>
      <c r="PI214" s="51"/>
      <c r="PJ214" s="51"/>
      <c r="PK214" s="51"/>
      <c r="PL214" s="51"/>
      <c r="PM214" s="51"/>
      <c r="PN214" s="51"/>
      <c r="PO214" s="51"/>
      <c r="PP214" s="51"/>
      <c r="PQ214" s="51"/>
      <c r="PR214" s="51"/>
      <c r="PS214" s="51"/>
      <c r="PT214" s="51"/>
      <c r="PU214" s="51"/>
      <c r="PV214" s="51"/>
      <c r="PW214" s="51"/>
      <c r="PX214" s="51"/>
      <c r="PY214" s="51"/>
      <c r="PZ214" s="51"/>
      <c r="QA214" s="51"/>
      <c r="QB214" s="51"/>
      <c r="QC214" s="51"/>
      <c r="QD214" s="51"/>
      <c r="QE214" s="51"/>
      <c r="QF214" s="51"/>
      <c r="QG214" s="51"/>
      <c r="QH214" s="51"/>
      <c r="QI214" s="51"/>
      <c r="QJ214" s="51"/>
      <c r="QK214" s="51"/>
      <c r="QL214" s="51"/>
      <c r="QM214" s="51"/>
      <c r="QN214" s="51"/>
      <c r="QO214" s="51"/>
      <c r="QP214" s="51"/>
      <c r="QQ214" s="51"/>
      <c r="QR214" s="51"/>
      <c r="QS214" s="51"/>
      <c r="QT214" s="51"/>
      <c r="QU214" s="51"/>
      <c r="QV214" s="51"/>
      <c r="QW214" s="51"/>
      <c r="QX214" s="51"/>
      <c r="QY214" s="51"/>
      <c r="QZ214" s="51"/>
      <c r="RA214" s="51"/>
      <c r="RB214" s="51"/>
      <c r="RC214" s="51"/>
      <c r="RD214" s="51"/>
      <c r="RE214" s="51"/>
      <c r="RF214" s="51"/>
      <c r="RG214" s="51"/>
      <c r="RH214" s="51"/>
      <c r="RI214" s="51"/>
      <c r="RJ214" s="51"/>
      <c r="RK214" s="51"/>
      <c r="RL214" s="51"/>
      <c r="RM214" s="51"/>
      <c r="RN214" s="51"/>
      <c r="RO214" s="51"/>
      <c r="RP214" s="51"/>
      <c r="RQ214" s="51"/>
      <c r="RR214" s="51"/>
      <c r="RS214" s="51"/>
      <c r="RT214" s="51"/>
      <c r="RU214" s="51"/>
      <c r="RV214" s="51"/>
      <c r="RW214" s="51"/>
      <c r="RX214" s="51"/>
      <c r="RY214" s="51"/>
      <c r="RZ214" s="51"/>
      <c r="SA214" s="51"/>
      <c r="SB214" s="51"/>
      <c r="SC214" s="51"/>
      <c r="SD214" s="51"/>
      <c r="SE214" s="51"/>
      <c r="SF214" s="51"/>
      <c r="SG214" s="51"/>
      <c r="SH214" s="51"/>
      <c r="SI214" s="51"/>
      <c r="SJ214" s="51"/>
      <c r="SK214" s="51"/>
      <c r="SL214" s="51"/>
      <c r="SM214" s="51"/>
      <c r="SN214" s="51"/>
      <c r="SO214" s="51"/>
      <c r="SP214" s="51"/>
      <c r="SQ214" s="51"/>
      <c r="SR214" s="51"/>
      <c r="SS214" s="51"/>
      <c r="ST214" s="51"/>
      <c r="SU214" s="51"/>
      <c r="SV214" s="51"/>
      <c r="SW214" s="51"/>
      <c r="SX214" s="51"/>
      <c r="SY214" s="51"/>
      <c r="SZ214" s="51"/>
      <c r="TA214" s="51"/>
      <c r="TB214" s="51"/>
      <c r="TC214" s="51"/>
      <c r="TD214" s="51"/>
      <c r="TE214" s="51"/>
      <c r="TF214" s="51"/>
      <c r="TG214" s="51"/>
      <c r="TH214" s="51"/>
      <c r="TI214" s="51"/>
      <c r="TJ214" s="51"/>
      <c r="TK214" s="51"/>
      <c r="TL214" s="51"/>
      <c r="TM214" s="51"/>
      <c r="TN214" s="51"/>
      <c r="TO214" s="51"/>
      <c r="TP214" s="51"/>
      <c r="TQ214" s="51"/>
      <c r="TR214" s="51"/>
      <c r="TS214" s="51"/>
      <c r="TT214" s="51"/>
      <c r="TU214" s="51"/>
      <c r="TV214" s="51"/>
      <c r="TW214" s="51"/>
      <c r="TX214" s="51"/>
      <c r="TY214" s="51"/>
      <c r="TZ214" s="51"/>
      <c r="UA214" s="51"/>
      <c r="UB214" s="51"/>
      <c r="UC214" s="51"/>
      <c r="UD214" s="51"/>
      <c r="UE214" s="51"/>
      <c r="UF214" s="51"/>
      <c r="UG214" s="51"/>
      <c r="UH214" s="51"/>
      <c r="UI214" s="51"/>
      <c r="UJ214" s="51"/>
      <c r="UK214" s="51"/>
      <c r="UL214" s="51"/>
      <c r="UM214" s="51"/>
      <c r="UN214" s="51"/>
      <c r="UO214" s="51"/>
      <c r="UP214" s="51"/>
      <c r="UQ214" s="51"/>
      <c r="UR214" s="51"/>
      <c r="US214" s="51"/>
      <c r="UT214" s="51"/>
      <c r="UU214" s="51"/>
      <c r="UV214" s="51"/>
      <c r="UW214" s="51"/>
      <c r="UX214" s="51"/>
      <c r="UY214" s="51"/>
      <c r="UZ214" s="51"/>
      <c r="VA214" s="51"/>
      <c r="VB214" s="51"/>
      <c r="VC214" s="51"/>
      <c r="VD214" s="51"/>
      <c r="VE214" s="51"/>
      <c r="VF214" s="51"/>
      <c r="VG214" s="51"/>
      <c r="VH214" s="51"/>
      <c r="VI214" s="51"/>
      <c r="VJ214" s="51"/>
      <c r="VK214" s="51"/>
      <c r="VL214" s="51"/>
      <c r="VM214" s="51"/>
      <c r="VN214" s="51"/>
      <c r="VO214" s="51"/>
      <c r="VP214" s="51"/>
      <c r="VQ214" s="51"/>
      <c r="VR214" s="51"/>
      <c r="VS214" s="51"/>
      <c r="VT214" s="51"/>
      <c r="VU214" s="51"/>
      <c r="VV214" s="51"/>
      <c r="VW214" s="51"/>
      <c r="VX214" s="51"/>
      <c r="VY214" s="51"/>
      <c r="VZ214" s="51"/>
      <c r="WA214" s="51"/>
      <c r="WB214" s="51"/>
      <c r="WC214" s="51"/>
      <c r="WD214" s="51"/>
      <c r="WE214" s="51"/>
      <c r="WF214" s="51"/>
      <c r="WG214" s="51"/>
      <c r="WH214" s="51"/>
      <c r="WI214" s="51"/>
      <c r="WJ214" s="51"/>
      <c r="WK214" s="51"/>
      <c r="WL214" s="51"/>
      <c r="WM214" s="51"/>
      <c r="WN214" s="51"/>
      <c r="WO214" s="51"/>
      <c r="WP214" s="51"/>
      <c r="WQ214" s="51"/>
      <c r="WR214" s="51"/>
      <c r="WS214" s="51"/>
      <c r="WT214" s="51"/>
      <c r="WU214" s="51"/>
      <c r="WV214" s="51"/>
      <c r="WW214" s="51"/>
      <c r="WX214" s="51"/>
      <c r="WY214" s="51"/>
      <c r="WZ214" s="51"/>
      <c r="XA214" s="51"/>
      <c r="XB214" s="51"/>
      <c r="XC214" s="51"/>
      <c r="XD214" s="51"/>
      <c r="XE214" s="51"/>
      <c r="XF214" s="51"/>
      <c r="XG214" s="51"/>
      <c r="XH214" s="51"/>
      <c r="XI214" s="51"/>
      <c r="XJ214" s="51"/>
      <c r="XK214" s="51"/>
      <c r="XL214" s="51"/>
      <c r="XM214" s="51"/>
      <c r="XN214" s="51"/>
      <c r="XO214" s="51"/>
      <c r="XP214" s="51"/>
      <c r="XQ214" s="51"/>
      <c r="XR214" s="51"/>
      <c r="XS214" s="51"/>
      <c r="XT214" s="51"/>
      <c r="XU214" s="51"/>
      <c r="XV214" s="51"/>
      <c r="XW214" s="51"/>
      <c r="XX214" s="51"/>
      <c r="XY214" s="51"/>
      <c r="XZ214" s="51"/>
      <c r="YA214" s="51"/>
      <c r="YB214" s="51"/>
      <c r="YC214" s="51"/>
      <c r="YD214" s="51"/>
      <c r="YE214" s="51"/>
      <c r="YF214" s="51"/>
      <c r="YG214" s="51"/>
      <c r="YH214" s="51"/>
      <c r="YI214" s="51"/>
      <c r="YJ214" s="51"/>
      <c r="YK214" s="51"/>
      <c r="YL214" s="51"/>
      <c r="YM214" s="51"/>
      <c r="YN214" s="51"/>
      <c r="YO214" s="51"/>
      <c r="YP214" s="51"/>
      <c r="YQ214" s="51"/>
      <c r="YR214" s="51"/>
      <c r="YS214" s="51"/>
      <c r="YT214" s="51"/>
      <c r="YU214" s="51"/>
      <c r="YV214" s="51"/>
      <c r="YW214" s="51"/>
      <c r="YX214" s="51"/>
      <c r="YY214" s="51"/>
      <c r="YZ214" s="51"/>
      <c r="ZA214" s="51"/>
      <c r="ZB214" s="51"/>
      <c r="ZC214" s="51"/>
      <c r="ZD214" s="51"/>
      <c r="ZE214" s="51"/>
      <c r="ZF214" s="51"/>
      <c r="ZG214" s="51"/>
      <c r="ZH214" s="51"/>
      <c r="ZI214" s="51"/>
      <c r="ZJ214" s="51"/>
      <c r="ZK214" s="51"/>
      <c r="ZL214" s="51"/>
      <c r="ZM214" s="51"/>
      <c r="ZN214" s="51"/>
      <c r="ZO214" s="51"/>
      <c r="ZP214" s="51"/>
      <c r="ZQ214" s="51"/>
      <c r="ZR214" s="51"/>
      <c r="ZS214" s="51"/>
      <c r="ZT214" s="51"/>
      <c r="ZU214" s="51"/>
      <c r="ZV214" s="51"/>
      <c r="ZW214" s="51"/>
      <c r="ZX214" s="51"/>
      <c r="ZY214" s="51"/>
      <c r="ZZ214" s="51"/>
      <c r="AAA214" s="51"/>
      <c r="AAB214" s="51"/>
      <c r="AAC214" s="51"/>
      <c r="AAD214" s="51"/>
      <c r="AAE214" s="51"/>
      <c r="AAF214" s="51"/>
      <c r="AAG214" s="51"/>
      <c r="AAH214" s="51"/>
      <c r="AAI214" s="51"/>
      <c r="AAJ214" s="51"/>
      <c r="AAK214" s="51"/>
      <c r="AAL214" s="51"/>
      <c r="AAM214" s="51"/>
      <c r="AAN214" s="51"/>
      <c r="AAO214" s="51"/>
      <c r="AAP214" s="51"/>
      <c r="AAQ214" s="51"/>
      <c r="AAR214" s="51"/>
      <c r="AAS214" s="51"/>
      <c r="AAT214" s="51"/>
      <c r="AAU214" s="51"/>
      <c r="AAV214" s="51"/>
      <c r="AAW214" s="51"/>
      <c r="AAX214" s="51"/>
      <c r="AAY214" s="51"/>
      <c r="AAZ214" s="51"/>
      <c r="ABA214" s="51"/>
      <c r="ABB214" s="51"/>
      <c r="ABC214" s="51"/>
      <c r="ABD214" s="51"/>
      <c r="ABE214" s="51"/>
      <c r="ABF214" s="51"/>
      <c r="ABG214" s="51"/>
      <c r="ABH214" s="51"/>
      <c r="ABI214" s="51"/>
      <c r="ABJ214" s="51"/>
      <c r="ABK214" s="51"/>
      <c r="ABL214" s="51"/>
      <c r="ABM214" s="51"/>
      <c r="ABN214" s="51"/>
      <c r="ABO214" s="51"/>
      <c r="ABP214" s="51"/>
      <c r="ABQ214" s="51"/>
      <c r="ABR214" s="51"/>
      <c r="ABS214" s="51"/>
      <c r="ABT214" s="51"/>
      <c r="ABU214" s="51"/>
      <c r="ABV214" s="51"/>
      <c r="ABW214" s="51"/>
      <c r="ABX214" s="51"/>
      <c r="ABY214" s="51"/>
      <c r="ABZ214" s="51"/>
      <c r="ACA214" s="51"/>
      <c r="ACB214" s="51"/>
      <c r="ACC214" s="51"/>
      <c r="ACD214" s="51"/>
      <c r="ACE214" s="51"/>
      <c r="ACF214" s="51"/>
      <c r="ACG214" s="51"/>
      <c r="ACH214" s="51"/>
      <c r="ACI214" s="51"/>
      <c r="ACJ214" s="51"/>
      <c r="ACK214" s="51"/>
      <c r="ACL214" s="51"/>
      <c r="ACM214" s="51"/>
      <c r="ACN214" s="51"/>
      <c r="ACO214" s="51"/>
      <c r="ACP214" s="51"/>
      <c r="ACQ214" s="51"/>
      <c r="ACR214" s="51"/>
      <c r="ACS214" s="51"/>
      <c r="ACT214" s="51"/>
      <c r="ACU214" s="51"/>
      <c r="ACV214" s="51"/>
      <c r="ACW214" s="51"/>
      <c r="ACX214" s="51"/>
      <c r="ACY214" s="51"/>
      <c r="ACZ214" s="51"/>
      <c r="ADA214" s="51"/>
      <c r="ADB214" s="51"/>
      <c r="ADC214" s="51"/>
      <c r="ADD214" s="51"/>
      <c r="ADE214" s="51"/>
      <c r="ADF214" s="51"/>
      <c r="ADG214" s="51"/>
      <c r="ADH214" s="51"/>
      <c r="ADI214" s="51"/>
      <c r="ADJ214" s="51"/>
      <c r="ADK214" s="51"/>
      <c r="ADL214" s="51"/>
      <c r="ADM214" s="51"/>
      <c r="ADN214" s="51"/>
      <c r="ADO214" s="51"/>
      <c r="ADP214" s="51"/>
      <c r="ADQ214" s="51"/>
      <c r="ADR214" s="51"/>
      <c r="ADS214" s="51"/>
      <c r="ADT214" s="51"/>
      <c r="ADU214" s="51"/>
      <c r="ADV214" s="51"/>
      <c r="ADW214" s="51"/>
      <c r="ADX214" s="51"/>
      <c r="ADY214" s="51"/>
      <c r="ADZ214" s="51"/>
      <c r="AEA214" s="51"/>
      <c r="AEB214" s="51"/>
      <c r="AEC214" s="51"/>
      <c r="AED214" s="51"/>
      <c r="AEE214" s="51"/>
      <c r="AEF214" s="51"/>
      <c r="AEG214" s="51"/>
      <c r="AEH214" s="51"/>
      <c r="AEI214" s="51"/>
      <c r="AEJ214" s="51"/>
      <c r="AEK214" s="51"/>
      <c r="AEL214" s="51"/>
      <c r="AEM214" s="51"/>
      <c r="AEN214" s="51"/>
      <c r="AEO214" s="51"/>
      <c r="AEP214" s="51"/>
      <c r="AEQ214" s="51"/>
      <c r="AER214" s="51"/>
      <c r="AES214" s="51"/>
      <c r="AET214" s="51"/>
      <c r="AEU214" s="51"/>
      <c r="AEV214" s="51"/>
      <c r="AEW214" s="51"/>
      <c r="AEX214" s="51"/>
      <c r="AEY214" s="51"/>
      <c r="AEZ214" s="51"/>
      <c r="AFA214" s="51"/>
      <c r="AFB214" s="51"/>
      <c r="AFC214" s="51"/>
      <c r="AFD214" s="51"/>
      <c r="AFE214" s="51"/>
      <c r="AFF214" s="51"/>
      <c r="AFG214" s="51"/>
      <c r="AFH214" s="51"/>
      <c r="AFI214" s="51"/>
      <c r="AFJ214" s="51"/>
      <c r="AFK214" s="51"/>
      <c r="AFL214" s="51"/>
      <c r="AFM214" s="51"/>
      <c r="AFN214" s="51"/>
      <c r="AFO214" s="51"/>
      <c r="AFP214" s="51"/>
      <c r="AFQ214" s="51"/>
      <c r="AFR214" s="51"/>
      <c r="AFS214" s="51"/>
      <c r="AFT214" s="51"/>
      <c r="AFU214" s="51"/>
      <c r="AFV214" s="51"/>
      <c r="AFW214" s="51"/>
      <c r="AFX214" s="51"/>
      <c r="AFY214" s="51"/>
      <c r="AFZ214" s="51"/>
      <c r="AGA214" s="51"/>
      <c r="AGB214" s="51"/>
      <c r="AGC214" s="51"/>
      <c r="AGD214" s="51"/>
      <c r="AGE214" s="51"/>
      <c r="AGF214" s="51"/>
      <c r="AGG214" s="51"/>
      <c r="AGH214" s="51"/>
      <c r="AGI214" s="51"/>
      <c r="AGJ214" s="51"/>
      <c r="AGK214" s="51"/>
      <c r="AGL214" s="51"/>
      <c r="AGM214" s="51"/>
      <c r="AGN214" s="51"/>
      <c r="AGO214" s="51"/>
      <c r="AGP214" s="51"/>
      <c r="AGQ214" s="51"/>
      <c r="AGR214" s="51"/>
      <c r="AGS214" s="51"/>
      <c r="AGT214" s="51"/>
      <c r="AGU214" s="51"/>
      <c r="AGV214" s="51"/>
      <c r="AGW214" s="51"/>
      <c r="AGX214" s="51"/>
      <c r="AGY214" s="51"/>
      <c r="AGZ214" s="51"/>
      <c r="AHA214" s="51"/>
      <c r="AHB214" s="51"/>
      <c r="AHC214" s="51"/>
      <c r="AHD214" s="51"/>
      <c r="AHE214" s="51"/>
      <c r="AHF214" s="51"/>
      <c r="AHG214" s="51"/>
      <c r="AHH214" s="51"/>
      <c r="AHI214" s="51"/>
      <c r="AHJ214" s="51"/>
      <c r="AHK214" s="51"/>
      <c r="AHL214" s="51"/>
      <c r="AHM214" s="51"/>
      <c r="AHN214" s="51"/>
      <c r="AHO214" s="51"/>
      <c r="AHP214" s="51"/>
      <c r="AHQ214" s="51"/>
      <c r="AHR214" s="51"/>
      <c r="AHS214" s="51"/>
      <c r="AHT214" s="51"/>
      <c r="AHU214" s="51"/>
      <c r="AHV214" s="51"/>
      <c r="AHW214" s="51"/>
      <c r="AHX214" s="51"/>
      <c r="AHY214" s="51"/>
      <c r="AHZ214" s="51"/>
      <c r="AIA214" s="51"/>
      <c r="AIB214" s="51"/>
      <c r="AIC214" s="51"/>
      <c r="AID214" s="51"/>
      <c r="AIE214" s="51"/>
      <c r="AIF214" s="51"/>
      <c r="AIG214" s="51"/>
      <c r="AIH214" s="51"/>
      <c r="AII214" s="51"/>
      <c r="AIJ214" s="51"/>
      <c r="AIK214" s="51"/>
      <c r="AIL214" s="51"/>
      <c r="AIM214" s="51"/>
      <c r="AIN214" s="51"/>
      <c r="AIO214" s="51"/>
      <c r="AIP214" s="51"/>
      <c r="AIQ214" s="51"/>
      <c r="AIR214" s="51"/>
      <c r="AIS214" s="51"/>
      <c r="AIT214" s="51"/>
      <c r="AIU214" s="51"/>
      <c r="AIV214" s="51"/>
      <c r="AIW214" s="51"/>
      <c r="AIX214" s="51"/>
      <c r="AIY214" s="51"/>
      <c r="AIZ214" s="51"/>
      <c r="AJA214" s="51"/>
      <c r="AJB214" s="51"/>
      <c r="AJC214" s="51"/>
      <c r="AJD214" s="51"/>
      <c r="AJE214" s="51"/>
      <c r="AJF214" s="51"/>
      <c r="AJG214" s="51"/>
      <c r="AJH214" s="51"/>
      <c r="AJI214" s="51"/>
      <c r="AJJ214" s="51"/>
      <c r="AJK214" s="51"/>
      <c r="AJL214" s="51"/>
      <c r="AJM214" s="51"/>
      <c r="AJN214" s="51"/>
      <c r="AJO214" s="51"/>
      <c r="AJP214" s="51"/>
      <c r="AJQ214" s="51"/>
      <c r="AJR214" s="51"/>
      <c r="AJS214" s="51"/>
      <c r="AJT214" s="51"/>
      <c r="AJU214" s="51"/>
      <c r="AJV214" s="51"/>
      <c r="AJW214" s="51"/>
      <c r="AJX214" s="51"/>
      <c r="AJY214" s="51"/>
      <c r="AJZ214" s="51"/>
      <c r="AKA214" s="51"/>
      <c r="AKB214" s="51"/>
      <c r="AKC214" s="51"/>
      <c r="AKD214" s="51"/>
      <c r="AKE214" s="51"/>
      <c r="AKF214" s="51"/>
      <c r="AKG214" s="51"/>
      <c r="AKH214" s="51"/>
      <c r="AKI214" s="51"/>
      <c r="AKJ214" s="51"/>
      <c r="AKK214" s="51"/>
      <c r="AKL214" s="51"/>
      <c r="AKM214" s="51"/>
      <c r="AKN214" s="51"/>
      <c r="AKO214" s="51"/>
      <c r="AKP214" s="51"/>
      <c r="AKQ214" s="51"/>
      <c r="AKR214" s="51"/>
      <c r="AKS214" s="51"/>
      <c r="AKT214" s="51"/>
      <c r="AKU214" s="51"/>
      <c r="AKV214" s="51"/>
      <c r="AKW214" s="51"/>
      <c r="AKX214" s="51"/>
      <c r="AKY214" s="51"/>
      <c r="AKZ214" s="51"/>
      <c r="ALA214" s="51"/>
      <c r="ALB214" s="51"/>
      <c r="ALC214" s="51"/>
      <c r="ALD214" s="51"/>
      <c r="ALE214" s="51"/>
      <c r="ALF214" s="51"/>
      <c r="ALG214" s="51"/>
      <c r="ALH214" s="51"/>
      <c r="ALI214" s="51"/>
      <c r="ALJ214" s="51"/>
      <c r="ALK214" s="51"/>
      <c r="ALL214" s="51"/>
      <c r="ALM214" s="51"/>
      <c r="ALN214" s="51"/>
      <c r="ALO214" s="51"/>
      <c r="ALP214" s="51"/>
      <c r="ALQ214" s="51"/>
      <c r="ALR214" s="51"/>
      <c r="ALS214" s="51"/>
      <c r="ALT214" s="51"/>
      <c r="ALU214" s="51"/>
      <c r="ALV214" s="51"/>
      <c r="ALW214" s="51"/>
      <c r="ALX214" s="51"/>
      <c r="ALY214" s="51"/>
      <c r="ALZ214" s="51"/>
      <c r="AMA214" s="51"/>
      <c r="AMB214" s="51"/>
      <c r="AMC214" s="51"/>
      <c r="AMD214" s="51"/>
      <c r="AME214" s="51"/>
      <c r="AMF214" s="51"/>
      <c r="AMG214" s="51"/>
      <c r="AMH214" s="51"/>
      <c r="AMI214" s="51"/>
      <c r="AMJ214" s="51"/>
      <c r="AMK214" s="51"/>
      <c r="AML214" s="51"/>
      <c r="AMM214" s="51"/>
      <c r="AMN214" s="51"/>
      <c r="AMO214" s="51"/>
      <c r="AMP214" s="51"/>
      <c r="AMQ214" s="51"/>
      <c r="AMR214" s="51"/>
      <c r="AMS214" s="51"/>
      <c r="AMT214" s="51"/>
      <c r="AMU214" s="51"/>
      <c r="AMV214" s="51"/>
      <c r="AMW214" s="51"/>
      <c r="AMX214" s="51"/>
      <c r="AMY214" s="51"/>
      <c r="AMZ214" s="51"/>
      <c r="ANA214" s="51"/>
      <c r="ANB214" s="51"/>
      <c r="ANC214" s="51"/>
      <c r="AND214" s="51"/>
      <c r="ANE214" s="51"/>
      <c r="ANF214" s="51"/>
      <c r="ANG214" s="51"/>
      <c r="ANH214" s="51"/>
      <c r="ANI214" s="51"/>
      <c r="ANJ214" s="51"/>
      <c r="ANK214" s="51"/>
      <c r="ANL214" s="51"/>
      <c r="ANM214" s="51"/>
      <c r="ANN214" s="51"/>
      <c r="ANO214" s="51"/>
      <c r="ANP214" s="51"/>
      <c r="ANQ214" s="51"/>
      <c r="ANR214" s="51"/>
      <c r="ANS214" s="51"/>
      <c r="ANT214" s="51"/>
      <c r="ANU214" s="51"/>
      <c r="ANV214" s="51"/>
      <c r="ANW214" s="51"/>
      <c r="ANX214" s="51"/>
      <c r="ANY214" s="51"/>
      <c r="ANZ214" s="51"/>
      <c r="AOA214" s="51"/>
      <c r="AOB214" s="51"/>
      <c r="AOC214" s="51"/>
      <c r="AOD214" s="51"/>
      <c r="AOE214" s="51"/>
      <c r="AOF214" s="51"/>
      <c r="AOG214" s="51"/>
      <c r="AOH214" s="51"/>
      <c r="AOI214" s="51"/>
      <c r="AOJ214" s="51"/>
      <c r="AOK214" s="51"/>
      <c r="AOL214" s="51"/>
      <c r="AOM214" s="51"/>
      <c r="AON214" s="51"/>
      <c r="AOO214" s="51"/>
      <c r="AOP214" s="51"/>
      <c r="AOQ214" s="51"/>
      <c r="AOR214" s="51"/>
      <c r="AOS214" s="51"/>
      <c r="AOT214" s="51"/>
      <c r="AOU214" s="51"/>
      <c r="AOV214" s="51"/>
      <c r="AOW214" s="51"/>
      <c r="AOX214" s="51"/>
      <c r="AOY214" s="51"/>
      <c r="AOZ214" s="51"/>
      <c r="APA214" s="51"/>
      <c r="APB214" s="51"/>
      <c r="APC214" s="51"/>
      <c r="APD214" s="51"/>
      <c r="APE214" s="51"/>
      <c r="APF214" s="51"/>
      <c r="APG214" s="51"/>
      <c r="APH214" s="51"/>
      <c r="API214" s="51"/>
      <c r="APJ214" s="51"/>
      <c r="APK214" s="51"/>
      <c r="APL214" s="51"/>
      <c r="APM214" s="51"/>
      <c r="APN214" s="51"/>
      <c r="APO214" s="51"/>
      <c r="APP214" s="51"/>
      <c r="APQ214" s="51"/>
      <c r="APR214" s="51"/>
      <c r="APS214" s="51"/>
      <c r="APT214" s="51"/>
      <c r="APU214" s="51"/>
      <c r="APV214" s="51"/>
      <c r="APW214" s="51"/>
      <c r="APX214" s="51"/>
      <c r="APY214" s="51"/>
      <c r="APZ214" s="51"/>
      <c r="AQA214" s="51"/>
      <c r="AQB214" s="51"/>
      <c r="AQC214" s="51"/>
      <c r="AQD214" s="51"/>
      <c r="AQE214" s="51"/>
      <c r="AQF214" s="51"/>
      <c r="AQG214" s="51"/>
      <c r="AQH214" s="51"/>
      <c r="AQI214" s="51"/>
      <c r="AQJ214" s="51"/>
      <c r="AQK214" s="51"/>
      <c r="AQL214" s="51"/>
      <c r="AQM214" s="51"/>
      <c r="AQN214" s="51"/>
      <c r="AQO214" s="51"/>
      <c r="AQP214" s="51"/>
      <c r="AQQ214" s="51"/>
      <c r="AQR214" s="51"/>
      <c r="AQS214" s="51"/>
      <c r="AQT214" s="51"/>
      <c r="AQU214" s="51"/>
      <c r="AQV214" s="51"/>
      <c r="AQW214" s="51"/>
      <c r="AQX214" s="51"/>
      <c r="AQY214" s="51"/>
      <c r="AQZ214" s="51"/>
      <c r="ARA214" s="51"/>
      <c r="ARB214" s="51"/>
      <c r="ARC214" s="51"/>
      <c r="ARD214" s="51"/>
      <c r="ARE214" s="51"/>
      <c r="ARF214" s="51"/>
      <c r="ARG214" s="51"/>
      <c r="ARH214" s="51"/>
      <c r="ARI214" s="51"/>
      <c r="ARJ214" s="51"/>
      <c r="ARK214" s="51"/>
      <c r="ARL214" s="51"/>
      <c r="ARM214" s="51"/>
      <c r="ARN214" s="51"/>
      <c r="ARO214" s="51"/>
      <c r="ARP214" s="51"/>
      <c r="ARQ214" s="51"/>
      <c r="ARR214" s="51"/>
      <c r="ARS214" s="51"/>
      <c r="ART214" s="51"/>
      <c r="ARU214" s="51"/>
      <c r="ARV214" s="51"/>
      <c r="ARW214" s="51"/>
      <c r="ARX214" s="51"/>
      <c r="ARY214" s="51"/>
      <c r="ARZ214" s="51"/>
      <c r="ASA214" s="51"/>
      <c r="ASB214" s="51"/>
      <c r="ASC214" s="51"/>
      <c r="ASD214" s="51"/>
      <c r="ASE214" s="51"/>
      <c r="ASF214" s="51"/>
      <c r="ASG214" s="51"/>
      <c r="ASH214" s="51"/>
      <c r="ASI214" s="51"/>
      <c r="ASJ214" s="51"/>
      <c r="ASK214" s="51"/>
      <c r="ASL214" s="51"/>
      <c r="ASM214" s="51"/>
      <c r="ASN214" s="51"/>
      <c r="ASO214" s="51"/>
      <c r="ASP214" s="51"/>
      <c r="ASQ214" s="51"/>
      <c r="ASR214" s="51"/>
      <c r="ASS214" s="51"/>
      <c r="AST214" s="51"/>
      <c r="ASU214" s="51"/>
      <c r="ASV214" s="51"/>
      <c r="ASW214" s="51"/>
      <c r="ASX214" s="51"/>
      <c r="ASY214" s="51"/>
      <c r="ASZ214" s="51"/>
      <c r="ATA214" s="51"/>
      <c r="ATB214" s="51"/>
      <c r="ATC214" s="51"/>
      <c r="ATD214" s="51"/>
      <c r="ATE214" s="51"/>
      <c r="ATF214" s="51"/>
      <c r="ATG214" s="51"/>
      <c r="ATH214" s="51"/>
      <c r="ATI214" s="51"/>
      <c r="ATJ214" s="51"/>
      <c r="ATK214" s="51"/>
      <c r="ATL214" s="51"/>
      <c r="ATM214" s="51"/>
      <c r="ATN214" s="51"/>
      <c r="ATO214" s="51"/>
      <c r="ATP214" s="51"/>
      <c r="ATQ214" s="51"/>
      <c r="ATR214" s="51"/>
      <c r="ATS214" s="51"/>
      <c r="ATT214" s="51"/>
      <c r="ATU214" s="51"/>
      <c r="ATV214" s="51"/>
      <c r="ATW214" s="51"/>
      <c r="ATX214" s="51"/>
      <c r="ATY214" s="51"/>
      <c r="ATZ214" s="51"/>
      <c r="AUA214" s="51"/>
      <c r="AUB214" s="51"/>
      <c r="AUC214" s="51"/>
      <c r="AUD214" s="51"/>
      <c r="AUE214" s="51"/>
      <c r="AUF214" s="51"/>
      <c r="AUG214" s="51"/>
      <c r="AUH214" s="51"/>
      <c r="AUI214" s="51"/>
      <c r="AUJ214" s="51"/>
      <c r="AUK214" s="51"/>
      <c r="AUL214" s="51"/>
      <c r="AUM214" s="51"/>
      <c r="AUN214" s="51"/>
      <c r="AUO214" s="51"/>
      <c r="AUP214" s="51"/>
      <c r="AUQ214" s="51"/>
      <c r="AUR214" s="51"/>
      <c r="AUS214" s="51"/>
      <c r="AUT214" s="51"/>
      <c r="AUU214" s="51"/>
      <c r="AUV214" s="51"/>
      <c r="AUW214" s="51"/>
      <c r="AUX214" s="51"/>
      <c r="AUY214" s="51"/>
      <c r="AUZ214" s="51"/>
      <c r="AVA214" s="51"/>
      <c r="AVB214" s="51"/>
      <c r="AVC214" s="51"/>
      <c r="AVD214" s="51"/>
      <c r="AVE214" s="51"/>
      <c r="AVF214" s="51"/>
      <c r="AVG214" s="51"/>
      <c r="AVH214" s="51"/>
      <c r="AVI214" s="51"/>
      <c r="AVJ214" s="51"/>
      <c r="AVK214" s="51"/>
      <c r="AVL214" s="51"/>
      <c r="AVM214" s="51"/>
      <c r="AVN214" s="51"/>
      <c r="AVO214" s="51"/>
      <c r="AVP214" s="51"/>
      <c r="AVQ214" s="51"/>
      <c r="AVR214" s="51"/>
      <c r="AVS214" s="51"/>
      <c r="AVT214" s="51"/>
      <c r="AVU214" s="51"/>
      <c r="AVV214" s="51"/>
      <c r="AVW214" s="51"/>
      <c r="AVX214" s="51"/>
      <c r="AVY214" s="51"/>
      <c r="AVZ214" s="51"/>
      <c r="AWA214" s="51"/>
      <c r="AWB214" s="51"/>
      <c r="AWC214" s="51"/>
      <c r="AWD214" s="51"/>
      <c r="AWE214" s="51"/>
      <c r="AWF214" s="51"/>
      <c r="AWG214" s="51"/>
      <c r="AWH214" s="51"/>
      <c r="AWI214" s="51"/>
      <c r="AWJ214" s="51"/>
      <c r="AWK214" s="51"/>
      <c r="AWL214" s="51"/>
      <c r="AWM214" s="51"/>
      <c r="AWN214" s="51"/>
      <c r="AWO214" s="51"/>
      <c r="AWP214" s="51"/>
      <c r="AWQ214" s="51"/>
      <c r="AWR214" s="51"/>
      <c r="AWS214" s="51"/>
      <c r="AWT214" s="51"/>
      <c r="AWU214" s="51"/>
      <c r="AWV214" s="51"/>
      <c r="AWW214" s="51"/>
      <c r="AWX214" s="51"/>
      <c r="AWY214" s="51"/>
      <c r="AWZ214" s="51"/>
      <c r="AXA214" s="51"/>
      <c r="AXB214" s="51"/>
      <c r="AXC214" s="51"/>
      <c r="AXD214" s="51"/>
      <c r="AXE214" s="51"/>
      <c r="AXF214" s="51"/>
      <c r="AXG214" s="51"/>
      <c r="AXH214" s="51"/>
      <c r="AXI214" s="51"/>
      <c r="AXJ214" s="51"/>
      <c r="AXK214" s="51"/>
      <c r="AXL214" s="51"/>
      <c r="AXM214" s="51"/>
      <c r="AXN214" s="51"/>
      <c r="AXO214" s="51"/>
      <c r="AXP214" s="51"/>
      <c r="AXQ214" s="51"/>
      <c r="AXR214" s="51"/>
      <c r="AXS214" s="51"/>
      <c r="AXT214" s="51"/>
      <c r="AXU214" s="51"/>
      <c r="AXV214" s="51"/>
      <c r="AXW214" s="51"/>
      <c r="AXX214" s="51"/>
      <c r="AXY214" s="51"/>
      <c r="AXZ214" s="51"/>
      <c r="AYA214" s="51"/>
      <c r="AYB214" s="51"/>
      <c r="AYC214" s="51"/>
      <c r="AYD214" s="51"/>
      <c r="AYE214" s="51"/>
      <c r="AYF214" s="51"/>
      <c r="AYG214" s="51"/>
      <c r="AYH214" s="51"/>
      <c r="AYI214" s="51"/>
      <c r="AYJ214" s="51"/>
      <c r="AYK214" s="51"/>
      <c r="AYL214" s="51"/>
      <c r="AYM214" s="51"/>
      <c r="AYN214" s="51"/>
      <c r="AYO214" s="51"/>
      <c r="AYP214" s="51"/>
      <c r="AYQ214" s="51"/>
      <c r="AYR214" s="51"/>
      <c r="AYS214" s="51"/>
      <c r="AYT214" s="51"/>
      <c r="AYU214" s="51"/>
      <c r="AYV214" s="51"/>
      <c r="AYW214" s="51"/>
      <c r="AYX214" s="51"/>
      <c r="AYY214" s="51"/>
      <c r="AYZ214" s="51"/>
      <c r="AZA214" s="51"/>
      <c r="AZB214" s="51"/>
      <c r="AZC214" s="51"/>
      <c r="AZD214" s="51"/>
      <c r="AZE214" s="51"/>
      <c r="AZF214" s="51"/>
      <c r="AZG214" s="51"/>
      <c r="AZH214" s="51"/>
      <c r="AZI214" s="51"/>
      <c r="AZJ214" s="51"/>
      <c r="AZK214" s="51"/>
      <c r="AZL214" s="51"/>
      <c r="AZM214" s="51"/>
      <c r="AZN214" s="51"/>
      <c r="AZO214" s="51"/>
      <c r="AZP214" s="51"/>
      <c r="AZQ214" s="51"/>
      <c r="AZR214" s="51"/>
      <c r="AZS214" s="51"/>
      <c r="AZT214" s="51"/>
      <c r="AZU214" s="51"/>
      <c r="AZV214" s="51"/>
      <c r="AZW214" s="51"/>
      <c r="AZX214" s="51"/>
      <c r="AZY214" s="51"/>
      <c r="AZZ214" s="51"/>
      <c r="BAA214" s="51"/>
      <c r="BAB214" s="51"/>
      <c r="BAC214" s="51"/>
      <c r="BAD214" s="51"/>
      <c r="BAE214" s="51"/>
      <c r="BAF214" s="51"/>
      <c r="BAG214" s="51"/>
      <c r="BAH214" s="51"/>
      <c r="BAI214" s="51"/>
      <c r="BAJ214" s="51"/>
      <c r="BAK214" s="51"/>
      <c r="BAL214" s="51"/>
      <c r="BAM214" s="51"/>
      <c r="BAN214" s="51"/>
      <c r="BAO214" s="51"/>
      <c r="BAP214" s="51"/>
      <c r="BAQ214" s="51"/>
      <c r="BAR214" s="51"/>
      <c r="BAS214" s="51"/>
      <c r="BAT214" s="51"/>
      <c r="BAU214" s="51"/>
      <c r="BAV214" s="51"/>
      <c r="BAW214" s="51"/>
      <c r="BAX214" s="51"/>
      <c r="BAY214" s="51"/>
      <c r="BAZ214" s="51"/>
      <c r="BBA214" s="51"/>
      <c r="BBB214" s="51"/>
      <c r="BBC214" s="51"/>
      <c r="BBD214" s="51"/>
      <c r="BBE214" s="51"/>
      <c r="BBF214" s="51"/>
      <c r="BBG214" s="51"/>
      <c r="BBH214" s="51"/>
      <c r="BBI214" s="51"/>
      <c r="BBJ214" s="51"/>
      <c r="BBK214" s="51"/>
      <c r="BBL214" s="51"/>
      <c r="BBM214" s="51"/>
      <c r="BBN214" s="51"/>
      <c r="BBO214" s="51"/>
      <c r="BBP214" s="51"/>
      <c r="BBQ214" s="51"/>
      <c r="BBR214" s="51"/>
      <c r="BBS214" s="51"/>
      <c r="BBT214" s="51"/>
      <c r="BBU214" s="51"/>
      <c r="BBV214" s="51"/>
      <c r="BBW214" s="51"/>
      <c r="BBX214" s="51"/>
      <c r="BBY214" s="51"/>
      <c r="BBZ214" s="51"/>
      <c r="BCA214" s="51"/>
      <c r="BCB214" s="51"/>
      <c r="BCC214" s="51"/>
      <c r="BCD214" s="51"/>
      <c r="BCE214" s="51"/>
      <c r="BCF214" s="51"/>
      <c r="BCG214" s="51"/>
      <c r="BCH214" s="51"/>
      <c r="BCI214" s="51"/>
      <c r="BCJ214" s="51"/>
      <c r="BCK214" s="51"/>
      <c r="BCL214" s="51"/>
      <c r="BCM214" s="51"/>
      <c r="BCN214" s="51"/>
      <c r="BCO214" s="51"/>
      <c r="BCP214" s="51"/>
      <c r="BCQ214" s="51"/>
      <c r="BCR214" s="51"/>
      <c r="BCS214" s="51"/>
      <c r="BCT214" s="51"/>
      <c r="BCU214" s="51"/>
      <c r="BCV214" s="51"/>
      <c r="BCW214" s="51"/>
      <c r="BCX214" s="51"/>
      <c r="BCY214" s="51"/>
      <c r="BCZ214" s="51"/>
      <c r="BDA214" s="51"/>
      <c r="BDB214" s="51"/>
      <c r="BDC214" s="51"/>
      <c r="BDD214" s="51"/>
      <c r="BDE214" s="51"/>
      <c r="BDF214" s="51"/>
      <c r="BDG214" s="51"/>
      <c r="BDH214" s="51"/>
      <c r="BDI214" s="51"/>
      <c r="BDJ214" s="51"/>
      <c r="BDK214" s="51"/>
      <c r="BDL214" s="51"/>
      <c r="BDM214" s="51"/>
      <c r="BDN214" s="51"/>
      <c r="BDO214" s="51"/>
      <c r="BDP214" s="51"/>
      <c r="BDQ214" s="51"/>
      <c r="BDR214" s="51"/>
      <c r="BDS214" s="51"/>
      <c r="BDT214" s="51"/>
      <c r="BDU214" s="51"/>
      <c r="BDV214" s="51"/>
      <c r="BDW214" s="51"/>
      <c r="BDX214" s="51"/>
      <c r="BDY214" s="51"/>
      <c r="BDZ214" s="51"/>
      <c r="BEA214" s="51"/>
      <c r="BEB214" s="51"/>
      <c r="BEC214" s="51"/>
      <c r="BED214" s="51"/>
      <c r="BEE214" s="51"/>
      <c r="BEF214" s="51"/>
      <c r="BEG214" s="51"/>
      <c r="BEH214" s="51"/>
      <c r="BEI214" s="51"/>
      <c r="BEJ214" s="51"/>
      <c r="BEK214" s="51"/>
      <c r="BEL214" s="51"/>
      <c r="BEM214" s="51"/>
      <c r="BEN214" s="51"/>
      <c r="BEO214" s="51"/>
      <c r="BEP214" s="51"/>
      <c r="BEQ214" s="51"/>
      <c r="BER214" s="51"/>
      <c r="BES214" s="51"/>
      <c r="BET214" s="51"/>
      <c r="BEU214" s="51"/>
      <c r="BEV214" s="51"/>
      <c r="BEW214" s="51"/>
      <c r="BEX214" s="51"/>
      <c r="BEY214" s="51"/>
      <c r="BEZ214" s="51"/>
      <c r="BFA214" s="51"/>
      <c r="BFB214" s="51"/>
      <c r="BFC214" s="51"/>
      <c r="BFD214" s="51"/>
      <c r="BFE214" s="51"/>
      <c r="BFF214" s="51"/>
      <c r="BFG214" s="51"/>
      <c r="BFH214" s="51"/>
      <c r="BFI214" s="51"/>
      <c r="BFJ214" s="51"/>
      <c r="BFK214" s="51"/>
      <c r="BFL214" s="51"/>
      <c r="BFM214" s="51"/>
      <c r="BFN214" s="51"/>
      <c r="BFO214" s="51"/>
      <c r="BFP214" s="51"/>
      <c r="BFQ214" s="51"/>
      <c r="BFR214" s="51"/>
      <c r="BFS214" s="51"/>
      <c r="BFT214" s="51"/>
      <c r="BFU214" s="51"/>
      <c r="BFV214" s="51"/>
      <c r="BFW214" s="51"/>
      <c r="BFX214" s="51"/>
      <c r="BFY214" s="51"/>
      <c r="BFZ214" s="51"/>
      <c r="BGA214" s="51"/>
      <c r="BGB214" s="51"/>
      <c r="BGC214" s="51"/>
      <c r="BGD214" s="51"/>
      <c r="BGE214" s="51"/>
      <c r="BGF214" s="51"/>
      <c r="BGG214" s="51"/>
      <c r="BGH214" s="51"/>
      <c r="BGI214" s="51"/>
      <c r="BGJ214" s="51"/>
      <c r="BGK214" s="51"/>
      <c r="BGL214" s="51"/>
      <c r="BGM214" s="51"/>
      <c r="BGN214" s="51"/>
      <c r="BGO214" s="51"/>
      <c r="BGP214" s="51"/>
      <c r="BGQ214" s="51"/>
      <c r="BGR214" s="51"/>
      <c r="BGS214" s="51"/>
      <c r="BGT214" s="51"/>
      <c r="BGU214" s="51"/>
      <c r="BGV214" s="51"/>
      <c r="BGW214" s="51"/>
      <c r="BGX214" s="51"/>
      <c r="BGY214" s="51"/>
      <c r="BGZ214" s="51"/>
      <c r="BHA214" s="51"/>
      <c r="BHB214" s="51"/>
      <c r="BHC214" s="51"/>
      <c r="BHD214" s="51"/>
      <c r="BHE214" s="51"/>
      <c r="BHF214" s="51"/>
      <c r="BHG214" s="51"/>
      <c r="BHH214" s="51"/>
      <c r="BHI214" s="51"/>
      <c r="BHJ214" s="51"/>
      <c r="BHK214" s="51"/>
      <c r="BHL214" s="51"/>
      <c r="BHM214" s="51"/>
      <c r="BHN214" s="51"/>
      <c r="BHO214" s="51"/>
      <c r="BHP214" s="51"/>
      <c r="BHQ214" s="51"/>
      <c r="BHR214" s="51"/>
      <c r="BHS214" s="51"/>
      <c r="BHT214" s="51"/>
      <c r="BHU214" s="51"/>
      <c r="BHV214" s="51"/>
      <c r="BHW214" s="51"/>
      <c r="BHX214" s="51"/>
      <c r="BHY214" s="51"/>
      <c r="BHZ214" s="51"/>
      <c r="BIA214" s="51"/>
      <c r="BIB214" s="51"/>
      <c r="BIC214" s="51"/>
      <c r="BID214" s="51"/>
      <c r="BIE214" s="51"/>
      <c r="BIF214" s="51"/>
      <c r="BIG214" s="51"/>
      <c r="BIH214" s="51"/>
      <c r="BII214" s="51"/>
      <c r="BIJ214" s="51"/>
      <c r="BIK214" s="51"/>
      <c r="BIL214" s="51"/>
      <c r="BIM214" s="51"/>
      <c r="BIN214" s="51"/>
      <c r="BIO214" s="51"/>
      <c r="BIP214" s="51"/>
      <c r="BIQ214" s="51"/>
      <c r="BIR214" s="51"/>
      <c r="BIS214" s="51"/>
      <c r="BIT214" s="51"/>
      <c r="BIU214" s="51"/>
      <c r="BIV214" s="51"/>
      <c r="BIW214" s="51"/>
      <c r="BIX214" s="51"/>
      <c r="BIY214" s="51"/>
      <c r="BIZ214" s="51"/>
      <c r="BJA214" s="51"/>
      <c r="BJB214" s="51"/>
      <c r="BJC214" s="51"/>
      <c r="BJD214" s="51"/>
      <c r="BJE214" s="51"/>
      <c r="BJF214" s="51"/>
      <c r="BJG214" s="51"/>
      <c r="BJH214" s="51"/>
      <c r="BJI214" s="51"/>
      <c r="BJJ214" s="51"/>
      <c r="BJK214" s="51"/>
      <c r="BJL214" s="51"/>
      <c r="BJM214" s="51"/>
      <c r="BJN214" s="51"/>
      <c r="BJO214" s="51"/>
      <c r="BJP214" s="51"/>
      <c r="BJQ214" s="51"/>
      <c r="BJR214" s="51"/>
      <c r="BJS214" s="51"/>
      <c r="BJT214" s="51"/>
      <c r="BJU214" s="51"/>
      <c r="BJV214" s="51"/>
      <c r="BJW214" s="51"/>
      <c r="BJX214" s="51"/>
      <c r="BJY214" s="51"/>
      <c r="BJZ214" s="51"/>
      <c r="BKA214" s="51"/>
      <c r="BKB214" s="51"/>
      <c r="BKC214" s="51"/>
      <c r="BKD214" s="51"/>
      <c r="BKE214" s="51"/>
      <c r="BKF214" s="51"/>
      <c r="BKG214" s="51"/>
      <c r="BKH214" s="51"/>
      <c r="BKI214" s="51"/>
      <c r="BKJ214" s="51"/>
      <c r="BKK214" s="51"/>
      <c r="BKL214" s="51"/>
      <c r="BKM214" s="51"/>
      <c r="BKN214" s="51"/>
      <c r="BKO214" s="51"/>
      <c r="BKP214" s="51"/>
      <c r="BKQ214" s="51"/>
      <c r="BKR214" s="51"/>
      <c r="BKS214" s="51"/>
      <c r="BKT214" s="51"/>
      <c r="BKU214" s="51"/>
      <c r="BKV214" s="51"/>
      <c r="BKW214" s="51"/>
      <c r="BKX214" s="51"/>
      <c r="BKY214" s="51"/>
      <c r="BKZ214" s="51"/>
      <c r="BLA214" s="51"/>
      <c r="BLB214" s="51"/>
      <c r="BLC214" s="51"/>
      <c r="BLD214" s="51"/>
      <c r="BLE214" s="51"/>
      <c r="BLF214" s="51"/>
      <c r="BLG214" s="51"/>
      <c r="BLH214" s="51"/>
      <c r="BLI214" s="51"/>
      <c r="BLJ214" s="51"/>
      <c r="BLK214" s="51"/>
      <c r="BLL214" s="51"/>
      <c r="BLM214" s="51"/>
      <c r="BLN214" s="51"/>
      <c r="BLO214" s="51"/>
      <c r="BLP214" s="51"/>
      <c r="BLQ214" s="51"/>
      <c r="BLR214" s="51"/>
      <c r="BLS214" s="51"/>
      <c r="BLT214" s="51"/>
      <c r="BLU214" s="51"/>
      <c r="BLV214" s="51"/>
      <c r="BLW214" s="51"/>
      <c r="BLX214" s="51"/>
      <c r="BLY214" s="51"/>
      <c r="BLZ214" s="51"/>
      <c r="BMA214" s="51"/>
      <c r="BMB214" s="51"/>
      <c r="BMC214" s="51"/>
      <c r="BMD214" s="51"/>
      <c r="BME214" s="51"/>
      <c r="BMF214" s="51"/>
      <c r="BMG214" s="51"/>
      <c r="BMH214" s="51"/>
      <c r="BMI214" s="51"/>
      <c r="BMJ214" s="51"/>
      <c r="BMK214" s="51"/>
      <c r="BML214" s="51"/>
      <c r="BMM214" s="51"/>
      <c r="BMN214" s="51"/>
      <c r="BMO214" s="51"/>
      <c r="BMP214" s="51"/>
      <c r="BMQ214" s="51"/>
      <c r="BMR214" s="51"/>
      <c r="BMS214" s="51"/>
      <c r="BMT214" s="51"/>
      <c r="BMU214" s="51"/>
      <c r="BMV214" s="51"/>
      <c r="BMW214" s="51"/>
      <c r="BMX214" s="51"/>
      <c r="BMY214" s="51"/>
      <c r="BMZ214" s="51"/>
      <c r="BNA214" s="51"/>
      <c r="BNB214" s="51"/>
      <c r="BNC214" s="51"/>
      <c r="BND214" s="51"/>
      <c r="BNE214" s="51"/>
      <c r="BNF214" s="51"/>
      <c r="BNG214" s="51"/>
      <c r="BNH214" s="51"/>
      <c r="BNI214" s="51"/>
      <c r="BNJ214" s="51"/>
      <c r="BNK214" s="51"/>
      <c r="BNL214" s="51"/>
      <c r="BNM214" s="51"/>
      <c r="BNN214" s="51"/>
      <c r="BNO214" s="51"/>
      <c r="BNP214" s="51"/>
      <c r="BNQ214" s="51"/>
      <c r="BNR214" s="51"/>
      <c r="BNS214" s="51"/>
      <c r="BNT214" s="51"/>
      <c r="BNU214" s="51"/>
      <c r="BNV214" s="51"/>
      <c r="BNW214" s="51"/>
      <c r="BNX214" s="51"/>
      <c r="BNY214" s="51"/>
      <c r="BNZ214" s="51"/>
      <c r="BOA214" s="51"/>
      <c r="BOB214" s="51"/>
      <c r="BOC214" s="51"/>
      <c r="BOD214" s="51"/>
      <c r="BOE214" s="51"/>
      <c r="BOF214" s="51"/>
      <c r="BOG214" s="51"/>
      <c r="BOH214" s="51"/>
      <c r="BOI214" s="51"/>
      <c r="BOJ214" s="51"/>
      <c r="BOK214" s="51"/>
      <c r="BOL214" s="51"/>
      <c r="BOM214" s="51"/>
      <c r="BON214" s="51"/>
      <c r="BOO214" s="51"/>
      <c r="BOP214" s="51"/>
      <c r="BOQ214" s="51"/>
      <c r="BOR214" s="51"/>
      <c r="BOS214" s="51"/>
      <c r="BOT214" s="51"/>
      <c r="BOU214" s="51"/>
      <c r="BOV214" s="51"/>
      <c r="BOW214" s="51"/>
      <c r="BOX214" s="51"/>
      <c r="BOY214" s="51"/>
      <c r="BOZ214" s="51"/>
      <c r="BPA214" s="51"/>
      <c r="BPB214" s="51"/>
      <c r="BPC214" s="51"/>
      <c r="BPD214" s="51"/>
      <c r="BPE214" s="51"/>
      <c r="BPF214" s="51"/>
      <c r="BPG214" s="51"/>
      <c r="BPH214" s="51"/>
      <c r="BPI214" s="51"/>
      <c r="BPJ214" s="51"/>
      <c r="BPK214" s="51"/>
      <c r="BPL214" s="51"/>
      <c r="BPM214" s="51"/>
      <c r="BPN214" s="51"/>
      <c r="BPO214" s="51"/>
      <c r="BPP214" s="51"/>
      <c r="BPQ214" s="51"/>
      <c r="BPR214" s="51"/>
      <c r="BPS214" s="51"/>
      <c r="BPT214" s="51"/>
      <c r="BPU214" s="51"/>
      <c r="BPV214" s="51"/>
      <c r="BPW214" s="51"/>
      <c r="BPX214" s="51"/>
      <c r="BPY214" s="51"/>
      <c r="BPZ214" s="51"/>
      <c r="BQA214" s="51"/>
      <c r="BQB214" s="51"/>
      <c r="BQC214" s="51"/>
      <c r="BQD214" s="51"/>
      <c r="BQE214" s="51"/>
      <c r="BQF214" s="51"/>
      <c r="BQG214" s="51"/>
      <c r="BQH214" s="51"/>
      <c r="BQI214" s="51"/>
      <c r="BQJ214" s="51"/>
      <c r="BQK214" s="51"/>
      <c r="BQL214" s="51"/>
      <c r="BQM214" s="51"/>
      <c r="BQN214" s="51"/>
      <c r="BQO214" s="51"/>
      <c r="BQP214" s="51"/>
      <c r="BQQ214" s="51"/>
      <c r="BQR214" s="51"/>
      <c r="BQS214" s="51"/>
      <c r="BQT214" s="51"/>
      <c r="BQU214" s="51"/>
      <c r="BQV214" s="51"/>
      <c r="BQW214" s="51"/>
      <c r="BQX214" s="51"/>
      <c r="BQY214" s="51"/>
      <c r="BQZ214" s="51"/>
      <c r="BRA214" s="51"/>
      <c r="BRB214" s="51"/>
      <c r="BRC214" s="51"/>
      <c r="BRD214" s="51"/>
      <c r="BRE214" s="51"/>
      <c r="BRF214" s="51"/>
      <c r="BRG214" s="51"/>
      <c r="BRH214" s="51"/>
      <c r="BRI214" s="51"/>
      <c r="BRJ214" s="51"/>
      <c r="BRK214" s="51"/>
      <c r="BRL214" s="51"/>
      <c r="BRM214" s="51"/>
      <c r="BRN214" s="51"/>
      <c r="BRO214" s="51"/>
      <c r="BRP214" s="51"/>
      <c r="BRQ214" s="51"/>
      <c r="BRR214" s="51"/>
      <c r="BRS214" s="51"/>
      <c r="BRT214" s="51"/>
      <c r="BRU214" s="51"/>
      <c r="BRV214" s="51"/>
      <c r="BRW214" s="51"/>
      <c r="BRX214" s="51"/>
      <c r="BRY214" s="51"/>
      <c r="BRZ214" s="51"/>
      <c r="BSA214" s="51"/>
      <c r="BSB214" s="51"/>
      <c r="BSC214" s="51"/>
      <c r="BSD214" s="51"/>
      <c r="BSE214" s="51"/>
      <c r="BSF214" s="51"/>
      <c r="BSG214" s="51"/>
      <c r="BSH214" s="51"/>
      <c r="BSI214" s="51"/>
      <c r="BSJ214" s="51"/>
      <c r="BSK214" s="51"/>
      <c r="BSL214" s="51"/>
      <c r="BSM214" s="51"/>
      <c r="BSN214" s="51"/>
      <c r="BSO214" s="51"/>
      <c r="BSP214" s="51"/>
      <c r="BSQ214" s="51"/>
      <c r="BSR214" s="51"/>
      <c r="BSS214" s="51"/>
      <c r="BST214" s="51"/>
      <c r="BSU214" s="51"/>
      <c r="BSV214" s="51"/>
      <c r="BSW214" s="51"/>
      <c r="BSX214" s="51"/>
      <c r="BSY214" s="51"/>
      <c r="BSZ214" s="51"/>
      <c r="BTA214" s="51"/>
      <c r="BTB214" s="51"/>
      <c r="BTC214" s="51"/>
      <c r="BTD214" s="51"/>
      <c r="BTE214" s="51"/>
      <c r="BTF214" s="51"/>
      <c r="BTG214" s="51"/>
      <c r="BTH214" s="51"/>
      <c r="BTI214" s="51"/>
      <c r="BTJ214" s="51"/>
      <c r="BTK214" s="51"/>
      <c r="BTL214" s="51"/>
      <c r="BTM214" s="51"/>
      <c r="BTN214" s="51"/>
      <c r="BTO214" s="51"/>
      <c r="BTP214" s="51"/>
      <c r="BTQ214" s="51"/>
      <c r="BTR214" s="51"/>
      <c r="BTS214" s="51"/>
      <c r="BTT214" s="51"/>
      <c r="BTU214" s="51"/>
      <c r="BTV214" s="51"/>
      <c r="BTW214" s="51"/>
      <c r="BTX214" s="51"/>
      <c r="BTY214" s="51"/>
      <c r="BTZ214" s="51"/>
      <c r="BUA214" s="51"/>
      <c r="BUB214" s="51"/>
      <c r="BUC214" s="51"/>
      <c r="BUD214" s="51"/>
      <c r="BUE214" s="51"/>
      <c r="BUF214" s="51"/>
      <c r="BUG214" s="51"/>
      <c r="BUH214" s="51"/>
      <c r="BUI214" s="51"/>
      <c r="BUJ214" s="51"/>
      <c r="BUK214" s="51"/>
      <c r="BUL214" s="51"/>
      <c r="BUM214" s="51"/>
      <c r="BUN214" s="51"/>
      <c r="BUO214" s="51"/>
      <c r="BUP214" s="51"/>
      <c r="BUQ214" s="51"/>
      <c r="BUR214" s="51"/>
      <c r="BUS214" s="51"/>
      <c r="BUT214" s="51"/>
      <c r="BUU214" s="51"/>
      <c r="BUV214" s="51"/>
      <c r="BUW214" s="51"/>
      <c r="BUX214" s="51"/>
      <c r="BUY214" s="51"/>
      <c r="BUZ214" s="51"/>
      <c r="BVA214" s="51"/>
      <c r="BVB214" s="51"/>
      <c r="BVC214" s="51"/>
      <c r="BVD214" s="51"/>
      <c r="BVE214" s="51"/>
      <c r="BVF214" s="51"/>
      <c r="BVG214" s="51"/>
      <c r="BVH214" s="51"/>
      <c r="BVI214" s="51"/>
      <c r="BVJ214" s="51"/>
      <c r="BVK214" s="51"/>
      <c r="BVL214" s="51"/>
      <c r="BVM214" s="51"/>
      <c r="BVN214" s="51"/>
      <c r="BVO214" s="51"/>
      <c r="BVP214" s="51"/>
      <c r="BVQ214" s="51"/>
      <c r="BVR214" s="51"/>
      <c r="BVS214" s="51"/>
      <c r="BVT214" s="51"/>
      <c r="BVU214" s="51"/>
      <c r="BVV214" s="51"/>
      <c r="BVW214" s="51"/>
      <c r="BVX214" s="51"/>
      <c r="BVY214" s="51"/>
      <c r="BVZ214" s="51"/>
      <c r="BWA214" s="51"/>
      <c r="BWB214" s="51"/>
      <c r="BWC214" s="51"/>
      <c r="BWD214" s="51"/>
      <c r="BWE214" s="51"/>
      <c r="BWF214" s="51"/>
      <c r="BWG214" s="51"/>
      <c r="BWH214" s="51"/>
      <c r="BWI214" s="51"/>
      <c r="BWJ214" s="51"/>
      <c r="BWK214" s="51"/>
      <c r="BWL214" s="51"/>
      <c r="BWM214" s="51"/>
      <c r="BWN214" s="51"/>
      <c r="BWO214" s="51"/>
      <c r="BWP214" s="51"/>
      <c r="BWQ214" s="51"/>
      <c r="BWR214" s="51"/>
      <c r="BWS214" s="51"/>
      <c r="BWT214" s="51"/>
      <c r="BWU214" s="51"/>
      <c r="BWV214" s="51"/>
      <c r="BWW214" s="51"/>
      <c r="BWX214" s="51"/>
      <c r="BWY214" s="51"/>
      <c r="BWZ214" s="51"/>
      <c r="BXA214" s="51"/>
      <c r="BXB214" s="51"/>
      <c r="BXC214" s="51"/>
      <c r="BXD214" s="51"/>
      <c r="BXE214" s="51"/>
      <c r="BXF214" s="51"/>
      <c r="BXG214" s="51"/>
      <c r="BXH214" s="51"/>
      <c r="BXI214" s="51"/>
      <c r="BXJ214" s="51"/>
      <c r="BXK214" s="51"/>
      <c r="BXL214" s="51"/>
      <c r="BXM214" s="51"/>
      <c r="BXN214" s="51"/>
      <c r="BXO214" s="51"/>
      <c r="BXP214" s="51"/>
      <c r="BXQ214" s="51"/>
      <c r="BXR214" s="51"/>
      <c r="BXS214" s="51"/>
      <c r="BXT214" s="51"/>
      <c r="BXU214" s="51"/>
      <c r="BXV214" s="51"/>
      <c r="BXW214" s="51"/>
      <c r="BXX214" s="51"/>
      <c r="BXY214" s="51"/>
      <c r="BXZ214" s="51"/>
      <c r="BYA214" s="51"/>
      <c r="BYB214" s="51"/>
      <c r="BYC214" s="51"/>
      <c r="BYD214" s="51"/>
      <c r="BYE214" s="51"/>
      <c r="BYF214" s="51"/>
      <c r="BYG214" s="51"/>
      <c r="BYH214" s="51"/>
      <c r="BYI214" s="51"/>
      <c r="BYJ214" s="51"/>
      <c r="BYK214" s="51"/>
      <c r="BYL214" s="51"/>
      <c r="BYM214" s="51"/>
      <c r="BYN214" s="51"/>
      <c r="BYO214" s="51"/>
      <c r="BYP214" s="51"/>
      <c r="BYQ214" s="51"/>
      <c r="BYR214" s="51"/>
      <c r="BYS214" s="51"/>
      <c r="BYT214" s="51"/>
      <c r="BYU214" s="51"/>
      <c r="BYV214" s="51"/>
      <c r="BYW214" s="51"/>
      <c r="BYX214" s="51"/>
      <c r="BYY214" s="51"/>
      <c r="BYZ214" s="51"/>
      <c r="BZA214" s="51"/>
      <c r="BZB214" s="51"/>
      <c r="BZC214" s="51"/>
      <c r="BZD214" s="51"/>
      <c r="BZE214" s="51"/>
      <c r="BZF214" s="51"/>
      <c r="BZG214" s="51"/>
      <c r="BZH214" s="51"/>
      <c r="BZI214" s="51"/>
      <c r="BZJ214" s="51"/>
      <c r="BZK214" s="51"/>
      <c r="BZL214" s="51"/>
      <c r="BZM214" s="51"/>
      <c r="BZN214" s="51"/>
      <c r="BZO214" s="51"/>
      <c r="BZP214" s="51"/>
      <c r="BZQ214" s="51"/>
      <c r="BZR214" s="51"/>
      <c r="BZS214" s="51"/>
      <c r="BZT214" s="51"/>
      <c r="BZU214" s="51"/>
      <c r="BZV214" s="51"/>
      <c r="BZW214" s="51"/>
      <c r="BZX214" s="51"/>
      <c r="BZY214" s="51"/>
      <c r="BZZ214" s="51"/>
      <c r="CAA214" s="51"/>
      <c r="CAB214" s="51"/>
      <c r="CAC214" s="51"/>
      <c r="CAD214" s="51"/>
      <c r="CAE214" s="51"/>
      <c r="CAF214" s="51"/>
      <c r="CAG214" s="51"/>
      <c r="CAH214" s="51"/>
      <c r="CAI214" s="51"/>
      <c r="CAJ214" s="51"/>
      <c r="CAK214" s="51"/>
      <c r="CAL214" s="51"/>
      <c r="CAM214" s="51"/>
      <c r="CAN214" s="51"/>
      <c r="CAO214" s="51"/>
      <c r="CAP214" s="51"/>
      <c r="CAQ214" s="51"/>
      <c r="CAR214" s="51"/>
      <c r="CAS214" s="51"/>
      <c r="CAT214" s="51"/>
      <c r="CAU214" s="51"/>
      <c r="CAV214" s="51"/>
      <c r="CAW214" s="51"/>
      <c r="CAX214" s="51"/>
      <c r="CAY214" s="51"/>
      <c r="CAZ214" s="51"/>
      <c r="CBA214" s="51"/>
      <c r="CBB214" s="51"/>
      <c r="CBC214" s="51"/>
      <c r="CBD214" s="51"/>
      <c r="CBE214" s="51"/>
      <c r="CBF214" s="51"/>
      <c r="CBG214" s="51"/>
      <c r="CBH214" s="51"/>
      <c r="CBI214" s="51"/>
      <c r="CBJ214" s="51"/>
      <c r="CBK214" s="51"/>
      <c r="CBL214" s="51"/>
      <c r="CBM214" s="51"/>
      <c r="CBN214" s="51"/>
      <c r="CBO214" s="51"/>
      <c r="CBP214" s="51"/>
      <c r="CBQ214" s="51"/>
      <c r="CBR214" s="51"/>
      <c r="CBS214" s="51"/>
      <c r="CBT214" s="51"/>
      <c r="CBU214" s="51"/>
      <c r="CBV214" s="51"/>
      <c r="CBW214" s="51"/>
      <c r="CBX214" s="51"/>
      <c r="CBY214" s="51"/>
      <c r="CBZ214" s="51"/>
      <c r="CCA214" s="51"/>
      <c r="CCB214" s="51"/>
      <c r="CCC214" s="51"/>
      <c r="CCD214" s="51"/>
      <c r="CCE214" s="51"/>
      <c r="CCF214" s="51"/>
      <c r="CCG214" s="51"/>
      <c r="CCH214" s="51"/>
      <c r="CCI214" s="51"/>
      <c r="CCJ214" s="51"/>
      <c r="CCK214" s="51"/>
      <c r="CCL214" s="51"/>
      <c r="CCM214" s="51"/>
      <c r="CCN214" s="51"/>
      <c r="CCO214" s="51"/>
      <c r="CCP214" s="51"/>
      <c r="CCQ214" s="51"/>
      <c r="CCR214" s="51"/>
      <c r="CCS214" s="51"/>
      <c r="CCT214" s="51"/>
      <c r="CCU214" s="51"/>
      <c r="CCV214" s="51"/>
      <c r="CCW214" s="51"/>
      <c r="CCX214" s="51"/>
      <c r="CCY214" s="51"/>
      <c r="CCZ214" s="51"/>
      <c r="CDA214" s="51"/>
      <c r="CDB214" s="51"/>
      <c r="CDC214" s="51"/>
      <c r="CDD214" s="51"/>
      <c r="CDE214" s="51"/>
      <c r="CDF214" s="51"/>
      <c r="CDG214" s="51"/>
      <c r="CDH214" s="51"/>
      <c r="CDI214" s="51"/>
      <c r="CDJ214" s="51"/>
      <c r="CDK214" s="51"/>
      <c r="CDL214" s="51"/>
      <c r="CDM214" s="51"/>
      <c r="CDN214" s="51"/>
      <c r="CDO214" s="51"/>
      <c r="CDP214" s="51"/>
      <c r="CDQ214" s="51"/>
      <c r="CDR214" s="51"/>
      <c r="CDS214" s="51"/>
      <c r="CDT214" s="51"/>
      <c r="CDU214" s="51"/>
      <c r="CDV214" s="51"/>
      <c r="CDW214" s="51"/>
      <c r="CDX214" s="51"/>
      <c r="CDY214" s="51"/>
      <c r="CDZ214" s="51"/>
      <c r="CEA214" s="51"/>
      <c r="CEB214" s="51"/>
      <c r="CEC214" s="51"/>
      <c r="CED214" s="51"/>
      <c r="CEE214" s="51"/>
      <c r="CEF214" s="51"/>
      <c r="CEG214" s="51"/>
      <c r="CEH214" s="51"/>
      <c r="CEI214" s="51"/>
      <c r="CEJ214" s="51"/>
      <c r="CEK214" s="51"/>
      <c r="CEL214" s="51"/>
      <c r="CEM214" s="51"/>
      <c r="CEN214" s="51"/>
      <c r="CEO214" s="51"/>
      <c r="CEP214" s="51"/>
      <c r="CEQ214" s="51"/>
      <c r="CER214" s="51"/>
      <c r="CES214" s="51"/>
      <c r="CET214" s="51"/>
      <c r="CEU214" s="51"/>
      <c r="CEV214" s="51"/>
      <c r="CEW214" s="51"/>
      <c r="CEX214" s="51"/>
      <c r="CEY214" s="51"/>
      <c r="CEZ214" s="51"/>
      <c r="CFA214" s="51"/>
      <c r="CFB214" s="51"/>
      <c r="CFC214" s="51"/>
      <c r="CFD214" s="51"/>
      <c r="CFE214" s="51"/>
      <c r="CFF214" s="51"/>
      <c r="CFG214" s="51"/>
      <c r="CFH214" s="51"/>
      <c r="CFI214" s="51"/>
      <c r="CFJ214" s="51"/>
      <c r="CFK214" s="51"/>
      <c r="CFL214" s="51"/>
      <c r="CFM214" s="51"/>
      <c r="CFN214" s="51"/>
      <c r="CFO214" s="51"/>
      <c r="CFP214" s="51"/>
      <c r="CFQ214" s="51"/>
      <c r="CFR214" s="51"/>
      <c r="CFS214" s="51"/>
      <c r="CFT214" s="51"/>
      <c r="CFU214" s="51"/>
      <c r="CFV214" s="51"/>
      <c r="CFW214" s="51"/>
      <c r="CFX214" s="51"/>
      <c r="CFY214" s="51"/>
      <c r="CFZ214" s="51"/>
      <c r="CGA214" s="51"/>
      <c r="CGB214" s="51"/>
      <c r="CGC214" s="51"/>
      <c r="CGD214" s="51"/>
      <c r="CGE214" s="51"/>
      <c r="CGF214" s="51"/>
      <c r="CGG214" s="51"/>
      <c r="CGH214" s="51"/>
      <c r="CGI214" s="51"/>
      <c r="CGJ214" s="51"/>
      <c r="CGK214" s="51"/>
      <c r="CGL214" s="51"/>
      <c r="CGM214" s="51"/>
      <c r="CGN214" s="51"/>
      <c r="CGO214" s="51"/>
      <c r="CGP214" s="51"/>
      <c r="CGQ214" s="51"/>
      <c r="CGR214" s="51"/>
      <c r="CGS214" s="51"/>
      <c r="CGT214" s="51"/>
      <c r="CGU214" s="51"/>
      <c r="CGV214" s="51"/>
      <c r="CGW214" s="51"/>
      <c r="CGX214" s="51"/>
      <c r="CGY214" s="51"/>
      <c r="CGZ214" s="51"/>
      <c r="CHA214" s="51"/>
      <c r="CHB214" s="51"/>
      <c r="CHC214" s="51"/>
      <c r="CHD214" s="51"/>
      <c r="CHE214" s="51"/>
      <c r="CHF214" s="51"/>
      <c r="CHG214" s="51"/>
      <c r="CHH214" s="51"/>
      <c r="CHI214" s="51"/>
      <c r="CHJ214" s="51"/>
      <c r="CHK214" s="51"/>
      <c r="CHL214" s="51"/>
      <c r="CHM214" s="51"/>
      <c r="CHN214" s="51"/>
      <c r="CHO214" s="51"/>
      <c r="CHP214" s="51"/>
      <c r="CHQ214" s="51"/>
      <c r="CHR214" s="51"/>
      <c r="CHS214" s="51"/>
      <c r="CHT214" s="51"/>
      <c r="CHU214" s="51"/>
      <c r="CHV214" s="51"/>
      <c r="CHW214" s="51"/>
      <c r="CHX214" s="51"/>
      <c r="CHY214" s="51"/>
      <c r="CHZ214" s="51"/>
      <c r="CIA214" s="51"/>
      <c r="CIB214" s="51"/>
      <c r="CIC214" s="51"/>
      <c r="CID214" s="51"/>
      <c r="CIE214" s="51"/>
      <c r="CIF214" s="51"/>
      <c r="CIG214" s="51"/>
      <c r="CIH214" s="51"/>
      <c r="CII214" s="51"/>
      <c r="CIJ214" s="51"/>
      <c r="CIK214" s="51"/>
      <c r="CIL214" s="51"/>
      <c r="CIM214" s="51"/>
      <c r="CIN214" s="51"/>
      <c r="CIO214" s="51"/>
      <c r="CIP214" s="51"/>
      <c r="CIQ214" s="51"/>
      <c r="CIR214" s="51"/>
      <c r="CIS214" s="51"/>
      <c r="CIT214" s="51"/>
      <c r="CIU214" s="51"/>
      <c r="CIV214" s="51"/>
      <c r="CIW214" s="51"/>
      <c r="CIX214" s="51"/>
      <c r="CIY214" s="51"/>
      <c r="CIZ214" s="51"/>
      <c r="CJA214" s="51"/>
      <c r="CJB214" s="51"/>
      <c r="CJC214" s="51"/>
      <c r="CJD214" s="51"/>
      <c r="CJE214" s="51"/>
      <c r="CJF214" s="51"/>
      <c r="CJG214" s="51"/>
      <c r="CJH214" s="51"/>
      <c r="CJI214" s="51"/>
      <c r="CJJ214" s="51"/>
      <c r="CJK214" s="51"/>
      <c r="CJL214" s="51"/>
      <c r="CJM214" s="51"/>
      <c r="CJN214" s="51"/>
      <c r="CJO214" s="51"/>
      <c r="CJP214" s="51"/>
      <c r="CJQ214" s="51"/>
      <c r="CJR214" s="51"/>
      <c r="CJS214" s="51"/>
      <c r="CJT214" s="51"/>
      <c r="CJU214" s="51"/>
      <c r="CJV214" s="51"/>
      <c r="CJW214" s="51"/>
      <c r="CJX214" s="51"/>
      <c r="CJY214" s="51"/>
      <c r="CJZ214" s="51"/>
      <c r="CKA214" s="51"/>
      <c r="CKB214" s="51"/>
      <c r="CKC214" s="51"/>
      <c r="CKD214" s="51"/>
      <c r="CKE214" s="51"/>
      <c r="CKF214" s="51"/>
      <c r="CKG214" s="51"/>
      <c r="CKH214" s="51"/>
      <c r="CKI214" s="51"/>
      <c r="CKJ214" s="51"/>
      <c r="CKK214" s="51"/>
      <c r="CKL214" s="51"/>
      <c r="CKM214" s="51"/>
      <c r="CKN214" s="51"/>
      <c r="CKO214" s="51"/>
      <c r="CKP214" s="51"/>
      <c r="CKQ214" s="51"/>
      <c r="CKR214" s="51"/>
      <c r="CKS214" s="51"/>
      <c r="CKT214" s="51"/>
      <c r="CKU214" s="51"/>
      <c r="CKV214" s="51"/>
      <c r="CKW214" s="51"/>
      <c r="CKX214" s="51"/>
      <c r="CKY214" s="51"/>
      <c r="CKZ214" s="51"/>
      <c r="CLA214" s="51"/>
      <c r="CLB214" s="51"/>
      <c r="CLC214" s="51"/>
      <c r="CLD214" s="51"/>
      <c r="CLE214" s="51"/>
      <c r="CLF214" s="51"/>
      <c r="CLG214" s="51"/>
      <c r="CLH214" s="51"/>
      <c r="CLI214" s="51"/>
      <c r="CLJ214" s="51"/>
      <c r="CLK214" s="51"/>
      <c r="CLL214" s="51"/>
      <c r="CLM214" s="51"/>
      <c r="CLN214" s="51"/>
      <c r="CLO214" s="51"/>
      <c r="CLP214" s="51"/>
      <c r="CLQ214" s="51"/>
      <c r="CLR214" s="51"/>
      <c r="CLS214" s="51"/>
      <c r="CLT214" s="51"/>
      <c r="CLU214" s="51"/>
      <c r="CLV214" s="51"/>
      <c r="CLW214" s="51"/>
      <c r="CLX214" s="51"/>
      <c r="CLY214" s="51"/>
      <c r="CLZ214" s="51"/>
      <c r="CMA214" s="51"/>
      <c r="CMB214" s="51"/>
      <c r="CMC214" s="51"/>
      <c r="CMD214" s="51"/>
      <c r="CME214" s="51"/>
      <c r="CMF214" s="51"/>
      <c r="CMG214" s="51"/>
      <c r="CMH214" s="51"/>
      <c r="CMI214" s="51"/>
      <c r="CMJ214" s="51"/>
      <c r="CMK214" s="51"/>
      <c r="CML214" s="51"/>
      <c r="CMM214" s="51"/>
      <c r="CMN214" s="51"/>
      <c r="CMO214" s="51"/>
      <c r="CMP214" s="51"/>
      <c r="CMQ214" s="51"/>
      <c r="CMR214" s="51"/>
      <c r="CMS214" s="51"/>
      <c r="CMT214" s="51"/>
      <c r="CMU214" s="51"/>
      <c r="CMV214" s="51"/>
      <c r="CMW214" s="51"/>
      <c r="CMX214" s="51"/>
      <c r="CMY214" s="51"/>
      <c r="CMZ214" s="51"/>
      <c r="CNA214" s="51"/>
      <c r="CNB214" s="51"/>
      <c r="CNC214" s="51"/>
      <c r="CND214" s="51"/>
      <c r="CNE214" s="51"/>
      <c r="CNF214" s="51"/>
      <c r="CNG214" s="51"/>
      <c r="CNH214" s="51"/>
      <c r="CNI214" s="51"/>
      <c r="CNJ214" s="51"/>
      <c r="CNK214" s="51"/>
      <c r="CNL214" s="51"/>
      <c r="CNM214" s="51"/>
      <c r="CNN214" s="51"/>
      <c r="CNO214" s="51"/>
      <c r="CNP214" s="51"/>
      <c r="CNQ214" s="51"/>
      <c r="CNR214" s="51"/>
      <c r="CNS214" s="51"/>
      <c r="CNT214" s="51"/>
      <c r="CNU214" s="51"/>
      <c r="CNV214" s="51"/>
      <c r="CNW214" s="51"/>
      <c r="CNX214" s="51"/>
      <c r="CNY214" s="51"/>
      <c r="CNZ214" s="51"/>
      <c r="COA214" s="51"/>
      <c r="COB214" s="51"/>
      <c r="COC214" s="51"/>
      <c r="COD214" s="51"/>
      <c r="COE214" s="51"/>
      <c r="COF214" s="51"/>
      <c r="COG214" s="51"/>
      <c r="COH214" s="51"/>
      <c r="COI214" s="51"/>
      <c r="COJ214" s="51"/>
      <c r="COK214" s="51"/>
      <c r="COL214" s="51"/>
      <c r="COM214" s="51"/>
      <c r="CON214" s="51"/>
      <c r="COO214" s="51"/>
      <c r="COP214" s="51"/>
      <c r="COQ214" s="51"/>
      <c r="COR214" s="51"/>
      <c r="COS214" s="51"/>
      <c r="COT214" s="51"/>
      <c r="COU214" s="51"/>
      <c r="COV214" s="51"/>
      <c r="COW214" s="51"/>
      <c r="COX214" s="51"/>
      <c r="COY214" s="51"/>
      <c r="COZ214" s="51"/>
      <c r="CPA214" s="51"/>
      <c r="CPB214" s="51"/>
      <c r="CPC214" s="51"/>
      <c r="CPD214" s="51"/>
      <c r="CPE214" s="51"/>
      <c r="CPF214" s="51"/>
      <c r="CPG214" s="51"/>
      <c r="CPH214" s="51"/>
      <c r="CPI214" s="51"/>
      <c r="CPJ214" s="51"/>
      <c r="CPK214" s="51"/>
      <c r="CPL214" s="51"/>
      <c r="CPM214" s="51"/>
      <c r="CPN214" s="51"/>
      <c r="CPO214" s="51"/>
      <c r="CPP214" s="51"/>
      <c r="CPQ214" s="51"/>
      <c r="CPR214" s="51"/>
      <c r="CPS214" s="51"/>
      <c r="CPT214" s="51"/>
      <c r="CPU214" s="51"/>
      <c r="CPV214" s="51"/>
      <c r="CPW214" s="51"/>
      <c r="CPX214" s="51"/>
      <c r="CPY214" s="51"/>
      <c r="CPZ214" s="51"/>
      <c r="CQA214" s="51"/>
      <c r="CQB214" s="51"/>
      <c r="CQC214" s="51"/>
      <c r="CQD214" s="51"/>
      <c r="CQE214" s="51"/>
      <c r="CQF214" s="51"/>
      <c r="CQG214" s="51"/>
      <c r="CQH214" s="51"/>
      <c r="CQI214" s="51"/>
      <c r="CQJ214" s="51"/>
      <c r="CQK214" s="51"/>
      <c r="CQL214" s="51"/>
      <c r="CQM214" s="51"/>
      <c r="CQN214" s="51"/>
      <c r="CQO214" s="51"/>
      <c r="CQP214" s="51"/>
      <c r="CQQ214" s="51"/>
      <c r="CQR214" s="51"/>
      <c r="CQS214" s="51"/>
      <c r="CQT214" s="51"/>
      <c r="CQU214" s="51"/>
      <c r="CQV214" s="51"/>
      <c r="CQW214" s="51"/>
      <c r="CQX214" s="51"/>
      <c r="CQY214" s="51"/>
      <c r="CQZ214" s="51"/>
      <c r="CRA214" s="51"/>
      <c r="CRB214" s="51"/>
      <c r="CRC214" s="51"/>
      <c r="CRD214" s="51"/>
      <c r="CRE214" s="51"/>
      <c r="CRF214" s="51"/>
      <c r="CRG214" s="51"/>
      <c r="CRH214" s="51"/>
      <c r="CRI214" s="51"/>
      <c r="CRJ214" s="51"/>
      <c r="CRK214" s="51"/>
      <c r="CRL214" s="51"/>
      <c r="CRM214" s="51"/>
      <c r="CRN214" s="51"/>
      <c r="CRO214" s="51"/>
      <c r="CRP214" s="51"/>
      <c r="CRQ214" s="51"/>
      <c r="CRR214" s="51"/>
      <c r="CRS214" s="51"/>
      <c r="CRT214" s="51"/>
      <c r="CRU214" s="51"/>
      <c r="CRV214" s="51"/>
      <c r="CRW214" s="51"/>
      <c r="CRX214" s="51"/>
      <c r="CRY214" s="51"/>
      <c r="CRZ214" s="51"/>
      <c r="CSA214" s="51"/>
      <c r="CSB214" s="51"/>
      <c r="CSC214" s="51"/>
      <c r="CSD214" s="51"/>
      <c r="CSE214" s="51"/>
      <c r="CSF214" s="51"/>
      <c r="CSG214" s="51"/>
      <c r="CSH214" s="51"/>
      <c r="CSI214" s="51"/>
      <c r="CSJ214" s="51"/>
      <c r="CSK214" s="51"/>
      <c r="CSL214" s="51"/>
      <c r="CSM214" s="51"/>
      <c r="CSN214" s="51"/>
      <c r="CSO214" s="51"/>
      <c r="CSP214" s="51"/>
      <c r="CSQ214" s="51"/>
      <c r="CSR214" s="51"/>
      <c r="CSS214" s="51"/>
      <c r="CST214" s="51"/>
      <c r="CSU214" s="51"/>
      <c r="CSV214" s="51"/>
      <c r="CSW214" s="51"/>
      <c r="CSX214" s="51"/>
      <c r="CSY214" s="51"/>
      <c r="CSZ214" s="51"/>
      <c r="CTA214" s="51"/>
      <c r="CTB214" s="51"/>
      <c r="CTC214" s="51"/>
      <c r="CTD214" s="51"/>
      <c r="CTE214" s="51"/>
      <c r="CTF214" s="51"/>
      <c r="CTG214" s="51"/>
      <c r="CTH214" s="51"/>
      <c r="CTI214" s="51"/>
      <c r="CTJ214" s="51"/>
      <c r="CTK214" s="51"/>
      <c r="CTL214" s="51"/>
      <c r="CTM214" s="51"/>
      <c r="CTN214" s="51"/>
      <c r="CTO214" s="51"/>
      <c r="CTP214" s="51"/>
      <c r="CTQ214" s="51"/>
      <c r="CTR214" s="51"/>
      <c r="CTS214" s="51"/>
      <c r="CTT214" s="51"/>
      <c r="CTU214" s="51"/>
      <c r="CTV214" s="51"/>
      <c r="CTW214" s="51"/>
      <c r="CTX214" s="51"/>
      <c r="CTY214" s="51"/>
      <c r="CTZ214" s="51"/>
      <c r="CUA214" s="51"/>
      <c r="CUB214" s="51"/>
      <c r="CUC214" s="51"/>
      <c r="CUD214" s="51"/>
      <c r="CUE214" s="51"/>
      <c r="CUF214" s="51"/>
      <c r="CUG214" s="51"/>
      <c r="CUH214" s="51"/>
      <c r="CUI214" s="51"/>
      <c r="CUJ214" s="51"/>
      <c r="CUK214" s="51"/>
      <c r="CUL214" s="51"/>
      <c r="CUM214" s="51"/>
      <c r="CUN214" s="51"/>
      <c r="CUO214" s="51"/>
      <c r="CUP214" s="51"/>
      <c r="CUQ214" s="51"/>
      <c r="CUR214" s="51"/>
      <c r="CUS214" s="51"/>
      <c r="CUT214" s="51"/>
      <c r="CUU214" s="51"/>
      <c r="CUV214" s="51"/>
      <c r="CUW214" s="51"/>
      <c r="CUX214" s="51"/>
      <c r="CUY214" s="51"/>
      <c r="CUZ214" s="51"/>
      <c r="CVA214" s="51"/>
      <c r="CVB214" s="51"/>
      <c r="CVC214" s="51"/>
      <c r="CVD214" s="51"/>
      <c r="CVE214" s="51"/>
      <c r="CVF214" s="51"/>
      <c r="CVG214" s="51"/>
      <c r="CVH214" s="51"/>
      <c r="CVI214" s="51"/>
      <c r="CVJ214" s="51"/>
      <c r="CVK214" s="51"/>
      <c r="CVL214" s="51"/>
      <c r="CVM214" s="51"/>
      <c r="CVN214" s="51"/>
      <c r="CVO214" s="51"/>
      <c r="CVP214" s="51"/>
      <c r="CVQ214" s="51"/>
      <c r="CVR214" s="51"/>
      <c r="CVS214" s="51"/>
      <c r="CVT214" s="51"/>
      <c r="CVU214" s="51"/>
      <c r="CVV214" s="51"/>
      <c r="CVW214" s="51"/>
      <c r="CVX214" s="51"/>
      <c r="CVY214" s="51"/>
      <c r="CVZ214" s="51"/>
      <c r="CWA214" s="51"/>
      <c r="CWB214" s="51"/>
      <c r="CWC214" s="51"/>
      <c r="CWD214" s="51"/>
      <c r="CWE214" s="51"/>
      <c r="CWF214" s="51"/>
      <c r="CWG214" s="51"/>
      <c r="CWH214" s="51"/>
      <c r="CWI214" s="51"/>
      <c r="CWJ214" s="51"/>
      <c r="CWK214" s="51"/>
      <c r="CWL214" s="51"/>
      <c r="CWM214" s="51"/>
      <c r="CWN214" s="51"/>
      <c r="CWO214" s="51"/>
      <c r="CWP214" s="51"/>
      <c r="CWQ214" s="51"/>
      <c r="CWR214" s="51"/>
      <c r="CWS214" s="51"/>
      <c r="CWT214" s="51"/>
      <c r="CWU214" s="51"/>
      <c r="CWV214" s="51"/>
      <c r="CWW214" s="51"/>
      <c r="CWX214" s="51"/>
      <c r="CWY214" s="51"/>
      <c r="CWZ214" s="51"/>
      <c r="CXA214" s="51"/>
      <c r="CXB214" s="51"/>
      <c r="CXC214" s="51"/>
      <c r="CXD214" s="51"/>
      <c r="CXE214" s="51"/>
      <c r="CXF214" s="51"/>
      <c r="CXG214" s="51"/>
      <c r="CXH214" s="51"/>
      <c r="CXI214" s="51"/>
      <c r="CXJ214" s="51"/>
      <c r="CXK214" s="51"/>
      <c r="CXL214" s="51"/>
      <c r="CXM214" s="51"/>
      <c r="CXN214" s="51"/>
      <c r="CXO214" s="51"/>
      <c r="CXP214" s="51"/>
      <c r="CXQ214" s="51"/>
      <c r="CXR214" s="51"/>
      <c r="CXS214" s="51"/>
      <c r="CXT214" s="51"/>
      <c r="CXU214" s="51"/>
      <c r="CXV214" s="51"/>
      <c r="CXW214" s="51"/>
      <c r="CXX214" s="51"/>
      <c r="CXY214" s="51"/>
      <c r="CXZ214" s="51"/>
      <c r="CYA214" s="51"/>
      <c r="CYB214" s="51"/>
      <c r="CYC214" s="51"/>
      <c r="CYD214" s="51"/>
      <c r="CYE214" s="51"/>
      <c r="CYF214" s="51"/>
      <c r="CYG214" s="51"/>
      <c r="CYH214" s="51"/>
      <c r="CYI214" s="51"/>
      <c r="CYJ214" s="51"/>
      <c r="CYK214" s="51"/>
      <c r="CYL214" s="51"/>
      <c r="CYM214" s="51"/>
      <c r="CYN214" s="51"/>
      <c r="CYO214" s="51"/>
      <c r="CYP214" s="51"/>
      <c r="CYQ214" s="51"/>
      <c r="CYR214" s="51"/>
      <c r="CYS214" s="51"/>
      <c r="CYT214" s="51"/>
      <c r="CYU214" s="51"/>
      <c r="CYV214" s="51"/>
      <c r="CYW214" s="51"/>
      <c r="CYX214" s="51"/>
      <c r="CYY214" s="51"/>
      <c r="CYZ214" s="51"/>
      <c r="CZA214" s="51"/>
      <c r="CZB214" s="51"/>
      <c r="CZC214" s="51"/>
      <c r="CZD214" s="51"/>
      <c r="CZE214" s="51"/>
      <c r="CZF214" s="51"/>
      <c r="CZG214" s="51"/>
      <c r="CZH214" s="51"/>
      <c r="CZI214" s="51"/>
      <c r="CZJ214" s="51"/>
      <c r="CZK214" s="51"/>
      <c r="CZL214" s="51"/>
      <c r="CZM214" s="51"/>
      <c r="CZN214" s="51"/>
      <c r="CZO214" s="51"/>
      <c r="CZP214" s="51"/>
      <c r="CZQ214" s="51"/>
      <c r="CZR214" s="51"/>
      <c r="CZS214" s="51"/>
      <c r="CZT214" s="51"/>
      <c r="CZU214" s="51"/>
      <c r="CZV214" s="51"/>
      <c r="CZW214" s="51"/>
      <c r="CZX214" s="51"/>
      <c r="CZY214" s="51"/>
      <c r="CZZ214" s="51"/>
      <c r="DAA214" s="51"/>
      <c r="DAB214" s="51"/>
      <c r="DAC214" s="51"/>
      <c r="DAD214" s="51"/>
      <c r="DAE214" s="51"/>
      <c r="DAF214" s="51"/>
      <c r="DAG214" s="51"/>
      <c r="DAH214" s="51"/>
      <c r="DAI214" s="51"/>
      <c r="DAJ214" s="51"/>
      <c r="DAK214" s="51"/>
      <c r="DAL214" s="51"/>
      <c r="DAM214" s="51"/>
      <c r="DAN214" s="51"/>
      <c r="DAO214" s="51"/>
      <c r="DAP214" s="51"/>
      <c r="DAQ214" s="51"/>
      <c r="DAR214" s="51"/>
      <c r="DAS214" s="51"/>
      <c r="DAT214" s="51"/>
      <c r="DAU214" s="51"/>
      <c r="DAV214" s="51"/>
      <c r="DAW214" s="51"/>
      <c r="DAX214" s="51"/>
      <c r="DAY214" s="51"/>
      <c r="DAZ214" s="51"/>
      <c r="DBA214" s="51"/>
      <c r="DBB214" s="51"/>
      <c r="DBC214" s="51"/>
      <c r="DBD214" s="51"/>
      <c r="DBE214" s="51"/>
      <c r="DBF214" s="51"/>
      <c r="DBG214" s="51"/>
      <c r="DBH214" s="51"/>
      <c r="DBI214" s="51"/>
      <c r="DBJ214" s="51"/>
      <c r="DBK214" s="51"/>
      <c r="DBL214" s="51"/>
      <c r="DBM214" s="51"/>
      <c r="DBN214" s="51"/>
      <c r="DBO214" s="51"/>
      <c r="DBP214" s="51"/>
      <c r="DBQ214" s="51"/>
      <c r="DBR214" s="51"/>
      <c r="DBS214" s="51"/>
      <c r="DBT214" s="51"/>
      <c r="DBU214" s="51"/>
      <c r="DBV214" s="51"/>
      <c r="DBW214" s="51"/>
      <c r="DBX214" s="51"/>
      <c r="DBY214" s="51"/>
      <c r="DBZ214" s="51"/>
      <c r="DCA214" s="51"/>
      <c r="DCB214" s="51"/>
      <c r="DCC214" s="51"/>
      <c r="DCD214" s="51"/>
      <c r="DCE214" s="51"/>
      <c r="DCF214" s="51"/>
      <c r="DCG214" s="51"/>
      <c r="DCH214" s="51"/>
      <c r="DCI214" s="51"/>
      <c r="DCJ214" s="51"/>
      <c r="DCK214" s="51"/>
      <c r="DCL214" s="51"/>
      <c r="DCM214" s="51"/>
      <c r="DCN214" s="51"/>
      <c r="DCO214" s="51"/>
      <c r="DCP214" s="51"/>
      <c r="DCQ214" s="51"/>
      <c r="DCR214" s="51"/>
      <c r="DCS214" s="51"/>
      <c r="DCT214" s="51"/>
      <c r="DCU214" s="51"/>
      <c r="DCV214" s="51"/>
      <c r="DCW214" s="51"/>
      <c r="DCX214" s="51"/>
      <c r="DCY214" s="51"/>
      <c r="DCZ214" s="51"/>
      <c r="DDA214" s="51"/>
      <c r="DDB214" s="51"/>
      <c r="DDC214" s="51"/>
      <c r="DDD214" s="51"/>
      <c r="DDE214" s="51"/>
      <c r="DDF214" s="51"/>
      <c r="DDG214" s="51"/>
      <c r="DDH214" s="51"/>
      <c r="DDI214" s="51"/>
      <c r="DDJ214" s="51"/>
      <c r="DDK214" s="51"/>
      <c r="DDL214" s="51"/>
      <c r="DDM214" s="51"/>
      <c r="DDN214" s="51"/>
      <c r="DDO214" s="51"/>
      <c r="DDP214" s="51"/>
      <c r="DDQ214" s="51"/>
      <c r="DDR214" s="51"/>
      <c r="DDS214" s="51"/>
      <c r="DDT214" s="51"/>
      <c r="DDU214" s="51"/>
      <c r="DDV214" s="51"/>
      <c r="DDW214" s="51"/>
      <c r="DDX214" s="51"/>
      <c r="DDY214" s="51"/>
      <c r="DDZ214" s="51"/>
      <c r="DEA214" s="51"/>
      <c r="DEB214" s="51"/>
      <c r="DEC214" s="51"/>
      <c r="DED214" s="51"/>
      <c r="DEE214" s="51"/>
      <c r="DEF214" s="51"/>
      <c r="DEG214" s="51"/>
      <c r="DEH214" s="51"/>
      <c r="DEI214" s="51"/>
      <c r="DEJ214" s="51"/>
      <c r="DEK214" s="51"/>
      <c r="DEL214" s="51"/>
      <c r="DEM214" s="51"/>
      <c r="DEN214" s="51"/>
      <c r="DEO214" s="51"/>
      <c r="DEP214" s="51"/>
      <c r="DEQ214" s="51"/>
      <c r="DER214" s="51"/>
      <c r="DES214" s="51"/>
      <c r="DET214" s="51"/>
      <c r="DEU214" s="51"/>
      <c r="DEV214" s="51"/>
      <c r="DEW214" s="51"/>
      <c r="DEX214" s="51"/>
      <c r="DEY214" s="51"/>
      <c r="DEZ214" s="51"/>
      <c r="DFA214" s="51"/>
      <c r="DFB214" s="51"/>
      <c r="DFC214" s="51"/>
      <c r="DFD214" s="51"/>
      <c r="DFE214" s="51"/>
      <c r="DFF214" s="51"/>
      <c r="DFG214" s="51"/>
      <c r="DFH214" s="51"/>
      <c r="DFI214" s="51"/>
      <c r="DFJ214" s="51"/>
      <c r="DFK214" s="51"/>
      <c r="DFL214" s="51"/>
      <c r="DFM214" s="51"/>
      <c r="DFN214" s="51"/>
      <c r="DFO214" s="51"/>
      <c r="DFP214" s="51"/>
      <c r="DFQ214" s="51"/>
      <c r="DFR214" s="51"/>
      <c r="DFS214" s="51"/>
      <c r="DFT214" s="51"/>
      <c r="DFU214" s="51"/>
      <c r="DFV214" s="51"/>
      <c r="DFW214" s="51"/>
      <c r="DFX214" s="51"/>
      <c r="DFY214" s="51"/>
      <c r="DFZ214" s="51"/>
      <c r="DGA214" s="51"/>
      <c r="DGB214" s="51"/>
      <c r="DGC214" s="51"/>
      <c r="DGD214" s="51"/>
      <c r="DGE214" s="51"/>
      <c r="DGF214" s="51"/>
      <c r="DGG214" s="51"/>
      <c r="DGH214" s="51"/>
      <c r="DGI214" s="51"/>
      <c r="DGJ214" s="51"/>
      <c r="DGK214" s="51"/>
      <c r="DGL214" s="51"/>
      <c r="DGM214" s="51"/>
      <c r="DGN214" s="51"/>
      <c r="DGO214" s="51"/>
      <c r="DGP214" s="51"/>
      <c r="DGQ214" s="51"/>
      <c r="DGR214" s="51"/>
      <c r="DGS214" s="51"/>
      <c r="DGT214" s="51"/>
      <c r="DGU214" s="51"/>
      <c r="DGV214" s="51"/>
      <c r="DGW214" s="51"/>
      <c r="DGX214" s="51"/>
      <c r="DGY214" s="51"/>
      <c r="DGZ214" s="51"/>
      <c r="DHA214" s="51"/>
      <c r="DHB214" s="51"/>
      <c r="DHC214" s="51"/>
      <c r="DHD214" s="51"/>
      <c r="DHE214" s="51"/>
      <c r="DHF214" s="51"/>
      <c r="DHG214" s="51"/>
      <c r="DHH214" s="51"/>
      <c r="DHI214" s="51"/>
      <c r="DHJ214" s="51"/>
      <c r="DHK214" s="51"/>
      <c r="DHL214" s="51"/>
      <c r="DHM214" s="51"/>
      <c r="DHN214" s="51"/>
      <c r="DHO214" s="51"/>
      <c r="DHP214" s="51"/>
      <c r="DHQ214" s="51"/>
      <c r="DHR214" s="51"/>
      <c r="DHS214" s="51"/>
      <c r="DHT214" s="51"/>
      <c r="DHU214" s="51"/>
      <c r="DHV214" s="51"/>
      <c r="DHW214" s="51"/>
      <c r="DHX214" s="51"/>
      <c r="DHY214" s="51"/>
      <c r="DHZ214" s="51"/>
      <c r="DIA214" s="51"/>
      <c r="DIB214" s="51"/>
      <c r="DIC214" s="51"/>
      <c r="DID214" s="51"/>
      <c r="DIE214" s="51"/>
      <c r="DIF214" s="51"/>
      <c r="DIG214" s="51"/>
      <c r="DIH214" s="51"/>
      <c r="DII214" s="51"/>
      <c r="DIJ214" s="51"/>
      <c r="DIK214" s="51"/>
      <c r="DIL214" s="51"/>
      <c r="DIM214" s="51"/>
      <c r="DIN214" s="51"/>
      <c r="DIO214" s="51"/>
      <c r="DIP214" s="51"/>
      <c r="DIQ214" s="51"/>
      <c r="DIR214" s="51"/>
      <c r="DIS214" s="51"/>
      <c r="DIT214" s="51"/>
      <c r="DIU214" s="51"/>
      <c r="DIV214" s="51"/>
      <c r="DIW214" s="51"/>
      <c r="DIX214" s="51"/>
      <c r="DIY214" s="51"/>
      <c r="DIZ214" s="51"/>
      <c r="DJA214" s="51"/>
      <c r="DJB214" s="51"/>
      <c r="DJC214" s="51"/>
      <c r="DJD214" s="51"/>
      <c r="DJE214" s="51"/>
      <c r="DJF214" s="51"/>
      <c r="DJG214" s="51"/>
      <c r="DJH214" s="51"/>
      <c r="DJI214" s="51"/>
      <c r="DJJ214" s="51"/>
      <c r="DJK214" s="51"/>
      <c r="DJL214" s="51"/>
      <c r="DJM214" s="51"/>
      <c r="DJN214" s="51"/>
      <c r="DJO214" s="51"/>
      <c r="DJP214" s="51"/>
      <c r="DJQ214" s="51"/>
      <c r="DJR214" s="51"/>
      <c r="DJS214" s="51"/>
      <c r="DJT214" s="51"/>
      <c r="DJU214" s="51"/>
      <c r="DJV214" s="51"/>
      <c r="DJW214" s="51"/>
      <c r="DJX214" s="51"/>
      <c r="DJY214" s="51"/>
      <c r="DJZ214" s="51"/>
      <c r="DKA214" s="51"/>
      <c r="DKB214" s="51"/>
      <c r="DKC214" s="51"/>
      <c r="DKD214" s="51"/>
      <c r="DKE214" s="51"/>
      <c r="DKF214" s="51"/>
      <c r="DKG214" s="51"/>
      <c r="DKH214" s="51"/>
      <c r="DKI214" s="51"/>
      <c r="DKJ214" s="51"/>
      <c r="DKK214" s="51"/>
      <c r="DKL214" s="51"/>
      <c r="DKM214" s="51"/>
      <c r="DKN214" s="51"/>
      <c r="DKO214" s="51"/>
      <c r="DKP214" s="51"/>
      <c r="DKQ214" s="51"/>
      <c r="DKR214" s="51"/>
      <c r="DKS214" s="51"/>
      <c r="DKT214" s="51"/>
      <c r="DKU214" s="51"/>
      <c r="DKV214" s="51"/>
      <c r="DKW214" s="51"/>
      <c r="DKX214" s="51"/>
      <c r="DKY214" s="51"/>
      <c r="DKZ214" s="51"/>
      <c r="DLA214" s="51"/>
      <c r="DLB214" s="51"/>
      <c r="DLC214" s="51"/>
      <c r="DLD214" s="51"/>
      <c r="DLE214" s="51"/>
      <c r="DLF214" s="51"/>
      <c r="DLG214" s="51"/>
      <c r="DLH214" s="51"/>
      <c r="DLI214" s="51"/>
      <c r="DLJ214" s="51"/>
      <c r="DLK214" s="51"/>
      <c r="DLL214" s="51"/>
      <c r="DLM214" s="51"/>
      <c r="DLN214" s="51"/>
      <c r="DLO214" s="51"/>
      <c r="DLP214" s="51"/>
      <c r="DLQ214" s="51"/>
      <c r="DLR214" s="51"/>
      <c r="DLS214" s="51"/>
      <c r="DLT214" s="51"/>
      <c r="DLU214" s="51"/>
      <c r="DLV214" s="51"/>
      <c r="DLW214" s="51"/>
      <c r="DLX214" s="51"/>
      <c r="DLY214" s="51"/>
      <c r="DLZ214" s="51"/>
      <c r="DMA214" s="51"/>
      <c r="DMB214" s="51"/>
      <c r="DMC214" s="51"/>
      <c r="DMD214" s="51"/>
      <c r="DME214" s="51"/>
      <c r="DMF214" s="51"/>
      <c r="DMG214" s="51"/>
      <c r="DMH214" s="51"/>
      <c r="DMI214" s="51"/>
      <c r="DMJ214" s="51"/>
      <c r="DMK214" s="51"/>
      <c r="DML214" s="51"/>
      <c r="DMM214" s="51"/>
      <c r="DMN214" s="51"/>
      <c r="DMO214" s="51"/>
      <c r="DMP214" s="51"/>
      <c r="DMQ214" s="51"/>
      <c r="DMR214" s="51"/>
      <c r="DMS214" s="51"/>
      <c r="DMT214" s="51"/>
      <c r="DMU214" s="51"/>
      <c r="DMV214" s="51"/>
      <c r="DMW214" s="51"/>
      <c r="DMX214" s="51"/>
      <c r="DMY214" s="51"/>
      <c r="DMZ214" s="51"/>
      <c r="DNA214" s="51"/>
      <c r="DNB214" s="51"/>
      <c r="DNC214" s="51"/>
      <c r="DND214" s="51"/>
      <c r="DNE214" s="51"/>
      <c r="DNF214" s="51"/>
      <c r="DNG214" s="51"/>
      <c r="DNH214" s="51"/>
      <c r="DNI214" s="51"/>
      <c r="DNJ214" s="51"/>
      <c r="DNK214" s="51"/>
      <c r="DNL214" s="51"/>
      <c r="DNM214" s="51"/>
      <c r="DNN214" s="51"/>
      <c r="DNO214" s="51"/>
      <c r="DNP214" s="51"/>
      <c r="DNQ214" s="51"/>
      <c r="DNR214" s="51"/>
      <c r="DNS214" s="51"/>
      <c r="DNT214" s="51"/>
      <c r="DNU214" s="51"/>
      <c r="DNV214" s="51"/>
      <c r="DNW214" s="51"/>
      <c r="DNX214" s="51"/>
      <c r="DNY214" s="51"/>
      <c r="DNZ214" s="51"/>
      <c r="DOA214" s="51"/>
      <c r="DOB214" s="51"/>
      <c r="DOC214" s="51"/>
      <c r="DOD214" s="51"/>
      <c r="DOE214" s="51"/>
      <c r="DOF214" s="51"/>
      <c r="DOG214" s="51"/>
      <c r="DOH214" s="51"/>
      <c r="DOI214" s="51"/>
      <c r="DOJ214" s="51"/>
      <c r="DOK214" s="51"/>
      <c r="DOL214" s="51"/>
      <c r="DOM214" s="51"/>
      <c r="DON214" s="51"/>
      <c r="DOO214" s="51"/>
      <c r="DOP214" s="51"/>
      <c r="DOQ214" s="51"/>
      <c r="DOR214" s="51"/>
      <c r="DOS214" s="51"/>
      <c r="DOT214" s="51"/>
      <c r="DOU214" s="51"/>
      <c r="DOV214" s="51"/>
      <c r="DOW214" s="51"/>
      <c r="DOX214" s="51"/>
      <c r="DOY214" s="51"/>
      <c r="DOZ214" s="51"/>
      <c r="DPA214" s="51"/>
      <c r="DPB214" s="51"/>
      <c r="DPC214" s="51"/>
      <c r="DPD214" s="51"/>
      <c r="DPE214" s="51"/>
      <c r="DPF214" s="51"/>
      <c r="DPG214" s="51"/>
      <c r="DPH214" s="51"/>
      <c r="DPI214" s="51"/>
      <c r="DPJ214" s="51"/>
      <c r="DPK214" s="51"/>
      <c r="DPL214" s="51"/>
      <c r="DPM214" s="51"/>
      <c r="DPN214" s="51"/>
      <c r="DPO214" s="51"/>
      <c r="DPP214" s="51"/>
      <c r="DPQ214" s="51"/>
      <c r="DPR214" s="51"/>
      <c r="DPS214" s="51"/>
      <c r="DPT214" s="51"/>
      <c r="DPU214" s="51"/>
      <c r="DPV214" s="51"/>
      <c r="DPW214" s="51"/>
      <c r="DPX214" s="51"/>
      <c r="DPY214" s="51"/>
      <c r="DPZ214" s="51"/>
      <c r="DQA214" s="51"/>
      <c r="DQB214" s="51"/>
      <c r="DQC214" s="51"/>
      <c r="DQD214" s="51"/>
      <c r="DQE214" s="51"/>
      <c r="DQF214" s="51"/>
      <c r="DQG214" s="51"/>
      <c r="DQH214" s="51"/>
      <c r="DQI214" s="51"/>
      <c r="DQJ214" s="51"/>
      <c r="DQK214" s="51"/>
      <c r="DQL214" s="51"/>
      <c r="DQM214" s="51"/>
      <c r="DQN214" s="51"/>
      <c r="DQO214" s="51"/>
      <c r="DQP214" s="51"/>
      <c r="DQQ214" s="51"/>
      <c r="DQR214" s="51"/>
      <c r="DQS214" s="51"/>
      <c r="DQT214" s="51"/>
      <c r="DQU214" s="51"/>
      <c r="DQV214" s="51"/>
      <c r="DQW214" s="51"/>
      <c r="DQX214" s="51"/>
      <c r="DQY214" s="51"/>
      <c r="DQZ214" s="51"/>
      <c r="DRA214" s="51"/>
      <c r="DRB214" s="51"/>
      <c r="DRC214" s="51"/>
      <c r="DRD214" s="51"/>
      <c r="DRE214" s="51"/>
      <c r="DRF214" s="51"/>
      <c r="DRG214" s="51"/>
      <c r="DRH214" s="51"/>
      <c r="DRI214" s="51"/>
      <c r="DRJ214" s="51"/>
      <c r="DRK214" s="51"/>
      <c r="DRL214" s="51"/>
      <c r="DRM214" s="51"/>
      <c r="DRN214" s="51"/>
      <c r="DRO214" s="51"/>
      <c r="DRP214" s="51"/>
      <c r="DRQ214" s="51"/>
      <c r="DRR214" s="51"/>
      <c r="DRS214" s="51"/>
      <c r="DRT214" s="51"/>
      <c r="DRU214" s="51"/>
      <c r="DRV214" s="51"/>
      <c r="DRW214" s="51"/>
      <c r="DRX214" s="51"/>
      <c r="DRY214" s="51"/>
      <c r="DRZ214" s="51"/>
      <c r="DSA214" s="51"/>
      <c r="DSB214" s="51"/>
      <c r="DSC214" s="51"/>
      <c r="DSD214" s="51"/>
      <c r="DSE214" s="51"/>
      <c r="DSF214" s="51"/>
      <c r="DSG214" s="51"/>
      <c r="DSH214" s="51"/>
      <c r="DSI214" s="51"/>
      <c r="DSJ214" s="51"/>
      <c r="DSK214" s="51"/>
      <c r="DSL214" s="51"/>
      <c r="DSM214" s="51"/>
      <c r="DSN214" s="51"/>
      <c r="DSO214" s="51"/>
      <c r="DSP214" s="51"/>
      <c r="DSQ214" s="51"/>
      <c r="DSR214" s="51"/>
      <c r="DSS214" s="51"/>
      <c r="DST214" s="51"/>
      <c r="DSU214" s="51"/>
      <c r="DSV214" s="51"/>
      <c r="DSW214" s="51"/>
      <c r="DSX214" s="51"/>
      <c r="DSY214" s="51"/>
      <c r="DSZ214" s="51"/>
      <c r="DTA214" s="51"/>
      <c r="DTB214" s="51"/>
      <c r="DTC214" s="51"/>
      <c r="DTD214" s="51"/>
      <c r="DTE214" s="51"/>
      <c r="DTF214" s="51"/>
      <c r="DTG214" s="51"/>
      <c r="DTH214" s="51"/>
      <c r="DTI214" s="51"/>
      <c r="DTJ214" s="51"/>
      <c r="DTK214" s="51"/>
      <c r="DTL214" s="51"/>
      <c r="DTM214" s="51"/>
      <c r="DTN214" s="51"/>
      <c r="DTO214" s="51"/>
      <c r="DTP214" s="51"/>
      <c r="DTQ214" s="51"/>
      <c r="DTR214" s="51"/>
      <c r="DTS214" s="51"/>
      <c r="DTT214" s="51"/>
      <c r="DTU214" s="51"/>
      <c r="DTV214" s="51"/>
      <c r="DTW214" s="51"/>
      <c r="DTX214" s="51"/>
      <c r="DTY214" s="51"/>
      <c r="DTZ214" s="51"/>
      <c r="DUA214" s="51"/>
      <c r="DUB214" s="51"/>
      <c r="DUC214" s="51"/>
      <c r="DUD214" s="51"/>
      <c r="DUE214" s="51"/>
      <c r="DUF214" s="51"/>
      <c r="DUG214" s="51"/>
      <c r="DUH214" s="51"/>
      <c r="DUI214" s="51"/>
      <c r="DUJ214" s="51"/>
      <c r="DUK214" s="51"/>
      <c r="DUL214" s="51"/>
      <c r="DUM214" s="51"/>
      <c r="DUN214" s="51"/>
      <c r="DUO214" s="51"/>
      <c r="DUP214" s="51"/>
      <c r="DUQ214" s="51"/>
      <c r="DUR214" s="51"/>
      <c r="DUS214" s="51"/>
      <c r="DUT214" s="51"/>
      <c r="DUU214" s="51"/>
      <c r="DUV214" s="51"/>
      <c r="DUW214" s="51"/>
      <c r="DUX214" s="51"/>
      <c r="DUY214" s="51"/>
      <c r="DUZ214" s="51"/>
      <c r="DVA214" s="51"/>
      <c r="DVB214" s="51"/>
      <c r="DVC214" s="51"/>
      <c r="DVD214" s="51"/>
      <c r="DVE214" s="51"/>
      <c r="DVF214" s="51"/>
      <c r="DVG214" s="51"/>
      <c r="DVH214" s="51"/>
      <c r="DVI214" s="51"/>
      <c r="DVJ214" s="51"/>
      <c r="DVK214" s="51"/>
      <c r="DVL214" s="51"/>
      <c r="DVM214" s="51"/>
      <c r="DVN214" s="51"/>
      <c r="DVO214" s="51"/>
      <c r="DVP214" s="51"/>
      <c r="DVQ214" s="51"/>
      <c r="DVR214" s="51"/>
      <c r="DVS214" s="51"/>
      <c r="DVT214" s="51"/>
      <c r="DVU214" s="51"/>
      <c r="DVV214" s="51"/>
      <c r="DVW214" s="51"/>
      <c r="DVX214" s="51"/>
      <c r="DVY214" s="51"/>
      <c r="DVZ214" s="51"/>
      <c r="DWA214" s="51"/>
      <c r="DWB214" s="51"/>
      <c r="DWC214" s="51"/>
      <c r="DWD214" s="51"/>
      <c r="DWE214" s="51"/>
      <c r="DWF214" s="51"/>
      <c r="DWG214" s="51"/>
      <c r="DWH214" s="51"/>
      <c r="DWI214" s="51"/>
      <c r="DWJ214" s="51"/>
      <c r="DWK214" s="51"/>
      <c r="DWL214" s="51"/>
      <c r="DWM214" s="51"/>
      <c r="DWN214" s="51"/>
      <c r="DWO214" s="51"/>
      <c r="DWP214" s="51"/>
      <c r="DWQ214" s="51"/>
      <c r="DWR214" s="51"/>
      <c r="DWS214" s="51"/>
      <c r="DWT214" s="51"/>
      <c r="DWU214" s="51"/>
      <c r="DWV214" s="51"/>
      <c r="DWW214" s="51"/>
      <c r="DWX214" s="51"/>
      <c r="DWY214" s="51"/>
      <c r="DWZ214" s="51"/>
      <c r="DXA214" s="51"/>
      <c r="DXB214" s="51"/>
      <c r="DXC214" s="51"/>
      <c r="DXD214" s="51"/>
      <c r="DXE214" s="51"/>
      <c r="DXF214" s="51"/>
      <c r="DXG214" s="51"/>
      <c r="DXH214" s="51"/>
      <c r="DXI214" s="51"/>
      <c r="DXJ214" s="51"/>
      <c r="DXK214" s="51"/>
      <c r="DXL214" s="51"/>
      <c r="DXM214" s="51"/>
      <c r="DXN214" s="51"/>
      <c r="DXO214" s="51"/>
      <c r="DXP214" s="51"/>
      <c r="DXQ214" s="51"/>
      <c r="DXR214" s="51"/>
      <c r="DXS214" s="51"/>
      <c r="DXT214" s="51"/>
      <c r="DXU214" s="51"/>
      <c r="DXV214" s="51"/>
      <c r="DXW214" s="51"/>
      <c r="DXX214" s="51"/>
      <c r="DXY214" s="51"/>
      <c r="DXZ214" s="51"/>
      <c r="DYA214" s="51"/>
      <c r="DYB214" s="51"/>
      <c r="DYC214" s="51"/>
      <c r="DYD214" s="51"/>
      <c r="DYE214" s="51"/>
      <c r="DYF214" s="51"/>
      <c r="DYG214" s="51"/>
      <c r="DYH214" s="51"/>
      <c r="DYI214" s="51"/>
      <c r="DYJ214" s="51"/>
      <c r="DYK214" s="51"/>
      <c r="DYL214" s="51"/>
      <c r="DYM214" s="51"/>
      <c r="DYN214" s="51"/>
      <c r="DYO214" s="51"/>
      <c r="DYP214" s="51"/>
      <c r="DYQ214" s="51"/>
      <c r="DYR214" s="51"/>
      <c r="DYS214" s="51"/>
      <c r="DYT214" s="51"/>
      <c r="DYU214" s="51"/>
      <c r="DYV214" s="51"/>
      <c r="DYW214" s="51"/>
      <c r="DYX214" s="51"/>
      <c r="DYY214" s="51"/>
      <c r="DYZ214" s="51"/>
      <c r="DZA214" s="51"/>
      <c r="DZB214" s="51"/>
      <c r="DZC214" s="51"/>
      <c r="DZD214" s="51"/>
      <c r="DZE214" s="51"/>
      <c r="DZF214" s="51"/>
      <c r="DZG214" s="51"/>
      <c r="DZH214" s="51"/>
      <c r="DZI214" s="51"/>
      <c r="DZJ214" s="51"/>
      <c r="DZK214" s="51"/>
      <c r="DZL214" s="51"/>
      <c r="DZM214" s="51"/>
      <c r="DZN214" s="51"/>
      <c r="DZO214" s="51"/>
      <c r="DZP214" s="51"/>
      <c r="DZQ214" s="51"/>
      <c r="DZR214" s="51"/>
      <c r="DZS214" s="51"/>
      <c r="DZT214" s="51"/>
      <c r="DZU214" s="51"/>
      <c r="DZV214" s="51"/>
      <c r="DZW214" s="51"/>
      <c r="DZX214" s="51"/>
      <c r="DZY214" s="51"/>
      <c r="DZZ214" s="51"/>
      <c r="EAA214" s="51"/>
      <c r="EAB214" s="51"/>
      <c r="EAC214" s="51"/>
      <c r="EAD214" s="51"/>
      <c r="EAE214" s="51"/>
      <c r="EAF214" s="51"/>
      <c r="EAG214" s="51"/>
      <c r="EAH214" s="51"/>
      <c r="EAI214" s="51"/>
      <c r="EAJ214" s="51"/>
      <c r="EAK214" s="51"/>
      <c r="EAL214" s="51"/>
      <c r="EAM214" s="51"/>
      <c r="EAN214" s="51"/>
      <c r="EAO214" s="51"/>
      <c r="EAP214" s="51"/>
      <c r="EAQ214" s="51"/>
      <c r="EAR214" s="51"/>
      <c r="EAS214" s="51"/>
      <c r="EAT214" s="51"/>
      <c r="EAU214" s="51"/>
      <c r="EAV214" s="51"/>
      <c r="EAW214" s="51"/>
      <c r="EAX214" s="51"/>
      <c r="EAY214" s="51"/>
      <c r="EAZ214" s="51"/>
      <c r="EBA214" s="51"/>
      <c r="EBB214" s="51"/>
      <c r="EBC214" s="51"/>
      <c r="EBD214" s="51"/>
      <c r="EBE214" s="51"/>
      <c r="EBF214" s="51"/>
      <c r="EBG214" s="51"/>
      <c r="EBH214" s="51"/>
      <c r="EBI214" s="51"/>
      <c r="EBJ214" s="51"/>
      <c r="EBK214" s="51"/>
      <c r="EBL214" s="51"/>
      <c r="EBM214" s="51"/>
      <c r="EBN214" s="51"/>
      <c r="EBO214" s="51"/>
      <c r="EBP214" s="51"/>
      <c r="EBQ214" s="51"/>
      <c r="EBR214" s="51"/>
      <c r="EBS214" s="51"/>
      <c r="EBT214" s="51"/>
      <c r="EBU214" s="51"/>
      <c r="EBV214" s="51"/>
      <c r="EBW214" s="51"/>
      <c r="EBX214" s="51"/>
      <c r="EBY214" s="51"/>
      <c r="EBZ214" s="51"/>
      <c r="ECA214" s="51"/>
      <c r="ECB214" s="51"/>
      <c r="ECC214" s="51"/>
      <c r="ECD214" s="51"/>
      <c r="ECE214" s="51"/>
      <c r="ECF214" s="51"/>
      <c r="ECG214" s="51"/>
      <c r="ECH214" s="51"/>
      <c r="ECI214" s="51"/>
      <c r="ECJ214" s="51"/>
      <c r="ECK214" s="51"/>
      <c r="ECL214" s="51"/>
      <c r="ECM214" s="51"/>
      <c r="ECN214" s="51"/>
      <c r="ECO214" s="51"/>
      <c r="ECP214" s="51"/>
      <c r="ECQ214" s="51"/>
      <c r="ECR214" s="51"/>
      <c r="ECS214" s="51"/>
      <c r="ECT214" s="51"/>
      <c r="ECU214" s="51"/>
      <c r="ECV214" s="51"/>
      <c r="ECW214" s="51"/>
      <c r="ECX214" s="51"/>
      <c r="ECY214" s="51"/>
      <c r="ECZ214" s="51"/>
      <c r="EDA214" s="51"/>
      <c r="EDB214" s="51"/>
      <c r="EDC214" s="51"/>
      <c r="EDD214" s="51"/>
      <c r="EDE214" s="51"/>
      <c r="EDF214" s="51"/>
      <c r="EDG214" s="51"/>
      <c r="EDH214" s="51"/>
      <c r="EDI214" s="51"/>
      <c r="EDJ214" s="51"/>
      <c r="EDK214" s="51"/>
      <c r="EDL214" s="51"/>
      <c r="EDM214" s="51"/>
      <c r="EDN214" s="51"/>
      <c r="EDO214" s="51"/>
      <c r="EDP214" s="51"/>
      <c r="EDQ214" s="51"/>
      <c r="EDR214" s="51"/>
      <c r="EDS214" s="51"/>
      <c r="EDT214" s="51"/>
      <c r="EDU214" s="51"/>
      <c r="EDV214" s="51"/>
      <c r="EDW214" s="51"/>
      <c r="EDX214" s="51"/>
      <c r="EDY214" s="51"/>
      <c r="EDZ214" s="51"/>
      <c r="EEA214" s="51"/>
      <c r="EEB214" s="51"/>
      <c r="EEC214" s="51"/>
      <c r="EED214" s="51"/>
      <c r="EEE214" s="51"/>
      <c r="EEF214" s="51"/>
      <c r="EEG214" s="51"/>
      <c r="EEH214" s="51"/>
      <c r="EEI214" s="51"/>
      <c r="EEJ214" s="51"/>
      <c r="EEK214" s="51"/>
      <c r="EEL214" s="51"/>
      <c r="EEM214" s="51"/>
      <c r="EEN214" s="51"/>
      <c r="EEO214" s="51"/>
      <c r="EEP214" s="51"/>
      <c r="EEQ214" s="51"/>
      <c r="EER214" s="51"/>
      <c r="EES214" s="51"/>
      <c r="EET214" s="51"/>
      <c r="EEU214" s="51"/>
      <c r="EEV214" s="51"/>
      <c r="EEW214" s="51"/>
      <c r="EEX214" s="51"/>
      <c r="EEY214" s="51"/>
      <c r="EEZ214" s="51"/>
      <c r="EFA214" s="51"/>
      <c r="EFB214" s="51"/>
      <c r="EFC214" s="51"/>
      <c r="EFD214" s="51"/>
      <c r="EFE214" s="51"/>
      <c r="EFF214" s="51"/>
      <c r="EFG214" s="51"/>
      <c r="EFH214" s="51"/>
      <c r="EFI214" s="51"/>
      <c r="EFJ214" s="51"/>
      <c r="EFK214" s="51"/>
      <c r="EFL214" s="51"/>
      <c r="EFM214" s="51"/>
      <c r="EFN214" s="51"/>
      <c r="EFO214" s="51"/>
      <c r="EFP214" s="51"/>
      <c r="EFQ214" s="51"/>
      <c r="EFR214" s="51"/>
      <c r="EFS214" s="51"/>
      <c r="EFT214" s="51"/>
      <c r="EFU214" s="51"/>
      <c r="EFV214" s="51"/>
      <c r="EFW214" s="51"/>
      <c r="EFX214" s="51"/>
      <c r="EFY214" s="51"/>
      <c r="EFZ214" s="51"/>
      <c r="EGA214" s="51"/>
      <c r="EGB214" s="51"/>
      <c r="EGC214" s="51"/>
      <c r="EGD214" s="51"/>
      <c r="EGE214" s="51"/>
      <c r="EGF214" s="51"/>
      <c r="EGG214" s="51"/>
      <c r="EGH214" s="51"/>
      <c r="EGI214" s="51"/>
      <c r="EGJ214" s="51"/>
      <c r="EGK214" s="51"/>
      <c r="EGL214" s="51"/>
      <c r="EGM214" s="51"/>
      <c r="EGN214" s="51"/>
      <c r="EGO214" s="51"/>
      <c r="EGP214" s="51"/>
      <c r="EGQ214" s="51"/>
      <c r="EGR214" s="51"/>
      <c r="EGS214" s="51"/>
      <c r="EGT214" s="51"/>
      <c r="EGU214" s="51"/>
      <c r="EGV214" s="51"/>
      <c r="EGW214" s="51"/>
      <c r="EGX214" s="51"/>
      <c r="EGY214" s="51"/>
      <c r="EGZ214" s="51"/>
      <c r="EHA214" s="51"/>
      <c r="EHB214" s="51"/>
      <c r="EHC214" s="51"/>
      <c r="EHD214" s="51"/>
      <c r="EHE214" s="51"/>
      <c r="EHF214" s="51"/>
      <c r="EHG214" s="51"/>
      <c r="EHH214" s="51"/>
      <c r="EHI214" s="51"/>
      <c r="EHJ214" s="51"/>
      <c r="EHK214" s="51"/>
      <c r="EHL214" s="51"/>
      <c r="EHM214" s="51"/>
      <c r="EHN214" s="51"/>
      <c r="EHO214" s="51"/>
      <c r="EHP214" s="51"/>
      <c r="EHQ214" s="51"/>
      <c r="EHR214" s="51"/>
      <c r="EHS214" s="51"/>
      <c r="EHT214" s="51"/>
      <c r="EHU214" s="51"/>
      <c r="EHV214" s="51"/>
      <c r="EHW214" s="51"/>
      <c r="EHX214" s="51"/>
      <c r="EHY214" s="51"/>
      <c r="EHZ214" s="51"/>
      <c r="EIA214" s="51"/>
      <c r="EIB214" s="51"/>
      <c r="EIC214" s="51"/>
      <c r="EID214" s="51"/>
      <c r="EIE214" s="51"/>
      <c r="EIF214" s="51"/>
      <c r="EIG214" s="51"/>
      <c r="EIH214" s="51"/>
      <c r="EII214" s="51"/>
      <c r="EIJ214" s="51"/>
      <c r="EIK214" s="51"/>
      <c r="EIL214" s="51"/>
      <c r="EIM214" s="51"/>
      <c r="EIN214" s="51"/>
      <c r="EIO214" s="51"/>
      <c r="EIP214" s="51"/>
      <c r="EIQ214" s="51"/>
      <c r="EIR214" s="51"/>
      <c r="EIS214" s="51"/>
      <c r="EIT214" s="51"/>
      <c r="EIU214" s="51"/>
      <c r="EIV214" s="51"/>
      <c r="EIW214" s="51"/>
      <c r="EIX214" s="51"/>
      <c r="EIY214" s="51"/>
      <c r="EIZ214" s="51"/>
      <c r="EJA214" s="51"/>
      <c r="EJB214" s="51"/>
      <c r="EJC214" s="51"/>
      <c r="EJD214" s="51"/>
      <c r="EJE214" s="51"/>
      <c r="EJF214" s="51"/>
      <c r="EJG214" s="51"/>
      <c r="EJH214" s="51"/>
      <c r="EJI214" s="51"/>
      <c r="EJJ214" s="51"/>
      <c r="EJK214" s="51"/>
      <c r="EJL214" s="51"/>
      <c r="EJM214" s="51"/>
      <c r="EJN214" s="51"/>
      <c r="EJO214" s="51"/>
      <c r="EJP214" s="51"/>
      <c r="EJQ214" s="51"/>
      <c r="EJR214" s="51"/>
      <c r="EJS214" s="51"/>
      <c r="EJT214" s="51"/>
      <c r="EJU214" s="51"/>
      <c r="EJV214" s="51"/>
      <c r="EJW214" s="51"/>
      <c r="EJX214" s="51"/>
      <c r="EJY214" s="51"/>
      <c r="EJZ214" s="51"/>
      <c r="EKA214" s="51"/>
      <c r="EKB214" s="51"/>
      <c r="EKC214" s="51"/>
      <c r="EKD214" s="51"/>
      <c r="EKE214" s="51"/>
      <c r="EKF214" s="51"/>
      <c r="EKG214" s="51"/>
      <c r="EKH214" s="51"/>
      <c r="EKI214" s="51"/>
      <c r="EKJ214" s="51"/>
      <c r="EKK214" s="51"/>
      <c r="EKL214" s="51"/>
      <c r="EKM214" s="51"/>
      <c r="EKN214" s="51"/>
      <c r="EKO214" s="51"/>
      <c r="EKP214" s="51"/>
      <c r="EKQ214" s="51"/>
      <c r="EKR214" s="51"/>
      <c r="EKS214" s="51"/>
      <c r="EKT214" s="51"/>
      <c r="EKU214" s="51"/>
      <c r="EKV214" s="51"/>
      <c r="EKW214" s="51"/>
      <c r="EKX214" s="51"/>
      <c r="EKY214" s="51"/>
      <c r="EKZ214" s="51"/>
      <c r="ELA214" s="51"/>
      <c r="ELB214" s="51"/>
      <c r="ELC214" s="51"/>
      <c r="ELD214" s="51"/>
      <c r="ELE214" s="51"/>
      <c r="ELF214" s="51"/>
      <c r="ELG214" s="51"/>
      <c r="ELH214" s="51"/>
      <c r="ELI214" s="51"/>
      <c r="ELJ214" s="51"/>
      <c r="ELK214" s="51"/>
      <c r="ELL214" s="51"/>
      <c r="ELM214" s="51"/>
      <c r="ELN214" s="51"/>
      <c r="ELO214" s="51"/>
      <c r="ELP214" s="51"/>
      <c r="ELQ214" s="51"/>
      <c r="ELR214" s="51"/>
      <c r="ELS214" s="51"/>
      <c r="ELT214" s="51"/>
      <c r="ELU214" s="51"/>
      <c r="ELV214" s="51"/>
      <c r="ELW214" s="51"/>
      <c r="ELX214" s="51"/>
      <c r="ELY214" s="51"/>
      <c r="ELZ214" s="51"/>
      <c r="EMA214" s="51"/>
      <c r="EMB214" s="51"/>
      <c r="EMC214" s="51"/>
      <c r="EMD214" s="51"/>
      <c r="EME214" s="51"/>
      <c r="EMF214" s="51"/>
      <c r="EMG214" s="51"/>
      <c r="EMH214" s="51"/>
      <c r="EMI214" s="51"/>
      <c r="EMJ214" s="51"/>
      <c r="EMK214" s="51"/>
      <c r="EML214" s="51"/>
      <c r="EMM214" s="51"/>
      <c r="EMN214" s="51"/>
      <c r="EMO214" s="51"/>
      <c r="EMP214" s="51"/>
      <c r="EMQ214" s="51"/>
      <c r="EMR214" s="51"/>
      <c r="EMS214" s="51"/>
      <c r="EMT214" s="51"/>
      <c r="EMU214" s="51"/>
      <c r="EMV214" s="51"/>
      <c r="EMW214" s="51"/>
      <c r="EMX214" s="51"/>
      <c r="EMY214" s="51"/>
      <c r="EMZ214" s="51"/>
      <c r="ENA214" s="51"/>
      <c r="ENB214" s="51"/>
      <c r="ENC214" s="51"/>
      <c r="END214" s="51"/>
      <c r="ENE214" s="51"/>
      <c r="ENF214" s="51"/>
      <c r="ENG214" s="51"/>
      <c r="ENH214" s="51"/>
      <c r="ENI214" s="51"/>
      <c r="ENJ214" s="51"/>
      <c r="ENK214" s="51"/>
      <c r="ENL214" s="51"/>
      <c r="ENM214" s="51"/>
      <c r="ENN214" s="51"/>
      <c r="ENO214" s="51"/>
      <c r="ENP214" s="51"/>
      <c r="ENQ214" s="51"/>
      <c r="ENR214" s="51"/>
      <c r="ENS214" s="51"/>
      <c r="ENT214" s="51"/>
      <c r="ENU214" s="51"/>
      <c r="ENV214" s="51"/>
      <c r="ENW214" s="51"/>
      <c r="ENX214" s="51"/>
      <c r="ENY214" s="51"/>
      <c r="ENZ214" s="51"/>
      <c r="EOA214" s="51"/>
      <c r="EOB214" s="51"/>
      <c r="EOC214" s="51"/>
      <c r="EOD214" s="51"/>
      <c r="EOE214" s="51"/>
      <c r="EOF214" s="51"/>
      <c r="EOG214" s="51"/>
      <c r="EOH214" s="51"/>
      <c r="EOI214" s="51"/>
      <c r="EOJ214" s="51"/>
      <c r="EOK214" s="51"/>
      <c r="EOL214" s="51"/>
      <c r="EOM214" s="51"/>
      <c r="EON214" s="51"/>
      <c r="EOO214" s="51"/>
      <c r="EOP214" s="51"/>
      <c r="EOQ214" s="51"/>
      <c r="EOR214" s="51"/>
      <c r="EOS214" s="51"/>
      <c r="EOT214" s="51"/>
      <c r="EOU214" s="51"/>
      <c r="EOV214" s="51"/>
      <c r="EOW214" s="51"/>
      <c r="EOX214" s="51"/>
      <c r="EOY214" s="51"/>
      <c r="EOZ214" s="51"/>
      <c r="EPA214" s="51"/>
      <c r="EPB214" s="51"/>
      <c r="EPC214" s="51"/>
      <c r="EPD214" s="51"/>
      <c r="EPE214" s="51"/>
      <c r="EPF214" s="51"/>
      <c r="EPG214" s="51"/>
      <c r="EPH214" s="51"/>
      <c r="EPI214" s="51"/>
      <c r="EPJ214" s="51"/>
      <c r="EPK214" s="51"/>
      <c r="EPL214" s="51"/>
      <c r="EPM214" s="51"/>
      <c r="EPN214" s="51"/>
      <c r="EPO214" s="51"/>
      <c r="EPP214" s="51"/>
      <c r="EPQ214" s="51"/>
      <c r="EPR214" s="51"/>
      <c r="EPS214" s="51"/>
      <c r="EPT214" s="51"/>
      <c r="EPU214" s="51"/>
      <c r="EPV214" s="51"/>
      <c r="EPW214" s="51"/>
      <c r="EPX214" s="51"/>
      <c r="EPY214" s="51"/>
      <c r="EPZ214" s="51"/>
      <c r="EQA214" s="51"/>
      <c r="EQB214" s="51"/>
      <c r="EQC214" s="51"/>
      <c r="EQD214" s="51"/>
      <c r="EQE214" s="51"/>
      <c r="EQF214" s="51"/>
      <c r="EQG214" s="51"/>
      <c r="EQH214" s="51"/>
      <c r="EQI214" s="51"/>
      <c r="EQJ214" s="51"/>
      <c r="EQK214" s="51"/>
      <c r="EQL214" s="51"/>
      <c r="EQM214" s="51"/>
      <c r="EQN214" s="51"/>
      <c r="EQO214" s="51"/>
      <c r="EQP214" s="51"/>
      <c r="EQQ214" s="51"/>
      <c r="EQR214" s="51"/>
      <c r="EQS214" s="51"/>
      <c r="EQT214" s="51"/>
      <c r="EQU214" s="51"/>
      <c r="EQV214" s="51"/>
      <c r="EQW214" s="51"/>
      <c r="EQX214" s="51"/>
      <c r="EQY214" s="51"/>
      <c r="EQZ214" s="51"/>
      <c r="ERA214" s="51"/>
      <c r="ERB214" s="51"/>
      <c r="ERC214" s="51"/>
      <c r="ERD214" s="51"/>
      <c r="ERE214" s="51"/>
      <c r="ERF214" s="51"/>
      <c r="ERG214" s="51"/>
      <c r="ERH214" s="51"/>
      <c r="ERI214" s="51"/>
      <c r="ERJ214" s="51"/>
      <c r="ERK214" s="51"/>
      <c r="ERL214" s="51"/>
      <c r="ERM214" s="51"/>
      <c r="ERN214" s="51"/>
      <c r="ERO214" s="51"/>
      <c r="ERP214" s="51"/>
      <c r="ERQ214" s="51"/>
      <c r="ERR214" s="51"/>
      <c r="ERS214" s="51"/>
      <c r="ERT214" s="51"/>
      <c r="ERU214" s="51"/>
      <c r="ERV214" s="51"/>
      <c r="ERW214" s="51"/>
      <c r="ERX214" s="51"/>
      <c r="ERY214" s="51"/>
      <c r="ERZ214" s="51"/>
      <c r="ESA214" s="51"/>
      <c r="ESB214" s="51"/>
      <c r="ESC214" s="51"/>
      <c r="ESD214" s="51"/>
      <c r="ESE214" s="51"/>
      <c r="ESF214" s="51"/>
      <c r="ESG214" s="51"/>
      <c r="ESH214" s="51"/>
      <c r="ESI214" s="51"/>
      <c r="ESJ214" s="51"/>
      <c r="ESK214" s="51"/>
      <c r="ESL214" s="51"/>
      <c r="ESM214" s="51"/>
      <c r="ESN214" s="51"/>
      <c r="ESO214" s="51"/>
      <c r="ESP214" s="51"/>
      <c r="ESQ214" s="51"/>
      <c r="ESR214" s="51"/>
      <c r="ESS214" s="51"/>
      <c r="EST214" s="51"/>
      <c r="ESU214" s="51"/>
      <c r="ESV214" s="51"/>
      <c r="ESW214" s="51"/>
      <c r="ESX214" s="51"/>
      <c r="ESY214" s="51"/>
      <c r="ESZ214" s="51"/>
      <c r="ETA214" s="51"/>
      <c r="ETB214" s="51"/>
      <c r="ETC214" s="51"/>
      <c r="ETD214" s="51"/>
      <c r="ETE214" s="51"/>
      <c r="ETF214" s="51"/>
      <c r="ETG214" s="51"/>
      <c r="ETH214" s="51"/>
      <c r="ETI214" s="51"/>
      <c r="ETJ214" s="51"/>
      <c r="ETK214" s="51"/>
      <c r="ETL214" s="51"/>
      <c r="ETM214" s="51"/>
      <c r="ETN214" s="51"/>
      <c r="ETO214" s="51"/>
      <c r="ETP214" s="51"/>
      <c r="ETQ214" s="51"/>
      <c r="ETR214" s="51"/>
      <c r="ETS214" s="51"/>
      <c r="ETT214" s="51"/>
      <c r="ETU214" s="51"/>
      <c r="ETV214" s="51"/>
      <c r="ETW214" s="51"/>
      <c r="ETX214" s="51"/>
      <c r="ETY214" s="51"/>
      <c r="ETZ214" s="51"/>
      <c r="EUA214" s="51"/>
      <c r="EUB214" s="51"/>
      <c r="EUC214" s="51"/>
      <c r="EUD214" s="51"/>
      <c r="EUE214" s="51"/>
      <c r="EUF214" s="51"/>
      <c r="EUG214" s="51"/>
      <c r="EUH214" s="51"/>
      <c r="EUI214" s="51"/>
      <c r="EUJ214" s="51"/>
      <c r="EUK214" s="51"/>
      <c r="EUL214" s="51"/>
      <c r="EUM214" s="51"/>
      <c r="EUN214" s="51"/>
      <c r="EUO214" s="51"/>
      <c r="EUP214" s="51"/>
      <c r="EUQ214" s="51"/>
      <c r="EUR214" s="51"/>
      <c r="EUS214" s="51"/>
      <c r="EUT214" s="51"/>
      <c r="EUU214" s="51"/>
      <c r="EUV214" s="51"/>
      <c r="EUW214" s="51"/>
      <c r="EUX214" s="51"/>
      <c r="EUY214" s="51"/>
      <c r="EUZ214" s="51"/>
      <c r="EVA214" s="51"/>
      <c r="EVB214" s="51"/>
      <c r="EVC214" s="51"/>
      <c r="EVD214" s="51"/>
      <c r="EVE214" s="51"/>
      <c r="EVF214" s="51"/>
      <c r="EVG214" s="51"/>
      <c r="EVH214" s="51"/>
      <c r="EVI214" s="51"/>
      <c r="EVJ214" s="51"/>
      <c r="EVK214" s="51"/>
      <c r="EVL214" s="51"/>
      <c r="EVM214" s="51"/>
      <c r="EVN214" s="51"/>
      <c r="EVO214" s="51"/>
      <c r="EVP214" s="51"/>
      <c r="EVQ214" s="51"/>
      <c r="EVR214" s="51"/>
      <c r="EVS214" s="51"/>
      <c r="EVT214" s="51"/>
      <c r="EVU214" s="51"/>
      <c r="EVV214" s="51"/>
      <c r="EVW214" s="51"/>
      <c r="EVX214" s="51"/>
      <c r="EVY214" s="51"/>
      <c r="EVZ214" s="51"/>
      <c r="EWA214" s="51"/>
      <c r="EWB214" s="51"/>
      <c r="EWC214" s="51"/>
      <c r="EWD214" s="51"/>
      <c r="EWE214" s="51"/>
      <c r="EWF214" s="51"/>
      <c r="EWG214" s="51"/>
      <c r="EWH214" s="51"/>
      <c r="EWI214" s="51"/>
      <c r="EWJ214" s="51"/>
      <c r="EWK214" s="51"/>
      <c r="EWL214" s="51"/>
      <c r="EWM214" s="51"/>
      <c r="EWN214" s="51"/>
      <c r="EWO214" s="51"/>
      <c r="EWP214" s="51"/>
      <c r="EWQ214" s="51"/>
      <c r="EWR214" s="51"/>
      <c r="EWS214" s="51"/>
      <c r="EWT214" s="51"/>
      <c r="EWU214" s="51"/>
      <c r="EWV214" s="51"/>
      <c r="EWW214" s="51"/>
      <c r="EWX214" s="51"/>
      <c r="EWY214" s="51"/>
      <c r="EWZ214" s="51"/>
      <c r="EXA214" s="51"/>
      <c r="EXB214" s="51"/>
      <c r="EXC214" s="51"/>
      <c r="EXD214" s="51"/>
      <c r="EXE214" s="51"/>
      <c r="EXF214" s="51"/>
      <c r="EXG214" s="51"/>
      <c r="EXH214" s="51"/>
      <c r="EXI214" s="51"/>
      <c r="EXJ214" s="51"/>
      <c r="EXK214" s="51"/>
      <c r="EXL214" s="51"/>
      <c r="EXM214" s="51"/>
      <c r="EXN214" s="51"/>
      <c r="EXO214" s="51"/>
      <c r="EXP214" s="51"/>
      <c r="EXQ214" s="51"/>
      <c r="EXR214" s="51"/>
      <c r="EXS214" s="51"/>
      <c r="EXT214" s="51"/>
      <c r="EXU214" s="51"/>
      <c r="EXV214" s="51"/>
      <c r="EXW214" s="51"/>
      <c r="EXX214" s="51"/>
      <c r="EXY214" s="51"/>
      <c r="EXZ214" s="51"/>
      <c r="EYA214" s="51"/>
      <c r="EYB214" s="51"/>
      <c r="EYC214" s="51"/>
      <c r="EYD214" s="51"/>
      <c r="EYE214" s="51"/>
      <c r="EYF214" s="51"/>
      <c r="EYG214" s="51"/>
      <c r="EYH214" s="51"/>
      <c r="EYI214" s="51"/>
      <c r="EYJ214" s="51"/>
      <c r="EYK214" s="51"/>
      <c r="EYL214" s="51"/>
      <c r="EYM214" s="51"/>
      <c r="EYN214" s="51"/>
      <c r="EYO214" s="51"/>
      <c r="EYP214" s="51"/>
      <c r="EYQ214" s="51"/>
      <c r="EYR214" s="51"/>
      <c r="EYS214" s="51"/>
      <c r="EYT214" s="51"/>
      <c r="EYU214" s="51"/>
      <c r="EYV214" s="51"/>
      <c r="EYW214" s="51"/>
      <c r="EYX214" s="51"/>
      <c r="EYY214" s="51"/>
      <c r="EYZ214" s="51"/>
      <c r="EZA214" s="51"/>
      <c r="EZB214" s="51"/>
      <c r="EZC214" s="51"/>
      <c r="EZD214" s="51"/>
      <c r="EZE214" s="51"/>
      <c r="EZF214" s="51"/>
      <c r="EZG214" s="51"/>
      <c r="EZH214" s="51"/>
      <c r="EZI214" s="51"/>
      <c r="EZJ214" s="51"/>
      <c r="EZK214" s="51"/>
      <c r="EZL214" s="51"/>
      <c r="EZM214" s="51"/>
      <c r="EZN214" s="51"/>
      <c r="EZO214" s="51"/>
      <c r="EZP214" s="51"/>
      <c r="EZQ214" s="51"/>
      <c r="EZR214" s="51"/>
      <c r="EZS214" s="51"/>
      <c r="EZT214" s="51"/>
      <c r="EZU214" s="51"/>
      <c r="EZV214" s="51"/>
      <c r="EZW214" s="51"/>
      <c r="EZX214" s="51"/>
      <c r="EZY214" s="51"/>
      <c r="EZZ214" s="51"/>
      <c r="FAA214" s="51"/>
      <c r="FAB214" s="51"/>
      <c r="FAC214" s="51"/>
      <c r="FAD214" s="51"/>
      <c r="FAE214" s="51"/>
      <c r="FAF214" s="51"/>
      <c r="FAG214" s="51"/>
      <c r="FAH214" s="51"/>
      <c r="FAI214" s="51"/>
      <c r="FAJ214" s="51"/>
      <c r="FAK214" s="51"/>
      <c r="FAL214" s="51"/>
      <c r="FAM214" s="51"/>
      <c r="FAN214" s="51"/>
      <c r="FAO214" s="51"/>
      <c r="FAP214" s="51"/>
      <c r="FAQ214" s="51"/>
      <c r="FAR214" s="51"/>
      <c r="FAS214" s="51"/>
      <c r="FAT214" s="51"/>
      <c r="FAU214" s="51"/>
      <c r="FAV214" s="51"/>
      <c r="FAW214" s="51"/>
      <c r="FAX214" s="51"/>
      <c r="FAY214" s="51"/>
      <c r="FAZ214" s="51"/>
      <c r="FBA214" s="51"/>
      <c r="FBB214" s="51"/>
      <c r="FBC214" s="51"/>
      <c r="FBD214" s="51"/>
      <c r="FBE214" s="51"/>
      <c r="FBF214" s="51"/>
      <c r="FBG214" s="51"/>
      <c r="FBH214" s="51"/>
      <c r="FBI214" s="51"/>
      <c r="FBJ214" s="51"/>
      <c r="FBK214" s="51"/>
      <c r="FBL214" s="51"/>
      <c r="FBM214" s="51"/>
      <c r="FBN214" s="51"/>
      <c r="FBO214" s="51"/>
      <c r="FBP214" s="51"/>
      <c r="FBQ214" s="51"/>
      <c r="FBR214" s="51"/>
      <c r="FBS214" s="51"/>
      <c r="FBT214" s="51"/>
      <c r="FBU214" s="51"/>
      <c r="FBV214" s="51"/>
      <c r="FBW214" s="51"/>
      <c r="FBX214" s="51"/>
      <c r="FBY214" s="51"/>
      <c r="FBZ214" s="51"/>
      <c r="FCA214" s="51"/>
      <c r="FCB214" s="51"/>
      <c r="FCC214" s="51"/>
      <c r="FCD214" s="51"/>
      <c r="FCE214" s="51"/>
      <c r="FCF214" s="51"/>
      <c r="FCG214" s="51"/>
      <c r="FCH214" s="51"/>
      <c r="FCI214" s="51"/>
      <c r="FCJ214" s="51"/>
      <c r="FCK214" s="51"/>
      <c r="FCL214" s="51"/>
      <c r="FCM214" s="51"/>
      <c r="FCN214" s="51"/>
      <c r="FCO214" s="51"/>
      <c r="FCP214" s="51"/>
      <c r="FCQ214" s="51"/>
      <c r="FCR214" s="51"/>
      <c r="FCS214" s="51"/>
      <c r="FCT214" s="51"/>
      <c r="FCU214" s="51"/>
      <c r="FCV214" s="51"/>
      <c r="FCW214" s="51"/>
      <c r="FCX214" s="51"/>
      <c r="FCY214" s="51"/>
      <c r="FCZ214" s="51"/>
      <c r="FDA214" s="51"/>
      <c r="FDB214" s="51"/>
      <c r="FDC214" s="51"/>
      <c r="FDD214" s="51"/>
      <c r="FDE214" s="51"/>
      <c r="FDF214" s="51"/>
      <c r="FDG214" s="51"/>
      <c r="FDH214" s="51"/>
      <c r="FDI214" s="51"/>
      <c r="FDJ214" s="51"/>
      <c r="FDK214" s="51"/>
      <c r="FDL214" s="51"/>
      <c r="FDM214" s="51"/>
      <c r="FDN214" s="51"/>
      <c r="FDO214" s="51"/>
      <c r="FDP214" s="51"/>
      <c r="FDQ214" s="51"/>
      <c r="FDR214" s="51"/>
      <c r="FDS214" s="51"/>
      <c r="FDT214" s="51"/>
      <c r="FDU214" s="51"/>
      <c r="FDV214" s="51"/>
      <c r="FDW214" s="51"/>
      <c r="FDX214" s="51"/>
      <c r="FDY214" s="51"/>
      <c r="FDZ214" s="51"/>
      <c r="FEA214" s="51"/>
      <c r="FEB214" s="51"/>
      <c r="FEC214" s="51"/>
      <c r="FED214" s="51"/>
      <c r="FEE214" s="51"/>
      <c r="FEF214" s="51"/>
      <c r="FEG214" s="51"/>
      <c r="FEH214" s="51"/>
      <c r="FEI214" s="51"/>
      <c r="FEJ214" s="51"/>
      <c r="FEK214" s="51"/>
      <c r="FEL214" s="51"/>
      <c r="FEM214" s="51"/>
      <c r="FEN214" s="51"/>
      <c r="FEO214" s="51"/>
      <c r="FEP214" s="51"/>
      <c r="FEQ214" s="51"/>
      <c r="FER214" s="51"/>
      <c r="FES214" s="51"/>
      <c r="FET214" s="51"/>
      <c r="FEU214" s="51"/>
      <c r="FEV214" s="51"/>
      <c r="FEW214" s="51"/>
      <c r="FEX214" s="51"/>
      <c r="FEY214" s="51"/>
      <c r="FEZ214" s="51"/>
      <c r="FFA214" s="51"/>
      <c r="FFB214" s="51"/>
      <c r="FFC214" s="51"/>
      <c r="FFD214" s="51"/>
      <c r="FFE214" s="51"/>
      <c r="FFF214" s="51"/>
      <c r="FFG214" s="51"/>
      <c r="FFH214" s="51"/>
      <c r="FFI214" s="51"/>
      <c r="FFJ214" s="51"/>
      <c r="FFK214" s="51"/>
      <c r="FFL214" s="51"/>
      <c r="FFM214" s="51"/>
      <c r="FFN214" s="51"/>
      <c r="FFO214" s="51"/>
      <c r="FFP214" s="51"/>
      <c r="FFQ214" s="51"/>
      <c r="FFR214" s="51"/>
      <c r="FFS214" s="51"/>
      <c r="FFT214" s="51"/>
      <c r="FFU214" s="51"/>
      <c r="FFV214" s="51"/>
      <c r="FFW214" s="51"/>
      <c r="FFX214" s="51"/>
      <c r="FFY214" s="51"/>
      <c r="FFZ214" s="51"/>
      <c r="FGA214" s="51"/>
      <c r="FGB214" s="51"/>
      <c r="FGC214" s="51"/>
      <c r="FGD214" s="51"/>
      <c r="FGE214" s="51"/>
      <c r="FGF214" s="51"/>
      <c r="FGG214" s="51"/>
      <c r="FGH214" s="51"/>
      <c r="FGI214" s="51"/>
      <c r="FGJ214" s="51"/>
      <c r="FGK214" s="51"/>
      <c r="FGL214" s="51"/>
      <c r="FGM214" s="51"/>
      <c r="FGN214" s="51"/>
      <c r="FGO214" s="51"/>
      <c r="FGP214" s="51"/>
      <c r="FGQ214" s="51"/>
      <c r="FGR214" s="51"/>
      <c r="FGS214" s="51"/>
      <c r="FGT214" s="51"/>
      <c r="FGU214" s="51"/>
      <c r="FGV214" s="51"/>
      <c r="FGW214" s="51"/>
      <c r="FGX214" s="51"/>
      <c r="FGY214" s="51"/>
      <c r="FGZ214" s="51"/>
      <c r="FHA214" s="51"/>
      <c r="FHB214" s="51"/>
      <c r="FHC214" s="51"/>
      <c r="FHD214" s="51"/>
      <c r="FHE214" s="51"/>
      <c r="FHF214" s="51"/>
      <c r="FHG214" s="51"/>
      <c r="FHH214" s="51"/>
      <c r="FHI214" s="51"/>
      <c r="FHJ214" s="51"/>
      <c r="FHK214" s="51"/>
      <c r="FHL214" s="51"/>
      <c r="FHM214" s="51"/>
      <c r="FHN214" s="51"/>
      <c r="FHO214" s="51"/>
      <c r="FHP214" s="51"/>
      <c r="FHQ214" s="51"/>
      <c r="FHR214" s="51"/>
      <c r="FHS214" s="51"/>
      <c r="FHT214" s="51"/>
      <c r="FHU214" s="51"/>
      <c r="FHV214" s="51"/>
      <c r="FHW214" s="51"/>
      <c r="FHX214" s="51"/>
      <c r="FHY214" s="51"/>
      <c r="FHZ214" s="51"/>
      <c r="FIA214" s="51"/>
      <c r="FIB214" s="51"/>
      <c r="FIC214" s="51"/>
      <c r="FID214" s="51"/>
      <c r="FIE214" s="51"/>
      <c r="FIF214" s="51"/>
      <c r="FIG214" s="51"/>
      <c r="FIH214" s="51"/>
      <c r="FII214" s="51"/>
      <c r="FIJ214" s="51"/>
      <c r="FIK214" s="51"/>
      <c r="FIL214" s="51"/>
      <c r="FIM214" s="51"/>
      <c r="FIN214" s="51"/>
      <c r="FIO214" s="51"/>
      <c r="FIP214" s="51"/>
      <c r="FIQ214" s="51"/>
      <c r="FIR214" s="51"/>
      <c r="FIS214" s="51"/>
      <c r="FIT214" s="51"/>
      <c r="FIU214" s="51"/>
      <c r="FIV214" s="51"/>
      <c r="FIW214" s="51"/>
      <c r="FIX214" s="51"/>
      <c r="FIY214" s="51"/>
      <c r="FIZ214" s="51"/>
      <c r="FJA214" s="51"/>
      <c r="FJB214" s="51"/>
      <c r="FJC214" s="51"/>
      <c r="FJD214" s="51"/>
      <c r="FJE214" s="51"/>
      <c r="FJF214" s="51"/>
      <c r="FJG214" s="51"/>
      <c r="FJH214" s="51"/>
      <c r="FJI214" s="51"/>
      <c r="FJJ214" s="51"/>
      <c r="FJK214" s="51"/>
      <c r="FJL214" s="51"/>
      <c r="FJM214" s="51"/>
      <c r="FJN214" s="51"/>
      <c r="FJO214" s="51"/>
      <c r="FJP214" s="51"/>
      <c r="FJQ214" s="51"/>
      <c r="FJR214" s="51"/>
      <c r="FJS214" s="51"/>
      <c r="FJT214" s="51"/>
      <c r="FJU214" s="51"/>
      <c r="FJV214" s="51"/>
      <c r="FJW214" s="51"/>
      <c r="FJX214" s="51"/>
      <c r="FJY214" s="51"/>
      <c r="FJZ214" s="51"/>
      <c r="FKA214" s="51"/>
      <c r="FKB214" s="51"/>
      <c r="FKC214" s="51"/>
      <c r="FKD214" s="51"/>
      <c r="FKE214" s="51"/>
      <c r="FKF214" s="51"/>
      <c r="FKG214" s="51"/>
      <c r="FKH214" s="51"/>
      <c r="FKI214" s="51"/>
      <c r="FKJ214" s="51"/>
      <c r="FKK214" s="51"/>
      <c r="FKL214" s="51"/>
      <c r="FKM214" s="51"/>
      <c r="FKN214" s="51"/>
      <c r="FKO214" s="51"/>
      <c r="FKP214" s="51"/>
      <c r="FKQ214" s="51"/>
      <c r="FKR214" s="51"/>
      <c r="FKS214" s="51"/>
      <c r="FKT214" s="51"/>
      <c r="FKU214" s="51"/>
      <c r="FKV214" s="51"/>
      <c r="FKW214" s="51"/>
      <c r="FKX214" s="51"/>
      <c r="FKY214" s="51"/>
      <c r="FKZ214" s="51"/>
      <c r="FLA214" s="51"/>
      <c r="FLB214" s="51"/>
      <c r="FLC214" s="51"/>
      <c r="FLD214" s="51"/>
      <c r="FLE214" s="51"/>
      <c r="FLF214" s="51"/>
      <c r="FLG214" s="51"/>
      <c r="FLH214" s="51"/>
      <c r="FLI214" s="51"/>
      <c r="FLJ214" s="51"/>
      <c r="FLK214" s="51"/>
      <c r="FLL214" s="51"/>
      <c r="FLM214" s="51"/>
      <c r="FLN214" s="51"/>
      <c r="FLO214" s="51"/>
      <c r="FLP214" s="51"/>
      <c r="FLQ214" s="51"/>
      <c r="FLR214" s="51"/>
      <c r="FLS214" s="51"/>
      <c r="FLT214" s="51"/>
      <c r="FLU214" s="51"/>
      <c r="FLV214" s="51"/>
      <c r="FLW214" s="51"/>
      <c r="FLX214" s="51"/>
      <c r="FLY214" s="51"/>
      <c r="FLZ214" s="51"/>
      <c r="FMA214" s="51"/>
      <c r="FMB214" s="51"/>
      <c r="FMC214" s="51"/>
      <c r="FMD214" s="51"/>
      <c r="FME214" s="51"/>
      <c r="FMF214" s="51"/>
      <c r="FMG214" s="51"/>
      <c r="FMH214" s="51"/>
      <c r="FMI214" s="51"/>
      <c r="FMJ214" s="51"/>
      <c r="FMK214" s="51"/>
      <c r="FML214" s="51"/>
      <c r="FMM214" s="51"/>
      <c r="FMN214" s="51"/>
      <c r="FMO214" s="51"/>
      <c r="FMP214" s="51"/>
      <c r="FMQ214" s="51"/>
      <c r="FMR214" s="51"/>
      <c r="FMS214" s="51"/>
      <c r="FMT214" s="51"/>
      <c r="FMU214" s="51"/>
      <c r="FMV214" s="51"/>
      <c r="FMW214" s="51"/>
      <c r="FMX214" s="51"/>
      <c r="FMY214" s="51"/>
      <c r="FMZ214" s="51"/>
      <c r="FNA214" s="51"/>
      <c r="FNB214" s="51"/>
      <c r="FNC214" s="51"/>
      <c r="FND214" s="51"/>
      <c r="FNE214" s="51"/>
      <c r="FNF214" s="51"/>
      <c r="FNG214" s="51"/>
      <c r="FNH214" s="51"/>
      <c r="FNI214" s="51"/>
      <c r="FNJ214" s="51"/>
      <c r="FNK214" s="51"/>
      <c r="FNL214" s="51"/>
      <c r="FNM214" s="51"/>
      <c r="FNN214" s="51"/>
      <c r="FNO214" s="51"/>
      <c r="FNP214" s="51"/>
      <c r="FNQ214" s="51"/>
      <c r="FNR214" s="51"/>
      <c r="FNS214" s="51"/>
      <c r="FNT214" s="51"/>
      <c r="FNU214" s="51"/>
      <c r="FNV214" s="51"/>
      <c r="FNW214" s="51"/>
      <c r="FNX214" s="51"/>
      <c r="FNY214" s="51"/>
      <c r="FNZ214" s="51"/>
      <c r="FOA214" s="51"/>
      <c r="FOB214" s="51"/>
      <c r="FOC214" s="51"/>
      <c r="FOD214" s="51"/>
      <c r="FOE214" s="51"/>
      <c r="FOF214" s="51"/>
      <c r="FOG214" s="51"/>
      <c r="FOH214" s="51"/>
      <c r="FOI214" s="51"/>
      <c r="FOJ214" s="51"/>
      <c r="FOK214" s="51"/>
      <c r="FOL214" s="51"/>
      <c r="FOM214" s="51"/>
      <c r="FON214" s="51"/>
      <c r="FOO214" s="51"/>
      <c r="FOP214" s="51"/>
      <c r="FOQ214" s="51"/>
      <c r="FOR214" s="51"/>
      <c r="FOS214" s="51"/>
      <c r="FOT214" s="51"/>
      <c r="FOU214" s="51"/>
      <c r="FOV214" s="51"/>
      <c r="FOW214" s="51"/>
      <c r="FOX214" s="51"/>
      <c r="FOY214" s="51"/>
      <c r="FOZ214" s="51"/>
      <c r="FPA214" s="51"/>
      <c r="FPB214" s="51"/>
      <c r="FPC214" s="51"/>
      <c r="FPD214" s="51"/>
      <c r="FPE214" s="51"/>
      <c r="FPF214" s="51"/>
      <c r="FPG214" s="51"/>
      <c r="FPH214" s="51"/>
      <c r="FPI214" s="51"/>
      <c r="FPJ214" s="51"/>
      <c r="FPK214" s="51"/>
      <c r="FPL214" s="51"/>
      <c r="FPM214" s="51"/>
      <c r="FPN214" s="51"/>
      <c r="FPO214" s="51"/>
      <c r="FPP214" s="51"/>
      <c r="FPQ214" s="51"/>
      <c r="FPR214" s="51"/>
      <c r="FPS214" s="51"/>
      <c r="FPT214" s="51"/>
      <c r="FPU214" s="51"/>
      <c r="FPV214" s="51"/>
      <c r="FPW214" s="51"/>
      <c r="FPX214" s="51"/>
      <c r="FPY214" s="51"/>
      <c r="FPZ214" s="51"/>
      <c r="FQA214" s="51"/>
      <c r="FQB214" s="51"/>
      <c r="FQC214" s="51"/>
      <c r="FQD214" s="51"/>
      <c r="FQE214" s="51"/>
      <c r="FQF214" s="51"/>
      <c r="FQG214" s="51"/>
      <c r="FQH214" s="51"/>
      <c r="FQI214" s="51"/>
      <c r="FQJ214" s="51"/>
      <c r="FQK214" s="51"/>
      <c r="FQL214" s="51"/>
      <c r="FQM214" s="51"/>
      <c r="FQN214" s="51"/>
      <c r="FQO214" s="51"/>
      <c r="FQP214" s="51"/>
      <c r="FQQ214" s="51"/>
      <c r="FQR214" s="51"/>
      <c r="FQS214" s="51"/>
      <c r="FQT214" s="51"/>
      <c r="FQU214" s="51"/>
      <c r="FQV214" s="51"/>
      <c r="FQW214" s="51"/>
      <c r="FQX214" s="51"/>
      <c r="FQY214" s="51"/>
      <c r="FQZ214" s="51"/>
      <c r="FRA214" s="51"/>
      <c r="FRB214" s="51"/>
      <c r="FRC214" s="51"/>
      <c r="FRD214" s="51"/>
      <c r="FRE214" s="51"/>
      <c r="FRF214" s="51"/>
      <c r="FRG214" s="51"/>
      <c r="FRH214" s="51"/>
      <c r="FRI214" s="51"/>
      <c r="FRJ214" s="51"/>
      <c r="FRK214" s="51"/>
      <c r="FRL214" s="51"/>
      <c r="FRM214" s="51"/>
      <c r="FRN214" s="51"/>
      <c r="FRO214" s="51"/>
      <c r="FRP214" s="51"/>
      <c r="FRQ214" s="51"/>
      <c r="FRR214" s="51"/>
      <c r="FRS214" s="51"/>
      <c r="FRT214" s="51"/>
      <c r="FRU214" s="51"/>
      <c r="FRV214" s="51"/>
      <c r="FRW214" s="51"/>
      <c r="FRX214" s="51"/>
      <c r="FRY214" s="51"/>
      <c r="FRZ214" s="51"/>
      <c r="FSA214" s="51"/>
      <c r="FSB214" s="51"/>
      <c r="FSC214" s="51"/>
      <c r="FSD214" s="51"/>
      <c r="FSE214" s="51"/>
      <c r="FSF214" s="51"/>
      <c r="FSG214" s="51"/>
      <c r="FSH214" s="51"/>
      <c r="FSI214" s="51"/>
      <c r="FSJ214" s="51"/>
      <c r="FSK214" s="51"/>
      <c r="FSL214" s="51"/>
      <c r="FSM214" s="51"/>
      <c r="FSN214" s="51"/>
      <c r="FSO214" s="51"/>
      <c r="FSP214" s="51"/>
      <c r="FSQ214" s="51"/>
      <c r="FSR214" s="51"/>
      <c r="FSS214" s="51"/>
      <c r="FST214" s="51"/>
      <c r="FSU214" s="51"/>
      <c r="FSV214" s="51"/>
      <c r="FSW214" s="51"/>
      <c r="FSX214" s="51"/>
      <c r="FSY214" s="51"/>
      <c r="FSZ214" s="51"/>
      <c r="FTA214" s="51"/>
      <c r="FTB214" s="51"/>
      <c r="FTC214" s="51"/>
      <c r="FTD214" s="51"/>
      <c r="FTE214" s="51"/>
      <c r="FTF214" s="51"/>
      <c r="FTG214" s="51"/>
      <c r="FTH214" s="51"/>
      <c r="FTI214" s="51"/>
      <c r="FTJ214" s="51"/>
      <c r="FTK214" s="51"/>
      <c r="FTL214" s="51"/>
      <c r="FTM214" s="51"/>
      <c r="FTN214" s="51"/>
      <c r="FTO214" s="51"/>
      <c r="FTP214" s="51"/>
      <c r="FTQ214" s="51"/>
      <c r="FTR214" s="51"/>
      <c r="FTS214" s="51"/>
      <c r="FTT214" s="51"/>
      <c r="FTU214" s="51"/>
      <c r="FTV214" s="51"/>
      <c r="FTW214" s="51"/>
      <c r="FTX214" s="51"/>
      <c r="FTY214" s="51"/>
      <c r="FTZ214" s="51"/>
      <c r="FUA214" s="51"/>
      <c r="FUB214" s="51"/>
      <c r="FUC214" s="51"/>
      <c r="FUD214" s="51"/>
      <c r="FUE214" s="51"/>
      <c r="FUF214" s="51"/>
      <c r="FUG214" s="51"/>
      <c r="FUH214" s="51"/>
      <c r="FUI214" s="51"/>
      <c r="FUJ214" s="51"/>
      <c r="FUK214" s="51"/>
      <c r="FUL214" s="51"/>
      <c r="FUM214" s="51"/>
      <c r="FUN214" s="51"/>
      <c r="FUO214" s="51"/>
      <c r="FUP214" s="51"/>
      <c r="FUQ214" s="51"/>
      <c r="FUR214" s="51"/>
      <c r="FUS214" s="51"/>
      <c r="FUT214" s="51"/>
      <c r="FUU214" s="51"/>
      <c r="FUV214" s="51"/>
      <c r="FUW214" s="51"/>
      <c r="FUX214" s="51"/>
      <c r="FUY214" s="51"/>
      <c r="FUZ214" s="51"/>
      <c r="FVA214" s="51"/>
      <c r="FVB214" s="51"/>
      <c r="FVC214" s="51"/>
      <c r="FVD214" s="51"/>
      <c r="FVE214" s="51"/>
      <c r="FVF214" s="51"/>
      <c r="FVG214" s="51"/>
      <c r="FVH214" s="51"/>
      <c r="FVI214" s="51"/>
      <c r="FVJ214" s="51"/>
      <c r="FVK214" s="51"/>
      <c r="FVL214" s="51"/>
      <c r="FVM214" s="51"/>
      <c r="FVN214" s="51"/>
      <c r="FVO214" s="51"/>
      <c r="FVP214" s="51"/>
      <c r="FVQ214" s="51"/>
      <c r="FVR214" s="51"/>
      <c r="FVS214" s="51"/>
      <c r="FVT214" s="51"/>
      <c r="FVU214" s="51"/>
      <c r="FVV214" s="51"/>
      <c r="FVW214" s="51"/>
      <c r="FVX214" s="51"/>
      <c r="FVY214" s="51"/>
      <c r="FVZ214" s="51"/>
      <c r="FWA214" s="51"/>
      <c r="FWB214" s="51"/>
      <c r="FWC214" s="51"/>
      <c r="FWD214" s="51"/>
      <c r="FWE214" s="51"/>
      <c r="FWF214" s="51"/>
      <c r="FWG214" s="51"/>
      <c r="FWH214" s="51"/>
      <c r="FWI214" s="51"/>
      <c r="FWJ214" s="51"/>
      <c r="FWK214" s="51"/>
      <c r="FWL214" s="51"/>
      <c r="FWM214" s="51"/>
      <c r="FWN214" s="51"/>
      <c r="FWO214" s="51"/>
      <c r="FWP214" s="51"/>
      <c r="FWQ214" s="51"/>
      <c r="FWR214" s="51"/>
      <c r="FWS214" s="51"/>
      <c r="FWT214" s="51"/>
      <c r="FWU214" s="51"/>
      <c r="FWV214" s="51"/>
      <c r="FWW214" s="51"/>
      <c r="FWX214" s="51"/>
      <c r="FWY214" s="51"/>
      <c r="FWZ214" s="51"/>
      <c r="FXA214" s="51"/>
      <c r="FXB214" s="51"/>
      <c r="FXC214" s="51"/>
      <c r="FXD214" s="51"/>
      <c r="FXE214" s="51"/>
      <c r="FXF214" s="51"/>
      <c r="FXG214" s="51"/>
      <c r="FXH214" s="51"/>
      <c r="FXI214" s="51"/>
      <c r="FXJ214" s="51"/>
      <c r="FXK214" s="51"/>
      <c r="FXL214" s="51"/>
      <c r="FXM214" s="51"/>
      <c r="FXN214" s="51"/>
      <c r="FXO214" s="51"/>
      <c r="FXP214" s="51"/>
      <c r="FXQ214" s="51"/>
      <c r="FXR214" s="51"/>
      <c r="FXS214" s="51"/>
      <c r="FXT214" s="51"/>
      <c r="FXU214" s="51"/>
      <c r="FXV214" s="51"/>
      <c r="FXW214" s="51"/>
      <c r="FXX214" s="51"/>
      <c r="FXY214" s="51"/>
      <c r="FXZ214" s="51"/>
      <c r="FYA214" s="51"/>
      <c r="FYB214" s="51"/>
      <c r="FYC214" s="51"/>
      <c r="FYD214" s="51"/>
      <c r="FYE214" s="51"/>
      <c r="FYF214" s="51"/>
      <c r="FYG214" s="51"/>
      <c r="FYH214" s="51"/>
      <c r="FYI214" s="51"/>
      <c r="FYJ214" s="51"/>
      <c r="FYK214" s="51"/>
      <c r="FYL214" s="51"/>
      <c r="FYM214" s="51"/>
      <c r="FYN214" s="51"/>
      <c r="FYO214" s="51"/>
      <c r="FYP214" s="51"/>
      <c r="FYQ214" s="51"/>
      <c r="FYR214" s="51"/>
      <c r="FYS214" s="51"/>
      <c r="FYT214" s="51"/>
      <c r="FYU214" s="51"/>
      <c r="FYV214" s="51"/>
      <c r="FYW214" s="51"/>
      <c r="FYX214" s="51"/>
      <c r="FYY214" s="51"/>
      <c r="FYZ214" s="51"/>
      <c r="FZA214" s="51"/>
      <c r="FZB214" s="51"/>
      <c r="FZC214" s="51"/>
      <c r="FZD214" s="51"/>
      <c r="FZE214" s="51"/>
      <c r="FZF214" s="51"/>
      <c r="FZG214" s="51"/>
      <c r="FZH214" s="51"/>
      <c r="FZI214" s="51"/>
      <c r="FZJ214" s="51"/>
      <c r="FZK214" s="51"/>
      <c r="FZL214" s="51"/>
      <c r="FZM214" s="51"/>
      <c r="FZN214" s="51"/>
      <c r="FZO214" s="51"/>
      <c r="FZP214" s="51"/>
      <c r="FZQ214" s="51"/>
      <c r="FZR214" s="51"/>
      <c r="FZS214" s="51"/>
      <c r="FZT214" s="51"/>
      <c r="FZU214" s="51"/>
      <c r="FZV214" s="51"/>
      <c r="FZW214" s="51"/>
      <c r="FZX214" s="51"/>
      <c r="FZY214" s="51"/>
      <c r="FZZ214" s="51"/>
      <c r="GAA214" s="51"/>
      <c r="GAB214" s="51"/>
      <c r="GAC214" s="51"/>
      <c r="GAD214" s="51"/>
      <c r="GAE214" s="51"/>
      <c r="GAF214" s="51"/>
      <c r="GAG214" s="51"/>
      <c r="GAH214" s="51"/>
      <c r="GAI214" s="51"/>
      <c r="GAJ214" s="51"/>
      <c r="GAK214" s="51"/>
      <c r="GAL214" s="51"/>
      <c r="GAM214" s="51"/>
      <c r="GAN214" s="51"/>
      <c r="GAO214" s="51"/>
      <c r="GAP214" s="51"/>
      <c r="GAQ214" s="51"/>
      <c r="GAR214" s="51"/>
      <c r="GAS214" s="51"/>
      <c r="GAT214" s="51"/>
      <c r="GAU214" s="51"/>
      <c r="GAV214" s="51"/>
      <c r="GAW214" s="51"/>
      <c r="GAX214" s="51"/>
      <c r="GAY214" s="51"/>
      <c r="GAZ214" s="51"/>
      <c r="GBA214" s="51"/>
      <c r="GBB214" s="51"/>
      <c r="GBC214" s="51"/>
      <c r="GBD214" s="51"/>
      <c r="GBE214" s="51"/>
      <c r="GBF214" s="51"/>
      <c r="GBG214" s="51"/>
      <c r="GBH214" s="51"/>
      <c r="GBI214" s="51"/>
      <c r="GBJ214" s="51"/>
      <c r="GBK214" s="51"/>
      <c r="GBL214" s="51"/>
      <c r="GBM214" s="51"/>
      <c r="GBN214" s="51"/>
      <c r="GBO214" s="51"/>
      <c r="GBP214" s="51"/>
      <c r="GBQ214" s="51"/>
      <c r="GBR214" s="51"/>
      <c r="GBS214" s="51"/>
      <c r="GBT214" s="51"/>
      <c r="GBU214" s="51"/>
      <c r="GBV214" s="51"/>
      <c r="GBW214" s="51"/>
      <c r="GBX214" s="51"/>
      <c r="GBY214" s="51"/>
      <c r="GBZ214" s="51"/>
      <c r="GCA214" s="51"/>
      <c r="GCB214" s="51"/>
      <c r="GCC214" s="51"/>
      <c r="GCD214" s="51"/>
      <c r="GCE214" s="51"/>
      <c r="GCF214" s="51"/>
      <c r="GCG214" s="51"/>
      <c r="GCH214" s="51"/>
      <c r="GCI214" s="51"/>
      <c r="GCJ214" s="51"/>
      <c r="GCK214" s="51"/>
      <c r="GCL214" s="51"/>
      <c r="GCM214" s="51"/>
      <c r="GCN214" s="51"/>
      <c r="GCO214" s="51"/>
      <c r="GCP214" s="51"/>
      <c r="GCQ214" s="51"/>
      <c r="GCR214" s="51"/>
      <c r="GCS214" s="51"/>
      <c r="GCT214" s="51"/>
      <c r="GCU214" s="51"/>
      <c r="GCV214" s="51"/>
      <c r="GCW214" s="51"/>
      <c r="GCX214" s="51"/>
      <c r="GCY214" s="51"/>
      <c r="GCZ214" s="51"/>
      <c r="GDA214" s="51"/>
      <c r="GDB214" s="51"/>
      <c r="GDC214" s="51"/>
      <c r="GDD214" s="51"/>
      <c r="GDE214" s="51"/>
      <c r="GDF214" s="51"/>
      <c r="GDG214" s="51"/>
      <c r="GDH214" s="51"/>
      <c r="GDI214" s="51"/>
      <c r="GDJ214" s="51"/>
      <c r="GDK214" s="51"/>
      <c r="GDL214" s="51"/>
      <c r="GDM214" s="51"/>
      <c r="GDN214" s="51"/>
      <c r="GDO214" s="51"/>
      <c r="GDP214" s="51"/>
      <c r="GDQ214" s="51"/>
      <c r="GDR214" s="51"/>
      <c r="GDS214" s="51"/>
      <c r="GDT214" s="51"/>
      <c r="GDU214" s="51"/>
      <c r="GDV214" s="51"/>
      <c r="GDW214" s="51"/>
      <c r="GDX214" s="51"/>
      <c r="GDY214" s="51"/>
      <c r="GDZ214" s="51"/>
      <c r="GEA214" s="51"/>
      <c r="GEB214" s="51"/>
      <c r="GEC214" s="51"/>
      <c r="GED214" s="51"/>
      <c r="GEE214" s="51"/>
      <c r="GEF214" s="51"/>
      <c r="GEG214" s="51"/>
      <c r="GEH214" s="51"/>
      <c r="GEI214" s="51"/>
      <c r="GEJ214" s="51"/>
      <c r="GEK214" s="51"/>
      <c r="GEL214" s="51"/>
      <c r="GEM214" s="51"/>
      <c r="GEN214" s="51"/>
      <c r="GEO214" s="51"/>
      <c r="GEP214" s="51"/>
      <c r="GEQ214" s="51"/>
      <c r="GER214" s="51"/>
      <c r="GES214" s="51"/>
      <c r="GET214" s="51"/>
      <c r="GEU214" s="51"/>
      <c r="GEV214" s="51"/>
      <c r="GEW214" s="51"/>
      <c r="GEX214" s="51"/>
      <c r="GEY214" s="51"/>
      <c r="GEZ214" s="51"/>
      <c r="GFA214" s="51"/>
      <c r="GFB214" s="51"/>
      <c r="GFC214" s="51"/>
      <c r="GFD214" s="51"/>
      <c r="GFE214" s="51"/>
      <c r="GFF214" s="51"/>
      <c r="GFG214" s="51"/>
      <c r="GFH214" s="51"/>
      <c r="GFI214" s="51"/>
      <c r="GFJ214" s="51"/>
      <c r="GFK214" s="51"/>
      <c r="GFL214" s="51"/>
      <c r="GFM214" s="51"/>
      <c r="GFN214" s="51"/>
      <c r="GFO214" s="51"/>
      <c r="GFP214" s="51"/>
      <c r="GFQ214" s="51"/>
      <c r="GFR214" s="51"/>
      <c r="GFS214" s="51"/>
      <c r="GFT214" s="51"/>
      <c r="GFU214" s="51"/>
      <c r="GFV214" s="51"/>
      <c r="GFW214" s="51"/>
      <c r="GFX214" s="51"/>
      <c r="GFY214" s="51"/>
      <c r="GFZ214" s="51"/>
      <c r="GGA214" s="51"/>
      <c r="GGB214" s="51"/>
      <c r="GGC214" s="51"/>
      <c r="GGD214" s="51"/>
      <c r="GGE214" s="51"/>
      <c r="GGF214" s="51"/>
      <c r="GGG214" s="51"/>
      <c r="GGH214" s="51"/>
      <c r="GGI214" s="51"/>
      <c r="GGJ214" s="51"/>
      <c r="GGK214" s="51"/>
      <c r="GGL214" s="51"/>
      <c r="GGM214" s="51"/>
      <c r="GGN214" s="51"/>
      <c r="GGO214" s="51"/>
      <c r="GGP214" s="51"/>
      <c r="GGQ214" s="51"/>
      <c r="GGR214" s="51"/>
      <c r="GGS214" s="51"/>
      <c r="GGT214" s="51"/>
      <c r="GGU214" s="51"/>
      <c r="GGV214" s="51"/>
      <c r="GGW214" s="51"/>
      <c r="GGX214" s="51"/>
      <c r="GGY214" s="51"/>
      <c r="GGZ214" s="51"/>
      <c r="GHA214" s="51"/>
      <c r="GHB214" s="51"/>
      <c r="GHC214" s="51"/>
      <c r="GHD214" s="51"/>
      <c r="GHE214" s="51"/>
      <c r="GHF214" s="51"/>
      <c r="GHG214" s="51"/>
      <c r="GHH214" s="51"/>
      <c r="GHI214" s="51"/>
      <c r="GHJ214" s="51"/>
      <c r="GHK214" s="51"/>
      <c r="GHL214" s="51"/>
      <c r="GHM214" s="51"/>
      <c r="GHN214" s="51"/>
      <c r="GHO214" s="51"/>
      <c r="GHP214" s="51"/>
      <c r="GHQ214" s="51"/>
      <c r="GHR214" s="51"/>
      <c r="GHS214" s="51"/>
      <c r="GHT214" s="51"/>
      <c r="GHU214" s="51"/>
      <c r="GHV214" s="51"/>
      <c r="GHW214" s="51"/>
      <c r="GHX214" s="51"/>
      <c r="GHY214" s="51"/>
      <c r="GHZ214" s="51"/>
      <c r="GIA214" s="51"/>
      <c r="GIB214" s="51"/>
      <c r="GIC214" s="51"/>
      <c r="GID214" s="51"/>
      <c r="GIE214" s="51"/>
      <c r="GIF214" s="51"/>
      <c r="GIG214" s="51"/>
      <c r="GIH214" s="51"/>
      <c r="GII214" s="51"/>
      <c r="GIJ214" s="51"/>
      <c r="GIK214" s="51"/>
      <c r="GIL214" s="51"/>
      <c r="GIM214" s="51"/>
      <c r="GIN214" s="51"/>
      <c r="GIO214" s="51"/>
      <c r="GIP214" s="51"/>
      <c r="GIQ214" s="51"/>
      <c r="GIR214" s="51"/>
      <c r="GIS214" s="51"/>
      <c r="GIT214" s="51"/>
      <c r="GIU214" s="51"/>
      <c r="GIV214" s="51"/>
      <c r="GIW214" s="51"/>
      <c r="GIX214" s="51"/>
      <c r="GIY214" s="51"/>
      <c r="GIZ214" s="51"/>
      <c r="GJA214" s="51"/>
      <c r="GJB214" s="51"/>
      <c r="GJC214" s="51"/>
      <c r="GJD214" s="51"/>
      <c r="GJE214" s="51"/>
      <c r="GJF214" s="51"/>
      <c r="GJG214" s="51"/>
      <c r="GJH214" s="51"/>
      <c r="GJI214" s="51"/>
      <c r="GJJ214" s="51"/>
      <c r="GJK214" s="51"/>
      <c r="GJL214" s="51"/>
      <c r="GJM214" s="51"/>
      <c r="GJN214" s="51"/>
      <c r="GJO214" s="51"/>
      <c r="GJP214" s="51"/>
      <c r="GJQ214" s="51"/>
      <c r="GJR214" s="51"/>
      <c r="GJS214" s="51"/>
      <c r="GJT214" s="51"/>
      <c r="GJU214" s="51"/>
      <c r="GJV214" s="51"/>
      <c r="GJW214" s="51"/>
      <c r="GJX214" s="51"/>
      <c r="GJY214" s="51"/>
      <c r="GJZ214" s="51"/>
      <c r="GKA214" s="51"/>
      <c r="GKB214" s="51"/>
      <c r="GKC214" s="51"/>
      <c r="GKD214" s="51"/>
      <c r="GKE214" s="51"/>
      <c r="GKF214" s="51"/>
      <c r="GKG214" s="51"/>
      <c r="GKH214" s="51"/>
      <c r="GKI214" s="51"/>
      <c r="GKJ214" s="51"/>
      <c r="GKK214" s="51"/>
      <c r="GKL214" s="51"/>
      <c r="GKM214" s="51"/>
      <c r="GKN214" s="51"/>
      <c r="GKO214" s="51"/>
      <c r="GKP214" s="51"/>
      <c r="GKQ214" s="51"/>
      <c r="GKR214" s="51"/>
      <c r="GKS214" s="51"/>
      <c r="GKT214" s="51"/>
      <c r="GKU214" s="51"/>
      <c r="GKV214" s="51"/>
      <c r="GKW214" s="51"/>
      <c r="GKX214" s="51"/>
      <c r="GKY214" s="51"/>
      <c r="GKZ214" s="51"/>
      <c r="GLA214" s="51"/>
      <c r="GLB214" s="51"/>
      <c r="GLC214" s="51"/>
      <c r="GLD214" s="51"/>
      <c r="GLE214" s="51"/>
      <c r="GLF214" s="51"/>
      <c r="GLG214" s="51"/>
      <c r="GLH214" s="51"/>
      <c r="GLI214" s="51"/>
      <c r="GLJ214" s="51"/>
      <c r="GLK214" s="51"/>
      <c r="GLL214" s="51"/>
      <c r="GLM214" s="51"/>
      <c r="GLN214" s="51"/>
      <c r="GLO214" s="51"/>
      <c r="GLP214" s="51"/>
      <c r="GLQ214" s="51"/>
      <c r="GLR214" s="51"/>
      <c r="GLS214" s="51"/>
      <c r="GLT214" s="51"/>
      <c r="GLU214" s="51"/>
      <c r="GLV214" s="51"/>
      <c r="GLW214" s="51"/>
      <c r="GLX214" s="51"/>
      <c r="GLY214" s="51"/>
      <c r="GLZ214" s="51"/>
      <c r="GMA214" s="51"/>
      <c r="GMB214" s="51"/>
      <c r="GMC214" s="51"/>
      <c r="GMD214" s="51"/>
      <c r="GME214" s="51"/>
      <c r="GMF214" s="51"/>
      <c r="GMG214" s="51"/>
      <c r="GMH214" s="51"/>
      <c r="GMI214" s="51"/>
      <c r="GMJ214" s="51"/>
      <c r="GMK214" s="51"/>
      <c r="GML214" s="51"/>
      <c r="GMM214" s="51"/>
      <c r="GMN214" s="51"/>
      <c r="GMO214" s="51"/>
      <c r="GMP214" s="51"/>
      <c r="GMQ214" s="51"/>
      <c r="GMR214" s="51"/>
      <c r="GMS214" s="51"/>
      <c r="GMT214" s="51"/>
      <c r="GMU214" s="51"/>
      <c r="GMV214" s="51"/>
      <c r="GMW214" s="51"/>
      <c r="GMX214" s="51"/>
      <c r="GMY214" s="51"/>
      <c r="GMZ214" s="51"/>
      <c r="GNA214" s="51"/>
      <c r="GNB214" s="51"/>
      <c r="GNC214" s="51"/>
      <c r="GND214" s="51"/>
      <c r="GNE214" s="51"/>
      <c r="GNF214" s="51"/>
      <c r="GNG214" s="51"/>
      <c r="GNH214" s="51"/>
      <c r="GNI214" s="51"/>
      <c r="GNJ214" s="51"/>
      <c r="GNK214" s="51"/>
      <c r="GNL214" s="51"/>
      <c r="GNM214" s="51"/>
      <c r="GNN214" s="51"/>
      <c r="GNO214" s="51"/>
      <c r="GNP214" s="51"/>
      <c r="GNQ214" s="51"/>
      <c r="GNR214" s="51"/>
      <c r="GNS214" s="51"/>
      <c r="GNT214" s="51"/>
      <c r="GNU214" s="51"/>
      <c r="GNV214" s="51"/>
      <c r="GNW214" s="51"/>
      <c r="GNX214" s="51"/>
      <c r="GNY214" s="51"/>
      <c r="GNZ214" s="51"/>
      <c r="GOA214" s="51"/>
      <c r="GOB214" s="51"/>
      <c r="GOC214" s="51"/>
      <c r="GOD214" s="51"/>
      <c r="GOE214" s="51"/>
      <c r="GOF214" s="51"/>
      <c r="GOG214" s="51"/>
      <c r="GOH214" s="51"/>
      <c r="GOI214" s="51"/>
      <c r="GOJ214" s="51"/>
      <c r="GOK214" s="51"/>
      <c r="GOL214" s="51"/>
      <c r="GOM214" s="51"/>
      <c r="GON214" s="51"/>
      <c r="GOO214" s="51"/>
      <c r="GOP214" s="51"/>
      <c r="GOQ214" s="51"/>
      <c r="GOR214" s="51"/>
      <c r="GOS214" s="51"/>
      <c r="GOT214" s="51"/>
      <c r="GOU214" s="51"/>
      <c r="GOV214" s="51"/>
      <c r="GOW214" s="51"/>
      <c r="GOX214" s="51"/>
      <c r="GOY214" s="51"/>
      <c r="GOZ214" s="51"/>
      <c r="GPA214" s="51"/>
      <c r="GPB214" s="51"/>
      <c r="GPC214" s="51"/>
      <c r="GPD214" s="51"/>
      <c r="GPE214" s="51"/>
      <c r="GPF214" s="51"/>
      <c r="GPG214" s="51"/>
      <c r="GPH214" s="51"/>
      <c r="GPI214" s="51"/>
      <c r="GPJ214" s="51"/>
      <c r="GPK214" s="51"/>
      <c r="GPL214" s="51"/>
      <c r="GPM214" s="51"/>
      <c r="GPN214" s="51"/>
      <c r="GPO214" s="51"/>
      <c r="GPP214" s="51"/>
      <c r="GPQ214" s="51"/>
      <c r="GPR214" s="51"/>
      <c r="GPS214" s="51"/>
      <c r="GPT214" s="51"/>
      <c r="GPU214" s="51"/>
      <c r="GPV214" s="51"/>
      <c r="GPW214" s="51"/>
      <c r="GPX214" s="51"/>
      <c r="GPY214" s="51"/>
      <c r="GPZ214" s="51"/>
      <c r="GQA214" s="51"/>
      <c r="GQB214" s="51"/>
      <c r="GQC214" s="51"/>
      <c r="GQD214" s="51"/>
      <c r="GQE214" s="51"/>
      <c r="GQF214" s="51"/>
      <c r="GQG214" s="51"/>
      <c r="GQH214" s="51"/>
      <c r="GQI214" s="51"/>
      <c r="GQJ214" s="51"/>
      <c r="GQK214" s="51"/>
      <c r="GQL214" s="51"/>
      <c r="GQM214" s="51"/>
      <c r="GQN214" s="51"/>
      <c r="GQO214" s="51"/>
      <c r="GQP214" s="51"/>
      <c r="GQQ214" s="51"/>
      <c r="GQR214" s="51"/>
      <c r="GQS214" s="51"/>
      <c r="GQT214" s="51"/>
      <c r="GQU214" s="51"/>
      <c r="GQV214" s="51"/>
      <c r="GQW214" s="51"/>
      <c r="GQX214" s="51"/>
      <c r="GQY214" s="51"/>
      <c r="GQZ214" s="51"/>
      <c r="GRA214" s="51"/>
      <c r="GRB214" s="51"/>
      <c r="GRC214" s="51"/>
      <c r="GRD214" s="51"/>
      <c r="GRE214" s="51"/>
      <c r="GRF214" s="51"/>
      <c r="GRG214" s="51"/>
      <c r="GRH214" s="51"/>
      <c r="GRI214" s="51"/>
      <c r="GRJ214" s="51"/>
      <c r="GRK214" s="51"/>
      <c r="GRL214" s="51"/>
      <c r="GRM214" s="51"/>
      <c r="GRN214" s="51"/>
      <c r="GRO214" s="51"/>
      <c r="GRP214" s="51"/>
      <c r="GRQ214" s="51"/>
      <c r="GRR214" s="51"/>
      <c r="GRS214" s="51"/>
      <c r="GRT214" s="51"/>
      <c r="GRU214" s="51"/>
      <c r="GRV214" s="51"/>
      <c r="GRW214" s="51"/>
      <c r="GRX214" s="51"/>
      <c r="GRY214" s="51"/>
      <c r="GRZ214" s="51"/>
      <c r="GSA214" s="51"/>
      <c r="GSB214" s="51"/>
      <c r="GSC214" s="51"/>
      <c r="GSD214" s="51"/>
      <c r="GSE214" s="51"/>
      <c r="GSF214" s="51"/>
      <c r="GSG214" s="51"/>
      <c r="GSH214" s="51"/>
      <c r="GSI214" s="51"/>
      <c r="GSJ214" s="51"/>
      <c r="GSK214" s="51"/>
      <c r="GSL214" s="51"/>
      <c r="GSM214" s="51"/>
      <c r="GSN214" s="51"/>
      <c r="GSO214" s="51"/>
      <c r="GSP214" s="51"/>
      <c r="GSQ214" s="51"/>
      <c r="GSR214" s="51"/>
      <c r="GSS214" s="51"/>
      <c r="GST214" s="51"/>
      <c r="GSU214" s="51"/>
      <c r="GSV214" s="51"/>
      <c r="GSW214" s="51"/>
      <c r="GSX214" s="51"/>
      <c r="GSY214" s="51"/>
      <c r="GSZ214" s="51"/>
      <c r="GTA214" s="51"/>
      <c r="GTB214" s="51"/>
      <c r="GTC214" s="51"/>
      <c r="GTD214" s="51"/>
      <c r="GTE214" s="51"/>
      <c r="GTF214" s="51"/>
      <c r="GTG214" s="51"/>
      <c r="GTH214" s="51"/>
      <c r="GTI214" s="51"/>
      <c r="GTJ214" s="51"/>
      <c r="GTK214" s="51"/>
      <c r="GTL214" s="51"/>
      <c r="GTM214" s="51"/>
      <c r="GTN214" s="51"/>
      <c r="GTO214" s="51"/>
      <c r="GTP214" s="51"/>
      <c r="GTQ214" s="51"/>
      <c r="GTR214" s="51"/>
      <c r="GTS214" s="51"/>
      <c r="GTT214" s="51"/>
      <c r="GTU214" s="51"/>
      <c r="GTV214" s="51"/>
      <c r="GTW214" s="51"/>
      <c r="GTX214" s="51"/>
      <c r="GTY214" s="51"/>
      <c r="GTZ214" s="51"/>
      <c r="GUA214" s="51"/>
      <c r="GUB214" s="51"/>
      <c r="GUC214" s="51"/>
      <c r="GUD214" s="51"/>
      <c r="GUE214" s="51"/>
      <c r="GUF214" s="51"/>
      <c r="GUG214" s="51"/>
      <c r="GUH214" s="51"/>
      <c r="GUI214" s="51"/>
      <c r="GUJ214" s="51"/>
      <c r="GUK214" s="51"/>
      <c r="GUL214" s="51"/>
      <c r="GUM214" s="51"/>
      <c r="GUN214" s="51"/>
      <c r="GUO214" s="51"/>
      <c r="GUP214" s="51"/>
      <c r="GUQ214" s="51"/>
      <c r="GUR214" s="51"/>
      <c r="GUS214" s="51"/>
      <c r="GUT214" s="51"/>
      <c r="GUU214" s="51"/>
      <c r="GUV214" s="51"/>
      <c r="GUW214" s="51"/>
      <c r="GUX214" s="51"/>
      <c r="GUY214" s="51"/>
      <c r="GUZ214" s="51"/>
      <c r="GVA214" s="51"/>
      <c r="GVB214" s="51"/>
      <c r="GVC214" s="51"/>
      <c r="GVD214" s="51"/>
      <c r="GVE214" s="51"/>
      <c r="GVF214" s="51"/>
      <c r="GVG214" s="51"/>
      <c r="GVH214" s="51"/>
      <c r="GVI214" s="51"/>
      <c r="GVJ214" s="51"/>
      <c r="GVK214" s="51"/>
      <c r="GVL214" s="51"/>
      <c r="GVM214" s="51"/>
      <c r="GVN214" s="51"/>
      <c r="GVO214" s="51"/>
      <c r="GVP214" s="51"/>
      <c r="GVQ214" s="51"/>
      <c r="GVR214" s="51"/>
      <c r="GVS214" s="51"/>
      <c r="GVT214" s="51"/>
      <c r="GVU214" s="51"/>
      <c r="GVV214" s="51"/>
      <c r="GVW214" s="51"/>
      <c r="GVX214" s="51"/>
      <c r="GVY214" s="51"/>
      <c r="GVZ214" s="51"/>
      <c r="GWA214" s="51"/>
      <c r="GWB214" s="51"/>
      <c r="GWC214" s="51"/>
      <c r="GWD214" s="51"/>
      <c r="GWE214" s="51"/>
      <c r="GWF214" s="51"/>
      <c r="GWG214" s="51"/>
      <c r="GWH214" s="51"/>
      <c r="GWI214" s="51"/>
      <c r="GWJ214" s="51"/>
      <c r="GWK214" s="51"/>
      <c r="GWL214" s="51"/>
      <c r="GWM214" s="51"/>
      <c r="GWN214" s="51"/>
      <c r="GWO214" s="51"/>
      <c r="GWP214" s="51"/>
      <c r="GWQ214" s="51"/>
      <c r="GWR214" s="51"/>
      <c r="GWS214" s="51"/>
      <c r="GWT214" s="51"/>
      <c r="GWU214" s="51"/>
      <c r="GWV214" s="51"/>
      <c r="GWW214" s="51"/>
      <c r="GWX214" s="51"/>
      <c r="GWY214" s="51"/>
      <c r="GWZ214" s="51"/>
      <c r="GXA214" s="51"/>
      <c r="GXB214" s="51"/>
      <c r="GXC214" s="51"/>
      <c r="GXD214" s="51"/>
      <c r="GXE214" s="51"/>
      <c r="GXF214" s="51"/>
      <c r="GXG214" s="51"/>
      <c r="GXH214" s="51"/>
      <c r="GXI214" s="51"/>
      <c r="GXJ214" s="51"/>
      <c r="GXK214" s="51"/>
      <c r="GXL214" s="51"/>
      <c r="GXM214" s="51"/>
      <c r="GXN214" s="51"/>
      <c r="GXO214" s="51"/>
      <c r="GXP214" s="51"/>
      <c r="GXQ214" s="51"/>
      <c r="GXR214" s="51"/>
      <c r="GXS214" s="51"/>
      <c r="GXT214" s="51"/>
      <c r="GXU214" s="51"/>
      <c r="GXV214" s="51"/>
      <c r="GXW214" s="51"/>
      <c r="GXX214" s="51"/>
      <c r="GXY214" s="51"/>
      <c r="GXZ214" s="51"/>
      <c r="GYA214" s="51"/>
      <c r="GYB214" s="51"/>
      <c r="GYC214" s="51"/>
      <c r="GYD214" s="51"/>
      <c r="GYE214" s="51"/>
      <c r="GYF214" s="51"/>
      <c r="GYG214" s="51"/>
      <c r="GYH214" s="51"/>
      <c r="GYI214" s="51"/>
      <c r="GYJ214" s="51"/>
      <c r="GYK214" s="51"/>
      <c r="GYL214" s="51"/>
      <c r="GYM214" s="51"/>
      <c r="GYN214" s="51"/>
      <c r="GYO214" s="51"/>
      <c r="GYP214" s="51"/>
      <c r="GYQ214" s="51"/>
      <c r="GYR214" s="51"/>
      <c r="GYS214" s="51"/>
      <c r="GYT214" s="51"/>
      <c r="GYU214" s="51"/>
      <c r="GYV214" s="51"/>
      <c r="GYW214" s="51"/>
      <c r="GYX214" s="51"/>
      <c r="GYY214" s="51"/>
      <c r="GYZ214" s="51"/>
      <c r="GZA214" s="51"/>
      <c r="GZB214" s="51"/>
      <c r="GZC214" s="51"/>
      <c r="GZD214" s="51"/>
      <c r="GZE214" s="51"/>
      <c r="GZF214" s="51"/>
      <c r="GZG214" s="51"/>
      <c r="GZH214" s="51"/>
      <c r="GZI214" s="51"/>
      <c r="GZJ214" s="51"/>
      <c r="GZK214" s="51"/>
      <c r="GZL214" s="51"/>
      <c r="GZM214" s="51"/>
      <c r="GZN214" s="51"/>
      <c r="GZO214" s="51"/>
      <c r="GZP214" s="51"/>
      <c r="GZQ214" s="51"/>
      <c r="GZR214" s="51"/>
      <c r="GZS214" s="51"/>
      <c r="GZT214" s="51"/>
      <c r="GZU214" s="51"/>
      <c r="GZV214" s="51"/>
      <c r="GZW214" s="51"/>
      <c r="GZX214" s="51"/>
      <c r="GZY214" s="51"/>
      <c r="GZZ214" s="51"/>
      <c r="HAA214" s="51"/>
      <c r="HAB214" s="51"/>
      <c r="HAC214" s="51"/>
      <c r="HAD214" s="51"/>
      <c r="HAE214" s="51"/>
      <c r="HAF214" s="51"/>
      <c r="HAG214" s="51"/>
      <c r="HAH214" s="51"/>
      <c r="HAI214" s="51"/>
      <c r="HAJ214" s="51"/>
      <c r="HAK214" s="51"/>
      <c r="HAL214" s="51"/>
      <c r="HAM214" s="51"/>
      <c r="HAN214" s="51"/>
      <c r="HAO214" s="51"/>
      <c r="HAP214" s="51"/>
      <c r="HAQ214" s="51"/>
      <c r="HAR214" s="51"/>
      <c r="HAS214" s="51"/>
      <c r="HAT214" s="51"/>
      <c r="HAU214" s="51"/>
      <c r="HAV214" s="51"/>
      <c r="HAW214" s="51"/>
      <c r="HAX214" s="51"/>
      <c r="HAY214" s="51"/>
      <c r="HAZ214" s="51"/>
      <c r="HBA214" s="51"/>
      <c r="HBB214" s="51"/>
      <c r="HBC214" s="51"/>
      <c r="HBD214" s="51"/>
      <c r="HBE214" s="51"/>
      <c r="HBF214" s="51"/>
      <c r="HBG214" s="51"/>
      <c r="HBH214" s="51"/>
      <c r="HBI214" s="51"/>
      <c r="HBJ214" s="51"/>
      <c r="HBK214" s="51"/>
      <c r="HBL214" s="51"/>
      <c r="HBM214" s="51"/>
      <c r="HBN214" s="51"/>
      <c r="HBO214" s="51"/>
      <c r="HBP214" s="51"/>
      <c r="HBQ214" s="51"/>
      <c r="HBR214" s="51"/>
      <c r="HBS214" s="51"/>
      <c r="HBT214" s="51"/>
      <c r="HBU214" s="51"/>
      <c r="HBV214" s="51"/>
      <c r="HBW214" s="51"/>
      <c r="HBX214" s="51"/>
      <c r="HBY214" s="51"/>
      <c r="HBZ214" s="51"/>
      <c r="HCA214" s="51"/>
      <c r="HCB214" s="51"/>
      <c r="HCC214" s="51"/>
      <c r="HCD214" s="51"/>
      <c r="HCE214" s="51"/>
      <c r="HCF214" s="51"/>
      <c r="HCG214" s="51"/>
      <c r="HCH214" s="51"/>
      <c r="HCI214" s="51"/>
      <c r="HCJ214" s="51"/>
      <c r="HCK214" s="51"/>
      <c r="HCL214" s="51"/>
      <c r="HCM214" s="51"/>
      <c r="HCN214" s="51"/>
      <c r="HCO214" s="51"/>
      <c r="HCP214" s="51"/>
      <c r="HCQ214" s="51"/>
      <c r="HCR214" s="51"/>
      <c r="HCS214" s="51"/>
      <c r="HCT214" s="51"/>
      <c r="HCU214" s="51"/>
      <c r="HCV214" s="51"/>
      <c r="HCW214" s="51"/>
      <c r="HCX214" s="51"/>
      <c r="HCY214" s="51"/>
      <c r="HCZ214" s="51"/>
      <c r="HDA214" s="51"/>
      <c r="HDB214" s="51"/>
      <c r="HDC214" s="51"/>
      <c r="HDD214" s="51"/>
      <c r="HDE214" s="51"/>
      <c r="HDF214" s="51"/>
      <c r="HDG214" s="51"/>
      <c r="HDH214" s="51"/>
      <c r="HDI214" s="51"/>
      <c r="HDJ214" s="51"/>
      <c r="HDK214" s="51"/>
      <c r="HDL214" s="51"/>
      <c r="HDM214" s="51"/>
      <c r="HDN214" s="51"/>
      <c r="HDO214" s="51"/>
      <c r="HDP214" s="51"/>
      <c r="HDQ214" s="51"/>
      <c r="HDR214" s="51"/>
      <c r="HDS214" s="51"/>
      <c r="HDT214" s="51"/>
      <c r="HDU214" s="51"/>
      <c r="HDV214" s="51"/>
      <c r="HDW214" s="51"/>
      <c r="HDX214" s="51"/>
      <c r="HDY214" s="51"/>
      <c r="HDZ214" s="51"/>
      <c r="HEA214" s="51"/>
      <c r="HEB214" s="51"/>
      <c r="HEC214" s="51"/>
      <c r="HED214" s="51"/>
      <c r="HEE214" s="51"/>
      <c r="HEF214" s="51"/>
      <c r="HEG214" s="51"/>
      <c r="HEH214" s="51"/>
      <c r="HEI214" s="51"/>
      <c r="HEJ214" s="51"/>
      <c r="HEK214" s="51"/>
      <c r="HEL214" s="51"/>
      <c r="HEM214" s="51"/>
      <c r="HEN214" s="51"/>
      <c r="HEO214" s="51"/>
      <c r="HEP214" s="51"/>
      <c r="HEQ214" s="51"/>
      <c r="HER214" s="51"/>
      <c r="HES214" s="51"/>
      <c r="HET214" s="51"/>
      <c r="HEU214" s="51"/>
      <c r="HEV214" s="51"/>
      <c r="HEW214" s="51"/>
      <c r="HEX214" s="51"/>
      <c r="HEY214" s="51"/>
      <c r="HEZ214" s="51"/>
      <c r="HFA214" s="51"/>
      <c r="HFB214" s="51"/>
      <c r="HFC214" s="51"/>
      <c r="HFD214" s="51"/>
      <c r="HFE214" s="51"/>
      <c r="HFF214" s="51"/>
      <c r="HFG214" s="51"/>
      <c r="HFH214" s="51"/>
      <c r="HFI214" s="51"/>
      <c r="HFJ214" s="51"/>
      <c r="HFK214" s="51"/>
      <c r="HFL214" s="51"/>
      <c r="HFM214" s="51"/>
      <c r="HFN214" s="51"/>
      <c r="HFO214" s="51"/>
      <c r="HFP214" s="51"/>
      <c r="HFQ214" s="51"/>
      <c r="HFR214" s="51"/>
      <c r="HFS214" s="51"/>
      <c r="HFT214" s="51"/>
      <c r="HFU214" s="51"/>
      <c r="HFV214" s="51"/>
      <c r="HFW214" s="51"/>
      <c r="HFX214" s="51"/>
      <c r="HFY214" s="51"/>
      <c r="HFZ214" s="51"/>
      <c r="HGA214" s="51"/>
      <c r="HGB214" s="51"/>
      <c r="HGC214" s="51"/>
      <c r="HGD214" s="51"/>
      <c r="HGE214" s="51"/>
      <c r="HGF214" s="51"/>
      <c r="HGG214" s="51"/>
      <c r="HGH214" s="51"/>
      <c r="HGI214" s="51"/>
      <c r="HGJ214" s="51"/>
      <c r="HGK214" s="51"/>
      <c r="HGL214" s="51"/>
      <c r="HGM214" s="51"/>
      <c r="HGN214" s="51"/>
      <c r="HGO214" s="51"/>
      <c r="HGP214" s="51"/>
      <c r="HGQ214" s="51"/>
      <c r="HGR214" s="51"/>
      <c r="HGS214" s="51"/>
      <c r="HGT214" s="51"/>
      <c r="HGU214" s="51"/>
      <c r="HGV214" s="51"/>
      <c r="HGW214" s="51"/>
      <c r="HGX214" s="51"/>
      <c r="HGY214" s="51"/>
      <c r="HGZ214" s="51"/>
      <c r="HHA214" s="51"/>
      <c r="HHB214" s="51"/>
      <c r="HHC214" s="51"/>
      <c r="HHD214" s="51"/>
      <c r="HHE214" s="51"/>
      <c r="HHF214" s="51"/>
      <c r="HHG214" s="51"/>
      <c r="HHH214" s="51"/>
      <c r="HHI214" s="51"/>
      <c r="HHJ214" s="51"/>
      <c r="HHK214" s="51"/>
      <c r="HHL214" s="51"/>
      <c r="HHM214" s="51"/>
      <c r="HHN214" s="51"/>
      <c r="HHO214" s="51"/>
      <c r="HHP214" s="51"/>
      <c r="HHQ214" s="51"/>
      <c r="HHR214" s="51"/>
      <c r="HHS214" s="51"/>
      <c r="HHT214" s="51"/>
      <c r="HHU214" s="51"/>
      <c r="HHV214" s="51"/>
      <c r="HHW214" s="51"/>
      <c r="HHX214" s="51"/>
      <c r="HHY214" s="51"/>
      <c r="HHZ214" s="51"/>
      <c r="HIA214" s="51"/>
      <c r="HIB214" s="51"/>
      <c r="HIC214" s="51"/>
      <c r="HID214" s="51"/>
      <c r="HIE214" s="51"/>
      <c r="HIF214" s="51"/>
      <c r="HIG214" s="51"/>
      <c r="HIH214" s="51"/>
      <c r="HII214" s="51"/>
      <c r="HIJ214" s="51"/>
      <c r="HIK214" s="51"/>
      <c r="HIL214" s="51"/>
      <c r="HIM214" s="51"/>
      <c r="HIN214" s="51"/>
      <c r="HIO214" s="51"/>
      <c r="HIP214" s="51"/>
      <c r="HIQ214" s="51"/>
      <c r="HIR214" s="51"/>
      <c r="HIS214" s="51"/>
      <c r="HIT214" s="51"/>
      <c r="HIU214" s="51"/>
      <c r="HIV214" s="51"/>
      <c r="HIW214" s="51"/>
      <c r="HIX214" s="51"/>
      <c r="HIY214" s="51"/>
      <c r="HIZ214" s="51"/>
      <c r="HJA214" s="51"/>
      <c r="HJB214" s="51"/>
      <c r="HJC214" s="51"/>
      <c r="HJD214" s="51"/>
      <c r="HJE214" s="51"/>
      <c r="HJF214" s="51"/>
      <c r="HJG214" s="51"/>
      <c r="HJH214" s="51"/>
      <c r="HJI214" s="51"/>
      <c r="HJJ214" s="51"/>
      <c r="HJK214" s="51"/>
      <c r="HJL214" s="51"/>
      <c r="HJM214" s="51"/>
      <c r="HJN214" s="51"/>
      <c r="HJO214" s="51"/>
      <c r="HJP214" s="51"/>
      <c r="HJQ214" s="51"/>
      <c r="HJR214" s="51"/>
      <c r="HJS214" s="51"/>
      <c r="HJT214" s="51"/>
      <c r="HJU214" s="51"/>
      <c r="HJV214" s="51"/>
      <c r="HJW214" s="51"/>
      <c r="HJX214" s="51"/>
      <c r="HJY214" s="51"/>
      <c r="HJZ214" s="51"/>
      <c r="HKA214" s="51"/>
      <c r="HKB214" s="51"/>
      <c r="HKC214" s="51"/>
      <c r="HKD214" s="51"/>
      <c r="HKE214" s="51"/>
      <c r="HKF214" s="51"/>
      <c r="HKG214" s="51"/>
      <c r="HKH214" s="51"/>
      <c r="HKI214" s="51"/>
      <c r="HKJ214" s="51"/>
      <c r="HKK214" s="51"/>
      <c r="HKL214" s="51"/>
      <c r="HKM214" s="51"/>
      <c r="HKN214" s="51"/>
      <c r="HKO214" s="51"/>
      <c r="HKP214" s="51"/>
      <c r="HKQ214" s="51"/>
      <c r="HKR214" s="51"/>
      <c r="HKS214" s="51"/>
      <c r="HKT214" s="51"/>
      <c r="HKU214" s="51"/>
      <c r="HKV214" s="51"/>
      <c r="HKW214" s="51"/>
      <c r="HKX214" s="51"/>
      <c r="HKY214" s="51"/>
      <c r="HKZ214" s="51"/>
      <c r="HLA214" s="51"/>
      <c r="HLB214" s="51"/>
      <c r="HLC214" s="51"/>
      <c r="HLD214" s="51"/>
      <c r="HLE214" s="51"/>
      <c r="HLF214" s="51"/>
      <c r="HLG214" s="51"/>
      <c r="HLH214" s="51"/>
      <c r="HLI214" s="51"/>
      <c r="HLJ214" s="51"/>
      <c r="HLK214" s="51"/>
      <c r="HLL214" s="51"/>
      <c r="HLM214" s="51"/>
      <c r="HLN214" s="51"/>
      <c r="HLO214" s="51"/>
      <c r="HLP214" s="51"/>
      <c r="HLQ214" s="51"/>
      <c r="HLR214" s="51"/>
      <c r="HLS214" s="51"/>
      <c r="HLT214" s="51"/>
      <c r="HLU214" s="51"/>
      <c r="HLV214" s="51"/>
      <c r="HLW214" s="51"/>
      <c r="HLX214" s="51"/>
      <c r="HLY214" s="51"/>
      <c r="HLZ214" s="51"/>
      <c r="HMA214" s="51"/>
      <c r="HMB214" s="51"/>
      <c r="HMC214" s="51"/>
      <c r="HMD214" s="51"/>
      <c r="HME214" s="51"/>
      <c r="HMF214" s="51"/>
      <c r="HMG214" s="51"/>
      <c r="HMH214" s="51"/>
      <c r="HMI214" s="51"/>
      <c r="HMJ214" s="51"/>
      <c r="HMK214" s="51"/>
      <c r="HML214" s="51"/>
      <c r="HMM214" s="51"/>
      <c r="HMN214" s="51"/>
      <c r="HMO214" s="51"/>
      <c r="HMP214" s="51"/>
      <c r="HMQ214" s="51"/>
      <c r="HMR214" s="51"/>
      <c r="HMS214" s="51"/>
      <c r="HMT214" s="51"/>
      <c r="HMU214" s="51"/>
      <c r="HMV214" s="51"/>
      <c r="HMW214" s="51"/>
      <c r="HMX214" s="51"/>
      <c r="HMY214" s="51"/>
      <c r="HMZ214" s="51"/>
      <c r="HNA214" s="51"/>
      <c r="HNB214" s="51"/>
      <c r="HNC214" s="51"/>
      <c r="HND214" s="51"/>
      <c r="HNE214" s="51"/>
      <c r="HNF214" s="51"/>
      <c r="HNG214" s="51"/>
      <c r="HNH214" s="51"/>
      <c r="HNI214" s="51"/>
      <c r="HNJ214" s="51"/>
      <c r="HNK214" s="51"/>
      <c r="HNL214" s="51"/>
      <c r="HNM214" s="51"/>
      <c r="HNN214" s="51"/>
      <c r="HNO214" s="51"/>
      <c r="HNP214" s="51"/>
      <c r="HNQ214" s="51"/>
      <c r="HNR214" s="51"/>
      <c r="HNS214" s="51"/>
      <c r="HNT214" s="51"/>
      <c r="HNU214" s="51"/>
      <c r="HNV214" s="51"/>
      <c r="HNW214" s="51"/>
      <c r="HNX214" s="51"/>
      <c r="HNY214" s="51"/>
      <c r="HNZ214" s="51"/>
      <c r="HOA214" s="51"/>
      <c r="HOB214" s="51"/>
      <c r="HOC214" s="51"/>
      <c r="HOD214" s="51"/>
      <c r="HOE214" s="51"/>
      <c r="HOF214" s="51"/>
      <c r="HOG214" s="51"/>
      <c r="HOH214" s="51"/>
      <c r="HOI214" s="51"/>
      <c r="HOJ214" s="51"/>
      <c r="HOK214" s="51"/>
      <c r="HOL214" s="51"/>
      <c r="HOM214" s="51"/>
      <c r="HON214" s="51"/>
      <c r="HOO214" s="51"/>
      <c r="HOP214" s="51"/>
      <c r="HOQ214" s="51"/>
      <c r="HOR214" s="51"/>
      <c r="HOS214" s="51"/>
      <c r="HOT214" s="51"/>
      <c r="HOU214" s="51"/>
      <c r="HOV214" s="51"/>
      <c r="HOW214" s="51"/>
      <c r="HOX214" s="51"/>
      <c r="HOY214" s="51"/>
      <c r="HOZ214" s="51"/>
      <c r="HPA214" s="51"/>
      <c r="HPB214" s="51"/>
      <c r="HPC214" s="51"/>
      <c r="HPD214" s="51"/>
      <c r="HPE214" s="51"/>
      <c r="HPF214" s="51"/>
      <c r="HPG214" s="51"/>
      <c r="HPH214" s="51"/>
      <c r="HPI214" s="51"/>
      <c r="HPJ214" s="51"/>
      <c r="HPK214" s="51"/>
      <c r="HPL214" s="51"/>
      <c r="HPM214" s="51"/>
      <c r="HPN214" s="51"/>
      <c r="HPO214" s="51"/>
      <c r="HPP214" s="51"/>
      <c r="HPQ214" s="51"/>
      <c r="HPR214" s="51"/>
      <c r="HPS214" s="51"/>
      <c r="HPT214" s="51"/>
      <c r="HPU214" s="51"/>
      <c r="HPV214" s="51"/>
      <c r="HPW214" s="51"/>
      <c r="HPX214" s="51"/>
      <c r="HPY214" s="51"/>
      <c r="HPZ214" s="51"/>
      <c r="HQA214" s="51"/>
      <c r="HQB214" s="51"/>
      <c r="HQC214" s="51"/>
      <c r="HQD214" s="51"/>
      <c r="HQE214" s="51"/>
      <c r="HQF214" s="51"/>
      <c r="HQG214" s="51"/>
      <c r="HQH214" s="51"/>
      <c r="HQI214" s="51"/>
      <c r="HQJ214" s="51"/>
      <c r="HQK214" s="51"/>
      <c r="HQL214" s="51"/>
      <c r="HQM214" s="51"/>
      <c r="HQN214" s="51"/>
      <c r="HQO214" s="51"/>
      <c r="HQP214" s="51"/>
      <c r="HQQ214" s="51"/>
      <c r="HQR214" s="51"/>
      <c r="HQS214" s="51"/>
      <c r="HQT214" s="51"/>
      <c r="HQU214" s="51"/>
      <c r="HQV214" s="51"/>
      <c r="HQW214" s="51"/>
      <c r="HQX214" s="51"/>
      <c r="HQY214" s="51"/>
      <c r="HQZ214" s="51"/>
      <c r="HRA214" s="51"/>
      <c r="HRB214" s="51"/>
      <c r="HRC214" s="51"/>
      <c r="HRD214" s="51"/>
      <c r="HRE214" s="51"/>
      <c r="HRF214" s="51"/>
      <c r="HRG214" s="51"/>
      <c r="HRH214" s="51"/>
      <c r="HRI214" s="51"/>
      <c r="HRJ214" s="51"/>
      <c r="HRK214" s="51"/>
      <c r="HRL214" s="51"/>
      <c r="HRM214" s="51"/>
      <c r="HRN214" s="51"/>
      <c r="HRO214" s="51"/>
      <c r="HRP214" s="51"/>
      <c r="HRQ214" s="51"/>
      <c r="HRR214" s="51"/>
      <c r="HRS214" s="51"/>
      <c r="HRT214" s="51"/>
      <c r="HRU214" s="51"/>
      <c r="HRV214" s="51"/>
      <c r="HRW214" s="51"/>
      <c r="HRX214" s="51"/>
      <c r="HRY214" s="51"/>
      <c r="HRZ214" s="51"/>
      <c r="HSA214" s="51"/>
      <c r="HSB214" s="51"/>
      <c r="HSC214" s="51"/>
      <c r="HSD214" s="51"/>
      <c r="HSE214" s="51"/>
      <c r="HSF214" s="51"/>
      <c r="HSG214" s="51"/>
      <c r="HSH214" s="51"/>
      <c r="HSI214" s="51"/>
      <c r="HSJ214" s="51"/>
      <c r="HSK214" s="51"/>
      <c r="HSL214" s="51"/>
      <c r="HSM214" s="51"/>
      <c r="HSN214" s="51"/>
      <c r="HSO214" s="51"/>
      <c r="HSP214" s="51"/>
      <c r="HSQ214" s="51"/>
      <c r="HSR214" s="51"/>
      <c r="HSS214" s="51"/>
      <c r="HST214" s="51"/>
      <c r="HSU214" s="51"/>
      <c r="HSV214" s="51"/>
      <c r="HSW214" s="51"/>
      <c r="HSX214" s="51"/>
      <c r="HSY214" s="51"/>
      <c r="HSZ214" s="51"/>
      <c r="HTA214" s="51"/>
      <c r="HTB214" s="51"/>
      <c r="HTC214" s="51"/>
      <c r="HTD214" s="51"/>
      <c r="HTE214" s="51"/>
      <c r="HTF214" s="51"/>
      <c r="HTG214" s="51"/>
      <c r="HTH214" s="51"/>
      <c r="HTI214" s="51"/>
      <c r="HTJ214" s="51"/>
      <c r="HTK214" s="51"/>
      <c r="HTL214" s="51"/>
      <c r="HTM214" s="51"/>
      <c r="HTN214" s="51"/>
      <c r="HTO214" s="51"/>
      <c r="HTP214" s="51"/>
      <c r="HTQ214" s="51"/>
      <c r="HTR214" s="51"/>
      <c r="HTS214" s="51"/>
      <c r="HTT214" s="51"/>
      <c r="HTU214" s="51"/>
      <c r="HTV214" s="51"/>
      <c r="HTW214" s="51"/>
      <c r="HTX214" s="51"/>
      <c r="HTY214" s="51"/>
      <c r="HTZ214" s="51"/>
      <c r="HUA214" s="51"/>
      <c r="HUB214" s="51"/>
      <c r="HUC214" s="51"/>
      <c r="HUD214" s="51"/>
      <c r="HUE214" s="51"/>
      <c r="HUF214" s="51"/>
      <c r="HUG214" s="51"/>
      <c r="HUH214" s="51"/>
      <c r="HUI214" s="51"/>
      <c r="HUJ214" s="51"/>
      <c r="HUK214" s="51"/>
      <c r="HUL214" s="51"/>
      <c r="HUM214" s="51"/>
      <c r="HUN214" s="51"/>
      <c r="HUO214" s="51"/>
      <c r="HUP214" s="51"/>
      <c r="HUQ214" s="51"/>
      <c r="HUR214" s="51"/>
      <c r="HUS214" s="51"/>
      <c r="HUT214" s="51"/>
      <c r="HUU214" s="51"/>
      <c r="HUV214" s="51"/>
      <c r="HUW214" s="51"/>
      <c r="HUX214" s="51"/>
      <c r="HUY214" s="51"/>
      <c r="HUZ214" s="51"/>
      <c r="HVA214" s="51"/>
      <c r="HVB214" s="51"/>
      <c r="HVC214" s="51"/>
      <c r="HVD214" s="51"/>
      <c r="HVE214" s="51"/>
      <c r="HVF214" s="51"/>
      <c r="HVG214" s="51"/>
      <c r="HVH214" s="51"/>
      <c r="HVI214" s="51"/>
      <c r="HVJ214" s="51"/>
      <c r="HVK214" s="51"/>
      <c r="HVL214" s="51"/>
      <c r="HVM214" s="51"/>
      <c r="HVN214" s="51"/>
      <c r="HVO214" s="51"/>
      <c r="HVP214" s="51"/>
      <c r="HVQ214" s="51"/>
      <c r="HVR214" s="51"/>
      <c r="HVS214" s="51"/>
      <c r="HVT214" s="51"/>
      <c r="HVU214" s="51"/>
      <c r="HVV214" s="51"/>
      <c r="HVW214" s="51"/>
      <c r="HVX214" s="51"/>
      <c r="HVY214" s="51"/>
      <c r="HVZ214" s="51"/>
      <c r="HWA214" s="51"/>
      <c r="HWB214" s="51"/>
      <c r="HWC214" s="51"/>
      <c r="HWD214" s="51"/>
      <c r="HWE214" s="51"/>
      <c r="HWF214" s="51"/>
      <c r="HWG214" s="51"/>
      <c r="HWH214" s="51"/>
      <c r="HWI214" s="51"/>
      <c r="HWJ214" s="51"/>
      <c r="HWK214" s="51"/>
      <c r="HWL214" s="51"/>
      <c r="HWM214" s="51"/>
      <c r="HWN214" s="51"/>
      <c r="HWO214" s="51"/>
      <c r="HWP214" s="51"/>
      <c r="HWQ214" s="51"/>
      <c r="HWR214" s="51"/>
      <c r="HWS214" s="51"/>
      <c r="HWT214" s="51"/>
      <c r="HWU214" s="51"/>
      <c r="HWV214" s="51"/>
      <c r="HWW214" s="51"/>
      <c r="HWX214" s="51"/>
      <c r="HWY214" s="51"/>
      <c r="HWZ214" s="51"/>
      <c r="HXA214" s="51"/>
      <c r="HXB214" s="51"/>
      <c r="HXC214" s="51"/>
      <c r="HXD214" s="51"/>
      <c r="HXE214" s="51"/>
      <c r="HXF214" s="51"/>
      <c r="HXG214" s="51"/>
      <c r="HXH214" s="51"/>
      <c r="HXI214" s="51"/>
      <c r="HXJ214" s="51"/>
      <c r="HXK214" s="51"/>
      <c r="HXL214" s="51"/>
      <c r="HXM214" s="51"/>
      <c r="HXN214" s="51"/>
      <c r="HXO214" s="51"/>
      <c r="HXP214" s="51"/>
      <c r="HXQ214" s="51"/>
      <c r="HXR214" s="51"/>
      <c r="HXS214" s="51"/>
      <c r="HXT214" s="51"/>
      <c r="HXU214" s="51"/>
      <c r="HXV214" s="51"/>
      <c r="HXW214" s="51"/>
      <c r="HXX214" s="51"/>
      <c r="HXY214" s="51"/>
      <c r="HXZ214" s="51"/>
      <c r="HYA214" s="51"/>
      <c r="HYB214" s="51"/>
      <c r="HYC214" s="51"/>
      <c r="HYD214" s="51"/>
      <c r="HYE214" s="51"/>
      <c r="HYF214" s="51"/>
      <c r="HYG214" s="51"/>
      <c r="HYH214" s="51"/>
      <c r="HYI214" s="51"/>
      <c r="HYJ214" s="51"/>
      <c r="HYK214" s="51"/>
      <c r="HYL214" s="51"/>
      <c r="HYM214" s="51"/>
      <c r="HYN214" s="51"/>
      <c r="HYO214" s="51"/>
      <c r="HYP214" s="51"/>
      <c r="HYQ214" s="51"/>
      <c r="HYR214" s="51"/>
      <c r="HYS214" s="51"/>
      <c r="HYT214" s="51"/>
      <c r="HYU214" s="51"/>
      <c r="HYV214" s="51"/>
      <c r="HYW214" s="51"/>
      <c r="HYX214" s="51"/>
      <c r="HYY214" s="51"/>
      <c r="HYZ214" s="51"/>
      <c r="HZA214" s="51"/>
      <c r="HZB214" s="51"/>
      <c r="HZC214" s="51"/>
      <c r="HZD214" s="51"/>
      <c r="HZE214" s="51"/>
      <c r="HZF214" s="51"/>
      <c r="HZG214" s="51"/>
      <c r="HZH214" s="51"/>
      <c r="HZI214" s="51"/>
      <c r="HZJ214" s="51"/>
      <c r="HZK214" s="51"/>
      <c r="HZL214" s="51"/>
      <c r="HZM214" s="51"/>
      <c r="HZN214" s="51"/>
      <c r="HZO214" s="51"/>
      <c r="HZP214" s="51"/>
      <c r="HZQ214" s="51"/>
      <c r="HZR214" s="51"/>
      <c r="HZS214" s="51"/>
      <c r="HZT214" s="51"/>
      <c r="HZU214" s="51"/>
      <c r="HZV214" s="51"/>
      <c r="HZW214" s="51"/>
      <c r="HZX214" s="51"/>
      <c r="HZY214" s="51"/>
      <c r="HZZ214" s="51"/>
      <c r="IAA214" s="51"/>
      <c r="IAB214" s="51"/>
      <c r="IAC214" s="51"/>
      <c r="IAD214" s="51"/>
      <c r="IAE214" s="51"/>
      <c r="IAF214" s="51"/>
      <c r="IAG214" s="51"/>
      <c r="IAH214" s="51"/>
      <c r="IAI214" s="51"/>
      <c r="IAJ214" s="51"/>
      <c r="IAK214" s="51"/>
      <c r="IAL214" s="51"/>
      <c r="IAM214" s="51"/>
      <c r="IAN214" s="51"/>
      <c r="IAO214" s="51"/>
      <c r="IAP214" s="51"/>
      <c r="IAQ214" s="51"/>
      <c r="IAR214" s="51"/>
      <c r="IAS214" s="51"/>
      <c r="IAT214" s="51"/>
      <c r="IAU214" s="51"/>
      <c r="IAV214" s="51"/>
      <c r="IAW214" s="51"/>
      <c r="IAX214" s="51"/>
      <c r="IAY214" s="51"/>
      <c r="IAZ214" s="51"/>
      <c r="IBA214" s="51"/>
      <c r="IBB214" s="51"/>
      <c r="IBC214" s="51"/>
      <c r="IBD214" s="51"/>
      <c r="IBE214" s="51"/>
      <c r="IBF214" s="51"/>
      <c r="IBG214" s="51"/>
      <c r="IBH214" s="51"/>
      <c r="IBI214" s="51"/>
      <c r="IBJ214" s="51"/>
      <c r="IBK214" s="51"/>
      <c r="IBL214" s="51"/>
      <c r="IBM214" s="51"/>
      <c r="IBN214" s="51"/>
      <c r="IBO214" s="51"/>
      <c r="IBP214" s="51"/>
      <c r="IBQ214" s="51"/>
      <c r="IBR214" s="51"/>
      <c r="IBS214" s="51"/>
      <c r="IBT214" s="51"/>
      <c r="IBU214" s="51"/>
      <c r="IBV214" s="51"/>
      <c r="IBW214" s="51"/>
      <c r="IBX214" s="51"/>
      <c r="IBY214" s="51"/>
      <c r="IBZ214" s="51"/>
      <c r="ICA214" s="51"/>
      <c r="ICB214" s="51"/>
      <c r="ICC214" s="51"/>
      <c r="ICD214" s="51"/>
      <c r="ICE214" s="51"/>
      <c r="ICF214" s="51"/>
      <c r="ICG214" s="51"/>
      <c r="ICH214" s="51"/>
      <c r="ICI214" s="51"/>
      <c r="ICJ214" s="51"/>
      <c r="ICK214" s="51"/>
      <c r="ICL214" s="51"/>
      <c r="ICM214" s="51"/>
      <c r="ICN214" s="51"/>
      <c r="ICO214" s="51"/>
      <c r="ICP214" s="51"/>
      <c r="ICQ214" s="51"/>
      <c r="ICR214" s="51"/>
      <c r="ICS214" s="51"/>
      <c r="ICT214" s="51"/>
      <c r="ICU214" s="51"/>
      <c r="ICV214" s="51"/>
      <c r="ICW214" s="51"/>
      <c r="ICX214" s="51"/>
      <c r="ICY214" s="51"/>
      <c r="ICZ214" s="51"/>
      <c r="IDA214" s="51"/>
      <c r="IDB214" s="51"/>
      <c r="IDC214" s="51"/>
      <c r="IDD214" s="51"/>
      <c r="IDE214" s="51"/>
      <c r="IDF214" s="51"/>
      <c r="IDG214" s="51"/>
      <c r="IDH214" s="51"/>
      <c r="IDI214" s="51"/>
      <c r="IDJ214" s="51"/>
      <c r="IDK214" s="51"/>
      <c r="IDL214" s="51"/>
      <c r="IDM214" s="51"/>
      <c r="IDN214" s="51"/>
      <c r="IDO214" s="51"/>
      <c r="IDP214" s="51"/>
      <c r="IDQ214" s="51"/>
      <c r="IDR214" s="51"/>
      <c r="IDS214" s="51"/>
      <c r="IDT214" s="51"/>
      <c r="IDU214" s="51"/>
      <c r="IDV214" s="51"/>
      <c r="IDW214" s="51"/>
      <c r="IDX214" s="51"/>
      <c r="IDY214" s="51"/>
      <c r="IDZ214" s="51"/>
      <c r="IEA214" s="51"/>
      <c r="IEB214" s="51"/>
      <c r="IEC214" s="51"/>
      <c r="IED214" s="51"/>
      <c r="IEE214" s="51"/>
      <c r="IEF214" s="51"/>
      <c r="IEG214" s="51"/>
      <c r="IEH214" s="51"/>
      <c r="IEI214" s="51"/>
      <c r="IEJ214" s="51"/>
      <c r="IEK214" s="51"/>
      <c r="IEL214" s="51"/>
      <c r="IEM214" s="51"/>
      <c r="IEN214" s="51"/>
      <c r="IEO214" s="51"/>
      <c r="IEP214" s="51"/>
      <c r="IEQ214" s="51"/>
      <c r="IER214" s="51"/>
      <c r="IES214" s="51"/>
      <c r="IET214" s="51"/>
      <c r="IEU214" s="51"/>
      <c r="IEV214" s="51"/>
      <c r="IEW214" s="51"/>
      <c r="IEX214" s="51"/>
      <c r="IEY214" s="51"/>
      <c r="IEZ214" s="51"/>
      <c r="IFA214" s="51"/>
      <c r="IFB214" s="51"/>
      <c r="IFC214" s="51"/>
      <c r="IFD214" s="51"/>
      <c r="IFE214" s="51"/>
      <c r="IFF214" s="51"/>
      <c r="IFG214" s="51"/>
      <c r="IFH214" s="51"/>
      <c r="IFI214" s="51"/>
      <c r="IFJ214" s="51"/>
      <c r="IFK214" s="51"/>
      <c r="IFL214" s="51"/>
      <c r="IFM214" s="51"/>
      <c r="IFN214" s="51"/>
      <c r="IFO214" s="51"/>
      <c r="IFP214" s="51"/>
      <c r="IFQ214" s="51"/>
      <c r="IFR214" s="51"/>
      <c r="IFS214" s="51"/>
      <c r="IFT214" s="51"/>
      <c r="IFU214" s="51"/>
      <c r="IFV214" s="51"/>
      <c r="IFW214" s="51"/>
      <c r="IFX214" s="51"/>
      <c r="IFY214" s="51"/>
      <c r="IFZ214" s="51"/>
      <c r="IGA214" s="51"/>
      <c r="IGB214" s="51"/>
      <c r="IGC214" s="51"/>
      <c r="IGD214" s="51"/>
      <c r="IGE214" s="51"/>
      <c r="IGF214" s="51"/>
      <c r="IGG214" s="51"/>
      <c r="IGH214" s="51"/>
      <c r="IGI214" s="51"/>
      <c r="IGJ214" s="51"/>
      <c r="IGK214" s="51"/>
      <c r="IGL214" s="51"/>
      <c r="IGM214" s="51"/>
      <c r="IGN214" s="51"/>
      <c r="IGO214" s="51"/>
      <c r="IGP214" s="51"/>
      <c r="IGQ214" s="51"/>
      <c r="IGR214" s="51"/>
      <c r="IGS214" s="51"/>
      <c r="IGT214" s="51"/>
      <c r="IGU214" s="51"/>
      <c r="IGV214" s="51"/>
      <c r="IGW214" s="51"/>
      <c r="IGX214" s="51"/>
      <c r="IGY214" s="51"/>
      <c r="IGZ214" s="51"/>
      <c r="IHA214" s="51"/>
      <c r="IHB214" s="51"/>
      <c r="IHC214" s="51"/>
      <c r="IHD214" s="51"/>
      <c r="IHE214" s="51"/>
      <c r="IHF214" s="51"/>
      <c r="IHG214" s="51"/>
      <c r="IHH214" s="51"/>
      <c r="IHI214" s="51"/>
      <c r="IHJ214" s="51"/>
      <c r="IHK214" s="51"/>
      <c r="IHL214" s="51"/>
      <c r="IHM214" s="51"/>
      <c r="IHN214" s="51"/>
      <c r="IHO214" s="51"/>
      <c r="IHP214" s="51"/>
      <c r="IHQ214" s="51"/>
      <c r="IHR214" s="51"/>
      <c r="IHS214" s="51"/>
      <c r="IHT214" s="51"/>
      <c r="IHU214" s="51"/>
      <c r="IHV214" s="51"/>
      <c r="IHW214" s="51"/>
      <c r="IHX214" s="51"/>
      <c r="IHY214" s="51"/>
      <c r="IHZ214" s="51"/>
      <c r="IIA214" s="51"/>
      <c r="IIB214" s="51"/>
      <c r="IIC214" s="51"/>
      <c r="IID214" s="51"/>
      <c r="IIE214" s="51"/>
      <c r="IIF214" s="51"/>
      <c r="IIG214" s="51"/>
      <c r="IIH214" s="51"/>
      <c r="III214" s="51"/>
      <c r="IIJ214" s="51"/>
      <c r="IIK214" s="51"/>
      <c r="IIL214" s="51"/>
      <c r="IIM214" s="51"/>
      <c r="IIN214" s="51"/>
      <c r="IIO214" s="51"/>
      <c r="IIP214" s="51"/>
      <c r="IIQ214" s="51"/>
      <c r="IIR214" s="51"/>
      <c r="IIS214" s="51"/>
      <c r="IIT214" s="51"/>
      <c r="IIU214" s="51"/>
      <c r="IIV214" s="51"/>
      <c r="IIW214" s="51"/>
      <c r="IIX214" s="51"/>
      <c r="IIY214" s="51"/>
      <c r="IIZ214" s="51"/>
      <c r="IJA214" s="51"/>
      <c r="IJB214" s="51"/>
      <c r="IJC214" s="51"/>
      <c r="IJD214" s="51"/>
      <c r="IJE214" s="51"/>
      <c r="IJF214" s="51"/>
      <c r="IJG214" s="51"/>
      <c r="IJH214" s="51"/>
      <c r="IJI214" s="51"/>
      <c r="IJJ214" s="51"/>
      <c r="IJK214" s="51"/>
      <c r="IJL214" s="51"/>
      <c r="IJM214" s="51"/>
      <c r="IJN214" s="51"/>
      <c r="IJO214" s="51"/>
      <c r="IJP214" s="51"/>
      <c r="IJQ214" s="51"/>
      <c r="IJR214" s="51"/>
      <c r="IJS214" s="51"/>
      <c r="IJT214" s="51"/>
      <c r="IJU214" s="51"/>
      <c r="IJV214" s="51"/>
      <c r="IJW214" s="51"/>
      <c r="IJX214" s="51"/>
      <c r="IJY214" s="51"/>
      <c r="IJZ214" s="51"/>
      <c r="IKA214" s="51"/>
      <c r="IKB214" s="51"/>
      <c r="IKC214" s="51"/>
      <c r="IKD214" s="51"/>
      <c r="IKE214" s="51"/>
      <c r="IKF214" s="51"/>
      <c r="IKG214" s="51"/>
      <c r="IKH214" s="51"/>
      <c r="IKI214" s="51"/>
      <c r="IKJ214" s="51"/>
      <c r="IKK214" s="51"/>
      <c r="IKL214" s="51"/>
      <c r="IKM214" s="51"/>
      <c r="IKN214" s="51"/>
      <c r="IKO214" s="51"/>
      <c r="IKP214" s="51"/>
      <c r="IKQ214" s="51"/>
      <c r="IKR214" s="51"/>
      <c r="IKS214" s="51"/>
      <c r="IKT214" s="51"/>
      <c r="IKU214" s="51"/>
      <c r="IKV214" s="51"/>
      <c r="IKW214" s="51"/>
      <c r="IKX214" s="51"/>
      <c r="IKY214" s="51"/>
      <c r="IKZ214" s="51"/>
      <c r="ILA214" s="51"/>
      <c r="ILB214" s="51"/>
      <c r="ILC214" s="51"/>
      <c r="ILD214" s="51"/>
      <c r="ILE214" s="51"/>
      <c r="ILF214" s="51"/>
      <c r="ILG214" s="51"/>
      <c r="ILH214" s="51"/>
      <c r="ILI214" s="51"/>
      <c r="ILJ214" s="51"/>
      <c r="ILK214" s="51"/>
      <c r="ILL214" s="51"/>
      <c r="ILM214" s="51"/>
      <c r="ILN214" s="51"/>
      <c r="ILO214" s="51"/>
      <c r="ILP214" s="51"/>
      <c r="ILQ214" s="51"/>
      <c r="ILR214" s="51"/>
      <c r="ILS214" s="51"/>
      <c r="ILT214" s="51"/>
      <c r="ILU214" s="51"/>
      <c r="ILV214" s="51"/>
      <c r="ILW214" s="51"/>
      <c r="ILX214" s="51"/>
      <c r="ILY214" s="51"/>
      <c r="ILZ214" s="51"/>
      <c r="IMA214" s="51"/>
      <c r="IMB214" s="51"/>
      <c r="IMC214" s="51"/>
      <c r="IMD214" s="51"/>
      <c r="IME214" s="51"/>
      <c r="IMF214" s="51"/>
      <c r="IMG214" s="51"/>
      <c r="IMH214" s="51"/>
      <c r="IMI214" s="51"/>
      <c r="IMJ214" s="51"/>
      <c r="IMK214" s="51"/>
      <c r="IML214" s="51"/>
      <c r="IMM214" s="51"/>
      <c r="IMN214" s="51"/>
      <c r="IMO214" s="51"/>
      <c r="IMP214" s="51"/>
      <c r="IMQ214" s="51"/>
      <c r="IMR214" s="51"/>
      <c r="IMS214" s="51"/>
      <c r="IMT214" s="51"/>
      <c r="IMU214" s="51"/>
      <c r="IMV214" s="51"/>
      <c r="IMW214" s="51"/>
      <c r="IMX214" s="51"/>
      <c r="IMY214" s="51"/>
      <c r="IMZ214" s="51"/>
      <c r="INA214" s="51"/>
      <c r="INB214" s="51"/>
      <c r="INC214" s="51"/>
      <c r="IND214" s="51"/>
      <c r="INE214" s="51"/>
      <c r="INF214" s="51"/>
      <c r="ING214" s="51"/>
      <c r="INH214" s="51"/>
      <c r="INI214" s="51"/>
      <c r="INJ214" s="51"/>
      <c r="INK214" s="51"/>
      <c r="INL214" s="51"/>
      <c r="INM214" s="51"/>
      <c r="INN214" s="51"/>
      <c r="INO214" s="51"/>
      <c r="INP214" s="51"/>
      <c r="INQ214" s="51"/>
      <c r="INR214" s="51"/>
      <c r="INS214" s="51"/>
      <c r="INT214" s="51"/>
      <c r="INU214" s="51"/>
      <c r="INV214" s="51"/>
      <c r="INW214" s="51"/>
      <c r="INX214" s="51"/>
      <c r="INY214" s="51"/>
      <c r="INZ214" s="51"/>
      <c r="IOA214" s="51"/>
      <c r="IOB214" s="51"/>
      <c r="IOC214" s="51"/>
      <c r="IOD214" s="51"/>
      <c r="IOE214" s="51"/>
      <c r="IOF214" s="51"/>
      <c r="IOG214" s="51"/>
      <c r="IOH214" s="51"/>
      <c r="IOI214" s="51"/>
      <c r="IOJ214" s="51"/>
      <c r="IOK214" s="51"/>
      <c r="IOL214" s="51"/>
      <c r="IOM214" s="51"/>
      <c r="ION214" s="51"/>
      <c r="IOO214" s="51"/>
      <c r="IOP214" s="51"/>
      <c r="IOQ214" s="51"/>
      <c r="IOR214" s="51"/>
      <c r="IOS214" s="51"/>
      <c r="IOT214" s="51"/>
      <c r="IOU214" s="51"/>
      <c r="IOV214" s="51"/>
      <c r="IOW214" s="51"/>
      <c r="IOX214" s="51"/>
      <c r="IOY214" s="51"/>
      <c r="IOZ214" s="51"/>
      <c r="IPA214" s="51"/>
      <c r="IPB214" s="51"/>
      <c r="IPC214" s="51"/>
      <c r="IPD214" s="51"/>
      <c r="IPE214" s="51"/>
      <c r="IPF214" s="51"/>
      <c r="IPG214" s="51"/>
      <c r="IPH214" s="51"/>
      <c r="IPI214" s="51"/>
      <c r="IPJ214" s="51"/>
      <c r="IPK214" s="51"/>
      <c r="IPL214" s="51"/>
      <c r="IPM214" s="51"/>
      <c r="IPN214" s="51"/>
      <c r="IPO214" s="51"/>
      <c r="IPP214" s="51"/>
      <c r="IPQ214" s="51"/>
      <c r="IPR214" s="51"/>
      <c r="IPS214" s="51"/>
      <c r="IPT214" s="51"/>
      <c r="IPU214" s="51"/>
      <c r="IPV214" s="51"/>
      <c r="IPW214" s="51"/>
      <c r="IPX214" s="51"/>
      <c r="IPY214" s="51"/>
      <c r="IPZ214" s="51"/>
      <c r="IQA214" s="51"/>
      <c r="IQB214" s="51"/>
      <c r="IQC214" s="51"/>
      <c r="IQD214" s="51"/>
      <c r="IQE214" s="51"/>
      <c r="IQF214" s="51"/>
      <c r="IQG214" s="51"/>
      <c r="IQH214" s="51"/>
      <c r="IQI214" s="51"/>
      <c r="IQJ214" s="51"/>
      <c r="IQK214" s="51"/>
      <c r="IQL214" s="51"/>
      <c r="IQM214" s="51"/>
      <c r="IQN214" s="51"/>
      <c r="IQO214" s="51"/>
      <c r="IQP214" s="51"/>
      <c r="IQQ214" s="51"/>
      <c r="IQR214" s="51"/>
      <c r="IQS214" s="51"/>
      <c r="IQT214" s="51"/>
      <c r="IQU214" s="51"/>
      <c r="IQV214" s="51"/>
      <c r="IQW214" s="51"/>
      <c r="IQX214" s="51"/>
      <c r="IQY214" s="51"/>
      <c r="IQZ214" s="51"/>
      <c r="IRA214" s="51"/>
      <c r="IRB214" s="51"/>
      <c r="IRC214" s="51"/>
      <c r="IRD214" s="51"/>
      <c r="IRE214" s="51"/>
      <c r="IRF214" s="51"/>
      <c r="IRG214" s="51"/>
      <c r="IRH214" s="51"/>
      <c r="IRI214" s="51"/>
      <c r="IRJ214" s="51"/>
      <c r="IRK214" s="51"/>
      <c r="IRL214" s="51"/>
      <c r="IRM214" s="51"/>
      <c r="IRN214" s="51"/>
      <c r="IRO214" s="51"/>
      <c r="IRP214" s="51"/>
      <c r="IRQ214" s="51"/>
      <c r="IRR214" s="51"/>
      <c r="IRS214" s="51"/>
      <c r="IRT214" s="51"/>
      <c r="IRU214" s="51"/>
      <c r="IRV214" s="51"/>
      <c r="IRW214" s="51"/>
      <c r="IRX214" s="51"/>
      <c r="IRY214" s="51"/>
      <c r="IRZ214" s="51"/>
      <c r="ISA214" s="51"/>
      <c r="ISB214" s="51"/>
      <c r="ISC214" s="51"/>
      <c r="ISD214" s="51"/>
      <c r="ISE214" s="51"/>
      <c r="ISF214" s="51"/>
      <c r="ISG214" s="51"/>
      <c r="ISH214" s="51"/>
      <c r="ISI214" s="51"/>
      <c r="ISJ214" s="51"/>
      <c r="ISK214" s="51"/>
      <c r="ISL214" s="51"/>
      <c r="ISM214" s="51"/>
      <c r="ISN214" s="51"/>
      <c r="ISO214" s="51"/>
      <c r="ISP214" s="51"/>
      <c r="ISQ214" s="51"/>
      <c r="ISR214" s="51"/>
      <c r="ISS214" s="51"/>
      <c r="IST214" s="51"/>
      <c r="ISU214" s="51"/>
      <c r="ISV214" s="51"/>
      <c r="ISW214" s="51"/>
      <c r="ISX214" s="51"/>
      <c r="ISY214" s="51"/>
      <c r="ISZ214" s="51"/>
      <c r="ITA214" s="51"/>
      <c r="ITB214" s="51"/>
      <c r="ITC214" s="51"/>
      <c r="ITD214" s="51"/>
      <c r="ITE214" s="51"/>
      <c r="ITF214" s="51"/>
      <c r="ITG214" s="51"/>
      <c r="ITH214" s="51"/>
      <c r="ITI214" s="51"/>
      <c r="ITJ214" s="51"/>
      <c r="ITK214" s="51"/>
      <c r="ITL214" s="51"/>
      <c r="ITM214" s="51"/>
      <c r="ITN214" s="51"/>
      <c r="ITO214" s="51"/>
      <c r="ITP214" s="51"/>
      <c r="ITQ214" s="51"/>
      <c r="ITR214" s="51"/>
      <c r="ITS214" s="51"/>
      <c r="ITT214" s="51"/>
      <c r="ITU214" s="51"/>
      <c r="ITV214" s="51"/>
      <c r="ITW214" s="51"/>
      <c r="ITX214" s="51"/>
      <c r="ITY214" s="51"/>
      <c r="ITZ214" s="51"/>
      <c r="IUA214" s="51"/>
      <c r="IUB214" s="51"/>
      <c r="IUC214" s="51"/>
      <c r="IUD214" s="51"/>
      <c r="IUE214" s="51"/>
      <c r="IUF214" s="51"/>
      <c r="IUG214" s="51"/>
      <c r="IUH214" s="51"/>
      <c r="IUI214" s="51"/>
      <c r="IUJ214" s="51"/>
      <c r="IUK214" s="51"/>
      <c r="IUL214" s="51"/>
      <c r="IUM214" s="51"/>
      <c r="IUN214" s="51"/>
      <c r="IUO214" s="51"/>
      <c r="IUP214" s="51"/>
      <c r="IUQ214" s="51"/>
      <c r="IUR214" s="51"/>
      <c r="IUS214" s="51"/>
      <c r="IUT214" s="51"/>
      <c r="IUU214" s="51"/>
      <c r="IUV214" s="51"/>
      <c r="IUW214" s="51"/>
      <c r="IUX214" s="51"/>
      <c r="IUY214" s="51"/>
      <c r="IUZ214" s="51"/>
      <c r="IVA214" s="51"/>
      <c r="IVB214" s="51"/>
      <c r="IVC214" s="51"/>
      <c r="IVD214" s="51"/>
      <c r="IVE214" s="51"/>
      <c r="IVF214" s="51"/>
      <c r="IVG214" s="51"/>
      <c r="IVH214" s="51"/>
      <c r="IVI214" s="51"/>
      <c r="IVJ214" s="51"/>
      <c r="IVK214" s="51"/>
      <c r="IVL214" s="51"/>
      <c r="IVM214" s="51"/>
      <c r="IVN214" s="51"/>
      <c r="IVO214" s="51"/>
      <c r="IVP214" s="51"/>
      <c r="IVQ214" s="51"/>
      <c r="IVR214" s="51"/>
      <c r="IVS214" s="51"/>
      <c r="IVT214" s="51"/>
      <c r="IVU214" s="51"/>
      <c r="IVV214" s="51"/>
      <c r="IVW214" s="51"/>
      <c r="IVX214" s="51"/>
      <c r="IVY214" s="51"/>
      <c r="IVZ214" s="51"/>
      <c r="IWA214" s="51"/>
      <c r="IWB214" s="51"/>
      <c r="IWC214" s="51"/>
      <c r="IWD214" s="51"/>
      <c r="IWE214" s="51"/>
      <c r="IWF214" s="51"/>
      <c r="IWG214" s="51"/>
      <c r="IWH214" s="51"/>
      <c r="IWI214" s="51"/>
      <c r="IWJ214" s="51"/>
      <c r="IWK214" s="51"/>
      <c r="IWL214" s="51"/>
      <c r="IWM214" s="51"/>
      <c r="IWN214" s="51"/>
      <c r="IWO214" s="51"/>
      <c r="IWP214" s="51"/>
      <c r="IWQ214" s="51"/>
      <c r="IWR214" s="51"/>
      <c r="IWS214" s="51"/>
      <c r="IWT214" s="51"/>
      <c r="IWU214" s="51"/>
      <c r="IWV214" s="51"/>
      <c r="IWW214" s="51"/>
      <c r="IWX214" s="51"/>
      <c r="IWY214" s="51"/>
      <c r="IWZ214" s="51"/>
      <c r="IXA214" s="51"/>
      <c r="IXB214" s="51"/>
      <c r="IXC214" s="51"/>
      <c r="IXD214" s="51"/>
      <c r="IXE214" s="51"/>
      <c r="IXF214" s="51"/>
      <c r="IXG214" s="51"/>
      <c r="IXH214" s="51"/>
      <c r="IXI214" s="51"/>
      <c r="IXJ214" s="51"/>
      <c r="IXK214" s="51"/>
      <c r="IXL214" s="51"/>
      <c r="IXM214" s="51"/>
      <c r="IXN214" s="51"/>
      <c r="IXO214" s="51"/>
      <c r="IXP214" s="51"/>
      <c r="IXQ214" s="51"/>
      <c r="IXR214" s="51"/>
      <c r="IXS214" s="51"/>
      <c r="IXT214" s="51"/>
      <c r="IXU214" s="51"/>
      <c r="IXV214" s="51"/>
      <c r="IXW214" s="51"/>
      <c r="IXX214" s="51"/>
      <c r="IXY214" s="51"/>
      <c r="IXZ214" s="51"/>
      <c r="IYA214" s="51"/>
      <c r="IYB214" s="51"/>
      <c r="IYC214" s="51"/>
      <c r="IYD214" s="51"/>
      <c r="IYE214" s="51"/>
      <c r="IYF214" s="51"/>
      <c r="IYG214" s="51"/>
      <c r="IYH214" s="51"/>
      <c r="IYI214" s="51"/>
      <c r="IYJ214" s="51"/>
      <c r="IYK214" s="51"/>
      <c r="IYL214" s="51"/>
      <c r="IYM214" s="51"/>
      <c r="IYN214" s="51"/>
      <c r="IYO214" s="51"/>
      <c r="IYP214" s="51"/>
      <c r="IYQ214" s="51"/>
      <c r="IYR214" s="51"/>
      <c r="IYS214" s="51"/>
      <c r="IYT214" s="51"/>
      <c r="IYU214" s="51"/>
      <c r="IYV214" s="51"/>
      <c r="IYW214" s="51"/>
      <c r="IYX214" s="51"/>
      <c r="IYY214" s="51"/>
      <c r="IYZ214" s="51"/>
      <c r="IZA214" s="51"/>
      <c r="IZB214" s="51"/>
      <c r="IZC214" s="51"/>
      <c r="IZD214" s="51"/>
      <c r="IZE214" s="51"/>
      <c r="IZF214" s="51"/>
      <c r="IZG214" s="51"/>
      <c r="IZH214" s="51"/>
      <c r="IZI214" s="51"/>
      <c r="IZJ214" s="51"/>
      <c r="IZK214" s="51"/>
      <c r="IZL214" s="51"/>
      <c r="IZM214" s="51"/>
      <c r="IZN214" s="51"/>
      <c r="IZO214" s="51"/>
      <c r="IZP214" s="51"/>
      <c r="IZQ214" s="51"/>
      <c r="IZR214" s="51"/>
      <c r="IZS214" s="51"/>
      <c r="IZT214" s="51"/>
      <c r="IZU214" s="51"/>
      <c r="IZV214" s="51"/>
      <c r="IZW214" s="51"/>
      <c r="IZX214" s="51"/>
      <c r="IZY214" s="51"/>
      <c r="IZZ214" s="51"/>
      <c r="JAA214" s="51"/>
      <c r="JAB214" s="51"/>
      <c r="JAC214" s="51"/>
      <c r="JAD214" s="51"/>
      <c r="JAE214" s="51"/>
      <c r="JAF214" s="51"/>
      <c r="JAG214" s="51"/>
      <c r="JAH214" s="51"/>
      <c r="JAI214" s="51"/>
      <c r="JAJ214" s="51"/>
      <c r="JAK214" s="51"/>
      <c r="JAL214" s="51"/>
      <c r="JAM214" s="51"/>
      <c r="JAN214" s="51"/>
      <c r="JAO214" s="51"/>
      <c r="JAP214" s="51"/>
      <c r="JAQ214" s="51"/>
      <c r="JAR214" s="51"/>
      <c r="JAS214" s="51"/>
      <c r="JAT214" s="51"/>
      <c r="JAU214" s="51"/>
      <c r="JAV214" s="51"/>
      <c r="JAW214" s="51"/>
      <c r="JAX214" s="51"/>
      <c r="JAY214" s="51"/>
      <c r="JAZ214" s="51"/>
      <c r="JBA214" s="51"/>
      <c r="JBB214" s="51"/>
      <c r="JBC214" s="51"/>
      <c r="JBD214" s="51"/>
      <c r="JBE214" s="51"/>
      <c r="JBF214" s="51"/>
      <c r="JBG214" s="51"/>
      <c r="JBH214" s="51"/>
      <c r="JBI214" s="51"/>
      <c r="JBJ214" s="51"/>
      <c r="JBK214" s="51"/>
      <c r="JBL214" s="51"/>
      <c r="JBM214" s="51"/>
      <c r="JBN214" s="51"/>
      <c r="JBO214" s="51"/>
      <c r="JBP214" s="51"/>
      <c r="JBQ214" s="51"/>
      <c r="JBR214" s="51"/>
      <c r="JBS214" s="51"/>
      <c r="JBT214" s="51"/>
      <c r="JBU214" s="51"/>
      <c r="JBV214" s="51"/>
      <c r="JBW214" s="51"/>
      <c r="JBX214" s="51"/>
      <c r="JBY214" s="51"/>
      <c r="JBZ214" s="51"/>
      <c r="JCA214" s="51"/>
      <c r="JCB214" s="51"/>
      <c r="JCC214" s="51"/>
      <c r="JCD214" s="51"/>
      <c r="JCE214" s="51"/>
      <c r="JCF214" s="51"/>
      <c r="JCG214" s="51"/>
      <c r="JCH214" s="51"/>
      <c r="JCI214" s="51"/>
      <c r="JCJ214" s="51"/>
      <c r="JCK214" s="51"/>
      <c r="JCL214" s="51"/>
      <c r="JCM214" s="51"/>
      <c r="JCN214" s="51"/>
      <c r="JCO214" s="51"/>
      <c r="JCP214" s="51"/>
      <c r="JCQ214" s="51"/>
      <c r="JCR214" s="51"/>
      <c r="JCS214" s="51"/>
      <c r="JCT214" s="51"/>
      <c r="JCU214" s="51"/>
      <c r="JCV214" s="51"/>
      <c r="JCW214" s="51"/>
      <c r="JCX214" s="51"/>
      <c r="JCY214" s="51"/>
      <c r="JCZ214" s="51"/>
      <c r="JDA214" s="51"/>
      <c r="JDB214" s="51"/>
      <c r="JDC214" s="51"/>
      <c r="JDD214" s="51"/>
      <c r="JDE214" s="51"/>
      <c r="JDF214" s="51"/>
      <c r="JDG214" s="51"/>
      <c r="JDH214" s="51"/>
      <c r="JDI214" s="51"/>
      <c r="JDJ214" s="51"/>
      <c r="JDK214" s="51"/>
      <c r="JDL214" s="51"/>
      <c r="JDM214" s="51"/>
      <c r="JDN214" s="51"/>
      <c r="JDO214" s="51"/>
      <c r="JDP214" s="51"/>
      <c r="JDQ214" s="51"/>
      <c r="JDR214" s="51"/>
      <c r="JDS214" s="51"/>
      <c r="JDT214" s="51"/>
      <c r="JDU214" s="51"/>
      <c r="JDV214" s="51"/>
      <c r="JDW214" s="51"/>
      <c r="JDX214" s="51"/>
      <c r="JDY214" s="51"/>
      <c r="JDZ214" s="51"/>
      <c r="JEA214" s="51"/>
      <c r="JEB214" s="51"/>
      <c r="JEC214" s="51"/>
      <c r="JED214" s="51"/>
      <c r="JEE214" s="51"/>
      <c r="JEF214" s="51"/>
      <c r="JEG214" s="51"/>
      <c r="JEH214" s="51"/>
      <c r="JEI214" s="51"/>
      <c r="JEJ214" s="51"/>
      <c r="JEK214" s="51"/>
      <c r="JEL214" s="51"/>
      <c r="JEM214" s="51"/>
      <c r="JEN214" s="51"/>
      <c r="JEO214" s="51"/>
      <c r="JEP214" s="51"/>
      <c r="JEQ214" s="51"/>
      <c r="JER214" s="51"/>
      <c r="JES214" s="51"/>
      <c r="JET214" s="51"/>
      <c r="JEU214" s="51"/>
      <c r="JEV214" s="51"/>
      <c r="JEW214" s="51"/>
      <c r="JEX214" s="51"/>
      <c r="JEY214" s="51"/>
      <c r="JEZ214" s="51"/>
      <c r="JFA214" s="51"/>
      <c r="JFB214" s="51"/>
      <c r="JFC214" s="51"/>
      <c r="JFD214" s="51"/>
      <c r="JFE214" s="51"/>
      <c r="JFF214" s="51"/>
      <c r="JFG214" s="51"/>
      <c r="JFH214" s="51"/>
      <c r="JFI214" s="51"/>
      <c r="JFJ214" s="51"/>
      <c r="JFK214" s="51"/>
      <c r="JFL214" s="51"/>
      <c r="JFM214" s="51"/>
      <c r="JFN214" s="51"/>
      <c r="JFO214" s="51"/>
      <c r="JFP214" s="51"/>
      <c r="JFQ214" s="51"/>
      <c r="JFR214" s="51"/>
      <c r="JFS214" s="51"/>
      <c r="JFT214" s="51"/>
      <c r="JFU214" s="51"/>
      <c r="JFV214" s="51"/>
      <c r="JFW214" s="51"/>
      <c r="JFX214" s="51"/>
      <c r="JFY214" s="51"/>
      <c r="JFZ214" s="51"/>
      <c r="JGA214" s="51"/>
      <c r="JGB214" s="51"/>
      <c r="JGC214" s="51"/>
      <c r="JGD214" s="51"/>
      <c r="JGE214" s="51"/>
      <c r="JGF214" s="51"/>
      <c r="JGG214" s="51"/>
      <c r="JGH214" s="51"/>
      <c r="JGI214" s="51"/>
      <c r="JGJ214" s="51"/>
      <c r="JGK214" s="51"/>
      <c r="JGL214" s="51"/>
      <c r="JGM214" s="51"/>
      <c r="JGN214" s="51"/>
      <c r="JGO214" s="51"/>
      <c r="JGP214" s="51"/>
      <c r="JGQ214" s="51"/>
      <c r="JGR214" s="51"/>
      <c r="JGS214" s="51"/>
      <c r="JGT214" s="51"/>
      <c r="JGU214" s="51"/>
      <c r="JGV214" s="51"/>
      <c r="JGW214" s="51"/>
      <c r="JGX214" s="51"/>
      <c r="JGY214" s="51"/>
      <c r="JGZ214" s="51"/>
      <c r="JHA214" s="51"/>
      <c r="JHB214" s="51"/>
      <c r="JHC214" s="51"/>
      <c r="JHD214" s="51"/>
      <c r="JHE214" s="51"/>
      <c r="JHF214" s="51"/>
      <c r="JHG214" s="51"/>
      <c r="JHH214" s="51"/>
      <c r="JHI214" s="51"/>
      <c r="JHJ214" s="51"/>
      <c r="JHK214" s="51"/>
      <c r="JHL214" s="51"/>
      <c r="JHM214" s="51"/>
      <c r="JHN214" s="51"/>
      <c r="JHO214" s="51"/>
      <c r="JHP214" s="51"/>
      <c r="JHQ214" s="51"/>
      <c r="JHR214" s="51"/>
      <c r="JHS214" s="51"/>
      <c r="JHT214" s="51"/>
      <c r="JHU214" s="51"/>
      <c r="JHV214" s="51"/>
      <c r="JHW214" s="51"/>
      <c r="JHX214" s="51"/>
      <c r="JHY214" s="51"/>
      <c r="JHZ214" s="51"/>
      <c r="JIA214" s="51"/>
      <c r="JIB214" s="51"/>
      <c r="JIC214" s="51"/>
      <c r="JID214" s="51"/>
      <c r="JIE214" s="51"/>
      <c r="JIF214" s="51"/>
      <c r="JIG214" s="51"/>
      <c r="JIH214" s="51"/>
      <c r="JII214" s="51"/>
      <c r="JIJ214" s="51"/>
      <c r="JIK214" s="51"/>
      <c r="JIL214" s="51"/>
      <c r="JIM214" s="51"/>
      <c r="JIN214" s="51"/>
      <c r="JIO214" s="51"/>
      <c r="JIP214" s="51"/>
      <c r="JIQ214" s="51"/>
      <c r="JIR214" s="51"/>
      <c r="JIS214" s="51"/>
      <c r="JIT214" s="51"/>
      <c r="JIU214" s="51"/>
      <c r="JIV214" s="51"/>
      <c r="JIW214" s="51"/>
      <c r="JIX214" s="51"/>
      <c r="JIY214" s="51"/>
      <c r="JIZ214" s="51"/>
      <c r="JJA214" s="51"/>
      <c r="JJB214" s="51"/>
      <c r="JJC214" s="51"/>
      <c r="JJD214" s="51"/>
      <c r="JJE214" s="51"/>
      <c r="JJF214" s="51"/>
      <c r="JJG214" s="51"/>
      <c r="JJH214" s="51"/>
      <c r="JJI214" s="51"/>
      <c r="JJJ214" s="51"/>
      <c r="JJK214" s="51"/>
      <c r="JJL214" s="51"/>
      <c r="JJM214" s="51"/>
      <c r="JJN214" s="51"/>
      <c r="JJO214" s="51"/>
      <c r="JJP214" s="51"/>
      <c r="JJQ214" s="51"/>
      <c r="JJR214" s="51"/>
      <c r="JJS214" s="51"/>
      <c r="JJT214" s="51"/>
      <c r="JJU214" s="51"/>
      <c r="JJV214" s="51"/>
      <c r="JJW214" s="51"/>
      <c r="JJX214" s="51"/>
      <c r="JJY214" s="51"/>
      <c r="JJZ214" s="51"/>
      <c r="JKA214" s="51"/>
      <c r="JKB214" s="51"/>
      <c r="JKC214" s="51"/>
      <c r="JKD214" s="51"/>
      <c r="JKE214" s="51"/>
      <c r="JKF214" s="51"/>
      <c r="JKG214" s="51"/>
      <c r="JKH214" s="51"/>
      <c r="JKI214" s="51"/>
      <c r="JKJ214" s="51"/>
      <c r="JKK214" s="51"/>
      <c r="JKL214" s="51"/>
      <c r="JKM214" s="51"/>
      <c r="JKN214" s="51"/>
      <c r="JKO214" s="51"/>
      <c r="JKP214" s="51"/>
      <c r="JKQ214" s="51"/>
      <c r="JKR214" s="51"/>
      <c r="JKS214" s="51"/>
      <c r="JKT214" s="51"/>
      <c r="JKU214" s="51"/>
      <c r="JKV214" s="51"/>
      <c r="JKW214" s="51"/>
      <c r="JKX214" s="51"/>
      <c r="JKY214" s="51"/>
      <c r="JKZ214" s="51"/>
      <c r="JLA214" s="51"/>
      <c r="JLB214" s="51"/>
      <c r="JLC214" s="51"/>
      <c r="JLD214" s="51"/>
      <c r="JLE214" s="51"/>
      <c r="JLF214" s="51"/>
      <c r="JLG214" s="51"/>
      <c r="JLH214" s="51"/>
      <c r="JLI214" s="51"/>
      <c r="JLJ214" s="51"/>
      <c r="JLK214" s="51"/>
      <c r="JLL214" s="51"/>
      <c r="JLM214" s="51"/>
      <c r="JLN214" s="51"/>
      <c r="JLO214" s="51"/>
      <c r="JLP214" s="51"/>
      <c r="JLQ214" s="51"/>
      <c r="JLR214" s="51"/>
      <c r="JLS214" s="51"/>
      <c r="JLT214" s="51"/>
      <c r="JLU214" s="51"/>
      <c r="JLV214" s="51"/>
      <c r="JLW214" s="51"/>
      <c r="JLX214" s="51"/>
      <c r="JLY214" s="51"/>
      <c r="JLZ214" s="51"/>
      <c r="JMA214" s="51"/>
      <c r="JMB214" s="51"/>
      <c r="JMC214" s="51"/>
      <c r="JMD214" s="51"/>
      <c r="JME214" s="51"/>
      <c r="JMF214" s="51"/>
      <c r="JMG214" s="51"/>
      <c r="JMH214" s="51"/>
      <c r="JMI214" s="51"/>
      <c r="JMJ214" s="51"/>
      <c r="JMK214" s="51"/>
      <c r="JML214" s="51"/>
      <c r="JMM214" s="51"/>
      <c r="JMN214" s="51"/>
      <c r="JMO214" s="51"/>
      <c r="JMP214" s="51"/>
      <c r="JMQ214" s="51"/>
      <c r="JMR214" s="51"/>
      <c r="JMS214" s="51"/>
      <c r="JMT214" s="51"/>
      <c r="JMU214" s="51"/>
      <c r="JMV214" s="51"/>
      <c r="JMW214" s="51"/>
      <c r="JMX214" s="51"/>
      <c r="JMY214" s="51"/>
      <c r="JMZ214" s="51"/>
      <c r="JNA214" s="51"/>
      <c r="JNB214" s="51"/>
      <c r="JNC214" s="51"/>
      <c r="JND214" s="51"/>
      <c r="JNE214" s="51"/>
      <c r="JNF214" s="51"/>
      <c r="JNG214" s="51"/>
      <c r="JNH214" s="51"/>
      <c r="JNI214" s="51"/>
      <c r="JNJ214" s="51"/>
      <c r="JNK214" s="51"/>
      <c r="JNL214" s="51"/>
      <c r="JNM214" s="51"/>
      <c r="JNN214" s="51"/>
      <c r="JNO214" s="51"/>
      <c r="JNP214" s="51"/>
      <c r="JNQ214" s="51"/>
      <c r="JNR214" s="51"/>
      <c r="JNS214" s="51"/>
      <c r="JNT214" s="51"/>
      <c r="JNU214" s="51"/>
      <c r="JNV214" s="51"/>
      <c r="JNW214" s="51"/>
      <c r="JNX214" s="51"/>
      <c r="JNY214" s="51"/>
      <c r="JNZ214" s="51"/>
      <c r="JOA214" s="51"/>
      <c r="JOB214" s="51"/>
      <c r="JOC214" s="51"/>
      <c r="JOD214" s="51"/>
      <c r="JOE214" s="51"/>
      <c r="JOF214" s="51"/>
      <c r="JOG214" s="51"/>
      <c r="JOH214" s="51"/>
      <c r="JOI214" s="51"/>
      <c r="JOJ214" s="51"/>
      <c r="JOK214" s="51"/>
      <c r="JOL214" s="51"/>
      <c r="JOM214" s="51"/>
      <c r="JON214" s="51"/>
      <c r="JOO214" s="51"/>
      <c r="JOP214" s="51"/>
      <c r="JOQ214" s="51"/>
      <c r="JOR214" s="51"/>
      <c r="JOS214" s="51"/>
      <c r="JOT214" s="51"/>
      <c r="JOU214" s="51"/>
      <c r="JOV214" s="51"/>
      <c r="JOW214" s="51"/>
      <c r="JOX214" s="51"/>
      <c r="JOY214" s="51"/>
      <c r="JOZ214" s="51"/>
      <c r="JPA214" s="51"/>
      <c r="JPB214" s="51"/>
      <c r="JPC214" s="51"/>
      <c r="JPD214" s="51"/>
      <c r="JPE214" s="51"/>
      <c r="JPF214" s="51"/>
      <c r="JPG214" s="51"/>
      <c r="JPH214" s="51"/>
      <c r="JPI214" s="51"/>
      <c r="JPJ214" s="51"/>
      <c r="JPK214" s="51"/>
      <c r="JPL214" s="51"/>
      <c r="JPM214" s="51"/>
      <c r="JPN214" s="51"/>
      <c r="JPO214" s="51"/>
      <c r="JPP214" s="51"/>
      <c r="JPQ214" s="51"/>
      <c r="JPR214" s="51"/>
      <c r="JPS214" s="51"/>
      <c r="JPT214" s="51"/>
      <c r="JPU214" s="51"/>
      <c r="JPV214" s="51"/>
      <c r="JPW214" s="51"/>
      <c r="JPX214" s="51"/>
      <c r="JPY214" s="51"/>
      <c r="JPZ214" s="51"/>
      <c r="JQA214" s="51"/>
      <c r="JQB214" s="51"/>
      <c r="JQC214" s="51"/>
      <c r="JQD214" s="51"/>
      <c r="JQE214" s="51"/>
      <c r="JQF214" s="51"/>
      <c r="JQG214" s="51"/>
      <c r="JQH214" s="51"/>
      <c r="JQI214" s="51"/>
      <c r="JQJ214" s="51"/>
      <c r="JQK214" s="51"/>
      <c r="JQL214" s="51"/>
      <c r="JQM214" s="51"/>
      <c r="JQN214" s="51"/>
      <c r="JQO214" s="51"/>
      <c r="JQP214" s="51"/>
      <c r="JQQ214" s="51"/>
      <c r="JQR214" s="51"/>
      <c r="JQS214" s="51"/>
      <c r="JQT214" s="51"/>
      <c r="JQU214" s="51"/>
      <c r="JQV214" s="51"/>
      <c r="JQW214" s="51"/>
      <c r="JQX214" s="51"/>
      <c r="JQY214" s="51"/>
      <c r="JQZ214" s="51"/>
      <c r="JRA214" s="51"/>
      <c r="JRB214" s="51"/>
      <c r="JRC214" s="51"/>
      <c r="JRD214" s="51"/>
      <c r="JRE214" s="51"/>
      <c r="JRF214" s="51"/>
      <c r="JRG214" s="51"/>
      <c r="JRH214" s="51"/>
      <c r="JRI214" s="51"/>
      <c r="JRJ214" s="51"/>
      <c r="JRK214" s="51"/>
      <c r="JRL214" s="51"/>
      <c r="JRM214" s="51"/>
      <c r="JRN214" s="51"/>
      <c r="JRO214" s="51"/>
      <c r="JRP214" s="51"/>
      <c r="JRQ214" s="51"/>
      <c r="JRR214" s="51"/>
      <c r="JRS214" s="51"/>
      <c r="JRT214" s="51"/>
      <c r="JRU214" s="51"/>
      <c r="JRV214" s="51"/>
      <c r="JRW214" s="51"/>
      <c r="JRX214" s="51"/>
      <c r="JRY214" s="51"/>
      <c r="JRZ214" s="51"/>
      <c r="JSA214" s="51"/>
      <c r="JSB214" s="51"/>
      <c r="JSC214" s="51"/>
      <c r="JSD214" s="51"/>
      <c r="JSE214" s="51"/>
      <c r="JSF214" s="51"/>
      <c r="JSG214" s="51"/>
      <c r="JSH214" s="51"/>
      <c r="JSI214" s="51"/>
      <c r="JSJ214" s="51"/>
      <c r="JSK214" s="51"/>
      <c r="JSL214" s="51"/>
      <c r="JSM214" s="51"/>
      <c r="JSN214" s="51"/>
      <c r="JSO214" s="51"/>
      <c r="JSP214" s="51"/>
      <c r="JSQ214" s="51"/>
      <c r="JSR214" s="51"/>
      <c r="JSS214" s="51"/>
      <c r="JST214" s="51"/>
      <c r="JSU214" s="51"/>
      <c r="JSV214" s="51"/>
      <c r="JSW214" s="51"/>
      <c r="JSX214" s="51"/>
      <c r="JSY214" s="51"/>
      <c r="JSZ214" s="51"/>
      <c r="JTA214" s="51"/>
      <c r="JTB214" s="51"/>
      <c r="JTC214" s="51"/>
      <c r="JTD214" s="51"/>
      <c r="JTE214" s="51"/>
      <c r="JTF214" s="51"/>
      <c r="JTG214" s="51"/>
      <c r="JTH214" s="51"/>
      <c r="JTI214" s="51"/>
      <c r="JTJ214" s="51"/>
      <c r="JTK214" s="51"/>
      <c r="JTL214" s="51"/>
      <c r="JTM214" s="51"/>
      <c r="JTN214" s="51"/>
      <c r="JTO214" s="51"/>
      <c r="JTP214" s="51"/>
      <c r="JTQ214" s="51"/>
      <c r="JTR214" s="51"/>
      <c r="JTS214" s="51"/>
      <c r="JTT214" s="51"/>
      <c r="JTU214" s="51"/>
      <c r="JTV214" s="51"/>
      <c r="JTW214" s="51"/>
      <c r="JTX214" s="51"/>
      <c r="JTY214" s="51"/>
      <c r="JTZ214" s="51"/>
      <c r="JUA214" s="51"/>
      <c r="JUB214" s="51"/>
      <c r="JUC214" s="51"/>
      <c r="JUD214" s="51"/>
      <c r="JUE214" s="51"/>
      <c r="JUF214" s="51"/>
      <c r="JUG214" s="51"/>
      <c r="JUH214" s="51"/>
      <c r="JUI214" s="51"/>
      <c r="JUJ214" s="51"/>
      <c r="JUK214" s="51"/>
      <c r="JUL214" s="51"/>
      <c r="JUM214" s="51"/>
      <c r="JUN214" s="51"/>
      <c r="JUO214" s="51"/>
      <c r="JUP214" s="51"/>
      <c r="JUQ214" s="51"/>
      <c r="JUR214" s="51"/>
      <c r="JUS214" s="51"/>
      <c r="JUT214" s="51"/>
      <c r="JUU214" s="51"/>
      <c r="JUV214" s="51"/>
      <c r="JUW214" s="51"/>
      <c r="JUX214" s="51"/>
      <c r="JUY214" s="51"/>
      <c r="JUZ214" s="51"/>
      <c r="JVA214" s="51"/>
      <c r="JVB214" s="51"/>
      <c r="JVC214" s="51"/>
      <c r="JVD214" s="51"/>
      <c r="JVE214" s="51"/>
      <c r="JVF214" s="51"/>
      <c r="JVG214" s="51"/>
      <c r="JVH214" s="51"/>
      <c r="JVI214" s="51"/>
      <c r="JVJ214" s="51"/>
      <c r="JVK214" s="51"/>
      <c r="JVL214" s="51"/>
      <c r="JVM214" s="51"/>
      <c r="JVN214" s="51"/>
      <c r="JVO214" s="51"/>
      <c r="JVP214" s="51"/>
      <c r="JVQ214" s="51"/>
      <c r="JVR214" s="51"/>
      <c r="JVS214" s="51"/>
      <c r="JVT214" s="51"/>
      <c r="JVU214" s="51"/>
      <c r="JVV214" s="51"/>
      <c r="JVW214" s="51"/>
      <c r="JVX214" s="51"/>
      <c r="JVY214" s="51"/>
      <c r="JVZ214" s="51"/>
      <c r="JWA214" s="51"/>
      <c r="JWB214" s="51"/>
      <c r="JWC214" s="51"/>
      <c r="JWD214" s="51"/>
      <c r="JWE214" s="51"/>
      <c r="JWF214" s="51"/>
      <c r="JWG214" s="51"/>
      <c r="JWH214" s="51"/>
      <c r="JWI214" s="51"/>
      <c r="JWJ214" s="51"/>
      <c r="JWK214" s="51"/>
      <c r="JWL214" s="51"/>
      <c r="JWM214" s="51"/>
      <c r="JWN214" s="51"/>
      <c r="JWO214" s="51"/>
      <c r="JWP214" s="51"/>
      <c r="JWQ214" s="51"/>
      <c r="JWR214" s="51"/>
      <c r="JWS214" s="51"/>
      <c r="JWT214" s="51"/>
      <c r="JWU214" s="51"/>
      <c r="JWV214" s="51"/>
      <c r="JWW214" s="51"/>
      <c r="JWX214" s="51"/>
      <c r="JWY214" s="51"/>
      <c r="JWZ214" s="51"/>
      <c r="JXA214" s="51"/>
      <c r="JXB214" s="51"/>
      <c r="JXC214" s="51"/>
      <c r="JXD214" s="51"/>
      <c r="JXE214" s="51"/>
      <c r="JXF214" s="51"/>
      <c r="JXG214" s="51"/>
      <c r="JXH214" s="51"/>
      <c r="JXI214" s="51"/>
      <c r="JXJ214" s="51"/>
      <c r="JXK214" s="51"/>
      <c r="JXL214" s="51"/>
      <c r="JXM214" s="51"/>
      <c r="JXN214" s="51"/>
      <c r="JXO214" s="51"/>
      <c r="JXP214" s="51"/>
      <c r="JXQ214" s="51"/>
      <c r="JXR214" s="51"/>
      <c r="JXS214" s="51"/>
      <c r="JXT214" s="51"/>
      <c r="JXU214" s="51"/>
      <c r="JXV214" s="51"/>
      <c r="JXW214" s="51"/>
      <c r="JXX214" s="51"/>
      <c r="JXY214" s="51"/>
      <c r="JXZ214" s="51"/>
      <c r="JYA214" s="51"/>
      <c r="JYB214" s="51"/>
      <c r="JYC214" s="51"/>
      <c r="JYD214" s="51"/>
      <c r="JYE214" s="51"/>
      <c r="JYF214" s="51"/>
      <c r="JYG214" s="51"/>
      <c r="JYH214" s="51"/>
      <c r="JYI214" s="51"/>
      <c r="JYJ214" s="51"/>
      <c r="JYK214" s="51"/>
      <c r="JYL214" s="51"/>
      <c r="JYM214" s="51"/>
      <c r="JYN214" s="51"/>
      <c r="JYO214" s="51"/>
      <c r="JYP214" s="51"/>
      <c r="JYQ214" s="51"/>
      <c r="JYR214" s="51"/>
      <c r="JYS214" s="51"/>
      <c r="JYT214" s="51"/>
      <c r="JYU214" s="51"/>
      <c r="JYV214" s="51"/>
      <c r="JYW214" s="51"/>
      <c r="JYX214" s="51"/>
      <c r="JYY214" s="51"/>
      <c r="JYZ214" s="51"/>
      <c r="JZA214" s="51"/>
      <c r="JZB214" s="51"/>
      <c r="JZC214" s="51"/>
      <c r="JZD214" s="51"/>
      <c r="JZE214" s="51"/>
      <c r="JZF214" s="51"/>
      <c r="JZG214" s="51"/>
      <c r="JZH214" s="51"/>
      <c r="JZI214" s="51"/>
      <c r="JZJ214" s="51"/>
      <c r="JZK214" s="51"/>
      <c r="JZL214" s="51"/>
      <c r="JZM214" s="51"/>
      <c r="JZN214" s="51"/>
      <c r="JZO214" s="51"/>
      <c r="JZP214" s="51"/>
      <c r="JZQ214" s="51"/>
      <c r="JZR214" s="51"/>
      <c r="JZS214" s="51"/>
      <c r="JZT214" s="51"/>
      <c r="JZU214" s="51"/>
      <c r="JZV214" s="51"/>
      <c r="JZW214" s="51"/>
      <c r="JZX214" s="51"/>
      <c r="JZY214" s="51"/>
      <c r="JZZ214" s="51"/>
      <c r="KAA214" s="51"/>
      <c r="KAB214" s="51"/>
      <c r="KAC214" s="51"/>
      <c r="KAD214" s="51"/>
      <c r="KAE214" s="51"/>
      <c r="KAF214" s="51"/>
      <c r="KAG214" s="51"/>
      <c r="KAH214" s="51"/>
      <c r="KAI214" s="51"/>
      <c r="KAJ214" s="51"/>
      <c r="KAK214" s="51"/>
      <c r="KAL214" s="51"/>
      <c r="KAM214" s="51"/>
      <c r="KAN214" s="51"/>
      <c r="KAO214" s="51"/>
      <c r="KAP214" s="51"/>
      <c r="KAQ214" s="51"/>
      <c r="KAR214" s="51"/>
      <c r="KAS214" s="51"/>
      <c r="KAT214" s="51"/>
      <c r="KAU214" s="51"/>
      <c r="KAV214" s="51"/>
      <c r="KAW214" s="51"/>
      <c r="KAX214" s="51"/>
      <c r="KAY214" s="51"/>
      <c r="KAZ214" s="51"/>
      <c r="KBA214" s="51"/>
      <c r="KBB214" s="51"/>
      <c r="KBC214" s="51"/>
      <c r="KBD214" s="51"/>
      <c r="KBE214" s="51"/>
      <c r="KBF214" s="51"/>
      <c r="KBG214" s="51"/>
      <c r="KBH214" s="51"/>
      <c r="KBI214" s="51"/>
      <c r="KBJ214" s="51"/>
      <c r="KBK214" s="51"/>
      <c r="KBL214" s="51"/>
      <c r="KBM214" s="51"/>
      <c r="KBN214" s="51"/>
      <c r="KBO214" s="51"/>
      <c r="KBP214" s="51"/>
      <c r="KBQ214" s="51"/>
      <c r="KBR214" s="51"/>
      <c r="KBS214" s="51"/>
      <c r="KBT214" s="51"/>
      <c r="KBU214" s="51"/>
      <c r="KBV214" s="51"/>
      <c r="KBW214" s="51"/>
      <c r="KBX214" s="51"/>
      <c r="KBY214" s="51"/>
      <c r="KBZ214" s="51"/>
      <c r="KCA214" s="51"/>
      <c r="KCB214" s="51"/>
      <c r="KCC214" s="51"/>
      <c r="KCD214" s="51"/>
      <c r="KCE214" s="51"/>
      <c r="KCF214" s="51"/>
      <c r="KCG214" s="51"/>
      <c r="KCH214" s="51"/>
      <c r="KCI214" s="51"/>
      <c r="KCJ214" s="51"/>
      <c r="KCK214" s="51"/>
      <c r="KCL214" s="51"/>
      <c r="KCM214" s="51"/>
      <c r="KCN214" s="51"/>
      <c r="KCO214" s="51"/>
      <c r="KCP214" s="51"/>
      <c r="KCQ214" s="51"/>
      <c r="KCR214" s="51"/>
      <c r="KCS214" s="51"/>
      <c r="KCT214" s="51"/>
      <c r="KCU214" s="51"/>
      <c r="KCV214" s="51"/>
      <c r="KCW214" s="51"/>
      <c r="KCX214" s="51"/>
      <c r="KCY214" s="51"/>
      <c r="KCZ214" s="51"/>
      <c r="KDA214" s="51"/>
      <c r="KDB214" s="51"/>
      <c r="KDC214" s="51"/>
      <c r="KDD214" s="51"/>
      <c r="KDE214" s="51"/>
      <c r="KDF214" s="51"/>
      <c r="KDG214" s="51"/>
      <c r="KDH214" s="51"/>
      <c r="KDI214" s="51"/>
      <c r="KDJ214" s="51"/>
      <c r="KDK214" s="51"/>
      <c r="KDL214" s="51"/>
      <c r="KDM214" s="51"/>
      <c r="KDN214" s="51"/>
      <c r="KDO214" s="51"/>
      <c r="KDP214" s="51"/>
      <c r="KDQ214" s="51"/>
      <c r="KDR214" s="51"/>
      <c r="KDS214" s="51"/>
      <c r="KDT214" s="51"/>
      <c r="KDU214" s="51"/>
      <c r="KDV214" s="51"/>
      <c r="KDW214" s="51"/>
      <c r="KDX214" s="51"/>
      <c r="KDY214" s="51"/>
      <c r="KDZ214" s="51"/>
      <c r="KEA214" s="51"/>
      <c r="KEB214" s="51"/>
      <c r="KEC214" s="51"/>
      <c r="KED214" s="51"/>
      <c r="KEE214" s="51"/>
      <c r="KEF214" s="51"/>
      <c r="KEG214" s="51"/>
      <c r="KEH214" s="51"/>
      <c r="KEI214" s="51"/>
      <c r="KEJ214" s="51"/>
      <c r="KEK214" s="51"/>
      <c r="KEL214" s="51"/>
      <c r="KEM214" s="51"/>
      <c r="KEN214" s="51"/>
      <c r="KEO214" s="51"/>
      <c r="KEP214" s="51"/>
      <c r="KEQ214" s="51"/>
      <c r="KER214" s="51"/>
      <c r="KES214" s="51"/>
      <c r="KET214" s="51"/>
      <c r="KEU214" s="51"/>
      <c r="KEV214" s="51"/>
      <c r="KEW214" s="51"/>
      <c r="KEX214" s="51"/>
      <c r="KEY214" s="51"/>
      <c r="KEZ214" s="51"/>
      <c r="KFA214" s="51"/>
      <c r="KFB214" s="51"/>
      <c r="KFC214" s="51"/>
      <c r="KFD214" s="51"/>
      <c r="KFE214" s="51"/>
      <c r="KFF214" s="51"/>
      <c r="KFG214" s="51"/>
      <c r="KFH214" s="51"/>
      <c r="KFI214" s="51"/>
      <c r="KFJ214" s="51"/>
      <c r="KFK214" s="51"/>
      <c r="KFL214" s="51"/>
      <c r="KFM214" s="51"/>
      <c r="KFN214" s="51"/>
      <c r="KFO214" s="51"/>
      <c r="KFP214" s="51"/>
      <c r="KFQ214" s="51"/>
      <c r="KFR214" s="51"/>
      <c r="KFS214" s="51"/>
      <c r="KFT214" s="51"/>
      <c r="KFU214" s="51"/>
      <c r="KFV214" s="51"/>
      <c r="KFW214" s="51"/>
      <c r="KFX214" s="51"/>
      <c r="KFY214" s="51"/>
      <c r="KFZ214" s="51"/>
      <c r="KGA214" s="51"/>
      <c r="KGB214" s="51"/>
      <c r="KGC214" s="51"/>
      <c r="KGD214" s="51"/>
      <c r="KGE214" s="51"/>
      <c r="KGF214" s="51"/>
      <c r="KGG214" s="51"/>
      <c r="KGH214" s="51"/>
      <c r="KGI214" s="51"/>
      <c r="KGJ214" s="51"/>
      <c r="KGK214" s="51"/>
      <c r="KGL214" s="51"/>
      <c r="KGM214" s="51"/>
      <c r="KGN214" s="51"/>
      <c r="KGO214" s="51"/>
      <c r="KGP214" s="51"/>
      <c r="KGQ214" s="51"/>
      <c r="KGR214" s="51"/>
      <c r="KGS214" s="51"/>
      <c r="KGT214" s="51"/>
      <c r="KGU214" s="51"/>
      <c r="KGV214" s="51"/>
      <c r="KGW214" s="51"/>
      <c r="KGX214" s="51"/>
      <c r="KGY214" s="51"/>
      <c r="KGZ214" s="51"/>
      <c r="KHA214" s="51"/>
      <c r="KHB214" s="51"/>
      <c r="KHC214" s="51"/>
      <c r="KHD214" s="51"/>
      <c r="KHE214" s="51"/>
      <c r="KHF214" s="51"/>
      <c r="KHG214" s="51"/>
      <c r="KHH214" s="51"/>
      <c r="KHI214" s="51"/>
      <c r="KHJ214" s="51"/>
      <c r="KHK214" s="51"/>
      <c r="KHL214" s="51"/>
      <c r="KHM214" s="51"/>
      <c r="KHN214" s="51"/>
      <c r="KHO214" s="51"/>
      <c r="KHP214" s="51"/>
      <c r="KHQ214" s="51"/>
      <c r="KHR214" s="51"/>
      <c r="KHS214" s="51"/>
      <c r="KHT214" s="51"/>
      <c r="KHU214" s="51"/>
      <c r="KHV214" s="51"/>
      <c r="KHW214" s="51"/>
      <c r="KHX214" s="51"/>
      <c r="KHY214" s="51"/>
      <c r="KHZ214" s="51"/>
      <c r="KIA214" s="51"/>
      <c r="KIB214" s="51"/>
      <c r="KIC214" s="51"/>
      <c r="KID214" s="51"/>
      <c r="KIE214" s="51"/>
      <c r="KIF214" s="51"/>
      <c r="KIG214" s="51"/>
      <c r="KIH214" s="51"/>
      <c r="KII214" s="51"/>
      <c r="KIJ214" s="51"/>
      <c r="KIK214" s="51"/>
      <c r="KIL214" s="51"/>
      <c r="KIM214" s="51"/>
      <c r="KIN214" s="51"/>
      <c r="KIO214" s="51"/>
      <c r="KIP214" s="51"/>
      <c r="KIQ214" s="51"/>
      <c r="KIR214" s="51"/>
      <c r="KIS214" s="51"/>
      <c r="KIT214" s="51"/>
      <c r="KIU214" s="51"/>
      <c r="KIV214" s="51"/>
      <c r="KIW214" s="51"/>
      <c r="KIX214" s="51"/>
      <c r="KIY214" s="51"/>
      <c r="KIZ214" s="51"/>
      <c r="KJA214" s="51"/>
      <c r="KJB214" s="51"/>
      <c r="KJC214" s="51"/>
      <c r="KJD214" s="51"/>
      <c r="KJE214" s="51"/>
      <c r="KJF214" s="51"/>
      <c r="KJG214" s="51"/>
      <c r="KJH214" s="51"/>
      <c r="KJI214" s="51"/>
      <c r="KJJ214" s="51"/>
      <c r="KJK214" s="51"/>
      <c r="KJL214" s="51"/>
      <c r="KJM214" s="51"/>
      <c r="KJN214" s="51"/>
      <c r="KJO214" s="51"/>
      <c r="KJP214" s="51"/>
      <c r="KJQ214" s="51"/>
      <c r="KJR214" s="51"/>
      <c r="KJS214" s="51"/>
      <c r="KJT214" s="51"/>
      <c r="KJU214" s="51"/>
      <c r="KJV214" s="51"/>
      <c r="KJW214" s="51"/>
      <c r="KJX214" s="51"/>
      <c r="KJY214" s="51"/>
      <c r="KJZ214" s="51"/>
      <c r="KKA214" s="51"/>
      <c r="KKB214" s="51"/>
      <c r="KKC214" s="51"/>
      <c r="KKD214" s="51"/>
      <c r="KKE214" s="51"/>
      <c r="KKF214" s="51"/>
      <c r="KKG214" s="51"/>
      <c r="KKH214" s="51"/>
      <c r="KKI214" s="51"/>
      <c r="KKJ214" s="51"/>
      <c r="KKK214" s="51"/>
      <c r="KKL214" s="51"/>
      <c r="KKM214" s="51"/>
      <c r="KKN214" s="51"/>
      <c r="KKO214" s="51"/>
      <c r="KKP214" s="51"/>
      <c r="KKQ214" s="51"/>
      <c r="KKR214" s="51"/>
      <c r="KKS214" s="51"/>
      <c r="KKT214" s="51"/>
      <c r="KKU214" s="51"/>
      <c r="KKV214" s="51"/>
      <c r="KKW214" s="51"/>
      <c r="KKX214" s="51"/>
      <c r="KKY214" s="51"/>
      <c r="KKZ214" s="51"/>
      <c r="KLA214" s="51"/>
      <c r="KLB214" s="51"/>
      <c r="KLC214" s="51"/>
      <c r="KLD214" s="51"/>
      <c r="KLE214" s="51"/>
      <c r="KLF214" s="51"/>
      <c r="KLG214" s="51"/>
      <c r="KLH214" s="51"/>
      <c r="KLI214" s="51"/>
      <c r="KLJ214" s="51"/>
      <c r="KLK214" s="51"/>
      <c r="KLL214" s="51"/>
      <c r="KLM214" s="51"/>
      <c r="KLN214" s="51"/>
      <c r="KLO214" s="51"/>
      <c r="KLP214" s="51"/>
      <c r="KLQ214" s="51"/>
      <c r="KLR214" s="51"/>
      <c r="KLS214" s="51"/>
      <c r="KLT214" s="51"/>
      <c r="KLU214" s="51"/>
      <c r="KLV214" s="51"/>
      <c r="KLW214" s="51"/>
      <c r="KLX214" s="51"/>
      <c r="KLY214" s="51"/>
      <c r="KLZ214" s="51"/>
      <c r="KMA214" s="51"/>
      <c r="KMB214" s="51"/>
      <c r="KMC214" s="51"/>
      <c r="KMD214" s="51"/>
      <c r="KME214" s="51"/>
      <c r="KMF214" s="51"/>
      <c r="KMG214" s="51"/>
      <c r="KMH214" s="51"/>
      <c r="KMI214" s="51"/>
      <c r="KMJ214" s="51"/>
      <c r="KMK214" s="51"/>
      <c r="KML214" s="51"/>
      <c r="KMM214" s="51"/>
      <c r="KMN214" s="51"/>
      <c r="KMO214" s="51"/>
      <c r="KMP214" s="51"/>
      <c r="KMQ214" s="51"/>
      <c r="KMR214" s="51"/>
      <c r="KMS214" s="51"/>
      <c r="KMT214" s="51"/>
      <c r="KMU214" s="51"/>
      <c r="KMV214" s="51"/>
      <c r="KMW214" s="51"/>
      <c r="KMX214" s="51"/>
      <c r="KMY214" s="51"/>
      <c r="KMZ214" s="51"/>
      <c r="KNA214" s="51"/>
      <c r="KNB214" s="51"/>
      <c r="KNC214" s="51"/>
      <c r="KND214" s="51"/>
      <c r="KNE214" s="51"/>
      <c r="KNF214" s="51"/>
      <c r="KNG214" s="51"/>
      <c r="KNH214" s="51"/>
      <c r="KNI214" s="51"/>
      <c r="KNJ214" s="51"/>
      <c r="KNK214" s="51"/>
      <c r="KNL214" s="51"/>
      <c r="KNM214" s="51"/>
      <c r="KNN214" s="51"/>
      <c r="KNO214" s="51"/>
      <c r="KNP214" s="51"/>
      <c r="KNQ214" s="51"/>
      <c r="KNR214" s="51"/>
      <c r="KNS214" s="51"/>
      <c r="KNT214" s="51"/>
      <c r="KNU214" s="51"/>
      <c r="KNV214" s="51"/>
      <c r="KNW214" s="51"/>
      <c r="KNX214" s="51"/>
      <c r="KNY214" s="51"/>
      <c r="KNZ214" s="51"/>
      <c r="KOA214" s="51"/>
      <c r="KOB214" s="51"/>
      <c r="KOC214" s="51"/>
      <c r="KOD214" s="51"/>
      <c r="KOE214" s="51"/>
      <c r="KOF214" s="51"/>
      <c r="KOG214" s="51"/>
      <c r="KOH214" s="51"/>
      <c r="KOI214" s="51"/>
      <c r="KOJ214" s="51"/>
      <c r="KOK214" s="51"/>
      <c r="KOL214" s="51"/>
      <c r="KOM214" s="51"/>
      <c r="KON214" s="51"/>
      <c r="KOO214" s="51"/>
      <c r="KOP214" s="51"/>
      <c r="KOQ214" s="51"/>
      <c r="KOR214" s="51"/>
      <c r="KOS214" s="51"/>
      <c r="KOT214" s="51"/>
      <c r="KOU214" s="51"/>
      <c r="KOV214" s="51"/>
      <c r="KOW214" s="51"/>
      <c r="KOX214" s="51"/>
      <c r="KOY214" s="51"/>
      <c r="KOZ214" s="51"/>
      <c r="KPA214" s="51"/>
      <c r="KPB214" s="51"/>
      <c r="KPC214" s="51"/>
      <c r="KPD214" s="51"/>
      <c r="KPE214" s="51"/>
      <c r="KPF214" s="51"/>
      <c r="KPG214" s="51"/>
      <c r="KPH214" s="51"/>
      <c r="KPI214" s="51"/>
      <c r="KPJ214" s="51"/>
      <c r="KPK214" s="51"/>
      <c r="KPL214" s="51"/>
      <c r="KPM214" s="51"/>
      <c r="KPN214" s="51"/>
      <c r="KPO214" s="51"/>
      <c r="KPP214" s="51"/>
      <c r="KPQ214" s="51"/>
      <c r="KPR214" s="51"/>
      <c r="KPS214" s="51"/>
      <c r="KPT214" s="51"/>
      <c r="KPU214" s="51"/>
      <c r="KPV214" s="51"/>
      <c r="KPW214" s="51"/>
      <c r="KPX214" s="51"/>
      <c r="KPY214" s="51"/>
      <c r="KPZ214" s="51"/>
      <c r="KQA214" s="51"/>
      <c r="KQB214" s="51"/>
      <c r="KQC214" s="51"/>
      <c r="KQD214" s="51"/>
      <c r="KQE214" s="51"/>
      <c r="KQF214" s="51"/>
      <c r="KQG214" s="51"/>
      <c r="KQH214" s="51"/>
      <c r="KQI214" s="51"/>
      <c r="KQJ214" s="51"/>
      <c r="KQK214" s="51"/>
      <c r="KQL214" s="51"/>
      <c r="KQM214" s="51"/>
      <c r="KQN214" s="51"/>
      <c r="KQO214" s="51"/>
      <c r="KQP214" s="51"/>
      <c r="KQQ214" s="51"/>
      <c r="KQR214" s="51"/>
      <c r="KQS214" s="51"/>
      <c r="KQT214" s="51"/>
      <c r="KQU214" s="51"/>
      <c r="KQV214" s="51"/>
      <c r="KQW214" s="51"/>
      <c r="KQX214" s="51"/>
      <c r="KQY214" s="51"/>
      <c r="KQZ214" s="51"/>
      <c r="KRA214" s="51"/>
      <c r="KRB214" s="51"/>
      <c r="KRC214" s="51"/>
      <c r="KRD214" s="51"/>
      <c r="KRE214" s="51"/>
      <c r="KRF214" s="51"/>
      <c r="KRG214" s="51"/>
      <c r="KRH214" s="51"/>
      <c r="KRI214" s="51"/>
      <c r="KRJ214" s="51"/>
      <c r="KRK214" s="51"/>
      <c r="KRL214" s="51"/>
      <c r="KRM214" s="51"/>
      <c r="KRN214" s="51"/>
      <c r="KRO214" s="51"/>
      <c r="KRP214" s="51"/>
      <c r="KRQ214" s="51"/>
      <c r="KRR214" s="51"/>
      <c r="KRS214" s="51"/>
      <c r="KRT214" s="51"/>
      <c r="KRU214" s="51"/>
      <c r="KRV214" s="51"/>
      <c r="KRW214" s="51"/>
      <c r="KRX214" s="51"/>
      <c r="KRY214" s="51"/>
      <c r="KRZ214" s="51"/>
      <c r="KSA214" s="51"/>
      <c r="KSB214" s="51"/>
      <c r="KSC214" s="51"/>
      <c r="KSD214" s="51"/>
      <c r="KSE214" s="51"/>
      <c r="KSF214" s="51"/>
      <c r="KSG214" s="51"/>
      <c r="KSH214" s="51"/>
      <c r="KSI214" s="51"/>
      <c r="KSJ214" s="51"/>
      <c r="KSK214" s="51"/>
      <c r="KSL214" s="51"/>
      <c r="KSM214" s="51"/>
      <c r="KSN214" s="51"/>
      <c r="KSO214" s="51"/>
      <c r="KSP214" s="51"/>
      <c r="KSQ214" s="51"/>
      <c r="KSR214" s="51"/>
      <c r="KSS214" s="51"/>
      <c r="KST214" s="51"/>
      <c r="KSU214" s="51"/>
      <c r="KSV214" s="51"/>
      <c r="KSW214" s="51"/>
      <c r="KSX214" s="51"/>
      <c r="KSY214" s="51"/>
      <c r="KSZ214" s="51"/>
      <c r="KTA214" s="51"/>
      <c r="KTB214" s="51"/>
      <c r="KTC214" s="51"/>
      <c r="KTD214" s="51"/>
      <c r="KTE214" s="51"/>
      <c r="KTF214" s="51"/>
      <c r="KTG214" s="51"/>
      <c r="KTH214" s="51"/>
      <c r="KTI214" s="51"/>
      <c r="KTJ214" s="51"/>
      <c r="KTK214" s="51"/>
      <c r="KTL214" s="51"/>
      <c r="KTM214" s="51"/>
      <c r="KTN214" s="51"/>
      <c r="KTO214" s="51"/>
      <c r="KTP214" s="51"/>
      <c r="KTQ214" s="51"/>
      <c r="KTR214" s="51"/>
      <c r="KTS214" s="51"/>
      <c r="KTT214" s="51"/>
      <c r="KTU214" s="51"/>
      <c r="KTV214" s="51"/>
      <c r="KTW214" s="51"/>
      <c r="KTX214" s="51"/>
      <c r="KTY214" s="51"/>
      <c r="KTZ214" s="51"/>
      <c r="KUA214" s="51"/>
      <c r="KUB214" s="51"/>
      <c r="KUC214" s="51"/>
      <c r="KUD214" s="51"/>
      <c r="KUE214" s="51"/>
      <c r="KUF214" s="51"/>
      <c r="KUG214" s="51"/>
      <c r="KUH214" s="51"/>
      <c r="KUI214" s="51"/>
      <c r="KUJ214" s="51"/>
      <c r="KUK214" s="51"/>
      <c r="KUL214" s="51"/>
      <c r="KUM214" s="51"/>
      <c r="KUN214" s="51"/>
      <c r="KUO214" s="51"/>
      <c r="KUP214" s="51"/>
      <c r="KUQ214" s="51"/>
      <c r="KUR214" s="51"/>
      <c r="KUS214" s="51"/>
      <c r="KUT214" s="51"/>
      <c r="KUU214" s="51"/>
      <c r="KUV214" s="51"/>
      <c r="KUW214" s="51"/>
      <c r="KUX214" s="51"/>
      <c r="KUY214" s="51"/>
      <c r="KUZ214" s="51"/>
      <c r="KVA214" s="51"/>
      <c r="KVB214" s="51"/>
      <c r="KVC214" s="51"/>
      <c r="KVD214" s="51"/>
      <c r="KVE214" s="51"/>
      <c r="KVF214" s="51"/>
      <c r="KVG214" s="51"/>
      <c r="KVH214" s="51"/>
      <c r="KVI214" s="51"/>
      <c r="KVJ214" s="51"/>
      <c r="KVK214" s="51"/>
      <c r="KVL214" s="51"/>
      <c r="KVM214" s="51"/>
      <c r="KVN214" s="51"/>
      <c r="KVO214" s="51"/>
      <c r="KVP214" s="51"/>
      <c r="KVQ214" s="51"/>
      <c r="KVR214" s="51"/>
      <c r="KVS214" s="51"/>
      <c r="KVT214" s="51"/>
      <c r="KVU214" s="51"/>
      <c r="KVV214" s="51"/>
      <c r="KVW214" s="51"/>
      <c r="KVX214" s="51"/>
      <c r="KVY214" s="51"/>
      <c r="KVZ214" s="51"/>
      <c r="KWA214" s="51"/>
      <c r="KWB214" s="51"/>
      <c r="KWC214" s="51"/>
      <c r="KWD214" s="51"/>
      <c r="KWE214" s="51"/>
      <c r="KWF214" s="51"/>
      <c r="KWG214" s="51"/>
      <c r="KWH214" s="51"/>
      <c r="KWI214" s="51"/>
      <c r="KWJ214" s="51"/>
      <c r="KWK214" s="51"/>
      <c r="KWL214" s="51"/>
      <c r="KWM214" s="51"/>
      <c r="KWN214" s="51"/>
      <c r="KWO214" s="51"/>
      <c r="KWP214" s="51"/>
      <c r="KWQ214" s="51"/>
      <c r="KWR214" s="51"/>
      <c r="KWS214" s="51"/>
      <c r="KWT214" s="51"/>
      <c r="KWU214" s="51"/>
      <c r="KWV214" s="51"/>
      <c r="KWW214" s="51"/>
      <c r="KWX214" s="51"/>
      <c r="KWY214" s="51"/>
      <c r="KWZ214" s="51"/>
      <c r="KXA214" s="51"/>
      <c r="KXB214" s="51"/>
      <c r="KXC214" s="51"/>
      <c r="KXD214" s="51"/>
      <c r="KXE214" s="51"/>
      <c r="KXF214" s="51"/>
      <c r="KXG214" s="51"/>
      <c r="KXH214" s="51"/>
      <c r="KXI214" s="51"/>
      <c r="KXJ214" s="51"/>
      <c r="KXK214" s="51"/>
      <c r="KXL214" s="51"/>
      <c r="KXM214" s="51"/>
      <c r="KXN214" s="51"/>
      <c r="KXO214" s="51"/>
      <c r="KXP214" s="51"/>
      <c r="KXQ214" s="51"/>
      <c r="KXR214" s="51"/>
      <c r="KXS214" s="51"/>
      <c r="KXT214" s="51"/>
      <c r="KXU214" s="51"/>
      <c r="KXV214" s="51"/>
      <c r="KXW214" s="51"/>
      <c r="KXX214" s="51"/>
      <c r="KXY214" s="51"/>
      <c r="KXZ214" s="51"/>
      <c r="KYA214" s="51"/>
      <c r="KYB214" s="51"/>
      <c r="KYC214" s="51"/>
      <c r="KYD214" s="51"/>
      <c r="KYE214" s="51"/>
      <c r="KYF214" s="51"/>
      <c r="KYG214" s="51"/>
      <c r="KYH214" s="51"/>
      <c r="KYI214" s="51"/>
      <c r="KYJ214" s="51"/>
      <c r="KYK214" s="51"/>
      <c r="KYL214" s="51"/>
      <c r="KYM214" s="51"/>
      <c r="KYN214" s="51"/>
      <c r="KYO214" s="51"/>
      <c r="KYP214" s="51"/>
      <c r="KYQ214" s="51"/>
      <c r="KYR214" s="51"/>
      <c r="KYS214" s="51"/>
      <c r="KYT214" s="51"/>
      <c r="KYU214" s="51"/>
      <c r="KYV214" s="51"/>
      <c r="KYW214" s="51"/>
      <c r="KYX214" s="51"/>
      <c r="KYY214" s="51"/>
      <c r="KYZ214" s="51"/>
      <c r="KZA214" s="51"/>
      <c r="KZB214" s="51"/>
      <c r="KZC214" s="51"/>
      <c r="KZD214" s="51"/>
      <c r="KZE214" s="51"/>
      <c r="KZF214" s="51"/>
      <c r="KZG214" s="51"/>
      <c r="KZH214" s="51"/>
      <c r="KZI214" s="51"/>
      <c r="KZJ214" s="51"/>
      <c r="KZK214" s="51"/>
      <c r="KZL214" s="51"/>
      <c r="KZM214" s="51"/>
      <c r="KZN214" s="51"/>
      <c r="KZO214" s="51"/>
      <c r="KZP214" s="51"/>
      <c r="KZQ214" s="51"/>
      <c r="KZR214" s="51"/>
      <c r="KZS214" s="51"/>
      <c r="KZT214" s="51"/>
      <c r="KZU214" s="51"/>
      <c r="KZV214" s="51"/>
      <c r="KZW214" s="51"/>
      <c r="KZX214" s="51"/>
      <c r="KZY214" s="51"/>
      <c r="KZZ214" s="51"/>
      <c r="LAA214" s="51"/>
      <c r="LAB214" s="51"/>
      <c r="LAC214" s="51"/>
      <c r="LAD214" s="51"/>
      <c r="LAE214" s="51"/>
      <c r="LAF214" s="51"/>
      <c r="LAG214" s="51"/>
      <c r="LAH214" s="51"/>
      <c r="LAI214" s="51"/>
      <c r="LAJ214" s="51"/>
      <c r="LAK214" s="51"/>
      <c r="LAL214" s="51"/>
      <c r="LAM214" s="51"/>
      <c r="LAN214" s="51"/>
      <c r="LAO214" s="51"/>
      <c r="LAP214" s="51"/>
      <c r="LAQ214" s="51"/>
      <c r="LAR214" s="51"/>
      <c r="LAS214" s="51"/>
      <c r="LAT214" s="51"/>
      <c r="LAU214" s="51"/>
      <c r="LAV214" s="51"/>
      <c r="LAW214" s="51"/>
      <c r="LAX214" s="51"/>
      <c r="LAY214" s="51"/>
      <c r="LAZ214" s="51"/>
      <c r="LBA214" s="51"/>
      <c r="LBB214" s="51"/>
      <c r="LBC214" s="51"/>
      <c r="LBD214" s="51"/>
      <c r="LBE214" s="51"/>
      <c r="LBF214" s="51"/>
      <c r="LBG214" s="51"/>
      <c r="LBH214" s="51"/>
      <c r="LBI214" s="51"/>
      <c r="LBJ214" s="51"/>
      <c r="LBK214" s="51"/>
      <c r="LBL214" s="51"/>
      <c r="LBM214" s="51"/>
      <c r="LBN214" s="51"/>
      <c r="LBO214" s="51"/>
      <c r="LBP214" s="51"/>
      <c r="LBQ214" s="51"/>
      <c r="LBR214" s="51"/>
      <c r="LBS214" s="51"/>
      <c r="LBT214" s="51"/>
      <c r="LBU214" s="51"/>
      <c r="LBV214" s="51"/>
      <c r="LBW214" s="51"/>
      <c r="LBX214" s="51"/>
      <c r="LBY214" s="51"/>
      <c r="LBZ214" s="51"/>
      <c r="LCA214" s="51"/>
      <c r="LCB214" s="51"/>
      <c r="LCC214" s="51"/>
      <c r="LCD214" s="51"/>
      <c r="LCE214" s="51"/>
      <c r="LCF214" s="51"/>
      <c r="LCG214" s="51"/>
      <c r="LCH214" s="51"/>
      <c r="LCI214" s="51"/>
      <c r="LCJ214" s="51"/>
      <c r="LCK214" s="51"/>
      <c r="LCL214" s="51"/>
      <c r="LCM214" s="51"/>
      <c r="LCN214" s="51"/>
      <c r="LCO214" s="51"/>
      <c r="LCP214" s="51"/>
      <c r="LCQ214" s="51"/>
      <c r="LCR214" s="51"/>
      <c r="LCS214" s="51"/>
      <c r="LCT214" s="51"/>
      <c r="LCU214" s="51"/>
      <c r="LCV214" s="51"/>
      <c r="LCW214" s="51"/>
      <c r="LCX214" s="51"/>
      <c r="LCY214" s="51"/>
      <c r="LCZ214" s="51"/>
      <c r="LDA214" s="51"/>
      <c r="LDB214" s="51"/>
      <c r="LDC214" s="51"/>
      <c r="LDD214" s="51"/>
      <c r="LDE214" s="51"/>
      <c r="LDF214" s="51"/>
      <c r="LDG214" s="51"/>
      <c r="LDH214" s="51"/>
      <c r="LDI214" s="51"/>
      <c r="LDJ214" s="51"/>
      <c r="LDK214" s="51"/>
      <c r="LDL214" s="51"/>
      <c r="LDM214" s="51"/>
      <c r="LDN214" s="51"/>
      <c r="LDO214" s="51"/>
      <c r="LDP214" s="51"/>
      <c r="LDQ214" s="51"/>
      <c r="LDR214" s="51"/>
      <c r="LDS214" s="51"/>
      <c r="LDT214" s="51"/>
      <c r="LDU214" s="51"/>
      <c r="LDV214" s="51"/>
      <c r="LDW214" s="51"/>
      <c r="LDX214" s="51"/>
      <c r="LDY214" s="51"/>
      <c r="LDZ214" s="51"/>
      <c r="LEA214" s="51"/>
      <c r="LEB214" s="51"/>
      <c r="LEC214" s="51"/>
      <c r="LED214" s="51"/>
      <c r="LEE214" s="51"/>
      <c r="LEF214" s="51"/>
      <c r="LEG214" s="51"/>
      <c r="LEH214" s="51"/>
      <c r="LEI214" s="51"/>
      <c r="LEJ214" s="51"/>
      <c r="LEK214" s="51"/>
      <c r="LEL214" s="51"/>
      <c r="LEM214" s="51"/>
      <c r="LEN214" s="51"/>
      <c r="LEO214" s="51"/>
      <c r="LEP214" s="51"/>
      <c r="LEQ214" s="51"/>
      <c r="LER214" s="51"/>
      <c r="LES214" s="51"/>
      <c r="LET214" s="51"/>
      <c r="LEU214" s="51"/>
      <c r="LEV214" s="51"/>
      <c r="LEW214" s="51"/>
      <c r="LEX214" s="51"/>
      <c r="LEY214" s="51"/>
      <c r="LEZ214" s="51"/>
      <c r="LFA214" s="51"/>
      <c r="LFB214" s="51"/>
      <c r="LFC214" s="51"/>
      <c r="LFD214" s="51"/>
      <c r="LFE214" s="51"/>
      <c r="LFF214" s="51"/>
      <c r="LFG214" s="51"/>
      <c r="LFH214" s="51"/>
      <c r="LFI214" s="51"/>
      <c r="LFJ214" s="51"/>
      <c r="LFK214" s="51"/>
      <c r="LFL214" s="51"/>
      <c r="LFM214" s="51"/>
      <c r="LFN214" s="51"/>
      <c r="LFO214" s="51"/>
      <c r="LFP214" s="51"/>
      <c r="LFQ214" s="51"/>
      <c r="LFR214" s="51"/>
      <c r="LFS214" s="51"/>
      <c r="LFT214" s="51"/>
      <c r="LFU214" s="51"/>
      <c r="LFV214" s="51"/>
      <c r="LFW214" s="51"/>
      <c r="LFX214" s="51"/>
      <c r="LFY214" s="51"/>
      <c r="LFZ214" s="51"/>
      <c r="LGA214" s="51"/>
      <c r="LGB214" s="51"/>
      <c r="LGC214" s="51"/>
      <c r="LGD214" s="51"/>
      <c r="LGE214" s="51"/>
      <c r="LGF214" s="51"/>
      <c r="LGG214" s="51"/>
      <c r="LGH214" s="51"/>
      <c r="LGI214" s="51"/>
      <c r="LGJ214" s="51"/>
      <c r="LGK214" s="51"/>
      <c r="LGL214" s="51"/>
      <c r="LGM214" s="51"/>
      <c r="LGN214" s="51"/>
      <c r="LGO214" s="51"/>
      <c r="LGP214" s="51"/>
      <c r="LGQ214" s="51"/>
      <c r="LGR214" s="51"/>
      <c r="LGS214" s="51"/>
      <c r="LGT214" s="51"/>
      <c r="LGU214" s="51"/>
      <c r="LGV214" s="51"/>
      <c r="LGW214" s="51"/>
      <c r="LGX214" s="51"/>
      <c r="LGY214" s="51"/>
      <c r="LGZ214" s="51"/>
      <c r="LHA214" s="51"/>
      <c r="LHB214" s="51"/>
      <c r="LHC214" s="51"/>
      <c r="LHD214" s="51"/>
      <c r="LHE214" s="51"/>
      <c r="LHF214" s="51"/>
      <c r="LHG214" s="51"/>
      <c r="LHH214" s="51"/>
      <c r="LHI214" s="51"/>
      <c r="LHJ214" s="51"/>
      <c r="LHK214" s="51"/>
      <c r="LHL214" s="51"/>
      <c r="LHM214" s="51"/>
      <c r="LHN214" s="51"/>
      <c r="LHO214" s="51"/>
      <c r="LHP214" s="51"/>
      <c r="LHQ214" s="51"/>
      <c r="LHR214" s="51"/>
      <c r="LHS214" s="51"/>
      <c r="LHT214" s="51"/>
      <c r="LHU214" s="51"/>
      <c r="LHV214" s="51"/>
      <c r="LHW214" s="51"/>
      <c r="LHX214" s="51"/>
      <c r="LHY214" s="51"/>
      <c r="LHZ214" s="51"/>
      <c r="LIA214" s="51"/>
      <c r="LIB214" s="51"/>
      <c r="LIC214" s="51"/>
      <c r="LID214" s="51"/>
      <c r="LIE214" s="51"/>
      <c r="LIF214" s="51"/>
      <c r="LIG214" s="51"/>
      <c r="LIH214" s="51"/>
      <c r="LII214" s="51"/>
      <c r="LIJ214" s="51"/>
      <c r="LIK214" s="51"/>
      <c r="LIL214" s="51"/>
      <c r="LIM214" s="51"/>
      <c r="LIN214" s="51"/>
      <c r="LIO214" s="51"/>
      <c r="LIP214" s="51"/>
      <c r="LIQ214" s="51"/>
      <c r="LIR214" s="51"/>
      <c r="LIS214" s="51"/>
      <c r="LIT214" s="51"/>
      <c r="LIU214" s="51"/>
      <c r="LIV214" s="51"/>
      <c r="LIW214" s="51"/>
      <c r="LIX214" s="51"/>
      <c r="LIY214" s="51"/>
      <c r="LIZ214" s="51"/>
      <c r="LJA214" s="51"/>
      <c r="LJB214" s="51"/>
      <c r="LJC214" s="51"/>
      <c r="LJD214" s="51"/>
      <c r="LJE214" s="51"/>
      <c r="LJF214" s="51"/>
      <c r="LJG214" s="51"/>
      <c r="LJH214" s="51"/>
      <c r="LJI214" s="51"/>
      <c r="LJJ214" s="51"/>
      <c r="LJK214" s="51"/>
      <c r="LJL214" s="51"/>
      <c r="LJM214" s="51"/>
      <c r="LJN214" s="51"/>
      <c r="LJO214" s="51"/>
      <c r="LJP214" s="51"/>
      <c r="LJQ214" s="51"/>
      <c r="LJR214" s="51"/>
      <c r="LJS214" s="51"/>
      <c r="LJT214" s="51"/>
      <c r="LJU214" s="51"/>
      <c r="LJV214" s="51"/>
      <c r="LJW214" s="51"/>
      <c r="LJX214" s="51"/>
      <c r="LJY214" s="51"/>
      <c r="LJZ214" s="51"/>
      <c r="LKA214" s="51"/>
      <c r="LKB214" s="51"/>
      <c r="LKC214" s="51"/>
      <c r="LKD214" s="51"/>
      <c r="LKE214" s="51"/>
      <c r="LKF214" s="51"/>
      <c r="LKG214" s="51"/>
      <c r="LKH214" s="51"/>
      <c r="LKI214" s="51"/>
      <c r="LKJ214" s="51"/>
      <c r="LKK214" s="51"/>
      <c r="LKL214" s="51"/>
      <c r="LKM214" s="51"/>
      <c r="LKN214" s="51"/>
      <c r="LKO214" s="51"/>
      <c r="LKP214" s="51"/>
      <c r="LKQ214" s="51"/>
      <c r="LKR214" s="51"/>
      <c r="LKS214" s="51"/>
      <c r="LKT214" s="51"/>
      <c r="LKU214" s="51"/>
      <c r="LKV214" s="51"/>
      <c r="LKW214" s="51"/>
      <c r="LKX214" s="51"/>
      <c r="LKY214" s="51"/>
      <c r="LKZ214" s="51"/>
      <c r="LLA214" s="51"/>
      <c r="LLB214" s="51"/>
      <c r="LLC214" s="51"/>
      <c r="LLD214" s="51"/>
      <c r="LLE214" s="51"/>
      <c r="LLF214" s="51"/>
      <c r="LLG214" s="51"/>
      <c r="LLH214" s="51"/>
      <c r="LLI214" s="51"/>
      <c r="LLJ214" s="51"/>
      <c r="LLK214" s="51"/>
      <c r="LLL214" s="51"/>
      <c r="LLM214" s="51"/>
      <c r="LLN214" s="51"/>
      <c r="LLO214" s="51"/>
      <c r="LLP214" s="51"/>
      <c r="LLQ214" s="51"/>
      <c r="LLR214" s="51"/>
      <c r="LLS214" s="51"/>
      <c r="LLT214" s="51"/>
      <c r="LLU214" s="51"/>
      <c r="LLV214" s="51"/>
      <c r="LLW214" s="51"/>
      <c r="LLX214" s="51"/>
      <c r="LLY214" s="51"/>
      <c r="LLZ214" s="51"/>
      <c r="LMA214" s="51"/>
      <c r="LMB214" s="51"/>
      <c r="LMC214" s="51"/>
      <c r="LMD214" s="51"/>
      <c r="LME214" s="51"/>
      <c r="LMF214" s="51"/>
      <c r="LMG214" s="51"/>
      <c r="LMH214" s="51"/>
      <c r="LMI214" s="51"/>
      <c r="LMJ214" s="51"/>
      <c r="LMK214" s="51"/>
      <c r="LML214" s="51"/>
      <c r="LMM214" s="51"/>
      <c r="LMN214" s="51"/>
      <c r="LMO214" s="51"/>
      <c r="LMP214" s="51"/>
      <c r="LMQ214" s="51"/>
      <c r="LMR214" s="51"/>
      <c r="LMS214" s="51"/>
      <c r="LMT214" s="51"/>
      <c r="LMU214" s="51"/>
      <c r="LMV214" s="51"/>
      <c r="LMW214" s="51"/>
      <c r="LMX214" s="51"/>
      <c r="LMY214" s="51"/>
      <c r="LMZ214" s="51"/>
      <c r="LNA214" s="51"/>
      <c r="LNB214" s="51"/>
      <c r="LNC214" s="51"/>
      <c r="LND214" s="51"/>
      <c r="LNE214" s="51"/>
      <c r="LNF214" s="51"/>
      <c r="LNG214" s="51"/>
      <c r="LNH214" s="51"/>
      <c r="LNI214" s="51"/>
      <c r="LNJ214" s="51"/>
      <c r="LNK214" s="51"/>
      <c r="LNL214" s="51"/>
      <c r="LNM214" s="51"/>
      <c r="LNN214" s="51"/>
      <c r="LNO214" s="51"/>
      <c r="LNP214" s="51"/>
      <c r="LNQ214" s="51"/>
      <c r="LNR214" s="51"/>
      <c r="LNS214" s="51"/>
      <c r="LNT214" s="51"/>
      <c r="LNU214" s="51"/>
      <c r="LNV214" s="51"/>
      <c r="LNW214" s="51"/>
      <c r="LNX214" s="51"/>
      <c r="LNY214" s="51"/>
      <c r="LNZ214" s="51"/>
      <c r="LOA214" s="51"/>
      <c r="LOB214" s="51"/>
      <c r="LOC214" s="51"/>
      <c r="LOD214" s="51"/>
      <c r="LOE214" s="51"/>
      <c r="LOF214" s="51"/>
      <c r="LOG214" s="51"/>
      <c r="LOH214" s="51"/>
      <c r="LOI214" s="51"/>
      <c r="LOJ214" s="51"/>
      <c r="LOK214" s="51"/>
      <c r="LOL214" s="51"/>
      <c r="LOM214" s="51"/>
      <c r="LON214" s="51"/>
      <c r="LOO214" s="51"/>
      <c r="LOP214" s="51"/>
      <c r="LOQ214" s="51"/>
      <c r="LOR214" s="51"/>
      <c r="LOS214" s="51"/>
      <c r="LOT214" s="51"/>
      <c r="LOU214" s="51"/>
      <c r="LOV214" s="51"/>
      <c r="LOW214" s="51"/>
      <c r="LOX214" s="51"/>
      <c r="LOY214" s="51"/>
      <c r="LOZ214" s="51"/>
      <c r="LPA214" s="51"/>
      <c r="LPB214" s="51"/>
      <c r="LPC214" s="51"/>
      <c r="LPD214" s="51"/>
      <c r="LPE214" s="51"/>
      <c r="LPF214" s="51"/>
      <c r="LPG214" s="51"/>
      <c r="LPH214" s="51"/>
      <c r="LPI214" s="51"/>
      <c r="LPJ214" s="51"/>
      <c r="LPK214" s="51"/>
      <c r="LPL214" s="51"/>
      <c r="LPM214" s="51"/>
      <c r="LPN214" s="51"/>
      <c r="LPO214" s="51"/>
      <c r="LPP214" s="51"/>
      <c r="LPQ214" s="51"/>
      <c r="LPR214" s="51"/>
      <c r="LPS214" s="51"/>
      <c r="LPT214" s="51"/>
      <c r="LPU214" s="51"/>
      <c r="LPV214" s="51"/>
      <c r="LPW214" s="51"/>
      <c r="LPX214" s="51"/>
      <c r="LPY214" s="51"/>
      <c r="LPZ214" s="51"/>
      <c r="LQA214" s="51"/>
      <c r="LQB214" s="51"/>
      <c r="LQC214" s="51"/>
      <c r="LQD214" s="51"/>
      <c r="LQE214" s="51"/>
      <c r="LQF214" s="51"/>
      <c r="LQG214" s="51"/>
      <c r="LQH214" s="51"/>
      <c r="LQI214" s="51"/>
      <c r="LQJ214" s="51"/>
      <c r="LQK214" s="51"/>
      <c r="LQL214" s="51"/>
      <c r="LQM214" s="51"/>
      <c r="LQN214" s="51"/>
      <c r="LQO214" s="51"/>
      <c r="LQP214" s="51"/>
      <c r="LQQ214" s="51"/>
      <c r="LQR214" s="51"/>
      <c r="LQS214" s="51"/>
      <c r="LQT214" s="51"/>
      <c r="LQU214" s="51"/>
      <c r="LQV214" s="51"/>
      <c r="LQW214" s="51"/>
      <c r="LQX214" s="51"/>
      <c r="LQY214" s="51"/>
      <c r="LQZ214" s="51"/>
      <c r="LRA214" s="51"/>
      <c r="LRB214" s="51"/>
      <c r="LRC214" s="51"/>
      <c r="LRD214" s="51"/>
      <c r="LRE214" s="51"/>
      <c r="LRF214" s="51"/>
      <c r="LRG214" s="51"/>
      <c r="LRH214" s="51"/>
      <c r="LRI214" s="51"/>
      <c r="LRJ214" s="51"/>
      <c r="LRK214" s="51"/>
      <c r="LRL214" s="51"/>
      <c r="LRM214" s="51"/>
      <c r="LRN214" s="51"/>
      <c r="LRO214" s="51"/>
      <c r="LRP214" s="51"/>
      <c r="LRQ214" s="51"/>
      <c r="LRR214" s="51"/>
      <c r="LRS214" s="51"/>
      <c r="LRT214" s="51"/>
      <c r="LRU214" s="51"/>
      <c r="LRV214" s="51"/>
      <c r="LRW214" s="51"/>
      <c r="LRX214" s="51"/>
      <c r="LRY214" s="51"/>
      <c r="LRZ214" s="51"/>
      <c r="LSA214" s="51"/>
      <c r="LSB214" s="51"/>
      <c r="LSC214" s="51"/>
      <c r="LSD214" s="51"/>
      <c r="LSE214" s="51"/>
      <c r="LSF214" s="51"/>
      <c r="LSG214" s="51"/>
      <c r="LSH214" s="51"/>
      <c r="LSI214" s="51"/>
      <c r="LSJ214" s="51"/>
      <c r="LSK214" s="51"/>
      <c r="LSL214" s="51"/>
      <c r="LSM214" s="51"/>
      <c r="LSN214" s="51"/>
      <c r="LSO214" s="51"/>
      <c r="LSP214" s="51"/>
      <c r="LSQ214" s="51"/>
      <c r="LSR214" s="51"/>
      <c r="LSS214" s="51"/>
      <c r="LST214" s="51"/>
      <c r="LSU214" s="51"/>
      <c r="LSV214" s="51"/>
      <c r="LSW214" s="51"/>
      <c r="LSX214" s="51"/>
      <c r="LSY214" s="51"/>
      <c r="LSZ214" s="51"/>
      <c r="LTA214" s="51"/>
      <c r="LTB214" s="51"/>
      <c r="LTC214" s="51"/>
      <c r="LTD214" s="51"/>
      <c r="LTE214" s="51"/>
      <c r="LTF214" s="51"/>
      <c r="LTG214" s="51"/>
      <c r="LTH214" s="51"/>
      <c r="LTI214" s="51"/>
      <c r="LTJ214" s="51"/>
      <c r="LTK214" s="51"/>
      <c r="LTL214" s="51"/>
      <c r="LTM214" s="51"/>
      <c r="LTN214" s="51"/>
      <c r="LTO214" s="51"/>
      <c r="LTP214" s="51"/>
      <c r="LTQ214" s="51"/>
      <c r="LTR214" s="51"/>
      <c r="LTS214" s="51"/>
      <c r="LTT214" s="51"/>
      <c r="LTU214" s="51"/>
      <c r="LTV214" s="51"/>
      <c r="LTW214" s="51"/>
      <c r="LTX214" s="51"/>
      <c r="LTY214" s="51"/>
      <c r="LTZ214" s="51"/>
      <c r="LUA214" s="51"/>
      <c r="LUB214" s="51"/>
      <c r="LUC214" s="51"/>
      <c r="LUD214" s="51"/>
      <c r="LUE214" s="51"/>
      <c r="LUF214" s="51"/>
      <c r="LUG214" s="51"/>
      <c r="LUH214" s="51"/>
      <c r="LUI214" s="51"/>
      <c r="LUJ214" s="51"/>
      <c r="LUK214" s="51"/>
      <c r="LUL214" s="51"/>
      <c r="LUM214" s="51"/>
      <c r="LUN214" s="51"/>
      <c r="LUO214" s="51"/>
      <c r="LUP214" s="51"/>
      <c r="LUQ214" s="51"/>
      <c r="LUR214" s="51"/>
      <c r="LUS214" s="51"/>
      <c r="LUT214" s="51"/>
      <c r="LUU214" s="51"/>
      <c r="LUV214" s="51"/>
      <c r="LUW214" s="51"/>
      <c r="LUX214" s="51"/>
      <c r="LUY214" s="51"/>
      <c r="LUZ214" s="51"/>
      <c r="LVA214" s="51"/>
      <c r="LVB214" s="51"/>
      <c r="LVC214" s="51"/>
      <c r="LVD214" s="51"/>
      <c r="LVE214" s="51"/>
      <c r="LVF214" s="51"/>
      <c r="LVG214" s="51"/>
      <c r="LVH214" s="51"/>
      <c r="LVI214" s="51"/>
      <c r="LVJ214" s="51"/>
      <c r="LVK214" s="51"/>
      <c r="LVL214" s="51"/>
      <c r="LVM214" s="51"/>
      <c r="LVN214" s="51"/>
      <c r="LVO214" s="51"/>
      <c r="LVP214" s="51"/>
      <c r="LVQ214" s="51"/>
      <c r="LVR214" s="51"/>
      <c r="LVS214" s="51"/>
      <c r="LVT214" s="51"/>
      <c r="LVU214" s="51"/>
      <c r="LVV214" s="51"/>
      <c r="LVW214" s="51"/>
      <c r="LVX214" s="51"/>
      <c r="LVY214" s="51"/>
      <c r="LVZ214" s="51"/>
      <c r="LWA214" s="51"/>
      <c r="LWB214" s="51"/>
      <c r="LWC214" s="51"/>
      <c r="LWD214" s="51"/>
      <c r="LWE214" s="51"/>
      <c r="LWF214" s="51"/>
      <c r="LWG214" s="51"/>
      <c r="LWH214" s="51"/>
      <c r="LWI214" s="51"/>
      <c r="LWJ214" s="51"/>
      <c r="LWK214" s="51"/>
      <c r="LWL214" s="51"/>
      <c r="LWM214" s="51"/>
      <c r="LWN214" s="51"/>
      <c r="LWO214" s="51"/>
      <c r="LWP214" s="51"/>
      <c r="LWQ214" s="51"/>
      <c r="LWR214" s="51"/>
      <c r="LWS214" s="51"/>
      <c r="LWT214" s="51"/>
      <c r="LWU214" s="51"/>
      <c r="LWV214" s="51"/>
      <c r="LWW214" s="51"/>
      <c r="LWX214" s="51"/>
      <c r="LWY214" s="51"/>
      <c r="LWZ214" s="51"/>
      <c r="LXA214" s="51"/>
      <c r="LXB214" s="51"/>
      <c r="LXC214" s="51"/>
      <c r="LXD214" s="51"/>
      <c r="LXE214" s="51"/>
      <c r="LXF214" s="51"/>
      <c r="LXG214" s="51"/>
      <c r="LXH214" s="51"/>
      <c r="LXI214" s="51"/>
      <c r="LXJ214" s="51"/>
      <c r="LXK214" s="51"/>
      <c r="LXL214" s="51"/>
      <c r="LXM214" s="51"/>
      <c r="LXN214" s="51"/>
      <c r="LXO214" s="51"/>
      <c r="LXP214" s="51"/>
      <c r="LXQ214" s="51"/>
      <c r="LXR214" s="51"/>
      <c r="LXS214" s="51"/>
      <c r="LXT214" s="51"/>
      <c r="LXU214" s="51"/>
      <c r="LXV214" s="51"/>
      <c r="LXW214" s="51"/>
      <c r="LXX214" s="51"/>
      <c r="LXY214" s="51"/>
      <c r="LXZ214" s="51"/>
      <c r="LYA214" s="51"/>
      <c r="LYB214" s="51"/>
      <c r="LYC214" s="51"/>
      <c r="LYD214" s="51"/>
      <c r="LYE214" s="51"/>
      <c r="LYF214" s="51"/>
      <c r="LYG214" s="51"/>
      <c r="LYH214" s="51"/>
      <c r="LYI214" s="51"/>
      <c r="LYJ214" s="51"/>
      <c r="LYK214" s="51"/>
      <c r="LYL214" s="51"/>
      <c r="LYM214" s="51"/>
      <c r="LYN214" s="51"/>
      <c r="LYO214" s="51"/>
      <c r="LYP214" s="51"/>
      <c r="LYQ214" s="51"/>
      <c r="LYR214" s="51"/>
      <c r="LYS214" s="51"/>
      <c r="LYT214" s="51"/>
      <c r="LYU214" s="51"/>
      <c r="LYV214" s="51"/>
      <c r="LYW214" s="51"/>
      <c r="LYX214" s="51"/>
      <c r="LYY214" s="51"/>
      <c r="LYZ214" s="51"/>
      <c r="LZA214" s="51"/>
      <c r="LZB214" s="51"/>
      <c r="LZC214" s="51"/>
      <c r="LZD214" s="51"/>
      <c r="LZE214" s="51"/>
      <c r="LZF214" s="51"/>
      <c r="LZG214" s="51"/>
      <c r="LZH214" s="51"/>
      <c r="LZI214" s="51"/>
      <c r="LZJ214" s="51"/>
      <c r="LZK214" s="51"/>
      <c r="LZL214" s="51"/>
      <c r="LZM214" s="51"/>
      <c r="LZN214" s="51"/>
      <c r="LZO214" s="51"/>
      <c r="LZP214" s="51"/>
      <c r="LZQ214" s="51"/>
      <c r="LZR214" s="51"/>
      <c r="LZS214" s="51"/>
      <c r="LZT214" s="51"/>
      <c r="LZU214" s="51"/>
      <c r="LZV214" s="51"/>
      <c r="LZW214" s="51"/>
      <c r="LZX214" s="51"/>
      <c r="LZY214" s="51"/>
      <c r="LZZ214" s="51"/>
      <c r="MAA214" s="51"/>
      <c r="MAB214" s="51"/>
      <c r="MAC214" s="51"/>
      <c r="MAD214" s="51"/>
      <c r="MAE214" s="51"/>
      <c r="MAF214" s="51"/>
      <c r="MAG214" s="51"/>
      <c r="MAH214" s="51"/>
      <c r="MAI214" s="51"/>
      <c r="MAJ214" s="51"/>
      <c r="MAK214" s="51"/>
      <c r="MAL214" s="51"/>
      <c r="MAM214" s="51"/>
      <c r="MAN214" s="51"/>
      <c r="MAO214" s="51"/>
      <c r="MAP214" s="51"/>
      <c r="MAQ214" s="51"/>
      <c r="MAR214" s="51"/>
      <c r="MAS214" s="51"/>
      <c r="MAT214" s="51"/>
      <c r="MAU214" s="51"/>
      <c r="MAV214" s="51"/>
      <c r="MAW214" s="51"/>
      <c r="MAX214" s="51"/>
      <c r="MAY214" s="51"/>
      <c r="MAZ214" s="51"/>
      <c r="MBA214" s="51"/>
      <c r="MBB214" s="51"/>
      <c r="MBC214" s="51"/>
      <c r="MBD214" s="51"/>
      <c r="MBE214" s="51"/>
      <c r="MBF214" s="51"/>
      <c r="MBG214" s="51"/>
      <c r="MBH214" s="51"/>
      <c r="MBI214" s="51"/>
      <c r="MBJ214" s="51"/>
      <c r="MBK214" s="51"/>
      <c r="MBL214" s="51"/>
      <c r="MBM214" s="51"/>
      <c r="MBN214" s="51"/>
      <c r="MBO214" s="51"/>
      <c r="MBP214" s="51"/>
      <c r="MBQ214" s="51"/>
      <c r="MBR214" s="51"/>
      <c r="MBS214" s="51"/>
      <c r="MBT214" s="51"/>
      <c r="MBU214" s="51"/>
      <c r="MBV214" s="51"/>
      <c r="MBW214" s="51"/>
      <c r="MBX214" s="51"/>
      <c r="MBY214" s="51"/>
      <c r="MBZ214" s="51"/>
      <c r="MCA214" s="51"/>
      <c r="MCB214" s="51"/>
      <c r="MCC214" s="51"/>
      <c r="MCD214" s="51"/>
      <c r="MCE214" s="51"/>
      <c r="MCF214" s="51"/>
      <c r="MCG214" s="51"/>
      <c r="MCH214" s="51"/>
      <c r="MCI214" s="51"/>
      <c r="MCJ214" s="51"/>
      <c r="MCK214" s="51"/>
      <c r="MCL214" s="51"/>
      <c r="MCM214" s="51"/>
      <c r="MCN214" s="51"/>
      <c r="MCO214" s="51"/>
      <c r="MCP214" s="51"/>
      <c r="MCQ214" s="51"/>
      <c r="MCR214" s="51"/>
      <c r="MCS214" s="51"/>
      <c r="MCT214" s="51"/>
      <c r="MCU214" s="51"/>
      <c r="MCV214" s="51"/>
      <c r="MCW214" s="51"/>
      <c r="MCX214" s="51"/>
      <c r="MCY214" s="51"/>
      <c r="MCZ214" s="51"/>
      <c r="MDA214" s="51"/>
      <c r="MDB214" s="51"/>
      <c r="MDC214" s="51"/>
      <c r="MDD214" s="51"/>
      <c r="MDE214" s="51"/>
      <c r="MDF214" s="51"/>
      <c r="MDG214" s="51"/>
      <c r="MDH214" s="51"/>
      <c r="MDI214" s="51"/>
      <c r="MDJ214" s="51"/>
      <c r="MDK214" s="51"/>
      <c r="MDL214" s="51"/>
      <c r="MDM214" s="51"/>
      <c r="MDN214" s="51"/>
      <c r="MDO214" s="51"/>
      <c r="MDP214" s="51"/>
      <c r="MDQ214" s="51"/>
      <c r="MDR214" s="51"/>
      <c r="MDS214" s="51"/>
      <c r="MDT214" s="51"/>
      <c r="MDU214" s="51"/>
      <c r="MDV214" s="51"/>
      <c r="MDW214" s="51"/>
      <c r="MDX214" s="51"/>
      <c r="MDY214" s="51"/>
      <c r="MDZ214" s="51"/>
      <c r="MEA214" s="51"/>
      <c r="MEB214" s="51"/>
      <c r="MEC214" s="51"/>
      <c r="MED214" s="51"/>
      <c r="MEE214" s="51"/>
      <c r="MEF214" s="51"/>
      <c r="MEG214" s="51"/>
      <c r="MEH214" s="51"/>
      <c r="MEI214" s="51"/>
      <c r="MEJ214" s="51"/>
      <c r="MEK214" s="51"/>
      <c r="MEL214" s="51"/>
      <c r="MEM214" s="51"/>
      <c r="MEN214" s="51"/>
      <c r="MEO214" s="51"/>
      <c r="MEP214" s="51"/>
      <c r="MEQ214" s="51"/>
      <c r="MER214" s="51"/>
      <c r="MES214" s="51"/>
      <c r="MET214" s="51"/>
      <c r="MEU214" s="51"/>
      <c r="MEV214" s="51"/>
      <c r="MEW214" s="51"/>
      <c r="MEX214" s="51"/>
      <c r="MEY214" s="51"/>
      <c r="MEZ214" s="51"/>
      <c r="MFA214" s="51"/>
      <c r="MFB214" s="51"/>
      <c r="MFC214" s="51"/>
      <c r="MFD214" s="51"/>
      <c r="MFE214" s="51"/>
      <c r="MFF214" s="51"/>
      <c r="MFG214" s="51"/>
      <c r="MFH214" s="51"/>
      <c r="MFI214" s="51"/>
      <c r="MFJ214" s="51"/>
      <c r="MFK214" s="51"/>
      <c r="MFL214" s="51"/>
      <c r="MFM214" s="51"/>
      <c r="MFN214" s="51"/>
      <c r="MFO214" s="51"/>
      <c r="MFP214" s="51"/>
      <c r="MFQ214" s="51"/>
      <c r="MFR214" s="51"/>
      <c r="MFS214" s="51"/>
      <c r="MFT214" s="51"/>
      <c r="MFU214" s="51"/>
      <c r="MFV214" s="51"/>
      <c r="MFW214" s="51"/>
      <c r="MFX214" s="51"/>
      <c r="MFY214" s="51"/>
      <c r="MFZ214" s="51"/>
      <c r="MGA214" s="51"/>
      <c r="MGB214" s="51"/>
      <c r="MGC214" s="51"/>
      <c r="MGD214" s="51"/>
      <c r="MGE214" s="51"/>
      <c r="MGF214" s="51"/>
      <c r="MGG214" s="51"/>
      <c r="MGH214" s="51"/>
      <c r="MGI214" s="51"/>
      <c r="MGJ214" s="51"/>
      <c r="MGK214" s="51"/>
      <c r="MGL214" s="51"/>
      <c r="MGM214" s="51"/>
      <c r="MGN214" s="51"/>
      <c r="MGO214" s="51"/>
      <c r="MGP214" s="51"/>
      <c r="MGQ214" s="51"/>
      <c r="MGR214" s="51"/>
      <c r="MGS214" s="51"/>
      <c r="MGT214" s="51"/>
      <c r="MGU214" s="51"/>
      <c r="MGV214" s="51"/>
      <c r="MGW214" s="51"/>
      <c r="MGX214" s="51"/>
      <c r="MGY214" s="51"/>
      <c r="MGZ214" s="51"/>
      <c r="MHA214" s="51"/>
      <c r="MHB214" s="51"/>
      <c r="MHC214" s="51"/>
      <c r="MHD214" s="51"/>
      <c r="MHE214" s="51"/>
      <c r="MHF214" s="51"/>
      <c r="MHG214" s="51"/>
      <c r="MHH214" s="51"/>
      <c r="MHI214" s="51"/>
      <c r="MHJ214" s="51"/>
      <c r="MHK214" s="51"/>
      <c r="MHL214" s="51"/>
      <c r="MHM214" s="51"/>
      <c r="MHN214" s="51"/>
      <c r="MHO214" s="51"/>
      <c r="MHP214" s="51"/>
      <c r="MHQ214" s="51"/>
      <c r="MHR214" s="51"/>
      <c r="MHS214" s="51"/>
      <c r="MHT214" s="51"/>
      <c r="MHU214" s="51"/>
      <c r="MHV214" s="51"/>
      <c r="MHW214" s="51"/>
      <c r="MHX214" s="51"/>
      <c r="MHY214" s="51"/>
      <c r="MHZ214" s="51"/>
      <c r="MIA214" s="51"/>
      <c r="MIB214" s="51"/>
      <c r="MIC214" s="51"/>
      <c r="MID214" s="51"/>
      <c r="MIE214" s="51"/>
      <c r="MIF214" s="51"/>
      <c r="MIG214" s="51"/>
      <c r="MIH214" s="51"/>
      <c r="MII214" s="51"/>
      <c r="MIJ214" s="51"/>
      <c r="MIK214" s="51"/>
      <c r="MIL214" s="51"/>
      <c r="MIM214" s="51"/>
      <c r="MIN214" s="51"/>
      <c r="MIO214" s="51"/>
      <c r="MIP214" s="51"/>
      <c r="MIQ214" s="51"/>
      <c r="MIR214" s="51"/>
      <c r="MIS214" s="51"/>
      <c r="MIT214" s="51"/>
      <c r="MIU214" s="51"/>
      <c r="MIV214" s="51"/>
      <c r="MIW214" s="51"/>
      <c r="MIX214" s="51"/>
      <c r="MIY214" s="51"/>
      <c r="MIZ214" s="51"/>
      <c r="MJA214" s="51"/>
      <c r="MJB214" s="51"/>
      <c r="MJC214" s="51"/>
      <c r="MJD214" s="51"/>
      <c r="MJE214" s="51"/>
      <c r="MJF214" s="51"/>
      <c r="MJG214" s="51"/>
      <c r="MJH214" s="51"/>
      <c r="MJI214" s="51"/>
      <c r="MJJ214" s="51"/>
      <c r="MJK214" s="51"/>
      <c r="MJL214" s="51"/>
      <c r="MJM214" s="51"/>
      <c r="MJN214" s="51"/>
      <c r="MJO214" s="51"/>
      <c r="MJP214" s="51"/>
      <c r="MJQ214" s="51"/>
      <c r="MJR214" s="51"/>
      <c r="MJS214" s="51"/>
      <c r="MJT214" s="51"/>
      <c r="MJU214" s="51"/>
      <c r="MJV214" s="51"/>
      <c r="MJW214" s="51"/>
      <c r="MJX214" s="51"/>
      <c r="MJY214" s="51"/>
      <c r="MJZ214" s="51"/>
      <c r="MKA214" s="51"/>
      <c r="MKB214" s="51"/>
      <c r="MKC214" s="51"/>
      <c r="MKD214" s="51"/>
      <c r="MKE214" s="51"/>
      <c r="MKF214" s="51"/>
      <c r="MKG214" s="51"/>
      <c r="MKH214" s="51"/>
      <c r="MKI214" s="51"/>
      <c r="MKJ214" s="51"/>
      <c r="MKK214" s="51"/>
      <c r="MKL214" s="51"/>
      <c r="MKM214" s="51"/>
      <c r="MKN214" s="51"/>
      <c r="MKO214" s="51"/>
      <c r="MKP214" s="51"/>
      <c r="MKQ214" s="51"/>
      <c r="MKR214" s="51"/>
      <c r="MKS214" s="51"/>
      <c r="MKT214" s="51"/>
      <c r="MKU214" s="51"/>
      <c r="MKV214" s="51"/>
      <c r="MKW214" s="51"/>
      <c r="MKX214" s="51"/>
      <c r="MKY214" s="51"/>
      <c r="MKZ214" s="51"/>
      <c r="MLA214" s="51"/>
      <c r="MLB214" s="51"/>
      <c r="MLC214" s="51"/>
      <c r="MLD214" s="51"/>
      <c r="MLE214" s="51"/>
      <c r="MLF214" s="51"/>
      <c r="MLG214" s="51"/>
      <c r="MLH214" s="51"/>
      <c r="MLI214" s="51"/>
      <c r="MLJ214" s="51"/>
      <c r="MLK214" s="51"/>
      <c r="MLL214" s="51"/>
      <c r="MLM214" s="51"/>
      <c r="MLN214" s="51"/>
      <c r="MLO214" s="51"/>
      <c r="MLP214" s="51"/>
      <c r="MLQ214" s="51"/>
      <c r="MLR214" s="51"/>
      <c r="MLS214" s="51"/>
      <c r="MLT214" s="51"/>
      <c r="MLU214" s="51"/>
      <c r="MLV214" s="51"/>
      <c r="MLW214" s="51"/>
      <c r="MLX214" s="51"/>
      <c r="MLY214" s="51"/>
      <c r="MLZ214" s="51"/>
      <c r="MMA214" s="51"/>
      <c r="MMB214" s="51"/>
      <c r="MMC214" s="51"/>
      <c r="MMD214" s="51"/>
      <c r="MME214" s="51"/>
      <c r="MMF214" s="51"/>
      <c r="MMG214" s="51"/>
      <c r="MMH214" s="51"/>
      <c r="MMI214" s="51"/>
      <c r="MMJ214" s="51"/>
      <c r="MMK214" s="51"/>
      <c r="MML214" s="51"/>
      <c r="MMM214" s="51"/>
      <c r="MMN214" s="51"/>
      <c r="MMO214" s="51"/>
      <c r="MMP214" s="51"/>
      <c r="MMQ214" s="51"/>
      <c r="MMR214" s="51"/>
      <c r="MMS214" s="51"/>
      <c r="MMT214" s="51"/>
      <c r="MMU214" s="51"/>
      <c r="MMV214" s="51"/>
      <c r="MMW214" s="51"/>
      <c r="MMX214" s="51"/>
      <c r="MMY214" s="51"/>
      <c r="MMZ214" s="51"/>
      <c r="MNA214" s="51"/>
      <c r="MNB214" s="51"/>
      <c r="MNC214" s="51"/>
      <c r="MND214" s="51"/>
      <c r="MNE214" s="51"/>
      <c r="MNF214" s="51"/>
      <c r="MNG214" s="51"/>
      <c r="MNH214" s="51"/>
      <c r="MNI214" s="51"/>
      <c r="MNJ214" s="51"/>
      <c r="MNK214" s="51"/>
      <c r="MNL214" s="51"/>
      <c r="MNM214" s="51"/>
      <c r="MNN214" s="51"/>
      <c r="MNO214" s="51"/>
      <c r="MNP214" s="51"/>
      <c r="MNQ214" s="51"/>
      <c r="MNR214" s="51"/>
      <c r="MNS214" s="51"/>
      <c r="MNT214" s="51"/>
      <c r="MNU214" s="51"/>
      <c r="MNV214" s="51"/>
      <c r="MNW214" s="51"/>
      <c r="MNX214" s="51"/>
      <c r="MNY214" s="51"/>
      <c r="MNZ214" s="51"/>
      <c r="MOA214" s="51"/>
      <c r="MOB214" s="51"/>
      <c r="MOC214" s="51"/>
      <c r="MOD214" s="51"/>
      <c r="MOE214" s="51"/>
      <c r="MOF214" s="51"/>
      <c r="MOG214" s="51"/>
      <c r="MOH214" s="51"/>
      <c r="MOI214" s="51"/>
      <c r="MOJ214" s="51"/>
      <c r="MOK214" s="51"/>
      <c r="MOL214" s="51"/>
      <c r="MOM214" s="51"/>
      <c r="MON214" s="51"/>
      <c r="MOO214" s="51"/>
      <c r="MOP214" s="51"/>
      <c r="MOQ214" s="51"/>
      <c r="MOR214" s="51"/>
      <c r="MOS214" s="51"/>
      <c r="MOT214" s="51"/>
      <c r="MOU214" s="51"/>
      <c r="MOV214" s="51"/>
      <c r="MOW214" s="51"/>
      <c r="MOX214" s="51"/>
      <c r="MOY214" s="51"/>
      <c r="MOZ214" s="51"/>
      <c r="MPA214" s="51"/>
      <c r="MPB214" s="51"/>
      <c r="MPC214" s="51"/>
      <c r="MPD214" s="51"/>
      <c r="MPE214" s="51"/>
      <c r="MPF214" s="51"/>
      <c r="MPG214" s="51"/>
      <c r="MPH214" s="51"/>
      <c r="MPI214" s="51"/>
      <c r="MPJ214" s="51"/>
      <c r="MPK214" s="51"/>
      <c r="MPL214" s="51"/>
      <c r="MPM214" s="51"/>
      <c r="MPN214" s="51"/>
      <c r="MPO214" s="51"/>
      <c r="MPP214" s="51"/>
      <c r="MPQ214" s="51"/>
      <c r="MPR214" s="51"/>
      <c r="MPS214" s="51"/>
      <c r="MPT214" s="51"/>
      <c r="MPU214" s="51"/>
      <c r="MPV214" s="51"/>
      <c r="MPW214" s="51"/>
      <c r="MPX214" s="51"/>
      <c r="MPY214" s="51"/>
      <c r="MPZ214" s="51"/>
      <c r="MQA214" s="51"/>
      <c r="MQB214" s="51"/>
      <c r="MQC214" s="51"/>
      <c r="MQD214" s="51"/>
      <c r="MQE214" s="51"/>
      <c r="MQF214" s="51"/>
      <c r="MQG214" s="51"/>
      <c r="MQH214" s="51"/>
      <c r="MQI214" s="51"/>
      <c r="MQJ214" s="51"/>
      <c r="MQK214" s="51"/>
      <c r="MQL214" s="51"/>
      <c r="MQM214" s="51"/>
      <c r="MQN214" s="51"/>
      <c r="MQO214" s="51"/>
      <c r="MQP214" s="51"/>
      <c r="MQQ214" s="51"/>
      <c r="MQR214" s="51"/>
      <c r="MQS214" s="51"/>
      <c r="MQT214" s="51"/>
      <c r="MQU214" s="51"/>
      <c r="MQV214" s="51"/>
      <c r="MQW214" s="51"/>
      <c r="MQX214" s="51"/>
      <c r="MQY214" s="51"/>
      <c r="MQZ214" s="51"/>
      <c r="MRA214" s="51"/>
      <c r="MRB214" s="51"/>
      <c r="MRC214" s="51"/>
      <c r="MRD214" s="51"/>
      <c r="MRE214" s="51"/>
      <c r="MRF214" s="51"/>
      <c r="MRG214" s="51"/>
      <c r="MRH214" s="51"/>
      <c r="MRI214" s="51"/>
      <c r="MRJ214" s="51"/>
      <c r="MRK214" s="51"/>
      <c r="MRL214" s="51"/>
      <c r="MRM214" s="51"/>
      <c r="MRN214" s="51"/>
      <c r="MRO214" s="51"/>
      <c r="MRP214" s="51"/>
      <c r="MRQ214" s="51"/>
      <c r="MRR214" s="51"/>
      <c r="MRS214" s="51"/>
      <c r="MRT214" s="51"/>
      <c r="MRU214" s="51"/>
      <c r="MRV214" s="51"/>
      <c r="MRW214" s="51"/>
      <c r="MRX214" s="51"/>
      <c r="MRY214" s="51"/>
      <c r="MRZ214" s="51"/>
      <c r="MSA214" s="51"/>
      <c r="MSB214" s="51"/>
      <c r="MSC214" s="51"/>
      <c r="MSD214" s="51"/>
      <c r="MSE214" s="51"/>
      <c r="MSF214" s="51"/>
      <c r="MSG214" s="51"/>
      <c r="MSH214" s="51"/>
      <c r="MSI214" s="51"/>
      <c r="MSJ214" s="51"/>
      <c r="MSK214" s="51"/>
      <c r="MSL214" s="51"/>
      <c r="MSM214" s="51"/>
      <c r="MSN214" s="51"/>
      <c r="MSO214" s="51"/>
      <c r="MSP214" s="51"/>
      <c r="MSQ214" s="51"/>
      <c r="MSR214" s="51"/>
      <c r="MSS214" s="51"/>
      <c r="MST214" s="51"/>
      <c r="MSU214" s="51"/>
      <c r="MSV214" s="51"/>
      <c r="MSW214" s="51"/>
      <c r="MSX214" s="51"/>
      <c r="MSY214" s="51"/>
      <c r="MSZ214" s="51"/>
      <c r="MTA214" s="51"/>
      <c r="MTB214" s="51"/>
      <c r="MTC214" s="51"/>
      <c r="MTD214" s="51"/>
      <c r="MTE214" s="51"/>
      <c r="MTF214" s="51"/>
      <c r="MTG214" s="51"/>
      <c r="MTH214" s="51"/>
      <c r="MTI214" s="51"/>
      <c r="MTJ214" s="51"/>
      <c r="MTK214" s="51"/>
      <c r="MTL214" s="51"/>
      <c r="MTM214" s="51"/>
      <c r="MTN214" s="51"/>
      <c r="MTO214" s="51"/>
      <c r="MTP214" s="51"/>
      <c r="MTQ214" s="51"/>
      <c r="MTR214" s="51"/>
      <c r="MTS214" s="51"/>
      <c r="MTT214" s="51"/>
      <c r="MTU214" s="51"/>
      <c r="MTV214" s="51"/>
      <c r="MTW214" s="51"/>
      <c r="MTX214" s="51"/>
      <c r="MTY214" s="51"/>
      <c r="MTZ214" s="51"/>
      <c r="MUA214" s="51"/>
      <c r="MUB214" s="51"/>
      <c r="MUC214" s="51"/>
      <c r="MUD214" s="51"/>
      <c r="MUE214" s="51"/>
      <c r="MUF214" s="51"/>
      <c r="MUG214" s="51"/>
      <c r="MUH214" s="51"/>
      <c r="MUI214" s="51"/>
      <c r="MUJ214" s="51"/>
      <c r="MUK214" s="51"/>
      <c r="MUL214" s="51"/>
      <c r="MUM214" s="51"/>
      <c r="MUN214" s="51"/>
      <c r="MUO214" s="51"/>
      <c r="MUP214" s="51"/>
      <c r="MUQ214" s="51"/>
      <c r="MUR214" s="51"/>
      <c r="MUS214" s="51"/>
      <c r="MUT214" s="51"/>
      <c r="MUU214" s="51"/>
      <c r="MUV214" s="51"/>
      <c r="MUW214" s="51"/>
      <c r="MUX214" s="51"/>
      <c r="MUY214" s="51"/>
      <c r="MUZ214" s="51"/>
      <c r="MVA214" s="51"/>
      <c r="MVB214" s="51"/>
      <c r="MVC214" s="51"/>
      <c r="MVD214" s="51"/>
      <c r="MVE214" s="51"/>
      <c r="MVF214" s="51"/>
      <c r="MVG214" s="51"/>
      <c r="MVH214" s="51"/>
      <c r="MVI214" s="51"/>
      <c r="MVJ214" s="51"/>
      <c r="MVK214" s="51"/>
      <c r="MVL214" s="51"/>
      <c r="MVM214" s="51"/>
      <c r="MVN214" s="51"/>
      <c r="MVO214" s="51"/>
      <c r="MVP214" s="51"/>
      <c r="MVQ214" s="51"/>
      <c r="MVR214" s="51"/>
      <c r="MVS214" s="51"/>
      <c r="MVT214" s="51"/>
      <c r="MVU214" s="51"/>
      <c r="MVV214" s="51"/>
      <c r="MVW214" s="51"/>
      <c r="MVX214" s="51"/>
      <c r="MVY214" s="51"/>
      <c r="MVZ214" s="51"/>
      <c r="MWA214" s="51"/>
      <c r="MWB214" s="51"/>
      <c r="MWC214" s="51"/>
      <c r="MWD214" s="51"/>
      <c r="MWE214" s="51"/>
      <c r="MWF214" s="51"/>
      <c r="MWG214" s="51"/>
      <c r="MWH214" s="51"/>
      <c r="MWI214" s="51"/>
      <c r="MWJ214" s="51"/>
      <c r="MWK214" s="51"/>
      <c r="MWL214" s="51"/>
      <c r="MWM214" s="51"/>
      <c r="MWN214" s="51"/>
      <c r="MWO214" s="51"/>
      <c r="MWP214" s="51"/>
      <c r="MWQ214" s="51"/>
      <c r="MWR214" s="51"/>
      <c r="MWS214" s="51"/>
      <c r="MWT214" s="51"/>
      <c r="MWU214" s="51"/>
      <c r="MWV214" s="51"/>
      <c r="MWW214" s="51"/>
      <c r="MWX214" s="51"/>
      <c r="MWY214" s="51"/>
      <c r="MWZ214" s="51"/>
      <c r="MXA214" s="51"/>
      <c r="MXB214" s="51"/>
      <c r="MXC214" s="51"/>
      <c r="MXD214" s="51"/>
      <c r="MXE214" s="51"/>
      <c r="MXF214" s="51"/>
      <c r="MXG214" s="51"/>
      <c r="MXH214" s="51"/>
      <c r="MXI214" s="51"/>
      <c r="MXJ214" s="51"/>
      <c r="MXK214" s="51"/>
      <c r="MXL214" s="51"/>
      <c r="MXM214" s="51"/>
      <c r="MXN214" s="51"/>
      <c r="MXO214" s="51"/>
      <c r="MXP214" s="51"/>
      <c r="MXQ214" s="51"/>
      <c r="MXR214" s="51"/>
      <c r="MXS214" s="51"/>
      <c r="MXT214" s="51"/>
      <c r="MXU214" s="51"/>
      <c r="MXV214" s="51"/>
      <c r="MXW214" s="51"/>
      <c r="MXX214" s="51"/>
      <c r="MXY214" s="51"/>
      <c r="MXZ214" s="51"/>
      <c r="MYA214" s="51"/>
      <c r="MYB214" s="51"/>
      <c r="MYC214" s="51"/>
      <c r="MYD214" s="51"/>
      <c r="MYE214" s="51"/>
      <c r="MYF214" s="51"/>
      <c r="MYG214" s="51"/>
      <c r="MYH214" s="51"/>
      <c r="MYI214" s="51"/>
      <c r="MYJ214" s="51"/>
      <c r="MYK214" s="51"/>
      <c r="MYL214" s="51"/>
      <c r="MYM214" s="51"/>
      <c r="MYN214" s="51"/>
      <c r="MYO214" s="51"/>
      <c r="MYP214" s="51"/>
      <c r="MYQ214" s="51"/>
      <c r="MYR214" s="51"/>
      <c r="MYS214" s="51"/>
      <c r="MYT214" s="51"/>
      <c r="MYU214" s="51"/>
      <c r="MYV214" s="51"/>
      <c r="MYW214" s="51"/>
      <c r="MYX214" s="51"/>
      <c r="MYY214" s="51"/>
      <c r="MYZ214" s="51"/>
      <c r="MZA214" s="51"/>
      <c r="MZB214" s="51"/>
      <c r="MZC214" s="51"/>
      <c r="MZD214" s="51"/>
      <c r="MZE214" s="51"/>
      <c r="MZF214" s="51"/>
      <c r="MZG214" s="51"/>
      <c r="MZH214" s="51"/>
      <c r="MZI214" s="51"/>
      <c r="MZJ214" s="51"/>
      <c r="MZK214" s="51"/>
      <c r="MZL214" s="51"/>
      <c r="MZM214" s="51"/>
      <c r="MZN214" s="51"/>
      <c r="MZO214" s="51"/>
      <c r="MZP214" s="51"/>
      <c r="MZQ214" s="51"/>
      <c r="MZR214" s="51"/>
      <c r="MZS214" s="51"/>
      <c r="MZT214" s="51"/>
      <c r="MZU214" s="51"/>
      <c r="MZV214" s="51"/>
      <c r="MZW214" s="51"/>
      <c r="MZX214" s="51"/>
      <c r="MZY214" s="51"/>
      <c r="MZZ214" s="51"/>
      <c r="NAA214" s="51"/>
      <c r="NAB214" s="51"/>
      <c r="NAC214" s="51"/>
      <c r="NAD214" s="51"/>
      <c r="NAE214" s="51"/>
      <c r="NAF214" s="51"/>
      <c r="NAG214" s="51"/>
      <c r="NAH214" s="51"/>
      <c r="NAI214" s="51"/>
      <c r="NAJ214" s="51"/>
      <c r="NAK214" s="51"/>
      <c r="NAL214" s="51"/>
      <c r="NAM214" s="51"/>
      <c r="NAN214" s="51"/>
      <c r="NAO214" s="51"/>
      <c r="NAP214" s="51"/>
      <c r="NAQ214" s="51"/>
      <c r="NAR214" s="51"/>
      <c r="NAS214" s="51"/>
      <c r="NAT214" s="51"/>
      <c r="NAU214" s="51"/>
      <c r="NAV214" s="51"/>
      <c r="NAW214" s="51"/>
      <c r="NAX214" s="51"/>
      <c r="NAY214" s="51"/>
      <c r="NAZ214" s="51"/>
      <c r="NBA214" s="51"/>
      <c r="NBB214" s="51"/>
      <c r="NBC214" s="51"/>
      <c r="NBD214" s="51"/>
      <c r="NBE214" s="51"/>
      <c r="NBF214" s="51"/>
      <c r="NBG214" s="51"/>
      <c r="NBH214" s="51"/>
      <c r="NBI214" s="51"/>
      <c r="NBJ214" s="51"/>
      <c r="NBK214" s="51"/>
      <c r="NBL214" s="51"/>
      <c r="NBM214" s="51"/>
      <c r="NBN214" s="51"/>
      <c r="NBO214" s="51"/>
      <c r="NBP214" s="51"/>
      <c r="NBQ214" s="51"/>
      <c r="NBR214" s="51"/>
      <c r="NBS214" s="51"/>
      <c r="NBT214" s="51"/>
      <c r="NBU214" s="51"/>
      <c r="NBV214" s="51"/>
      <c r="NBW214" s="51"/>
      <c r="NBX214" s="51"/>
      <c r="NBY214" s="51"/>
      <c r="NBZ214" s="51"/>
      <c r="NCA214" s="51"/>
      <c r="NCB214" s="51"/>
      <c r="NCC214" s="51"/>
      <c r="NCD214" s="51"/>
      <c r="NCE214" s="51"/>
      <c r="NCF214" s="51"/>
      <c r="NCG214" s="51"/>
      <c r="NCH214" s="51"/>
      <c r="NCI214" s="51"/>
      <c r="NCJ214" s="51"/>
      <c r="NCK214" s="51"/>
      <c r="NCL214" s="51"/>
      <c r="NCM214" s="51"/>
      <c r="NCN214" s="51"/>
      <c r="NCO214" s="51"/>
      <c r="NCP214" s="51"/>
      <c r="NCQ214" s="51"/>
      <c r="NCR214" s="51"/>
      <c r="NCS214" s="51"/>
      <c r="NCT214" s="51"/>
      <c r="NCU214" s="51"/>
      <c r="NCV214" s="51"/>
      <c r="NCW214" s="51"/>
      <c r="NCX214" s="51"/>
      <c r="NCY214" s="51"/>
      <c r="NCZ214" s="51"/>
      <c r="NDA214" s="51"/>
      <c r="NDB214" s="51"/>
      <c r="NDC214" s="51"/>
      <c r="NDD214" s="51"/>
      <c r="NDE214" s="51"/>
      <c r="NDF214" s="51"/>
      <c r="NDG214" s="51"/>
      <c r="NDH214" s="51"/>
      <c r="NDI214" s="51"/>
      <c r="NDJ214" s="51"/>
      <c r="NDK214" s="51"/>
      <c r="NDL214" s="51"/>
      <c r="NDM214" s="51"/>
      <c r="NDN214" s="51"/>
      <c r="NDO214" s="51"/>
      <c r="NDP214" s="51"/>
      <c r="NDQ214" s="51"/>
      <c r="NDR214" s="51"/>
      <c r="NDS214" s="51"/>
      <c r="NDT214" s="51"/>
      <c r="NDU214" s="51"/>
      <c r="NDV214" s="51"/>
      <c r="NDW214" s="51"/>
      <c r="NDX214" s="51"/>
      <c r="NDY214" s="51"/>
      <c r="NDZ214" s="51"/>
      <c r="NEA214" s="51"/>
      <c r="NEB214" s="51"/>
      <c r="NEC214" s="51"/>
      <c r="NED214" s="51"/>
      <c r="NEE214" s="51"/>
      <c r="NEF214" s="51"/>
      <c r="NEG214" s="51"/>
      <c r="NEH214" s="51"/>
      <c r="NEI214" s="51"/>
      <c r="NEJ214" s="51"/>
      <c r="NEK214" s="51"/>
      <c r="NEL214" s="51"/>
      <c r="NEM214" s="51"/>
      <c r="NEN214" s="51"/>
      <c r="NEO214" s="51"/>
      <c r="NEP214" s="51"/>
      <c r="NEQ214" s="51"/>
      <c r="NER214" s="51"/>
      <c r="NES214" s="51"/>
      <c r="NET214" s="51"/>
      <c r="NEU214" s="51"/>
      <c r="NEV214" s="51"/>
      <c r="NEW214" s="51"/>
      <c r="NEX214" s="51"/>
      <c r="NEY214" s="51"/>
      <c r="NEZ214" s="51"/>
      <c r="NFA214" s="51"/>
      <c r="NFB214" s="51"/>
      <c r="NFC214" s="51"/>
      <c r="NFD214" s="51"/>
      <c r="NFE214" s="51"/>
      <c r="NFF214" s="51"/>
      <c r="NFG214" s="51"/>
      <c r="NFH214" s="51"/>
      <c r="NFI214" s="51"/>
      <c r="NFJ214" s="51"/>
      <c r="NFK214" s="51"/>
      <c r="NFL214" s="51"/>
      <c r="NFM214" s="51"/>
      <c r="NFN214" s="51"/>
      <c r="NFO214" s="51"/>
      <c r="NFP214" s="51"/>
      <c r="NFQ214" s="51"/>
      <c r="NFR214" s="51"/>
      <c r="NFS214" s="51"/>
      <c r="NFT214" s="51"/>
      <c r="NFU214" s="51"/>
      <c r="NFV214" s="51"/>
      <c r="NFW214" s="51"/>
      <c r="NFX214" s="51"/>
      <c r="NFY214" s="51"/>
      <c r="NFZ214" s="51"/>
      <c r="NGA214" s="51"/>
      <c r="NGB214" s="51"/>
      <c r="NGC214" s="51"/>
      <c r="NGD214" s="51"/>
      <c r="NGE214" s="51"/>
      <c r="NGF214" s="51"/>
      <c r="NGG214" s="51"/>
      <c r="NGH214" s="51"/>
      <c r="NGI214" s="51"/>
      <c r="NGJ214" s="51"/>
      <c r="NGK214" s="51"/>
      <c r="NGL214" s="51"/>
      <c r="NGM214" s="51"/>
      <c r="NGN214" s="51"/>
      <c r="NGO214" s="51"/>
      <c r="NGP214" s="51"/>
      <c r="NGQ214" s="51"/>
      <c r="NGR214" s="51"/>
      <c r="NGS214" s="51"/>
      <c r="NGT214" s="51"/>
      <c r="NGU214" s="51"/>
      <c r="NGV214" s="51"/>
      <c r="NGW214" s="51"/>
      <c r="NGX214" s="51"/>
      <c r="NGY214" s="51"/>
      <c r="NGZ214" s="51"/>
      <c r="NHA214" s="51"/>
      <c r="NHB214" s="51"/>
      <c r="NHC214" s="51"/>
      <c r="NHD214" s="51"/>
      <c r="NHE214" s="51"/>
      <c r="NHF214" s="51"/>
      <c r="NHG214" s="51"/>
      <c r="NHH214" s="51"/>
      <c r="NHI214" s="51"/>
      <c r="NHJ214" s="51"/>
      <c r="NHK214" s="51"/>
      <c r="NHL214" s="51"/>
      <c r="NHM214" s="51"/>
      <c r="NHN214" s="51"/>
      <c r="NHO214" s="51"/>
      <c r="NHP214" s="51"/>
      <c r="NHQ214" s="51"/>
      <c r="NHR214" s="51"/>
      <c r="NHS214" s="51"/>
      <c r="NHT214" s="51"/>
      <c r="NHU214" s="51"/>
      <c r="NHV214" s="51"/>
      <c r="NHW214" s="51"/>
      <c r="NHX214" s="51"/>
      <c r="NHY214" s="51"/>
      <c r="NHZ214" s="51"/>
      <c r="NIA214" s="51"/>
      <c r="NIB214" s="51"/>
      <c r="NIC214" s="51"/>
      <c r="NID214" s="51"/>
      <c r="NIE214" s="51"/>
      <c r="NIF214" s="51"/>
      <c r="NIG214" s="51"/>
      <c r="NIH214" s="51"/>
      <c r="NII214" s="51"/>
      <c r="NIJ214" s="51"/>
      <c r="NIK214" s="51"/>
      <c r="NIL214" s="51"/>
      <c r="NIM214" s="51"/>
      <c r="NIN214" s="51"/>
      <c r="NIO214" s="51"/>
      <c r="NIP214" s="51"/>
      <c r="NIQ214" s="51"/>
      <c r="NIR214" s="51"/>
      <c r="NIS214" s="51"/>
      <c r="NIT214" s="51"/>
      <c r="NIU214" s="51"/>
      <c r="NIV214" s="51"/>
      <c r="NIW214" s="51"/>
      <c r="NIX214" s="51"/>
      <c r="NIY214" s="51"/>
      <c r="NIZ214" s="51"/>
      <c r="NJA214" s="51"/>
      <c r="NJB214" s="51"/>
      <c r="NJC214" s="51"/>
      <c r="NJD214" s="51"/>
      <c r="NJE214" s="51"/>
      <c r="NJF214" s="51"/>
      <c r="NJG214" s="51"/>
      <c r="NJH214" s="51"/>
      <c r="NJI214" s="51"/>
      <c r="NJJ214" s="51"/>
      <c r="NJK214" s="51"/>
      <c r="NJL214" s="51"/>
      <c r="NJM214" s="51"/>
      <c r="NJN214" s="51"/>
      <c r="NJO214" s="51"/>
      <c r="NJP214" s="51"/>
      <c r="NJQ214" s="51"/>
      <c r="NJR214" s="51"/>
      <c r="NJS214" s="51"/>
      <c r="NJT214" s="51"/>
      <c r="NJU214" s="51"/>
      <c r="NJV214" s="51"/>
      <c r="NJW214" s="51"/>
      <c r="NJX214" s="51"/>
      <c r="NJY214" s="51"/>
      <c r="NJZ214" s="51"/>
      <c r="NKA214" s="51"/>
      <c r="NKB214" s="51"/>
      <c r="NKC214" s="51"/>
      <c r="NKD214" s="51"/>
      <c r="NKE214" s="51"/>
      <c r="NKF214" s="51"/>
      <c r="NKG214" s="51"/>
      <c r="NKH214" s="51"/>
      <c r="NKI214" s="51"/>
      <c r="NKJ214" s="51"/>
      <c r="NKK214" s="51"/>
      <c r="NKL214" s="51"/>
      <c r="NKM214" s="51"/>
      <c r="NKN214" s="51"/>
      <c r="NKO214" s="51"/>
      <c r="NKP214" s="51"/>
      <c r="NKQ214" s="51"/>
      <c r="NKR214" s="51"/>
      <c r="NKS214" s="51"/>
      <c r="NKT214" s="51"/>
      <c r="NKU214" s="51"/>
      <c r="NKV214" s="51"/>
      <c r="NKW214" s="51"/>
      <c r="NKX214" s="51"/>
      <c r="NKY214" s="51"/>
      <c r="NKZ214" s="51"/>
      <c r="NLA214" s="51"/>
      <c r="NLB214" s="51"/>
      <c r="NLC214" s="51"/>
      <c r="NLD214" s="51"/>
      <c r="NLE214" s="51"/>
      <c r="NLF214" s="51"/>
      <c r="NLG214" s="51"/>
      <c r="NLH214" s="51"/>
      <c r="NLI214" s="51"/>
      <c r="NLJ214" s="51"/>
      <c r="NLK214" s="51"/>
      <c r="NLL214" s="51"/>
      <c r="NLM214" s="51"/>
      <c r="NLN214" s="51"/>
      <c r="NLO214" s="51"/>
      <c r="NLP214" s="51"/>
      <c r="NLQ214" s="51"/>
      <c r="NLR214" s="51"/>
      <c r="NLS214" s="51"/>
      <c r="NLT214" s="51"/>
      <c r="NLU214" s="51"/>
      <c r="NLV214" s="51"/>
      <c r="NLW214" s="51"/>
      <c r="NLX214" s="51"/>
      <c r="NLY214" s="51"/>
      <c r="NLZ214" s="51"/>
      <c r="NMA214" s="51"/>
      <c r="NMB214" s="51"/>
      <c r="NMC214" s="51"/>
      <c r="NMD214" s="51"/>
      <c r="NME214" s="51"/>
      <c r="NMF214" s="51"/>
      <c r="NMG214" s="51"/>
      <c r="NMH214" s="51"/>
      <c r="NMI214" s="51"/>
      <c r="NMJ214" s="51"/>
      <c r="NMK214" s="51"/>
      <c r="NML214" s="51"/>
      <c r="NMM214" s="51"/>
      <c r="NMN214" s="51"/>
      <c r="NMO214" s="51"/>
      <c r="NMP214" s="51"/>
      <c r="NMQ214" s="51"/>
      <c r="NMR214" s="51"/>
      <c r="NMS214" s="51"/>
      <c r="NMT214" s="51"/>
      <c r="NMU214" s="51"/>
      <c r="NMV214" s="51"/>
      <c r="NMW214" s="51"/>
      <c r="NMX214" s="51"/>
      <c r="NMY214" s="51"/>
      <c r="NMZ214" s="51"/>
      <c r="NNA214" s="51"/>
      <c r="NNB214" s="51"/>
      <c r="NNC214" s="51"/>
      <c r="NND214" s="51"/>
      <c r="NNE214" s="51"/>
      <c r="NNF214" s="51"/>
      <c r="NNG214" s="51"/>
      <c r="NNH214" s="51"/>
      <c r="NNI214" s="51"/>
      <c r="NNJ214" s="51"/>
      <c r="NNK214" s="51"/>
      <c r="NNL214" s="51"/>
      <c r="NNM214" s="51"/>
      <c r="NNN214" s="51"/>
      <c r="NNO214" s="51"/>
      <c r="NNP214" s="51"/>
      <c r="NNQ214" s="51"/>
      <c r="NNR214" s="51"/>
      <c r="NNS214" s="51"/>
      <c r="NNT214" s="51"/>
      <c r="NNU214" s="51"/>
      <c r="NNV214" s="51"/>
      <c r="NNW214" s="51"/>
      <c r="NNX214" s="51"/>
      <c r="NNY214" s="51"/>
      <c r="NNZ214" s="51"/>
      <c r="NOA214" s="51"/>
      <c r="NOB214" s="51"/>
      <c r="NOC214" s="51"/>
      <c r="NOD214" s="51"/>
      <c r="NOE214" s="51"/>
      <c r="NOF214" s="51"/>
      <c r="NOG214" s="51"/>
      <c r="NOH214" s="51"/>
      <c r="NOI214" s="51"/>
      <c r="NOJ214" s="51"/>
      <c r="NOK214" s="51"/>
      <c r="NOL214" s="51"/>
      <c r="NOM214" s="51"/>
      <c r="NON214" s="51"/>
      <c r="NOO214" s="51"/>
      <c r="NOP214" s="51"/>
      <c r="NOQ214" s="51"/>
      <c r="NOR214" s="51"/>
      <c r="NOS214" s="51"/>
      <c r="NOT214" s="51"/>
      <c r="NOU214" s="51"/>
      <c r="NOV214" s="51"/>
      <c r="NOW214" s="51"/>
      <c r="NOX214" s="51"/>
      <c r="NOY214" s="51"/>
      <c r="NOZ214" s="51"/>
      <c r="NPA214" s="51"/>
      <c r="NPB214" s="51"/>
      <c r="NPC214" s="51"/>
      <c r="NPD214" s="51"/>
      <c r="NPE214" s="51"/>
      <c r="NPF214" s="51"/>
      <c r="NPG214" s="51"/>
      <c r="NPH214" s="51"/>
      <c r="NPI214" s="51"/>
      <c r="NPJ214" s="51"/>
      <c r="NPK214" s="51"/>
      <c r="NPL214" s="51"/>
      <c r="NPM214" s="51"/>
      <c r="NPN214" s="51"/>
      <c r="NPO214" s="51"/>
      <c r="NPP214" s="51"/>
      <c r="NPQ214" s="51"/>
      <c r="NPR214" s="51"/>
      <c r="NPS214" s="51"/>
      <c r="NPT214" s="51"/>
      <c r="NPU214" s="51"/>
      <c r="NPV214" s="51"/>
      <c r="NPW214" s="51"/>
      <c r="NPX214" s="51"/>
      <c r="NPY214" s="51"/>
      <c r="NPZ214" s="51"/>
      <c r="NQA214" s="51"/>
      <c r="NQB214" s="51"/>
      <c r="NQC214" s="51"/>
      <c r="NQD214" s="51"/>
      <c r="NQE214" s="51"/>
      <c r="NQF214" s="51"/>
      <c r="NQG214" s="51"/>
      <c r="NQH214" s="51"/>
      <c r="NQI214" s="51"/>
      <c r="NQJ214" s="51"/>
      <c r="NQK214" s="51"/>
      <c r="NQL214" s="51"/>
      <c r="NQM214" s="51"/>
      <c r="NQN214" s="51"/>
      <c r="NQO214" s="51"/>
      <c r="NQP214" s="51"/>
      <c r="NQQ214" s="51"/>
      <c r="NQR214" s="51"/>
      <c r="NQS214" s="51"/>
      <c r="NQT214" s="51"/>
      <c r="NQU214" s="51"/>
      <c r="NQV214" s="51"/>
      <c r="NQW214" s="51"/>
      <c r="NQX214" s="51"/>
      <c r="NQY214" s="51"/>
      <c r="NQZ214" s="51"/>
      <c r="NRA214" s="51"/>
      <c r="NRB214" s="51"/>
      <c r="NRC214" s="51"/>
      <c r="NRD214" s="51"/>
      <c r="NRE214" s="51"/>
      <c r="NRF214" s="51"/>
      <c r="NRG214" s="51"/>
      <c r="NRH214" s="51"/>
      <c r="NRI214" s="51"/>
      <c r="NRJ214" s="51"/>
      <c r="NRK214" s="51"/>
      <c r="NRL214" s="51"/>
      <c r="NRM214" s="51"/>
      <c r="NRN214" s="51"/>
      <c r="NRO214" s="51"/>
      <c r="NRP214" s="51"/>
      <c r="NRQ214" s="51"/>
      <c r="NRR214" s="51"/>
      <c r="NRS214" s="51"/>
      <c r="NRT214" s="51"/>
      <c r="NRU214" s="51"/>
      <c r="NRV214" s="51"/>
      <c r="NRW214" s="51"/>
      <c r="NRX214" s="51"/>
      <c r="NRY214" s="51"/>
      <c r="NRZ214" s="51"/>
      <c r="NSA214" s="51"/>
      <c r="NSB214" s="51"/>
      <c r="NSC214" s="51"/>
      <c r="NSD214" s="51"/>
      <c r="NSE214" s="51"/>
      <c r="NSF214" s="51"/>
      <c r="NSG214" s="51"/>
      <c r="NSH214" s="51"/>
      <c r="NSI214" s="51"/>
      <c r="NSJ214" s="51"/>
      <c r="NSK214" s="51"/>
      <c r="NSL214" s="51"/>
      <c r="NSM214" s="51"/>
      <c r="NSN214" s="51"/>
      <c r="NSO214" s="51"/>
      <c r="NSP214" s="51"/>
      <c r="NSQ214" s="51"/>
      <c r="NSR214" s="51"/>
      <c r="NSS214" s="51"/>
      <c r="NST214" s="51"/>
      <c r="NSU214" s="51"/>
      <c r="NSV214" s="51"/>
      <c r="NSW214" s="51"/>
      <c r="NSX214" s="51"/>
      <c r="NSY214" s="51"/>
      <c r="NSZ214" s="51"/>
      <c r="NTA214" s="51"/>
      <c r="NTB214" s="51"/>
      <c r="NTC214" s="51"/>
      <c r="NTD214" s="51"/>
      <c r="NTE214" s="51"/>
      <c r="NTF214" s="51"/>
      <c r="NTG214" s="51"/>
      <c r="NTH214" s="51"/>
      <c r="NTI214" s="51"/>
      <c r="NTJ214" s="51"/>
      <c r="NTK214" s="51"/>
      <c r="NTL214" s="51"/>
      <c r="NTM214" s="51"/>
      <c r="NTN214" s="51"/>
      <c r="NTO214" s="51"/>
      <c r="NTP214" s="51"/>
      <c r="NTQ214" s="51"/>
      <c r="NTR214" s="51"/>
      <c r="NTS214" s="51"/>
      <c r="NTT214" s="51"/>
      <c r="NTU214" s="51"/>
      <c r="NTV214" s="51"/>
      <c r="NTW214" s="51"/>
      <c r="NTX214" s="51"/>
      <c r="NTY214" s="51"/>
      <c r="NTZ214" s="51"/>
      <c r="NUA214" s="51"/>
      <c r="NUB214" s="51"/>
      <c r="NUC214" s="51"/>
      <c r="NUD214" s="51"/>
      <c r="NUE214" s="51"/>
      <c r="NUF214" s="51"/>
      <c r="NUG214" s="51"/>
      <c r="NUH214" s="51"/>
      <c r="NUI214" s="51"/>
      <c r="NUJ214" s="51"/>
      <c r="NUK214" s="51"/>
      <c r="NUL214" s="51"/>
      <c r="NUM214" s="51"/>
      <c r="NUN214" s="51"/>
      <c r="NUO214" s="51"/>
      <c r="NUP214" s="51"/>
      <c r="NUQ214" s="51"/>
      <c r="NUR214" s="51"/>
      <c r="NUS214" s="51"/>
      <c r="NUT214" s="51"/>
      <c r="NUU214" s="51"/>
      <c r="NUV214" s="51"/>
      <c r="NUW214" s="51"/>
      <c r="NUX214" s="51"/>
      <c r="NUY214" s="51"/>
      <c r="NUZ214" s="51"/>
      <c r="NVA214" s="51"/>
      <c r="NVB214" s="51"/>
      <c r="NVC214" s="51"/>
      <c r="NVD214" s="51"/>
      <c r="NVE214" s="51"/>
      <c r="NVF214" s="51"/>
      <c r="NVG214" s="51"/>
      <c r="NVH214" s="51"/>
      <c r="NVI214" s="51"/>
      <c r="NVJ214" s="51"/>
      <c r="NVK214" s="51"/>
      <c r="NVL214" s="51"/>
      <c r="NVM214" s="51"/>
      <c r="NVN214" s="51"/>
      <c r="NVO214" s="51"/>
      <c r="NVP214" s="51"/>
      <c r="NVQ214" s="51"/>
      <c r="NVR214" s="51"/>
      <c r="NVS214" s="51"/>
      <c r="NVT214" s="51"/>
      <c r="NVU214" s="51"/>
      <c r="NVV214" s="51"/>
      <c r="NVW214" s="51"/>
      <c r="NVX214" s="51"/>
      <c r="NVY214" s="51"/>
      <c r="NVZ214" s="51"/>
      <c r="NWA214" s="51"/>
      <c r="NWB214" s="51"/>
      <c r="NWC214" s="51"/>
      <c r="NWD214" s="51"/>
      <c r="NWE214" s="51"/>
      <c r="NWF214" s="51"/>
      <c r="NWG214" s="51"/>
      <c r="NWH214" s="51"/>
      <c r="NWI214" s="51"/>
      <c r="NWJ214" s="51"/>
      <c r="NWK214" s="51"/>
      <c r="NWL214" s="51"/>
      <c r="NWM214" s="51"/>
      <c r="NWN214" s="51"/>
      <c r="NWO214" s="51"/>
      <c r="NWP214" s="51"/>
      <c r="NWQ214" s="51"/>
      <c r="NWR214" s="51"/>
      <c r="NWS214" s="51"/>
      <c r="NWT214" s="51"/>
      <c r="NWU214" s="51"/>
      <c r="NWV214" s="51"/>
      <c r="NWW214" s="51"/>
      <c r="NWX214" s="51"/>
      <c r="NWY214" s="51"/>
      <c r="NWZ214" s="51"/>
      <c r="NXA214" s="51"/>
      <c r="NXB214" s="51"/>
      <c r="NXC214" s="51"/>
      <c r="NXD214" s="51"/>
      <c r="NXE214" s="51"/>
      <c r="NXF214" s="51"/>
      <c r="NXG214" s="51"/>
      <c r="NXH214" s="51"/>
      <c r="NXI214" s="51"/>
      <c r="NXJ214" s="51"/>
      <c r="NXK214" s="51"/>
      <c r="NXL214" s="51"/>
      <c r="NXM214" s="51"/>
      <c r="NXN214" s="51"/>
      <c r="NXO214" s="51"/>
      <c r="NXP214" s="51"/>
      <c r="NXQ214" s="51"/>
      <c r="NXR214" s="51"/>
      <c r="NXS214" s="51"/>
      <c r="NXT214" s="51"/>
      <c r="NXU214" s="51"/>
      <c r="NXV214" s="51"/>
      <c r="NXW214" s="51"/>
      <c r="NXX214" s="51"/>
      <c r="NXY214" s="51"/>
      <c r="NXZ214" s="51"/>
      <c r="NYA214" s="51"/>
      <c r="NYB214" s="51"/>
      <c r="NYC214" s="51"/>
      <c r="NYD214" s="51"/>
      <c r="NYE214" s="51"/>
      <c r="NYF214" s="51"/>
      <c r="NYG214" s="51"/>
      <c r="NYH214" s="51"/>
      <c r="NYI214" s="51"/>
      <c r="NYJ214" s="51"/>
      <c r="NYK214" s="51"/>
      <c r="NYL214" s="51"/>
      <c r="NYM214" s="51"/>
      <c r="NYN214" s="51"/>
      <c r="NYO214" s="51"/>
      <c r="NYP214" s="51"/>
      <c r="NYQ214" s="51"/>
      <c r="NYR214" s="51"/>
      <c r="NYS214" s="51"/>
      <c r="NYT214" s="51"/>
      <c r="NYU214" s="51"/>
      <c r="NYV214" s="51"/>
      <c r="NYW214" s="51"/>
      <c r="NYX214" s="51"/>
      <c r="NYY214" s="51"/>
      <c r="NYZ214" s="51"/>
      <c r="NZA214" s="51"/>
      <c r="NZB214" s="51"/>
      <c r="NZC214" s="51"/>
      <c r="NZD214" s="51"/>
      <c r="NZE214" s="51"/>
      <c r="NZF214" s="51"/>
      <c r="NZG214" s="51"/>
      <c r="NZH214" s="51"/>
      <c r="NZI214" s="51"/>
      <c r="NZJ214" s="51"/>
      <c r="NZK214" s="51"/>
      <c r="NZL214" s="51"/>
      <c r="NZM214" s="51"/>
      <c r="NZN214" s="51"/>
      <c r="NZO214" s="51"/>
      <c r="NZP214" s="51"/>
      <c r="NZQ214" s="51"/>
      <c r="NZR214" s="51"/>
      <c r="NZS214" s="51"/>
      <c r="NZT214" s="51"/>
      <c r="NZU214" s="51"/>
      <c r="NZV214" s="51"/>
      <c r="NZW214" s="51"/>
      <c r="NZX214" s="51"/>
      <c r="NZY214" s="51"/>
      <c r="NZZ214" s="51"/>
      <c r="OAA214" s="51"/>
      <c r="OAB214" s="51"/>
      <c r="OAC214" s="51"/>
      <c r="OAD214" s="51"/>
      <c r="OAE214" s="51"/>
      <c r="OAF214" s="51"/>
      <c r="OAG214" s="51"/>
      <c r="OAH214" s="51"/>
      <c r="OAI214" s="51"/>
      <c r="OAJ214" s="51"/>
      <c r="OAK214" s="51"/>
      <c r="OAL214" s="51"/>
      <c r="OAM214" s="51"/>
      <c r="OAN214" s="51"/>
      <c r="OAO214" s="51"/>
      <c r="OAP214" s="51"/>
      <c r="OAQ214" s="51"/>
      <c r="OAR214" s="51"/>
      <c r="OAS214" s="51"/>
      <c r="OAT214" s="51"/>
      <c r="OAU214" s="51"/>
      <c r="OAV214" s="51"/>
      <c r="OAW214" s="51"/>
      <c r="OAX214" s="51"/>
      <c r="OAY214" s="51"/>
      <c r="OAZ214" s="51"/>
      <c r="OBA214" s="51"/>
      <c r="OBB214" s="51"/>
      <c r="OBC214" s="51"/>
      <c r="OBD214" s="51"/>
      <c r="OBE214" s="51"/>
      <c r="OBF214" s="51"/>
      <c r="OBG214" s="51"/>
      <c r="OBH214" s="51"/>
      <c r="OBI214" s="51"/>
      <c r="OBJ214" s="51"/>
      <c r="OBK214" s="51"/>
      <c r="OBL214" s="51"/>
      <c r="OBM214" s="51"/>
      <c r="OBN214" s="51"/>
      <c r="OBO214" s="51"/>
      <c r="OBP214" s="51"/>
      <c r="OBQ214" s="51"/>
      <c r="OBR214" s="51"/>
      <c r="OBS214" s="51"/>
      <c r="OBT214" s="51"/>
      <c r="OBU214" s="51"/>
      <c r="OBV214" s="51"/>
      <c r="OBW214" s="51"/>
      <c r="OBX214" s="51"/>
      <c r="OBY214" s="51"/>
      <c r="OBZ214" s="51"/>
      <c r="OCA214" s="51"/>
      <c r="OCB214" s="51"/>
      <c r="OCC214" s="51"/>
      <c r="OCD214" s="51"/>
      <c r="OCE214" s="51"/>
      <c r="OCF214" s="51"/>
      <c r="OCG214" s="51"/>
      <c r="OCH214" s="51"/>
      <c r="OCI214" s="51"/>
      <c r="OCJ214" s="51"/>
      <c r="OCK214" s="51"/>
      <c r="OCL214" s="51"/>
      <c r="OCM214" s="51"/>
      <c r="OCN214" s="51"/>
      <c r="OCO214" s="51"/>
      <c r="OCP214" s="51"/>
      <c r="OCQ214" s="51"/>
      <c r="OCR214" s="51"/>
      <c r="OCS214" s="51"/>
      <c r="OCT214" s="51"/>
      <c r="OCU214" s="51"/>
      <c r="OCV214" s="51"/>
      <c r="OCW214" s="51"/>
      <c r="OCX214" s="51"/>
      <c r="OCY214" s="51"/>
      <c r="OCZ214" s="51"/>
      <c r="ODA214" s="51"/>
      <c r="ODB214" s="51"/>
      <c r="ODC214" s="51"/>
      <c r="ODD214" s="51"/>
      <c r="ODE214" s="51"/>
      <c r="ODF214" s="51"/>
      <c r="ODG214" s="51"/>
      <c r="ODH214" s="51"/>
      <c r="ODI214" s="51"/>
      <c r="ODJ214" s="51"/>
      <c r="ODK214" s="51"/>
      <c r="ODL214" s="51"/>
      <c r="ODM214" s="51"/>
      <c r="ODN214" s="51"/>
      <c r="ODO214" s="51"/>
      <c r="ODP214" s="51"/>
      <c r="ODQ214" s="51"/>
      <c r="ODR214" s="51"/>
      <c r="ODS214" s="51"/>
      <c r="ODT214" s="51"/>
      <c r="ODU214" s="51"/>
      <c r="ODV214" s="51"/>
      <c r="ODW214" s="51"/>
      <c r="ODX214" s="51"/>
      <c r="ODY214" s="51"/>
      <c r="ODZ214" s="51"/>
      <c r="OEA214" s="51"/>
      <c r="OEB214" s="51"/>
      <c r="OEC214" s="51"/>
      <c r="OED214" s="51"/>
      <c r="OEE214" s="51"/>
      <c r="OEF214" s="51"/>
      <c r="OEG214" s="51"/>
      <c r="OEH214" s="51"/>
      <c r="OEI214" s="51"/>
      <c r="OEJ214" s="51"/>
      <c r="OEK214" s="51"/>
      <c r="OEL214" s="51"/>
      <c r="OEM214" s="51"/>
      <c r="OEN214" s="51"/>
      <c r="OEO214" s="51"/>
      <c r="OEP214" s="51"/>
      <c r="OEQ214" s="51"/>
      <c r="OER214" s="51"/>
      <c r="OES214" s="51"/>
      <c r="OET214" s="51"/>
      <c r="OEU214" s="51"/>
      <c r="OEV214" s="51"/>
      <c r="OEW214" s="51"/>
      <c r="OEX214" s="51"/>
      <c r="OEY214" s="51"/>
      <c r="OEZ214" s="51"/>
      <c r="OFA214" s="51"/>
      <c r="OFB214" s="51"/>
      <c r="OFC214" s="51"/>
      <c r="OFD214" s="51"/>
      <c r="OFE214" s="51"/>
      <c r="OFF214" s="51"/>
      <c r="OFG214" s="51"/>
      <c r="OFH214" s="51"/>
      <c r="OFI214" s="51"/>
      <c r="OFJ214" s="51"/>
      <c r="OFK214" s="51"/>
      <c r="OFL214" s="51"/>
      <c r="OFM214" s="51"/>
      <c r="OFN214" s="51"/>
      <c r="OFO214" s="51"/>
      <c r="OFP214" s="51"/>
      <c r="OFQ214" s="51"/>
      <c r="OFR214" s="51"/>
      <c r="OFS214" s="51"/>
      <c r="OFT214" s="51"/>
      <c r="OFU214" s="51"/>
      <c r="OFV214" s="51"/>
      <c r="OFW214" s="51"/>
      <c r="OFX214" s="51"/>
      <c r="OFY214" s="51"/>
      <c r="OFZ214" s="51"/>
      <c r="OGA214" s="51"/>
      <c r="OGB214" s="51"/>
      <c r="OGC214" s="51"/>
      <c r="OGD214" s="51"/>
      <c r="OGE214" s="51"/>
      <c r="OGF214" s="51"/>
      <c r="OGG214" s="51"/>
      <c r="OGH214" s="51"/>
      <c r="OGI214" s="51"/>
      <c r="OGJ214" s="51"/>
      <c r="OGK214" s="51"/>
      <c r="OGL214" s="51"/>
      <c r="OGM214" s="51"/>
      <c r="OGN214" s="51"/>
      <c r="OGO214" s="51"/>
      <c r="OGP214" s="51"/>
      <c r="OGQ214" s="51"/>
      <c r="OGR214" s="51"/>
      <c r="OGS214" s="51"/>
      <c r="OGT214" s="51"/>
      <c r="OGU214" s="51"/>
      <c r="OGV214" s="51"/>
      <c r="OGW214" s="51"/>
      <c r="OGX214" s="51"/>
      <c r="OGY214" s="51"/>
      <c r="OGZ214" s="51"/>
      <c r="OHA214" s="51"/>
      <c r="OHB214" s="51"/>
      <c r="OHC214" s="51"/>
      <c r="OHD214" s="51"/>
      <c r="OHE214" s="51"/>
      <c r="OHF214" s="51"/>
      <c r="OHG214" s="51"/>
      <c r="OHH214" s="51"/>
      <c r="OHI214" s="51"/>
      <c r="OHJ214" s="51"/>
      <c r="OHK214" s="51"/>
      <c r="OHL214" s="51"/>
      <c r="OHM214" s="51"/>
      <c r="OHN214" s="51"/>
      <c r="OHO214" s="51"/>
      <c r="OHP214" s="51"/>
      <c r="OHQ214" s="51"/>
      <c r="OHR214" s="51"/>
      <c r="OHS214" s="51"/>
      <c r="OHT214" s="51"/>
      <c r="OHU214" s="51"/>
      <c r="OHV214" s="51"/>
      <c r="OHW214" s="51"/>
      <c r="OHX214" s="51"/>
      <c r="OHY214" s="51"/>
      <c r="OHZ214" s="51"/>
      <c r="OIA214" s="51"/>
      <c r="OIB214" s="51"/>
      <c r="OIC214" s="51"/>
      <c r="OID214" s="51"/>
      <c r="OIE214" s="51"/>
      <c r="OIF214" s="51"/>
      <c r="OIG214" s="51"/>
      <c r="OIH214" s="51"/>
      <c r="OII214" s="51"/>
      <c r="OIJ214" s="51"/>
      <c r="OIK214" s="51"/>
      <c r="OIL214" s="51"/>
      <c r="OIM214" s="51"/>
      <c r="OIN214" s="51"/>
      <c r="OIO214" s="51"/>
      <c r="OIP214" s="51"/>
      <c r="OIQ214" s="51"/>
      <c r="OIR214" s="51"/>
      <c r="OIS214" s="51"/>
      <c r="OIT214" s="51"/>
      <c r="OIU214" s="51"/>
      <c r="OIV214" s="51"/>
      <c r="OIW214" s="51"/>
      <c r="OIX214" s="51"/>
      <c r="OIY214" s="51"/>
      <c r="OIZ214" s="51"/>
      <c r="OJA214" s="51"/>
      <c r="OJB214" s="51"/>
      <c r="OJC214" s="51"/>
      <c r="OJD214" s="51"/>
      <c r="OJE214" s="51"/>
      <c r="OJF214" s="51"/>
      <c r="OJG214" s="51"/>
      <c r="OJH214" s="51"/>
      <c r="OJI214" s="51"/>
      <c r="OJJ214" s="51"/>
      <c r="OJK214" s="51"/>
      <c r="OJL214" s="51"/>
      <c r="OJM214" s="51"/>
      <c r="OJN214" s="51"/>
      <c r="OJO214" s="51"/>
      <c r="OJP214" s="51"/>
      <c r="OJQ214" s="51"/>
      <c r="OJR214" s="51"/>
      <c r="OJS214" s="51"/>
      <c r="OJT214" s="51"/>
      <c r="OJU214" s="51"/>
      <c r="OJV214" s="51"/>
      <c r="OJW214" s="51"/>
      <c r="OJX214" s="51"/>
      <c r="OJY214" s="51"/>
      <c r="OJZ214" s="51"/>
      <c r="OKA214" s="51"/>
      <c r="OKB214" s="51"/>
      <c r="OKC214" s="51"/>
      <c r="OKD214" s="51"/>
      <c r="OKE214" s="51"/>
      <c r="OKF214" s="51"/>
      <c r="OKG214" s="51"/>
      <c r="OKH214" s="51"/>
      <c r="OKI214" s="51"/>
      <c r="OKJ214" s="51"/>
      <c r="OKK214" s="51"/>
      <c r="OKL214" s="51"/>
      <c r="OKM214" s="51"/>
      <c r="OKN214" s="51"/>
      <c r="OKO214" s="51"/>
      <c r="OKP214" s="51"/>
      <c r="OKQ214" s="51"/>
      <c r="OKR214" s="51"/>
      <c r="OKS214" s="51"/>
      <c r="OKT214" s="51"/>
      <c r="OKU214" s="51"/>
      <c r="OKV214" s="51"/>
      <c r="OKW214" s="51"/>
      <c r="OKX214" s="51"/>
      <c r="OKY214" s="51"/>
      <c r="OKZ214" s="51"/>
      <c r="OLA214" s="51"/>
      <c r="OLB214" s="51"/>
      <c r="OLC214" s="51"/>
      <c r="OLD214" s="51"/>
      <c r="OLE214" s="51"/>
      <c r="OLF214" s="51"/>
      <c r="OLG214" s="51"/>
      <c r="OLH214" s="51"/>
      <c r="OLI214" s="51"/>
      <c r="OLJ214" s="51"/>
      <c r="OLK214" s="51"/>
      <c r="OLL214" s="51"/>
      <c r="OLM214" s="51"/>
      <c r="OLN214" s="51"/>
      <c r="OLO214" s="51"/>
      <c r="OLP214" s="51"/>
      <c r="OLQ214" s="51"/>
      <c r="OLR214" s="51"/>
      <c r="OLS214" s="51"/>
      <c r="OLT214" s="51"/>
      <c r="OLU214" s="51"/>
      <c r="OLV214" s="51"/>
      <c r="OLW214" s="51"/>
      <c r="OLX214" s="51"/>
      <c r="OLY214" s="51"/>
      <c r="OLZ214" s="51"/>
      <c r="OMA214" s="51"/>
      <c r="OMB214" s="51"/>
      <c r="OMC214" s="51"/>
      <c r="OMD214" s="51"/>
      <c r="OME214" s="51"/>
      <c r="OMF214" s="51"/>
      <c r="OMG214" s="51"/>
      <c r="OMH214" s="51"/>
      <c r="OMI214" s="51"/>
      <c r="OMJ214" s="51"/>
      <c r="OMK214" s="51"/>
      <c r="OML214" s="51"/>
      <c r="OMM214" s="51"/>
      <c r="OMN214" s="51"/>
      <c r="OMO214" s="51"/>
      <c r="OMP214" s="51"/>
      <c r="OMQ214" s="51"/>
      <c r="OMR214" s="51"/>
      <c r="OMS214" s="51"/>
      <c r="OMT214" s="51"/>
      <c r="OMU214" s="51"/>
      <c r="OMV214" s="51"/>
      <c r="OMW214" s="51"/>
      <c r="OMX214" s="51"/>
      <c r="OMY214" s="51"/>
      <c r="OMZ214" s="51"/>
      <c r="ONA214" s="51"/>
      <c r="ONB214" s="51"/>
      <c r="ONC214" s="51"/>
      <c r="OND214" s="51"/>
      <c r="ONE214" s="51"/>
      <c r="ONF214" s="51"/>
      <c r="ONG214" s="51"/>
      <c r="ONH214" s="51"/>
      <c r="ONI214" s="51"/>
      <c r="ONJ214" s="51"/>
      <c r="ONK214" s="51"/>
      <c r="ONL214" s="51"/>
      <c r="ONM214" s="51"/>
      <c r="ONN214" s="51"/>
      <c r="ONO214" s="51"/>
      <c r="ONP214" s="51"/>
      <c r="ONQ214" s="51"/>
      <c r="ONR214" s="51"/>
      <c r="ONS214" s="51"/>
      <c r="ONT214" s="51"/>
      <c r="ONU214" s="51"/>
      <c r="ONV214" s="51"/>
      <c r="ONW214" s="51"/>
      <c r="ONX214" s="51"/>
      <c r="ONY214" s="51"/>
      <c r="ONZ214" s="51"/>
      <c r="OOA214" s="51"/>
      <c r="OOB214" s="51"/>
      <c r="OOC214" s="51"/>
      <c r="OOD214" s="51"/>
      <c r="OOE214" s="51"/>
      <c r="OOF214" s="51"/>
      <c r="OOG214" s="51"/>
      <c r="OOH214" s="51"/>
      <c r="OOI214" s="51"/>
      <c r="OOJ214" s="51"/>
      <c r="OOK214" s="51"/>
      <c r="OOL214" s="51"/>
      <c r="OOM214" s="51"/>
      <c r="OON214" s="51"/>
      <c r="OOO214" s="51"/>
      <c r="OOP214" s="51"/>
      <c r="OOQ214" s="51"/>
      <c r="OOR214" s="51"/>
      <c r="OOS214" s="51"/>
      <c r="OOT214" s="51"/>
      <c r="OOU214" s="51"/>
      <c r="OOV214" s="51"/>
      <c r="OOW214" s="51"/>
      <c r="OOX214" s="51"/>
      <c r="OOY214" s="51"/>
      <c r="OOZ214" s="51"/>
      <c r="OPA214" s="51"/>
      <c r="OPB214" s="51"/>
      <c r="OPC214" s="51"/>
      <c r="OPD214" s="51"/>
      <c r="OPE214" s="51"/>
      <c r="OPF214" s="51"/>
      <c r="OPG214" s="51"/>
      <c r="OPH214" s="51"/>
      <c r="OPI214" s="51"/>
      <c r="OPJ214" s="51"/>
      <c r="OPK214" s="51"/>
      <c r="OPL214" s="51"/>
      <c r="OPM214" s="51"/>
      <c r="OPN214" s="51"/>
      <c r="OPO214" s="51"/>
      <c r="OPP214" s="51"/>
      <c r="OPQ214" s="51"/>
      <c r="OPR214" s="51"/>
      <c r="OPS214" s="51"/>
      <c r="OPT214" s="51"/>
      <c r="OPU214" s="51"/>
      <c r="OPV214" s="51"/>
      <c r="OPW214" s="51"/>
      <c r="OPX214" s="51"/>
      <c r="OPY214" s="51"/>
      <c r="OPZ214" s="51"/>
      <c r="OQA214" s="51"/>
      <c r="OQB214" s="51"/>
      <c r="OQC214" s="51"/>
      <c r="OQD214" s="51"/>
      <c r="OQE214" s="51"/>
      <c r="OQF214" s="51"/>
      <c r="OQG214" s="51"/>
      <c r="OQH214" s="51"/>
      <c r="OQI214" s="51"/>
      <c r="OQJ214" s="51"/>
      <c r="OQK214" s="51"/>
      <c r="OQL214" s="51"/>
      <c r="OQM214" s="51"/>
      <c r="OQN214" s="51"/>
      <c r="OQO214" s="51"/>
      <c r="OQP214" s="51"/>
      <c r="OQQ214" s="51"/>
      <c r="OQR214" s="51"/>
      <c r="OQS214" s="51"/>
      <c r="OQT214" s="51"/>
      <c r="OQU214" s="51"/>
      <c r="OQV214" s="51"/>
      <c r="OQW214" s="51"/>
      <c r="OQX214" s="51"/>
      <c r="OQY214" s="51"/>
      <c r="OQZ214" s="51"/>
      <c r="ORA214" s="51"/>
      <c r="ORB214" s="51"/>
      <c r="ORC214" s="51"/>
      <c r="ORD214" s="51"/>
      <c r="ORE214" s="51"/>
      <c r="ORF214" s="51"/>
      <c r="ORG214" s="51"/>
      <c r="ORH214" s="51"/>
      <c r="ORI214" s="51"/>
      <c r="ORJ214" s="51"/>
      <c r="ORK214" s="51"/>
      <c r="ORL214" s="51"/>
      <c r="ORM214" s="51"/>
      <c r="ORN214" s="51"/>
      <c r="ORO214" s="51"/>
      <c r="ORP214" s="51"/>
      <c r="ORQ214" s="51"/>
      <c r="ORR214" s="51"/>
      <c r="ORS214" s="51"/>
      <c r="ORT214" s="51"/>
      <c r="ORU214" s="51"/>
      <c r="ORV214" s="51"/>
      <c r="ORW214" s="51"/>
      <c r="ORX214" s="51"/>
      <c r="ORY214" s="51"/>
      <c r="ORZ214" s="51"/>
      <c r="OSA214" s="51"/>
      <c r="OSB214" s="51"/>
      <c r="OSC214" s="51"/>
      <c r="OSD214" s="51"/>
      <c r="OSE214" s="51"/>
      <c r="OSF214" s="51"/>
      <c r="OSG214" s="51"/>
      <c r="OSH214" s="51"/>
      <c r="OSI214" s="51"/>
      <c r="OSJ214" s="51"/>
      <c r="OSK214" s="51"/>
      <c r="OSL214" s="51"/>
      <c r="OSM214" s="51"/>
      <c r="OSN214" s="51"/>
      <c r="OSO214" s="51"/>
      <c r="OSP214" s="51"/>
      <c r="OSQ214" s="51"/>
      <c r="OSR214" s="51"/>
      <c r="OSS214" s="51"/>
      <c r="OST214" s="51"/>
      <c r="OSU214" s="51"/>
      <c r="OSV214" s="51"/>
      <c r="OSW214" s="51"/>
      <c r="OSX214" s="51"/>
      <c r="OSY214" s="51"/>
      <c r="OSZ214" s="51"/>
      <c r="OTA214" s="51"/>
      <c r="OTB214" s="51"/>
      <c r="OTC214" s="51"/>
      <c r="OTD214" s="51"/>
      <c r="OTE214" s="51"/>
      <c r="OTF214" s="51"/>
      <c r="OTG214" s="51"/>
      <c r="OTH214" s="51"/>
      <c r="OTI214" s="51"/>
      <c r="OTJ214" s="51"/>
      <c r="OTK214" s="51"/>
      <c r="OTL214" s="51"/>
      <c r="OTM214" s="51"/>
      <c r="OTN214" s="51"/>
      <c r="OTO214" s="51"/>
      <c r="OTP214" s="51"/>
      <c r="OTQ214" s="51"/>
      <c r="OTR214" s="51"/>
      <c r="OTS214" s="51"/>
      <c r="OTT214" s="51"/>
      <c r="OTU214" s="51"/>
      <c r="OTV214" s="51"/>
      <c r="OTW214" s="51"/>
      <c r="OTX214" s="51"/>
      <c r="OTY214" s="51"/>
      <c r="OTZ214" s="51"/>
      <c r="OUA214" s="51"/>
      <c r="OUB214" s="51"/>
      <c r="OUC214" s="51"/>
      <c r="OUD214" s="51"/>
      <c r="OUE214" s="51"/>
      <c r="OUF214" s="51"/>
      <c r="OUG214" s="51"/>
      <c r="OUH214" s="51"/>
      <c r="OUI214" s="51"/>
      <c r="OUJ214" s="51"/>
      <c r="OUK214" s="51"/>
      <c r="OUL214" s="51"/>
      <c r="OUM214" s="51"/>
      <c r="OUN214" s="51"/>
      <c r="OUO214" s="51"/>
      <c r="OUP214" s="51"/>
      <c r="OUQ214" s="51"/>
      <c r="OUR214" s="51"/>
      <c r="OUS214" s="51"/>
      <c r="OUT214" s="51"/>
      <c r="OUU214" s="51"/>
      <c r="OUV214" s="51"/>
      <c r="OUW214" s="51"/>
      <c r="OUX214" s="51"/>
      <c r="OUY214" s="51"/>
      <c r="OUZ214" s="51"/>
      <c r="OVA214" s="51"/>
      <c r="OVB214" s="51"/>
      <c r="OVC214" s="51"/>
      <c r="OVD214" s="51"/>
      <c r="OVE214" s="51"/>
      <c r="OVF214" s="51"/>
      <c r="OVG214" s="51"/>
      <c r="OVH214" s="51"/>
      <c r="OVI214" s="51"/>
      <c r="OVJ214" s="51"/>
      <c r="OVK214" s="51"/>
      <c r="OVL214" s="51"/>
      <c r="OVM214" s="51"/>
      <c r="OVN214" s="51"/>
      <c r="OVO214" s="51"/>
      <c r="OVP214" s="51"/>
      <c r="OVQ214" s="51"/>
      <c r="OVR214" s="51"/>
      <c r="OVS214" s="51"/>
      <c r="OVT214" s="51"/>
      <c r="OVU214" s="51"/>
      <c r="OVV214" s="51"/>
      <c r="OVW214" s="51"/>
      <c r="OVX214" s="51"/>
      <c r="OVY214" s="51"/>
      <c r="OVZ214" s="51"/>
      <c r="OWA214" s="51"/>
      <c r="OWB214" s="51"/>
      <c r="OWC214" s="51"/>
      <c r="OWD214" s="51"/>
      <c r="OWE214" s="51"/>
      <c r="OWF214" s="51"/>
      <c r="OWG214" s="51"/>
      <c r="OWH214" s="51"/>
      <c r="OWI214" s="51"/>
      <c r="OWJ214" s="51"/>
      <c r="OWK214" s="51"/>
      <c r="OWL214" s="51"/>
      <c r="OWM214" s="51"/>
      <c r="OWN214" s="51"/>
      <c r="OWO214" s="51"/>
      <c r="OWP214" s="51"/>
      <c r="OWQ214" s="51"/>
      <c r="OWR214" s="51"/>
      <c r="OWS214" s="51"/>
      <c r="OWT214" s="51"/>
      <c r="OWU214" s="51"/>
      <c r="OWV214" s="51"/>
      <c r="OWW214" s="51"/>
      <c r="OWX214" s="51"/>
      <c r="OWY214" s="51"/>
      <c r="OWZ214" s="51"/>
      <c r="OXA214" s="51"/>
      <c r="OXB214" s="51"/>
      <c r="OXC214" s="51"/>
      <c r="OXD214" s="51"/>
      <c r="OXE214" s="51"/>
      <c r="OXF214" s="51"/>
      <c r="OXG214" s="51"/>
      <c r="OXH214" s="51"/>
      <c r="OXI214" s="51"/>
      <c r="OXJ214" s="51"/>
      <c r="OXK214" s="51"/>
      <c r="OXL214" s="51"/>
      <c r="OXM214" s="51"/>
      <c r="OXN214" s="51"/>
      <c r="OXO214" s="51"/>
      <c r="OXP214" s="51"/>
      <c r="OXQ214" s="51"/>
      <c r="OXR214" s="51"/>
      <c r="OXS214" s="51"/>
      <c r="OXT214" s="51"/>
      <c r="OXU214" s="51"/>
      <c r="OXV214" s="51"/>
      <c r="OXW214" s="51"/>
      <c r="OXX214" s="51"/>
      <c r="OXY214" s="51"/>
      <c r="OXZ214" s="51"/>
      <c r="OYA214" s="51"/>
      <c r="OYB214" s="51"/>
      <c r="OYC214" s="51"/>
      <c r="OYD214" s="51"/>
      <c r="OYE214" s="51"/>
      <c r="OYF214" s="51"/>
      <c r="OYG214" s="51"/>
      <c r="OYH214" s="51"/>
      <c r="OYI214" s="51"/>
      <c r="OYJ214" s="51"/>
      <c r="OYK214" s="51"/>
      <c r="OYL214" s="51"/>
      <c r="OYM214" s="51"/>
      <c r="OYN214" s="51"/>
      <c r="OYO214" s="51"/>
      <c r="OYP214" s="51"/>
      <c r="OYQ214" s="51"/>
      <c r="OYR214" s="51"/>
      <c r="OYS214" s="51"/>
      <c r="OYT214" s="51"/>
      <c r="OYU214" s="51"/>
      <c r="OYV214" s="51"/>
      <c r="OYW214" s="51"/>
      <c r="OYX214" s="51"/>
      <c r="OYY214" s="51"/>
      <c r="OYZ214" s="51"/>
      <c r="OZA214" s="51"/>
      <c r="OZB214" s="51"/>
      <c r="OZC214" s="51"/>
      <c r="OZD214" s="51"/>
      <c r="OZE214" s="51"/>
      <c r="OZF214" s="51"/>
      <c r="OZG214" s="51"/>
      <c r="OZH214" s="51"/>
      <c r="OZI214" s="51"/>
      <c r="OZJ214" s="51"/>
      <c r="OZK214" s="51"/>
      <c r="OZL214" s="51"/>
      <c r="OZM214" s="51"/>
      <c r="OZN214" s="51"/>
      <c r="OZO214" s="51"/>
      <c r="OZP214" s="51"/>
      <c r="OZQ214" s="51"/>
      <c r="OZR214" s="51"/>
      <c r="OZS214" s="51"/>
      <c r="OZT214" s="51"/>
      <c r="OZU214" s="51"/>
      <c r="OZV214" s="51"/>
      <c r="OZW214" s="51"/>
      <c r="OZX214" s="51"/>
      <c r="OZY214" s="51"/>
      <c r="OZZ214" s="51"/>
      <c r="PAA214" s="51"/>
      <c r="PAB214" s="51"/>
      <c r="PAC214" s="51"/>
      <c r="PAD214" s="51"/>
      <c r="PAE214" s="51"/>
      <c r="PAF214" s="51"/>
      <c r="PAG214" s="51"/>
      <c r="PAH214" s="51"/>
      <c r="PAI214" s="51"/>
      <c r="PAJ214" s="51"/>
      <c r="PAK214" s="51"/>
      <c r="PAL214" s="51"/>
      <c r="PAM214" s="51"/>
      <c r="PAN214" s="51"/>
      <c r="PAO214" s="51"/>
      <c r="PAP214" s="51"/>
      <c r="PAQ214" s="51"/>
      <c r="PAR214" s="51"/>
      <c r="PAS214" s="51"/>
      <c r="PAT214" s="51"/>
      <c r="PAU214" s="51"/>
      <c r="PAV214" s="51"/>
      <c r="PAW214" s="51"/>
      <c r="PAX214" s="51"/>
      <c r="PAY214" s="51"/>
      <c r="PAZ214" s="51"/>
      <c r="PBA214" s="51"/>
      <c r="PBB214" s="51"/>
      <c r="PBC214" s="51"/>
      <c r="PBD214" s="51"/>
      <c r="PBE214" s="51"/>
      <c r="PBF214" s="51"/>
      <c r="PBG214" s="51"/>
      <c r="PBH214" s="51"/>
      <c r="PBI214" s="51"/>
      <c r="PBJ214" s="51"/>
      <c r="PBK214" s="51"/>
      <c r="PBL214" s="51"/>
      <c r="PBM214" s="51"/>
      <c r="PBN214" s="51"/>
      <c r="PBO214" s="51"/>
      <c r="PBP214" s="51"/>
      <c r="PBQ214" s="51"/>
      <c r="PBR214" s="51"/>
      <c r="PBS214" s="51"/>
      <c r="PBT214" s="51"/>
      <c r="PBU214" s="51"/>
      <c r="PBV214" s="51"/>
      <c r="PBW214" s="51"/>
      <c r="PBX214" s="51"/>
      <c r="PBY214" s="51"/>
      <c r="PBZ214" s="51"/>
      <c r="PCA214" s="51"/>
      <c r="PCB214" s="51"/>
      <c r="PCC214" s="51"/>
      <c r="PCD214" s="51"/>
      <c r="PCE214" s="51"/>
      <c r="PCF214" s="51"/>
      <c r="PCG214" s="51"/>
      <c r="PCH214" s="51"/>
      <c r="PCI214" s="51"/>
      <c r="PCJ214" s="51"/>
      <c r="PCK214" s="51"/>
      <c r="PCL214" s="51"/>
      <c r="PCM214" s="51"/>
      <c r="PCN214" s="51"/>
      <c r="PCO214" s="51"/>
      <c r="PCP214" s="51"/>
      <c r="PCQ214" s="51"/>
      <c r="PCR214" s="51"/>
      <c r="PCS214" s="51"/>
      <c r="PCT214" s="51"/>
      <c r="PCU214" s="51"/>
      <c r="PCV214" s="51"/>
      <c r="PCW214" s="51"/>
      <c r="PCX214" s="51"/>
      <c r="PCY214" s="51"/>
      <c r="PCZ214" s="51"/>
      <c r="PDA214" s="51"/>
      <c r="PDB214" s="51"/>
      <c r="PDC214" s="51"/>
      <c r="PDD214" s="51"/>
      <c r="PDE214" s="51"/>
      <c r="PDF214" s="51"/>
      <c r="PDG214" s="51"/>
      <c r="PDH214" s="51"/>
      <c r="PDI214" s="51"/>
      <c r="PDJ214" s="51"/>
      <c r="PDK214" s="51"/>
      <c r="PDL214" s="51"/>
      <c r="PDM214" s="51"/>
      <c r="PDN214" s="51"/>
      <c r="PDO214" s="51"/>
      <c r="PDP214" s="51"/>
      <c r="PDQ214" s="51"/>
      <c r="PDR214" s="51"/>
      <c r="PDS214" s="51"/>
      <c r="PDT214" s="51"/>
      <c r="PDU214" s="51"/>
      <c r="PDV214" s="51"/>
      <c r="PDW214" s="51"/>
      <c r="PDX214" s="51"/>
      <c r="PDY214" s="51"/>
      <c r="PDZ214" s="51"/>
      <c r="PEA214" s="51"/>
      <c r="PEB214" s="51"/>
      <c r="PEC214" s="51"/>
      <c r="PED214" s="51"/>
      <c r="PEE214" s="51"/>
      <c r="PEF214" s="51"/>
      <c r="PEG214" s="51"/>
      <c r="PEH214" s="51"/>
      <c r="PEI214" s="51"/>
      <c r="PEJ214" s="51"/>
      <c r="PEK214" s="51"/>
      <c r="PEL214" s="51"/>
      <c r="PEM214" s="51"/>
      <c r="PEN214" s="51"/>
      <c r="PEO214" s="51"/>
      <c r="PEP214" s="51"/>
      <c r="PEQ214" s="51"/>
      <c r="PER214" s="51"/>
      <c r="PES214" s="51"/>
      <c r="PET214" s="51"/>
      <c r="PEU214" s="51"/>
      <c r="PEV214" s="51"/>
      <c r="PEW214" s="51"/>
      <c r="PEX214" s="51"/>
      <c r="PEY214" s="51"/>
      <c r="PEZ214" s="51"/>
      <c r="PFA214" s="51"/>
      <c r="PFB214" s="51"/>
      <c r="PFC214" s="51"/>
      <c r="PFD214" s="51"/>
      <c r="PFE214" s="51"/>
      <c r="PFF214" s="51"/>
      <c r="PFG214" s="51"/>
      <c r="PFH214" s="51"/>
      <c r="PFI214" s="51"/>
      <c r="PFJ214" s="51"/>
      <c r="PFK214" s="51"/>
      <c r="PFL214" s="51"/>
      <c r="PFM214" s="51"/>
      <c r="PFN214" s="51"/>
      <c r="PFO214" s="51"/>
      <c r="PFP214" s="51"/>
      <c r="PFQ214" s="51"/>
      <c r="PFR214" s="51"/>
      <c r="PFS214" s="51"/>
      <c r="PFT214" s="51"/>
      <c r="PFU214" s="51"/>
      <c r="PFV214" s="51"/>
      <c r="PFW214" s="51"/>
      <c r="PFX214" s="51"/>
      <c r="PFY214" s="51"/>
      <c r="PFZ214" s="51"/>
      <c r="PGA214" s="51"/>
      <c r="PGB214" s="51"/>
      <c r="PGC214" s="51"/>
      <c r="PGD214" s="51"/>
      <c r="PGE214" s="51"/>
      <c r="PGF214" s="51"/>
      <c r="PGG214" s="51"/>
      <c r="PGH214" s="51"/>
      <c r="PGI214" s="51"/>
      <c r="PGJ214" s="51"/>
      <c r="PGK214" s="51"/>
      <c r="PGL214" s="51"/>
      <c r="PGM214" s="51"/>
      <c r="PGN214" s="51"/>
      <c r="PGO214" s="51"/>
      <c r="PGP214" s="51"/>
      <c r="PGQ214" s="51"/>
      <c r="PGR214" s="51"/>
      <c r="PGS214" s="51"/>
      <c r="PGT214" s="51"/>
      <c r="PGU214" s="51"/>
      <c r="PGV214" s="51"/>
      <c r="PGW214" s="51"/>
      <c r="PGX214" s="51"/>
      <c r="PGY214" s="51"/>
      <c r="PGZ214" s="51"/>
      <c r="PHA214" s="51"/>
      <c r="PHB214" s="51"/>
      <c r="PHC214" s="51"/>
      <c r="PHD214" s="51"/>
      <c r="PHE214" s="51"/>
      <c r="PHF214" s="51"/>
      <c r="PHG214" s="51"/>
      <c r="PHH214" s="51"/>
      <c r="PHI214" s="51"/>
      <c r="PHJ214" s="51"/>
      <c r="PHK214" s="51"/>
      <c r="PHL214" s="51"/>
      <c r="PHM214" s="51"/>
      <c r="PHN214" s="51"/>
      <c r="PHO214" s="51"/>
      <c r="PHP214" s="51"/>
      <c r="PHQ214" s="51"/>
      <c r="PHR214" s="51"/>
      <c r="PHS214" s="51"/>
      <c r="PHT214" s="51"/>
      <c r="PHU214" s="51"/>
      <c r="PHV214" s="51"/>
      <c r="PHW214" s="51"/>
      <c r="PHX214" s="51"/>
      <c r="PHY214" s="51"/>
      <c r="PHZ214" s="51"/>
      <c r="PIA214" s="51"/>
      <c r="PIB214" s="51"/>
      <c r="PIC214" s="51"/>
      <c r="PID214" s="51"/>
      <c r="PIE214" s="51"/>
      <c r="PIF214" s="51"/>
      <c r="PIG214" s="51"/>
      <c r="PIH214" s="51"/>
      <c r="PII214" s="51"/>
      <c r="PIJ214" s="51"/>
      <c r="PIK214" s="51"/>
      <c r="PIL214" s="51"/>
      <c r="PIM214" s="51"/>
      <c r="PIN214" s="51"/>
      <c r="PIO214" s="51"/>
      <c r="PIP214" s="51"/>
      <c r="PIQ214" s="51"/>
      <c r="PIR214" s="51"/>
      <c r="PIS214" s="51"/>
      <c r="PIT214" s="51"/>
      <c r="PIU214" s="51"/>
      <c r="PIV214" s="51"/>
      <c r="PIW214" s="51"/>
      <c r="PIX214" s="51"/>
      <c r="PIY214" s="51"/>
      <c r="PIZ214" s="51"/>
      <c r="PJA214" s="51"/>
      <c r="PJB214" s="51"/>
      <c r="PJC214" s="51"/>
      <c r="PJD214" s="51"/>
      <c r="PJE214" s="51"/>
      <c r="PJF214" s="51"/>
      <c r="PJG214" s="51"/>
      <c r="PJH214" s="51"/>
      <c r="PJI214" s="51"/>
      <c r="PJJ214" s="51"/>
      <c r="PJK214" s="51"/>
      <c r="PJL214" s="51"/>
      <c r="PJM214" s="51"/>
      <c r="PJN214" s="51"/>
      <c r="PJO214" s="51"/>
      <c r="PJP214" s="51"/>
      <c r="PJQ214" s="51"/>
      <c r="PJR214" s="51"/>
      <c r="PJS214" s="51"/>
      <c r="PJT214" s="51"/>
      <c r="PJU214" s="51"/>
      <c r="PJV214" s="51"/>
      <c r="PJW214" s="51"/>
      <c r="PJX214" s="51"/>
      <c r="PJY214" s="51"/>
      <c r="PJZ214" s="51"/>
      <c r="PKA214" s="51"/>
      <c r="PKB214" s="51"/>
      <c r="PKC214" s="51"/>
      <c r="PKD214" s="51"/>
      <c r="PKE214" s="51"/>
      <c r="PKF214" s="51"/>
      <c r="PKG214" s="51"/>
      <c r="PKH214" s="51"/>
      <c r="PKI214" s="51"/>
      <c r="PKJ214" s="51"/>
      <c r="PKK214" s="51"/>
      <c r="PKL214" s="51"/>
      <c r="PKM214" s="51"/>
      <c r="PKN214" s="51"/>
      <c r="PKO214" s="51"/>
      <c r="PKP214" s="51"/>
      <c r="PKQ214" s="51"/>
      <c r="PKR214" s="51"/>
      <c r="PKS214" s="51"/>
      <c r="PKT214" s="51"/>
      <c r="PKU214" s="51"/>
      <c r="PKV214" s="51"/>
      <c r="PKW214" s="51"/>
      <c r="PKX214" s="51"/>
      <c r="PKY214" s="51"/>
      <c r="PKZ214" s="51"/>
      <c r="PLA214" s="51"/>
      <c r="PLB214" s="51"/>
      <c r="PLC214" s="51"/>
      <c r="PLD214" s="51"/>
      <c r="PLE214" s="51"/>
      <c r="PLF214" s="51"/>
      <c r="PLG214" s="51"/>
      <c r="PLH214" s="51"/>
      <c r="PLI214" s="51"/>
      <c r="PLJ214" s="51"/>
      <c r="PLK214" s="51"/>
      <c r="PLL214" s="51"/>
      <c r="PLM214" s="51"/>
      <c r="PLN214" s="51"/>
      <c r="PLO214" s="51"/>
      <c r="PLP214" s="51"/>
      <c r="PLQ214" s="51"/>
      <c r="PLR214" s="51"/>
      <c r="PLS214" s="51"/>
      <c r="PLT214" s="51"/>
      <c r="PLU214" s="51"/>
      <c r="PLV214" s="51"/>
      <c r="PLW214" s="51"/>
      <c r="PLX214" s="51"/>
      <c r="PLY214" s="51"/>
      <c r="PLZ214" s="51"/>
      <c r="PMA214" s="51"/>
      <c r="PMB214" s="51"/>
      <c r="PMC214" s="51"/>
      <c r="PMD214" s="51"/>
      <c r="PME214" s="51"/>
      <c r="PMF214" s="51"/>
      <c r="PMG214" s="51"/>
      <c r="PMH214" s="51"/>
      <c r="PMI214" s="51"/>
      <c r="PMJ214" s="51"/>
      <c r="PMK214" s="51"/>
      <c r="PML214" s="51"/>
      <c r="PMM214" s="51"/>
      <c r="PMN214" s="51"/>
      <c r="PMO214" s="51"/>
      <c r="PMP214" s="51"/>
      <c r="PMQ214" s="51"/>
      <c r="PMR214" s="51"/>
      <c r="PMS214" s="51"/>
      <c r="PMT214" s="51"/>
      <c r="PMU214" s="51"/>
      <c r="PMV214" s="51"/>
      <c r="PMW214" s="51"/>
      <c r="PMX214" s="51"/>
      <c r="PMY214" s="51"/>
      <c r="PMZ214" s="51"/>
      <c r="PNA214" s="51"/>
      <c r="PNB214" s="51"/>
      <c r="PNC214" s="51"/>
      <c r="PND214" s="51"/>
      <c r="PNE214" s="51"/>
      <c r="PNF214" s="51"/>
      <c r="PNG214" s="51"/>
      <c r="PNH214" s="51"/>
      <c r="PNI214" s="51"/>
      <c r="PNJ214" s="51"/>
      <c r="PNK214" s="51"/>
      <c r="PNL214" s="51"/>
      <c r="PNM214" s="51"/>
      <c r="PNN214" s="51"/>
      <c r="PNO214" s="51"/>
      <c r="PNP214" s="51"/>
      <c r="PNQ214" s="51"/>
      <c r="PNR214" s="51"/>
      <c r="PNS214" s="51"/>
      <c r="PNT214" s="51"/>
      <c r="PNU214" s="51"/>
      <c r="PNV214" s="51"/>
      <c r="PNW214" s="51"/>
      <c r="PNX214" s="51"/>
      <c r="PNY214" s="51"/>
      <c r="PNZ214" s="51"/>
      <c r="POA214" s="51"/>
      <c r="POB214" s="51"/>
      <c r="POC214" s="51"/>
      <c r="POD214" s="51"/>
      <c r="POE214" s="51"/>
      <c r="POF214" s="51"/>
      <c r="POG214" s="51"/>
      <c r="POH214" s="51"/>
      <c r="POI214" s="51"/>
      <c r="POJ214" s="51"/>
      <c r="POK214" s="51"/>
      <c r="POL214" s="51"/>
      <c r="POM214" s="51"/>
      <c r="PON214" s="51"/>
      <c r="POO214" s="51"/>
      <c r="POP214" s="51"/>
      <c r="POQ214" s="51"/>
      <c r="POR214" s="51"/>
      <c r="POS214" s="51"/>
      <c r="POT214" s="51"/>
      <c r="POU214" s="51"/>
      <c r="POV214" s="51"/>
      <c r="POW214" s="51"/>
      <c r="POX214" s="51"/>
      <c r="POY214" s="51"/>
      <c r="POZ214" s="51"/>
      <c r="PPA214" s="51"/>
      <c r="PPB214" s="51"/>
      <c r="PPC214" s="51"/>
      <c r="PPD214" s="51"/>
      <c r="PPE214" s="51"/>
      <c r="PPF214" s="51"/>
      <c r="PPG214" s="51"/>
      <c r="PPH214" s="51"/>
      <c r="PPI214" s="51"/>
      <c r="PPJ214" s="51"/>
      <c r="PPK214" s="51"/>
      <c r="PPL214" s="51"/>
      <c r="PPM214" s="51"/>
      <c r="PPN214" s="51"/>
      <c r="PPO214" s="51"/>
      <c r="PPP214" s="51"/>
      <c r="PPQ214" s="51"/>
      <c r="PPR214" s="51"/>
      <c r="PPS214" s="51"/>
      <c r="PPT214" s="51"/>
      <c r="PPU214" s="51"/>
      <c r="PPV214" s="51"/>
      <c r="PPW214" s="51"/>
      <c r="PPX214" s="51"/>
      <c r="PPY214" s="51"/>
      <c r="PPZ214" s="51"/>
      <c r="PQA214" s="51"/>
      <c r="PQB214" s="51"/>
      <c r="PQC214" s="51"/>
      <c r="PQD214" s="51"/>
      <c r="PQE214" s="51"/>
      <c r="PQF214" s="51"/>
      <c r="PQG214" s="51"/>
      <c r="PQH214" s="51"/>
      <c r="PQI214" s="51"/>
      <c r="PQJ214" s="51"/>
      <c r="PQK214" s="51"/>
      <c r="PQL214" s="51"/>
      <c r="PQM214" s="51"/>
      <c r="PQN214" s="51"/>
      <c r="PQO214" s="51"/>
      <c r="PQP214" s="51"/>
      <c r="PQQ214" s="51"/>
      <c r="PQR214" s="51"/>
      <c r="PQS214" s="51"/>
      <c r="PQT214" s="51"/>
      <c r="PQU214" s="51"/>
      <c r="PQV214" s="51"/>
      <c r="PQW214" s="51"/>
      <c r="PQX214" s="51"/>
      <c r="PQY214" s="51"/>
      <c r="PQZ214" s="51"/>
      <c r="PRA214" s="51"/>
      <c r="PRB214" s="51"/>
      <c r="PRC214" s="51"/>
      <c r="PRD214" s="51"/>
      <c r="PRE214" s="51"/>
      <c r="PRF214" s="51"/>
      <c r="PRG214" s="51"/>
      <c r="PRH214" s="51"/>
      <c r="PRI214" s="51"/>
      <c r="PRJ214" s="51"/>
      <c r="PRK214" s="51"/>
      <c r="PRL214" s="51"/>
      <c r="PRM214" s="51"/>
      <c r="PRN214" s="51"/>
      <c r="PRO214" s="51"/>
      <c r="PRP214" s="51"/>
      <c r="PRQ214" s="51"/>
      <c r="PRR214" s="51"/>
      <c r="PRS214" s="51"/>
      <c r="PRT214" s="51"/>
      <c r="PRU214" s="51"/>
      <c r="PRV214" s="51"/>
      <c r="PRW214" s="51"/>
      <c r="PRX214" s="51"/>
      <c r="PRY214" s="51"/>
      <c r="PRZ214" s="51"/>
      <c r="PSA214" s="51"/>
      <c r="PSB214" s="51"/>
      <c r="PSC214" s="51"/>
      <c r="PSD214" s="51"/>
      <c r="PSE214" s="51"/>
      <c r="PSF214" s="51"/>
      <c r="PSG214" s="51"/>
      <c r="PSH214" s="51"/>
      <c r="PSI214" s="51"/>
      <c r="PSJ214" s="51"/>
      <c r="PSK214" s="51"/>
      <c r="PSL214" s="51"/>
      <c r="PSM214" s="51"/>
      <c r="PSN214" s="51"/>
      <c r="PSO214" s="51"/>
      <c r="PSP214" s="51"/>
      <c r="PSQ214" s="51"/>
      <c r="PSR214" s="51"/>
      <c r="PSS214" s="51"/>
      <c r="PST214" s="51"/>
      <c r="PSU214" s="51"/>
      <c r="PSV214" s="51"/>
      <c r="PSW214" s="51"/>
      <c r="PSX214" s="51"/>
      <c r="PSY214" s="51"/>
      <c r="PSZ214" s="51"/>
      <c r="PTA214" s="51"/>
      <c r="PTB214" s="51"/>
      <c r="PTC214" s="51"/>
      <c r="PTD214" s="51"/>
      <c r="PTE214" s="51"/>
      <c r="PTF214" s="51"/>
      <c r="PTG214" s="51"/>
      <c r="PTH214" s="51"/>
      <c r="PTI214" s="51"/>
      <c r="PTJ214" s="51"/>
      <c r="PTK214" s="51"/>
      <c r="PTL214" s="51"/>
      <c r="PTM214" s="51"/>
      <c r="PTN214" s="51"/>
      <c r="PTO214" s="51"/>
      <c r="PTP214" s="51"/>
      <c r="PTQ214" s="51"/>
      <c r="PTR214" s="51"/>
      <c r="PTS214" s="51"/>
      <c r="PTT214" s="51"/>
      <c r="PTU214" s="51"/>
      <c r="PTV214" s="51"/>
      <c r="PTW214" s="51"/>
      <c r="PTX214" s="51"/>
      <c r="PTY214" s="51"/>
      <c r="PTZ214" s="51"/>
      <c r="PUA214" s="51"/>
      <c r="PUB214" s="51"/>
      <c r="PUC214" s="51"/>
      <c r="PUD214" s="51"/>
      <c r="PUE214" s="51"/>
      <c r="PUF214" s="51"/>
      <c r="PUG214" s="51"/>
      <c r="PUH214" s="51"/>
      <c r="PUI214" s="51"/>
      <c r="PUJ214" s="51"/>
      <c r="PUK214" s="51"/>
      <c r="PUL214" s="51"/>
      <c r="PUM214" s="51"/>
      <c r="PUN214" s="51"/>
      <c r="PUO214" s="51"/>
      <c r="PUP214" s="51"/>
      <c r="PUQ214" s="51"/>
      <c r="PUR214" s="51"/>
      <c r="PUS214" s="51"/>
      <c r="PUT214" s="51"/>
      <c r="PUU214" s="51"/>
      <c r="PUV214" s="51"/>
      <c r="PUW214" s="51"/>
      <c r="PUX214" s="51"/>
      <c r="PUY214" s="51"/>
      <c r="PUZ214" s="51"/>
      <c r="PVA214" s="51"/>
      <c r="PVB214" s="51"/>
      <c r="PVC214" s="51"/>
      <c r="PVD214" s="51"/>
      <c r="PVE214" s="51"/>
      <c r="PVF214" s="51"/>
      <c r="PVG214" s="51"/>
      <c r="PVH214" s="51"/>
      <c r="PVI214" s="51"/>
      <c r="PVJ214" s="51"/>
      <c r="PVK214" s="51"/>
      <c r="PVL214" s="51"/>
      <c r="PVM214" s="51"/>
      <c r="PVN214" s="51"/>
      <c r="PVO214" s="51"/>
      <c r="PVP214" s="51"/>
      <c r="PVQ214" s="51"/>
      <c r="PVR214" s="51"/>
      <c r="PVS214" s="51"/>
      <c r="PVT214" s="51"/>
      <c r="PVU214" s="51"/>
      <c r="PVV214" s="51"/>
      <c r="PVW214" s="51"/>
      <c r="PVX214" s="51"/>
      <c r="PVY214" s="51"/>
      <c r="PVZ214" s="51"/>
      <c r="PWA214" s="51"/>
      <c r="PWB214" s="51"/>
      <c r="PWC214" s="51"/>
      <c r="PWD214" s="51"/>
      <c r="PWE214" s="51"/>
      <c r="PWF214" s="51"/>
      <c r="PWG214" s="51"/>
      <c r="PWH214" s="51"/>
      <c r="PWI214" s="51"/>
      <c r="PWJ214" s="51"/>
      <c r="PWK214" s="51"/>
      <c r="PWL214" s="51"/>
      <c r="PWM214" s="51"/>
      <c r="PWN214" s="51"/>
      <c r="PWO214" s="51"/>
      <c r="PWP214" s="51"/>
      <c r="PWQ214" s="51"/>
      <c r="PWR214" s="51"/>
      <c r="PWS214" s="51"/>
      <c r="PWT214" s="51"/>
      <c r="PWU214" s="51"/>
      <c r="PWV214" s="51"/>
      <c r="PWW214" s="51"/>
      <c r="PWX214" s="51"/>
      <c r="PWY214" s="51"/>
      <c r="PWZ214" s="51"/>
      <c r="PXA214" s="51"/>
      <c r="PXB214" s="51"/>
      <c r="PXC214" s="51"/>
      <c r="PXD214" s="51"/>
      <c r="PXE214" s="51"/>
      <c r="PXF214" s="51"/>
      <c r="PXG214" s="51"/>
      <c r="PXH214" s="51"/>
      <c r="PXI214" s="51"/>
      <c r="PXJ214" s="51"/>
      <c r="PXK214" s="51"/>
      <c r="PXL214" s="51"/>
      <c r="PXM214" s="51"/>
      <c r="PXN214" s="51"/>
      <c r="PXO214" s="51"/>
      <c r="PXP214" s="51"/>
      <c r="PXQ214" s="51"/>
      <c r="PXR214" s="51"/>
      <c r="PXS214" s="51"/>
      <c r="PXT214" s="51"/>
      <c r="PXU214" s="51"/>
      <c r="PXV214" s="51"/>
      <c r="PXW214" s="51"/>
      <c r="PXX214" s="51"/>
      <c r="PXY214" s="51"/>
      <c r="PXZ214" s="51"/>
      <c r="PYA214" s="51"/>
      <c r="PYB214" s="51"/>
      <c r="PYC214" s="51"/>
      <c r="PYD214" s="51"/>
      <c r="PYE214" s="51"/>
      <c r="PYF214" s="51"/>
      <c r="PYG214" s="51"/>
      <c r="PYH214" s="51"/>
      <c r="PYI214" s="51"/>
      <c r="PYJ214" s="51"/>
      <c r="PYK214" s="51"/>
      <c r="PYL214" s="51"/>
      <c r="PYM214" s="51"/>
      <c r="PYN214" s="51"/>
      <c r="PYO214" s="51"/>
      <c r="PYP214" s="51"/>
      <c r="PYQ214" s="51"/>
      <c r="PYR214" s="51"/>
      <c r="PYS214" s="51"/>
      <c r="PYT214" s="51"/>
      <c r="PYU214" s="51"/>
      <c r="PYV214" s="51"/>
      <c r="PYW214" s="51"/>
      <c r="PYX214" s="51"/>
      <c r="PYY214" s="51"/>
      <c r="PYZ214" s="51"/>
      <c r="PZA214" s="51"/>
      <c r="PZB214" s="51"/>
      <c r="PZC214" s="51"/>
      <c r="PZD214" s="51"/>
      <c r="PZE214" s="51"/>
      <c r="PZF214" s="51"/>
      <c r="PZG214" s="51"/>
      <c r="PZH214" s="51"/>
      <c r="PZI214" s="51"/>
      <c r="PZJ214" s="51"/>
      <c r="PZK214" s="51"/>
      <c r="PZL214" s="51"/>
      <c r="PZM214" s="51"/>
      <c r="PZN214" s="51"/>
      <c r="PZO214" s="51"/>
      <c r="PZP214" s="51"/>
      <c r="PZQ214" s="51"/>
      <c r="PZR214" s="51"/>
      <c r="PZS214" s="51"/>
      <c r="PZT214" s="51"/>
      <c r="PZU214" s="51"/>
      <c r="PZV214" s="51"/>
      <c r="PZW214" s="51"/>
      <c r="PZX214" s="51"/>
      <c r="PZY214" s="51"/>
      <c r="PZZ214" s="51"/>
      <c r="QAA214" s="51"/>
      <c r="QAB214" s="51"/>
      <c r="QAC214" s="51"/>
      <c r="QAD214" s="51"/>
      <c r="QAE214" s="51"/>
      <c r="QAF214" s="51"/>
      <c r="QAG214" s="51"/>
      <c r="QAH214" s="51"/>
      <c r="QAI214" s="51"/>
      <c r="QAJ214" s="51"/>
      <c r="QAK214" s="51"/>
      <c r="QAL214" s="51"/>
      <c r="QAM214" s="51"/>
      <c r="QAN214" s="51"/>
      <c r="QAO214" s="51"/>
      <c r="QAP214" s="51"/>
      <c r="QAQ214" s="51"/>
      <c r="QAR214" s="51"/>
      <c r="QAS214" s="51"/>
      <c r="QAT214" s="51"/>
      <c r="QAU214" s="51"/>
      <c r="QAV214" s="51"/>
      <c r="QAW214" s="51"/>
      <c r="QAX214" s="51"/>
      <c r="QAY214" s="51"/>
      <c r="QAZ214" s="51"/>
      <c r="QBA214" s="51"/>
      <c r="QBB214" s="51"/>
      <c r="QBC214" s="51"/>
      <c r="QBD214" s="51"/>
      <c r="QBE214" s="51"/>
      <c r="QBF214" s="51"/>
      <c r="QBG214" s="51"/>
      <c r="QBH214" s="51"/>
      <c r="QBI214" s="51"/>
      <c r="QBJ214" s="51"/>
      <c r="QBK214" s="51"/>
      <c r="QBL214" s="51"/>
      <c r="QBM214" s="51"/>
      <c r="QBN214" s="51"/>
      <c r="QBO214" s="51"/>
      <c r="QBP214" s="51"/>
      <c r="QBQ214" s="51"/>
      <c r="QBR214" s="51"/>
      <c r="QBS214" s="51"/>
      <c r="QBT214" s="51"/>
      <c r="QBU214" s="51"/>
      <c r="QBV214" s="51"/>
      <c r="QBW214" s="51"/>
      <c r="QBX214" s="51"/>
      <c r="QBY214" s="51"/>
      <c r="QBZ214" s="51"/>
      <c r="QCA214" s="51"/>
      <c r="QCB214" s="51"/>
      <c r="QCC214" s="51"/>
      <c r="QCD214" s="51"/>
      <c r="QCE214" s="51"/>
      <c r="QCF214" s="51"/>
      <c r="QCG214" s="51"/>
      <c r="QCH214" s="51"/>
      <c r="QCI214" s="51"/>
      <c r="QCJ214" s="51"/>
      <c r="QCK214" s="51"/>
      <c r="QCL214" s="51"/>
      <c r="QCM214" s="51"/>
      <c r="QCN214" s="51"/>
      <c r="QCO214" s="51"/>
      <c r="QCP214" s="51"/>
      <c r="QCQ214" s="51"/>
      <c r="QCR214" s="51"/>
      <c r="QCS214" s="51"/>
      <c r="QCT214" s="51"/>
      <c r="QCU214" s="51"/>
      <c r="QCV214" s="51"/>
      <c r="QCW214" s="51"/>
      <c r="QCX214" s="51"/>
      <c r="QCY214" s="51"/>
      <c r="QCZ214" s="51"/>
      <c r="QDA214" s="51"/>
      <c r="QDB214" s="51"/>
      <c r="QDC214" s="51"/>
      <c r="QDD214" s="51"/>
      <c r="QDE214" s="51"/>
      <c r="QDF214" s="51"/>
      <c r="QDG214" s="51"/>
      <c r="QDH214" s="51"/>
      <c r="QDI214" s="51"/>
      <c r="QDJ214" s="51"/>
      <c r="QDK214" s="51"/>
      <c r="QDL214" s="51"/>
      <c r="QDM214" s="51"/>
      <c r="QDN214" s="51"/>
      <c r="QDO214" s="51"/>
      <c r="QDP214" s="51"/>
      <c r="QDQ214" s="51"/>
      <c r="QDR214" s="51"/>
      <c r="QDS214" s="51"/>
      <c r="QDT214" s="51"/>
      <c r="QDU214" s="51"/>
      <c r="QDV214" s="51"/>
      <c r="QDW214" s="51"/>
      <c r="QDX214" s="51"/>
      <c r="QDY214" s="51"/>
      <c r="QDZ214" s="51"/>
      <c r="QEA214" s="51"/>
      <c r="QEB214" s="51"/>
      <c r="QEC214" s="51"/>
      <c r="QED214" s="51"/>
      <c r="QEE214" s="51"/>
      <c r="QEF214" s="51"/>
      <c r="QEG214" s="51"/>
      <c r="QEH214" s="51"/>
      <c r="QEI214" s="51"/>
      <c r="QEJ214" s="51"/>
      <c r="QEK214" s="51"/>
      <c r="QEL214" s="51"/>
      <c r="QEM214" s="51"/>
      <c r="QEN214" s="51"/>
      <c r="QEO214" s="51"/>
      <c r="QEP214" s="51"/>
      <c r="QEQ214" s="51"/>
      <c r="QER214" s="51"/>
      <c r="QES214" s="51"/>
      <c r="QET214" s="51"/>
      <c r="QEU214" s="51"/>
      <c r="QEV214" s="51"/>
      <c r="QEW214" s="51"/>
      <c r="QEX214" s="51"/>
      <c r="QEY214" s="51"/>
      <c r="QEZ214" s="51"/>
      <c r="QFA214" s="51"/>
      <c r="QFB214" s="51"/>
      <c r="QFC214" s="51"/>
      <c r="QFD214" s="51"/>
      <c r="QFE214" s="51"/>
      <c r="QFF214" s="51"/>
      <c r="QFG214" s="51"/>
      <c r="QFH214" s="51"/>
      <c r="QFI214" s="51"/>
      <c r="QFJ214" s="51"/>
      <c r="QFK214" s="51"/>
      <c r="QFL214" s="51"/>
      <c r="QFM214" s="51"/>
      <c r="QFN214" s="51"/>
      <c r="QFO214" s="51"/>
      <c r="QFP214" s="51"/>
      <c r="QFQ214" s="51"/>
      <c r="QFR214" s="51"/>
      <c r="QFS214" s="51"/>
      <c r="QFT214" s="51"/>
      <c r="QFU214" s="51"/>
      <c r="QFV214" s="51"/>
      <c r="QFW214" s="51"/>
      <c r="QFX214" s="51"/>
      <c r="QFY214" s="51"/>
      <c r="QFZ214" s="51"/>
      <c r="QGA214" s="51"/>
      <c r="QGB214" s="51"/>
      <c r="QGC214" s="51"/>
      <c r="QGD214" s="51"/>
      <c r="QGE214" s="51"/>
      <c r="QGF214" s="51"/>
      <c r="QGG214" s="51"/>
      <c r="QGH214" s="51"/>
      <c r="QGI214" s="51"/>
      <c r="QGJ214" s="51"/>
      <c r="QGK214" s="51"/>
      <c r="QGL214" s="51"/>
      <c r="QGM214" s="51"/>
      <c r="QGN214" s="51"/>
      <c r="QGO214" s="51"/>
      <c r="QGP214" s="51"/>
      <c r="QGQ214" s="51"/>
      <c r="QGR214" s="51"/>
      <c r="QGS214" s="51"/>
      <c r="QGT214" s="51"/>
      <c r="QGU214" s="51"/>
      <c r="QGV214" s="51"/>
      <c r="QGW214" s="51"/>
      <c r="QGX214" s="51"/>
      <c r="QGY214" s="51"/>
      <c r="QGZ214" s="51"/>
      <c r="QHA214" s="51"/>
      <c r="QHB214" s="51"/>
      <c r="QHC214" s="51"/>
      <c r="QHD214" s="51"/>
      <c r="QHE214" s="51"/>
      <c r="QHF214" s="51"/>
      <c r="QHG214" s="51"/>
      <c r="QHH214" s="51"/>
      <c r="QHI214" s="51"/>
      <c r="QHJ214" s="51"/>
      <c r="QHK214" s="51"/>
      <c r="QHL214" s="51"/>
      <c r="QHM214" s="51"/>
      <c r="QHN214" s="51"/>
      <c r="QHO214" s="51"/>
      <c r="QHP214" s="51"/>
      <c r="QHQ214" s="51"/>
      <c r="QHR214" s="51"/>
      <c r="QHS214" s="51"/>
      <c r="QHT214" s="51"/>
      <c r="QHU214" s="51"/>
      <c r="QHV214" s="51"/>
      <c r="QHW214" s="51"/>
      <c r="QHX214" s="51"/>
      <c r="QHY214" s="51"/>
      <c r="QHZ214" s="51"/>
      <c r="QIA214" s="51"/>
      <c r="QIB214" s="51"/>
      <c r="QIC214" s="51"/>
      <c r="QID214" s="51"/>
      <c r="QIE214" s="51"/>
      <c r="QIF214" s="51"/>
      <c r="QIG214" s="51"/>
      <c r="QIH214" s="51"/>
      <c r="QII214" s="51"/>
      <c r="QIJ214" s="51"/>
      <c r="QIK214" s="51"/>
      <c r="QIL214" s="51"/>
      <c r="QIM214" s="51"/>
      <c r="QIN214" s="51"/>
      <c r="QIO214" s="51"/>
      <c r="QIP214" s="51"/>
      <c r="QIQ214" s="51"/>
      <c r="QIR214" s="51"/>
      <c r="QIS214" s="51"/>
      <c r="QIT214" s="51"/>
      <c r="QIU214" s="51"/>
      <c r="QIV214" s="51"/>
      <c r="QIW214" s="51"/>
      <c r="QIX214" s="51"/>
      <c r="QIY214" s="51"/>
      <c r="QIZ214" s="51"/>
      <c r="QJA214" s="51"/>
      <c r="QJB214" s="51"/>
      <c r="QJC214" s="51"/>
      <c r="QJD214" s="51"/>
      <c r="QJE214" s="51"/>
      <c r="QJF214" s="51"/>
      <c r="QJG214" s="51"/>
      <c r="QJH214" s="51"/>
      <c r="QJI214" s="51"/>
      <c r="QJJ214" s="51"/>
      <c r="QJK214" s="51"/>
      <c r="QJL214" s="51"/>
      <c r="QJM214" s="51"/>
      <c r="QJN214" s="51"/>
      <c r="QJO214" s="51"/>
      <c r="QJP214" s="51"/>
      <c r="QJQ214" s="51"/>
      <c r="QJR214" s="51"/>
      <c r="QJS214" s="51"/>
      <c r="QJT214" s="51"/>
      <c r="QJU214" s="51"/>
      <c r="QJV214" s="51"/>
      <c r="QJW214" s="51"/>
      <c r="QJX214" s="51"/>
      <c r="QJY214" s="51"/>
      <c r="QJZ214" s="51"/>
      <c r="QKA214" s="51"/>
      <c r="QKB214" s="51"/>
      <c r="QKC214" s="51"/>
      <c r="QKD214" s="51"/>
      <c r="QKE214" s="51"/>
      <c r="QKF214" s="51"/>
      <c r="QKG214" s="51"/>
      <c r="QKH214" s="51"/>
      <c r="QKI214" s="51"/>
      <c r="QKJ214" s="51"/>
      <c r="QKK214" s="51"/>
      <c r="QKL214" s="51"/>
      <c r="QKM214" s="51"/>
      <c r="QKN214" s="51"/>
      <c r="QKO214" s="51"/>
      <c r="QKP214" s="51"/>
      <c r="QKQ214" s="51"/>
      <c r="QKR214" s="51"/>
      <c r="QKS214" s="51"/>
      <c r="QKT214" s="51"/>
      <c r="QKU214" s="51"/>
      <c r="QKV214" s="51"/>
      <c r="QKW214" s="51"/>
      <c r="QKX214" s="51"/>
      <c r="QKY214" s="51"/>
      <c r="QKZ214" s="51"/>
      <c r="QLA214" s="51"/>
      <c r="QLB214" s="51"/>
      <c r="QLC214" s="51"/>
      <c r="QLD214" s="51"/>
      <c r="QLE214" s="51"/>
      <c r="QLF214" s="51"/>
      <c r="QLG214" s="51"/>
      <c r="QLH214" s="51"/>
      <c r="QLI214" s="51"/>
      <c r="QLJ214" s="51"/>
      <c r="QLK214" s="51"/>
      <c r="QLL214" s="51"/>
      <c r="QLM214" s="51"/>
      <c r="QLN214" s="51"/>
      <c r="QLO214" s="51"/>
      <c r="QLP214" s="51"/>
      <c r="QLQ214" s="51"/>
      <c r="QLR214" s="51"/>
      <c r="QLS214" s="51"/>
      <c r="QLT214" s="51"/>
      <c r="QLU214" s="51"/>
      <c r="QLV214" s="51"/>
      <c r="QLW214" s="51"/>
      <c r="QLX214" s="51"/>
      <c r="QLY214" s="51"/>
      <c r="QLZ214" s="51"/>
      <c r="QMA214" s="51"/>
      <c r="QMB214" s="51"/>
      <c r="QMC214" s="51"/>
      <c r="QMD214" s="51"/>
      <c r="QME214" s="51"/>
      <c r="QMF214" s="51"/>
      <c r="QMG214" s="51"/>
      <c r="QMH214" s="51"/>
      <c r="QMI214" s="51"/>
      <c r="QMJ214" s="51"/>
      <c r="QMK214" s="51"/>
      <c r="QML214" s="51"/>
      <c r="QMM214" s="51"/>
      <c r="QMN214" s="51"/>
      <c r="QMO214" s="51"/>
      <c r="QMP214" s="51"/>
      <c r="QMQ214" s="51"/>
      <c r="QMR214" s="51"/>
      <c r="QMS214" s="51"/>
      <c r="QMT214" s="51"/>
      <c r="QMU214" s="51"/>
      <c r="QMV214" s="51"/>
      <c r="QMW214" s="51"/>
      <c r="QMX214" s="51"/>
      <c r="QMY214" s="51"/>
      <c r="QMZ214" s="51"/>
      <c r="QNA214" s="51"/>
      <c r="QNB214" s="51"/>
      <c r="QNC214" s="51"/>
      <c r="QND214" s="51"/>
      <c r="QNE214" s="51"/>
      <c r="QNF214" s="51"/>
      <c r="QNG214" s="51"/>
      <c r="QNH214" s="51"/>
      <c r="QNI214" s="51"/>
      <c r="QNJ214" s="51"/>
      <c r="QNK214" s="51"/>
      <c r="QNL214" s="51"/>
      <c r="QNM214" s="51"/>
      <c r="QNN214" s="51"/>
      <c r="QNO214" s="51"/>
      <c r="QNP214" s="51"/>
      <c r="QNQ214" s="51"/>
      <c r="QNR214" s="51"/>
      <c r="QNS214" s="51"/>
      <c r="QNT214" s="51"/>
      <c r="QNU214" s="51"/>
      <c r="QNV214" s="51"/>
      <c r="QNW214" s="51"/>
      <c r="QNX214" s="51"/>
      <c r="QNY214" s="51"/>
      <c r="QNZ214" s="51"/>
      <c r="QOA214" s="51"/>
      <c r="QOB214" s="51"/>
      <c r="QOC214" s="51"/>
      <c r="QOD214" s="51"/>
      <c r="QOE214" s="51"/>
      <c r="QOF214" s="51"/>
      <c r="QOG214" s="51"/>
      <c r="QOH214" s="51"/>
      <c r="QOI214" s="51"/>
      <c r="QOJ214" s="51"/>
      <c r="QOK214" s="51"/>
      <c r="QOL214" s="51"/>
      <c r="QOM214" s="51"/>
      <c r="QON214" s="51"/>
      <c r="QOO214" s="51"/>
      <c r="QOP214" s="51"/>
      <c r="QOQ214" s="51"/>
      <c r="QOR214" s="51"/>
      <c r="QOS214" s="51"/>
      <c r="QOT214" s="51"/>
      <c r="QOU214" s="51"/>
      <c r="QOV214" s="51"/>
      <c r="QOW214" s="51"/>
      <c r="QOX214" s="51"/>
      <c r="QOY214" s="51"/>
      <c r="QOZ214" s="51"/>
      <c r="QPA214" s="51"/>
      <c r="QPB214" s="51"/>
      <c r="QPC214" s="51"/>
      <c r="QPD214" s="51"/>
      <c r="QPE214" s="51"/>
      <c r="QPF214" s="51"/>
      <c r="QPG214" s="51"/>
      <c r="QPH214" s="51"/>
      <c r="QPI214" s="51"/>
      <c r="QPJ214" s="51"/>
      <c r="QPK214" s="51"/>
      <c r="QPL214" s="51"/>
      <c r="QPM214" s="51"/>
      <c r="QPN214" s="51"/>
      <c r="QPO214" s="51"/>
      <c r="QPP214" s="51"/>
      <c r="QPQ214" s="51"/>
      <c r="QPR214" s="51"/>
      <c r="QPS214" s="51"/>
      <c r="QPT214" s="51"/>
      <c r="QPU214" s="51"/>
      <c r="QPV214" s="51"/>
      <c r="QPW214" s="51"/>
      <c r="QPX214" s="51"/>
      <c r="QPY214" s="51"/>
      <c r="QPZ214" s="51"/>
      <c r="QQA214" s="51"/>
      <c r="QQB214" s="51"/>
      <c r="QQC214" s="51"/>
      <c r="QQD214" s="51"/>
      <c r="QQE214" s="51"/>
      <c r="QQF214" s="51"/>
      <c r="QQG214" s="51"/>
      <c r="QQH214" s="51"/>
      <c r="QQI214" s="51"/>
      <c r="QQJ214" s="51"/>
      <c r="QQK214" s="51"/>
      <c r="QQL214" s="51"/>
      <c r="QQM214" s="51"/>
      <c r="QQN214" s="51"/>
      <c r="QQO214" s="51"/>
      <c r="QQP214" s="51"/>
      <c r="QQQ214" s="51"/>
      <c r="QQR214" s="51"/>
      <c r="QQS214" s="51"/>
      <c r="QQT214" s="51"/>
      <c r="QQU214" s="51"/>
      <c r="QQV214" s="51"/>
      <c r="QQW214" s="51"/>
      <c r="QQX214" s="51"/>
      <c r="QQY214" s="51"/>
      <c r="QQZ214" s="51"/>
      <c r="QRA214" s="51"/>
      <c r="QRB214" s="51"/>
      <c r="QRC214" s="51"/>
      <c r="QRD214" s="51"/>
      <c r="QRE214" s="51"/>
      <c r="QRF214" s="51"/>
      <c r="QRG214" s="51"/>
      <c r="QRH214" s="51"/>
      <c r="QRI214" s="51"/>
      <c r="QRJ214" s="51"/>
      <c r="QRK214" s="51"/>
      <c r="QRL214" s="51"/>
      <c r="QRM214" s="51"/>
      <c r="QRN214" s="51"/>
      <c r="QRO214" s="51"/>
      <c r="QRP214" s="51"/>
      <c r="QRQ214" s="51"/>
      <c r="QRR214" s="51"/>
      <c r="QRS214" s="51"/>
      <c r="QRT214" s="51"/>
      <c r="QRU214" s="51"/>
      <c r="QRV214" s="51"/>
      <c r="QRW214" s="51"/>
      <c r="QRX214" s="51"/>
      <c r="QRY214" s="51"/>
      <c r="QRZ214" s="51"/>
      <c r="QSA214" s="51"/>
      <c r="QSB214" s="51"/>
      <c r="QSC214" s="51"/>
      <c r="QSD214" s="51"/>
      <c r="QSE214" s="51"/>
      <c r="QSF214" s="51"/>
      <c r="QSG214" s="51"/>
      <c r="QSH214" s="51"/>
      <c r="QSI214" s="51"/>
      <c r="QSJ214" s="51"/>
      <c r="QSK214" s="51"/>
      <c r="QSL214" s="51"/>
      <c r="QSM214" s="51"/>
      <c r="QSN214" s="51"/>
      <c r="QSO214" s="51"/>
      <c r="QSP214" s="51"/>
      <c r="QSQ214" s="51"/>
      <c r="QSR214" s="51"/>
      <c r="QSS214" s="51"/>
      <c r="QST214" s="51"/>
      <c r="QSU214" s="51"/>
      <c r="QSV214" s="51"/>
      <c r="QSW214" s="51"/>
      <c r="QSX214" s="51"/>
      <c r="QSY214" s="51"/>
      <c r="QSZ214" s="51"/>
      <c r="QTA214" s="51"/>
      <c r="QTB214" s="51"/>
      <c r="QTC214" s="51"/>
      <c r="QTD214" s="51"/>
      <c r="QTE214" s="51"/>
      <c r="QTF214" s="51"/>
      <c r="QTG214" s="51"/>
      <c r="QTH214" s="51"/>
      <c r="QTI214" s="51"/>
      <c r="QTJ214" s="51"/>
      <c r="QTK214" s="51"/>
      <c r="QTL214" s="51"/>
      <c r="QTM214" s="51"/>
      <c r="QTN214" s="51"/>
      <c r="QTO214" s="51"/>
      <c r="QTP214" s="51"/>
      <c r="QTQ214" s="51"/>
      <c r="QTR214" s="51"/>
      <c r="QTS214" s="51"/>
      <c r="QTT214" s="51"/>
      <c r="QTU214" s="51"/>
      <c r="QTV214" s="51"/>
      <c r="QTW214" s="51"/>
      <c r="QTX214" s="51"/>
      <c r="QTY214" s="51"/>
      <c r="QTZ214" s="51"/>
      <c r="QUA214" s="51"/>
      <c r="QUB214" s="51"/>
      <c r="QUC214" s="51"/>
      <c r="QUD214" s="51"/>
      <c r="QUE214" s="51"/>
      <c r="QUF214" s="51"/>
      <c r="QUG214" s="51"/>
      <c r="QUH214" s="51"/>
      <c r="QUI214" s="51"/>
      <c r="QUJ214" s="51"/>
      <c r="QUK214" s="51"/>
      <c r="QUL214" s="51"/>
      <c r="QUM214" s="51"/>
      <c r="QUN214" s="51"/>
      <c r="QUO214" s="51"/>
      <c r="QUP214" s="51"/>
      <c r="QUQ214" s="51"/>
      <c r="QUR214" s="51"/>
      <c r="QUS214" s="51"/>
      <c r="QUT214" s="51"/>
      <c r="QUU214" s="51"/>
      <c r="QUV214" s="51"/>
      <c r="QUW214" s="51"/>
      <c r="QUX214" s="51"/>
      <c r="QUY214" s="51"/>
      <c r="QUZ214" s="51"/>
      <c r="QVA214" s="51"/>
      <c r="QVB214" s="51"/>
      <c r="QVC214" s="51"/>
      <c r="QVD214" s="51"/>
      <c r="QVE214" s="51"/>
      <c r="QVF214" s="51"/>
      <c r="QVG214" s="51"/>
      <c r="QVH214" s="51"/>
      <c r="QVI214" s="51"/>
      <c r="QVJ214" s="51"/>
      <c r="QVK214" s="51"/>
      <c r="QVL214" s="51"/>
      <c r="QVM214" s="51"/>
      <c r="QVN214" s="51"/>
      <c r="QVO214" s="51"/>
      <c r="QVP214" s="51"/>
      <c r="QVQ214" s="51"/>
      <c r="QVR214" s="51"/>
      <c r="QVS214" s="51"/>
      <c r="QVT214" s="51"/>
      <c r="QVU214" s="51"/>
      <c r="QVV214" s="51"/>
      <c r="QVW214" s="51"/>
      <c r="QVX214" s="51"/>
      <c r="QVY214" s="51"/>
      <c r="QVZ214" s="51"/>
      <c r="QWA214" s="51"/>
      <c r="QWB214" s="51"/>
      <c r="QWC214" s="51"/>
      <c r="QWD214" s="51"/>
      <c r="QWE214" s="51"/>
      <c r="QWF214" s="51"/>
      <c r="QWG214" s="51"/>
      <c r="QWH214" s="51"/>
      <c r="QWI214" s="51"/>
      <c r="QWJ214" s="51"/>
      <c r="QWK214" s="51"/>
      <c r="QWL214" s="51"/>
      <c r="QWM214" s="51"/>
      <c r="QWN214" s="51"/>
      <c r="QWO214" s="51"/>
      <c r="QWP214" s="51"/>
      <c r="QWQ214" s="51"/>
      <c r="QWR214" s="51"/>
      <c r="QWS214" s="51"/>
      <c r="QWT214" s="51"/>
      <c r="QWU214" s="51"/>
      <c r="QWV214" s="51"/>
      <c r="QWW214" s="51"/>
      <c r="QWX214" s="51"/>
      <c r="QWY214" s="51"/>
      <c r="QWZ214" s="51"/>
      <c r="QXA214" s="51"/>
      <c r="QXB214" s="51"/>
      <c r="QXC214" s="51"/>
      <c r="QXD214" s="51"/>
      <c r="QXE214" s="51"/>
      <c r="QXF214" s="51"/>
      <c r="QXG214" s="51"/>
      <c r="QXH214" s="51"/>
      <c r="QXI214" s="51"/>
      <c r="QXJ214" s="51"/>
      <c r="QXK214" s="51"/>
      <c r="QXL214" s="51"/>
      <c r="QXM214" s="51"/>
      <c r="QXN214" s="51"/>
      <c r="QXO214" s="51"/>
      <c r="QXP214" s="51"/>
      <c r="QXQ214" s="51"/>
      <c r="QXR214" s="51"/>
      <c r="QXS214" s="51"/>
      <c r="QXT214" s="51"/>
      <c r="QXU214" s="51"/>
      <c r="QXV214" s="51"/>
      <c r="QXW214" s="51"/>
      <c r="QXX214" s="51"/>
      <c r="QXY214" s="51"/>
      <c r="QXZ214" s="51"/>
      <c r="QYA214" s="51"/>
      <c r="QYB214" s="51"/>
      <c r="QYC214" s="51"/>
      <c r="QYD214" s="51"/>
      <c r="QYE214" s="51"/>
      <c r="QYF214" s="51"/>
      <c r="QYG214" s="51"/>
      <c r="QYH214" s="51"/>
      <c r="QYI214" s="51"/>
      <c r="QYJ214" s="51"/>
      <c r="QYK214" s="51"/>
      <c r="QYL214" s="51"/>
      <c r="QYM214" s="51"/>
      <c r="QYN214" s="51"/>
      <c r="QYO214" s="51"/>
      <c r="QYP214" s="51"/>
      <c r="QYQ214" s="51"/>
      <c r="QYR214" s="51"/>
      <c r="QYS214" s="51"/>
      <c r="QYT214" s="51"/>
      <c r="QYU214" s="51"/>
      <c r="QYV214" s="51"/>
      <c r="QYW214" s="51"/>
      <c r="QYX214" s="51"/>
      <c r="QYY214" s="51"/>
      <c r="QYZ214" s="51"/>
      <c r="QZA214" s="51"/>
      <c r="QZB214" s="51"/>
      <c r="QZC214" s="51"/>
      <c r="QZD214" s="51"/>
      <c r="QZE214" s="51"/>
      <c r="QZF214" s="51"/>
      <c r="QZG214" s="51"/>
      <c r="QZH214" s="51"/>
      <c r="QZI214" s="51"/>
      <c r="QZJ214" s="51"/>
      <c r="QZK214" s="51"/>
      <c r="QZL214" s="51"/>
      <c r="QZM214" s="51"/>
      <c r="QZN214" s="51"/>
      <c r="QZO214" s="51"/>
      <c r="QZP214" s="51"/>
      <c r="QZQ214" s="51"/>
      <c r="QZR214" s="51"/>
      <c r="QZS214" s="51"/>
      <c r="QZT214" s="51"/>
      <c r="QZU214" s="51"/>
      <c r="QZV214" s="51"/>
      <c r="QZW214" s="51"/>
      <c r="QZX214" s="51"/>
      <c r="QZY214" s="51"/>
      <c r="QZZ214" s="51"/>
      <c r="RAA214" s="51"/>
      <c r="RAB214" s="51"/>
      <c r="RAC214" s="51"/>
      <c r="RAD214" s="51"/>
      <c r="RAE214" s="51"/>
      <c r="RAF214" s="51"/>
      <c r="RAG214" s="51"/>
      <c r="RAH214" s="51"/>
      <c r="RAI214" s="51"/>
      <c r="RAJ214" s="51"/>
      <c r="RAK214" s="51"/>
      <c r="RAL214" s="51"/>
      <c r="RAM214" s="51"/>
      <c r="RAN214" s="51"/>
      <c r="RAO214" s="51"/>
      <c r="RAP214" s="51"/>
      <c r="RAQ214" s="51"/>
      <c r="RAR214" s="51"/>
      <c r="RAS214" s="51"/>
      <c r="RAT214" s="51"/>
      <c r="RAU214" s="51"/>
      <c r="RAV214" s="51"/>
      <c r="RAW214" s="51"/>
      <c r="RAX214" s="51"/>
      <c r="RAY214" s="51"/>
      <c r="RAZ214" s="51"/>
      <c r="RBA214" s="51"/>
      <c r="RBB214" s="51"/>
      <c r="RBC214" s="51"/>
      <c r="RBD214" s="51"/>
      <c r="RBE214" s="51"/>
      <c r="RBF214" s="51"/>
      <c r="RBG214" s="51"/>
      <c r="RBH214" s="51"/>
      <c r="RBI214" s="51"/>
      <c r="RBJ214" s="51"/>
      <c r="RBK214" s="51"/>
      <c r="RBL214" s="51"/>
      <c r="RBM214" s="51"/>
      <c r="RBN214" s="51"/>
      <c r="RBO214" s="51"/>
      <c r="RBP214" s="51"/>
      <c r="RBQ214" s="51"/>
      <c r="RBR214" s="51"/>
      <c r="RBS214" s="51"/>
      <c r="RBT214" s="51"/>
      <c r="RBU214" s="51"/>
      <c r="RBV214" s="51"/>
      <c r="RBW214" s="51"/>
      <c r="RBX214" s="51"/>
      <c r="RBY214" s="51"/>
      <c r="RBZ214" s="51"/>
      <c r="RCA214" s="51"/>
      <c r="RCB214" s="51"/>
      <c r="RCC214" s="51"/>
      <c r="RCD214" s="51"/>
      <c r="RCE214" s="51"/>
      <c r="RCF214" s="51"/>
      <c r="RCG214" s="51"/>
      <c r="RCH214" s="51"/>
      <c r="RCI214" s="51"/>
      <c r="RCJ214" s="51"/>
      <c r="RCK214" s="51"/>
      <c r="RCL214" s="51"/>
      <c r="RCM214" s="51"/>
      <c r="RCN214" s="51"/>
      <c r="RCO214" s="51"/>
      <c r="RCP214" s="51"/>
      <c r="RCQ214" s="51"/>
      <c r="RCR214" s="51"/>
      <c r="RCS214" s="51"/>
      <c r="RCT214" s="51"/>
      <c r="RCU214" s="51"/>
      <c r="RCV214" s="51"/>
      <c r="RCW214" s="51"/>
      <c r="RCX214" s="51"/>
      <c r="RCY214" s="51"/>
      <c r="RCZ214" s="51"/>
      <c r="RDA214" s="51"/>
      <c r="RDB214" s="51"/>
      <c r="RDC214" s="51"/>
      <c r="RDD214" s="51"/>
      <c r="RDE214" s="51"/>
      <c r="RDF214" s="51"/>
      <c r="RDG214" s="51"/>
      <c r="RDH214" s="51"/>
      <c r="RDI214" s="51"/>
      <c r="RDJ214" s="51"/>
      <c r="RDK214" s="51"/>
      <c r="RDL214" s="51"/>
      <c r="RDM214" s="51"/>
      <c r="RDN214" s="51"/>
      <c r="RDO214" s="51"/>
      <c r="RDP214" s="51"/>
      <c r="RDQ214" s="51"/>
      <c r="RDR214" s="51"/>
      <c r="RDS214" s="51"/>
      <c r="RDT214" s="51"/>
      <c r="RDU214" s="51"/>
      <c r="RDV214" s="51"/>
      <c r="RDW214" s="51"/>
      <c r="RDX214" s="51"/>
      <c r="RDY214" s="51"/>
      <c r="RDZ214" s="51"/>
      <c r="REA214" s="51"/>
      <c r="REB214" s="51"/>
      <c r="REC214" s="51"/>
      <c r="RED214" s="51"/>
      <c r="REE214" s="51"/>
      <c r="REF214" s="51"/>
      <c r="REG214" s="51"/>
      <c r="REH214" s="51"/>
      <c r="REI214" s="51"/>
      <c r="REJ214" s="51"/>
      <c r="REK214" s="51"/>
      <c r="REL214" s="51"/>
      <c r="REM214" s="51"/>
      <c r="REN214" s="51"/>
      <c r="REO214" s="51"/>
      <c r="REP214" s="51"/>
      <c r="REQ214" s="51"/>
      <c r="RER214" s="51"/>
      <c r="RES214" s="51"/>
      <c r="RET214" s="51"/>
      <c r="REU214" s="51"/>
      <c r="REV214" s="51"/>
      <c r="REW214" s="51"/>
      <c r="REX214" s="51"/>
      <c r="REY214" s="51"/>
      <c r="REZ214" s="51"/>
      <c r="RFA214" s="51"/>
      <c r="RFB214" s="51"/>
      <c r="RFC214" s="51"/>
      <c r="RFD214" s="51"/>
      <c r="RFE214" s="51"/>
      <c r="RFF214" s="51"/>
      <c r="RFG214" s="51"/>
      <c r="RFH214" s="51"/>
      <c r="RFI214" s="51"/>
      <c r="RFJ214" s="51"/>
      <c r="RFK214" s="51"/>
      <c r="RFL214" s="51"/>
      <c r="RFM214" s="51"/>
      <c r="RFN214" s="51"/>
      <c r="RFO214" s="51"/>
      <c r="RFP214" s="51"/>
      <c r="RFQ214" s="51"/>
      <c r="RFR214" s="51"/>
      <c r="RFS214" s="51"/>
      <c r="RFT214" s="51"/>
      <c r="RFU214" s="51"/>
      <c r="RFV214" s="51"/>
      <c r="RFW214" s="51"/>
      <c r="RFX214" s="51"/>
      <c r="RFY214" s="51"/>
      <c r="RFZ214" s="51"/>
      <c r="RGA214" s="51"/>
      <c r="RGB214" s="51"/>
      <c r="RGC214" s="51"/>
      <c r="RGD214" s="51"/>
      <c r="RGE214" s="51"/>
      <c r="RGF214" s="51"/>
      <c r="RGG214" s="51"/>
      <c r="RGH214" s="51"/>
      <c r="RGI214" s="51"/>
      <c r="RGJ214" s="51"/>
      <c r="RGK214" s="51"/>
      <c r="RGL214" s="51"/>
      <c r="RGM214" s="51"/>
      <c r="RGN214" s="51"/>
      <c r="RGO214" s="51"/>
      <c r="RGP214" s="51"/>
      <c r="RGQ214" s="51"/>
      <c r="RGR214" s="51"/>
      <c r="RGS214" s="51"/>
      <c r="RGT214" s="51"/>
      <c r="RGU214" s="51"/>
      <c r="RGV214" s="51"/>
      <c r="RGW214" s="51"/>
      <c r="RGX214" s="51"/>
      <c r="RGY214" s="51"/>
      <c r="RGZ214" s="51"/>
      <c r="RHA214" s="51"/>
      <c r="RHB214" s="51"/>
      <c r="RHC214" s="51"/>
      <c r="RHD214" s="51"/>
      <c r="RHE214" s="51"/>
      <c r="RHF214" s="51"/>
      <c r="RHG214" s="51"/>
      <c r="RHH214" s="51"/>
      <c r="RHI214" s="51"/>
      <c r="RHJ214" s="51"/>
      <c r="RHK214" s="51"/>
      <c r="RHL214" s="51"/>
      <c r="RHM214" s="51"/>
      <c r="RHN214" s="51"/>
      <c r="RHO214" s="51"/>
      <c r="RHP214" s="51"/>
      <c r="RHQ214" s="51"/>
      <c r="RHR214" s="51"/>
      <c r="RHS214" s="51"/>
      <c r="RHT214" s="51"/>
      <c r="RHU214" s="51"/>
      <c r="RHV214" s="51"/>
      <c r="RHW214" s="51"/>
      <c r="RHX214" s="51"/>
      <c r="RHY214" s="51"/>
      <c r="RHZ214" s="51"/>
      <c r="RIA214" s="51"/>
      <c r="RIB214" s="51"/>
      <c r="RIC214" s="51"/>
      <c r="RID214" s="51"/>
      <c r="RIE214" s="51"/>
      <c r="RIF214" s="51"/>
      <c r="RIG214" s="51"/>
      <c r="RIH214" s="51"/>
      <c r="RII214" s="51"/>
      <c r="RIJ214" s="51"/>
      <c r="RIK214" s="51"/>
      <c r="RIL214" s="51"/>
      <c r="RIM214" s="51"/>
      <c r="RIN214" s="51"/>
      <c r="RIO214" s="51"/>
      <c r="RIP214" s="51"/>
      <c r="RIQ214" s="51"/>
      <c r="RIR214" s="51"/>
      <c r="RIS214" s="51"/>
      <c r="RIT214" s="51"/>
      <c r="RIU214" s="51"/>
      <c r="RIV214" s="51"/>
      <c r="RIW214" s="51"/>
      <c r="RIX214" s="51"/>
      <c r="RIY214" s="51"/>
      <c r="RIZ214" s="51"/>
      <c r="RJA214" s="51"/>
      <c r="RJB214" s="51"/>
      <c r="RJC214" s="51"/>
      <c r="RJD214" s="51"/>
      <c r="RJE214" s="51"/>
      <c r="RJF214" s="51"/>
      <c r="RJG214" s="51"/>
      <c r="RJH214" s="51"/>
      <c r="RJI214" s="51"/>
      <c r="RJJ214" s="51"/>
      <c r="RJK214" s="51"/>
      <c r="RJL214" s="51"/>
      <c r="RJM214" s="51"/>
      <c r="RJN214" s="51"/>
      <c r="RJO214" s="51"/>
      <c r="RJP214" s="51"/>
      <c r="RJQ214" s="51"/>
      <c r="RJR214" s="51"/>
      <c r="RJS214" s="51"/>
      <c r="RJT214" s="51"/>
      <c r="RJU214" s="51"/>
      <c r="RJV214" s="51"/>
      <c r="RJW214" s="51"/>
      <c r="RJX214" s="51"/>
      <c r="RJY214" s="51"/>
      <c r="RJZ214" s="51"/>
      <c r="RKA214" s="51"/>
      <c r="RKB214" s="51"/>
      <c r="RKC214" s="51"/>
      <c r="RKD214" s="51"/>
      <c r="RKE214" s="51"/>
      <c r="RKF214" s="51"/>
      <c r="RKG214" s="51"/>
      <c r="RKH214" s="51"/>
      <c r="RKI214" s="51"/>
      <c r="RKJ214" s="51"/>
      <c r="RKK214" s="51"/>
      <c r="RKL214" s="51"/>
      <c r="RKM214" s="51"/>
      <c r="RKN214" s="51"/>
      <c r="RKO214" s="51"/>
      <c r="RKP214" s="51"/>
      <c r="RKQ214" s="51"/>
      <c r="RKR214" s="51"/>
      <c r="RKS214" s="51"/>
      <c r="RKT214" s="51"/>
      <c r="RKU214" s="51"/>
      <c r="RKV214" s="51"/>
      <c r="RKW214" s="51"/>
      <c r="RKX214" s="51"/>
      <c r="RKY214" s="51"/>
      <c r="RKZ214" s="51"/>
      <c r="RLA214" s="51"/>
      <c r="RLB214" s="51"/>
      <c r="RLC214" s="51"/>
      <c r="RLD214" s="51"/>
      <c r="RLE214" s="51"/>
      <c r="RLF214" s="51"/>
      <c r="RLG214" s="51"/>
      <c r="RLH214" s="51"/>
      <c r="RLI214" s="51"/>
      <c r="RLJ214" s="51"/>
      <c r="RLK214" s="51"/>
      <c r="RLL214" s="51"/>
      <c r="RLM214" s="51"/>
      <c r="RLN214" s="51"/>
      <c r="RLO214" s="51"/>
      <c r="RLP214" s="51"/>
      <c r="RLQ214" s="51"/>
      <c r="RLR214" s="51"/>
      <c r="RLS214" s="51"/>
      <c r="RLT214" s="51"/>
      <c r="RLU214" s="51"/>
      <c r="RLV214" s="51"/>
      <c r="RLW214" s="51"/>
      <c r="RLX214" s="51"/>
      <c r="RLY214" s="51"/>
      <c r="RLZ214" s="51"/>
      <c r="RMA214" s="51"/>
      <c r="RMB214" s="51"/>
      <c r="RMC214" s="51"/>
      <c r="RMD214" s="51"/>
      <c r="RME214" s="51"/>
      <c r="RMF214" s="51"/>
      <c r="RMG214" s="51"/>
      <c r="RMH214" s="51"/>
      <c r="RMI214" s="51"/>
      <c r="RMJ214" s="51"/>
      <c r="RMK214" s="51"/>
      <c r="RML214" s="51"/>
      <c r="RMM214" s="51"/>
      <c r="RMN214" s="51"/>
      <c r="RMO214" s="51"/>
      <c r="RMP214" s="51"/>
      <c r="RMQ214" s="51"/>
      <c r="RMR214" s="51"/>
      <c r="RMS214" s="51"/>
      <c r="RMT214" s="51"/>
      <c r="RMU214" s="51"/>
      <c r="RMV214" s="51"/>
      <c r="RMW214" s="51"/>
      <c r="RMX214" s="51"/>
      <c r="RMY214" s="51"/>
      <c r="RMZ214" s="51"/>
      <c r="RNA214" s="51"/>
      <c r="RNB214" s="51"/>
      <c r="RNC214" s="51"/>
      <c r="RND214" s="51"/>
      <c r="RNE214" s="51"/>
      <c r="RNF214" s="51"/>
      <c r="RNG214" s="51"/>
      <c r="RNH214" s="51"/>
      <c r="RNI214" s="51"/>
      <c r="RNJ214" s="51"/>
      <c r="RNK214" s="51"/>
      <c r="RNL214" s="51"/>
      <c r="RNM214" s="51"/>
      <c r="RNN214" s="51"/>
      <c r="RNO214" s="51"/>
      <c r="RNP214" s="51"/>
      <c r="RNQ214" s="51"/>
      <c r="RNR214" s="51"/>
      <c r="RNS214" s="51"/>
      <c r="RNT214" s="51"/>
      <c r="RNU214" s="51"/>
      <c r="RNV214" s="51"/>
      <c r="RNW214" s="51"/>
      <c r="RNX214" s="51"/>
      <c r="RNY214" s="51"/>
      <c r="RNZ214" s="51"/>
      <c r="ROA214" s="51"/>
      <c r="ROB214" s="51"/>
      <c r="ROC214" s="51"/>
      <c r="ROD214" s="51"/>
      <c r="ROE214" s="51"/>
      <c r="ROF214" s="51"/>
      <c r="ROG214" s="51"/>
      <c r="ROH214" s="51"/>
      <c r="ROI214" s="51"/>
      <c r="ROJ214" s="51"/>
      <c r="ROK214" s="51"/>
      <c r="ROL214" s="51"/>
      <c r="ROM214" s="51"/>
      <c r="RON214" s="51"/>
      <c r="ROO214" s="51"/>
      <c r="ROP214" s="51"/>
      <c r="ROQ214" s="51"/>
      <c r="ROR214" s="51"/>
      <c r="ROS214" s="51"/>
      <c r="ROT214" s="51"/>
      <c r="ROU214" s="51"/>
      <c r="ROV214" s="51"/>
      <c r="ROW214" s="51"/>
      <c r="ROX214" s="51"/>
      <c r="ROY214" s="51"/>
      <c r="ROZ214" s="51"/>
      <c r="RPA214" s="51"/>
      <c r="RPB214" s="51"/>
      <c r="RPC214" s="51"/>
      <c r="RPD214" s="51"/>
      <c r="RPE214" s="51"/>
      <c r="RPF214" s="51"/>
      <c r="RPG214" s="51"/>
      <c r="RPH214" s="51"/>
      <c r="RPI214" s="51"/>
      <c r="RPJ214" s="51"/>
      <c r="RPK214" s="51"/>
      <c r="RPL214" s="51"/>
      <c r="RPM214" s="51"/>
      <c r="RPN214" s="51"/>
      <c r="RPO214" s="51"/>
      <c r="RPP214" s="51"/>
      <c r="RPQ214" s="51"/>
      <c r="RPR214" s="51"/>
      <c r="RPS214" s="51"/>
      <c r="RPT214" s="51"/>
      <c r="RPU214" s="51"/>
      <c r="RPV214" s="51"/>
      <c r="RPW214" s="51"/>
      <c r="RPX214" s="51"/>
      <c r="RPY214" s="51"/>
      <c r="RPZ214" s="51"/>
      <c r="RQA214" s="51"/>
      <c r="RQB214" s="51"/>
      <c r="RQC214" s="51"/>
      <c r="RQD214" s="51"/>
      <c r="RQE214" s="51"/>
      <c r="RQF214" s="51"/>
      <c r="RQG214" s="51"/>
      <c r="RQH214" s="51"/>
      <c r="RQI214" s="51"/>
      <c r="RQJ214" s="51"/>
      <c r="RQK214" s="51"/>
      <c r="RQL214" s="51"/>
      <c r="RQM214" s="51"/>
      <c r="RQN214" s="51"/>
      <c r="RQO214" s="51"/>
      <c r="RQP214" s="51"/>
      <c r="RQQ214" s="51"/>
      <c r="RQR214" s="51"/>
      <c r="RQS214" s="51"/>
      <c r="RQT214" s="51"/>
      <c r="RQU214" s="51"/>
      <c r="RQV214" s="51"/>
      <c r="RQW214" s="51"/>
      <c r="RQX214" s="51"/>
      <c r="RQY214" s="51"/>
      <c r="RQZ214" s="51"/>
      <c r="RRA214" s="51"/>
      <c r="RRB214" s="51"/>
      <c r="RRC214" s="51"/>
      <c r="RRD214" s="51"/>
      <c r="RRE214" s="51"/>
      <c r="RRF214" s="51"/>
      <c r="RRG214" s="51"/>
      <c r="RRH214" s="51"/>
      <c r="RRI214" s="51"/>
      <c r="RRJ214" s="51"/>
      <c r="RRK214" s="51"/>
      <c r="RRL214" s="51"/>
      <c r="RRM214" s="51"/>
      <c r="RRN214" s="51"/>
      <c r="RRO214" s="51"/>
      <c r="RRP214" s="51"/>
      <c r="RRQ214" s="51"/>
      <c r="RRR214" s="51"/>
      <c r="RRS214" s="51"/>
      <c r="RRT214" s="51"/>
      <c r="RRU214" s="51"/>
      <c r="RRV214" s="51"/>
      <c r="RRW214" s="51"/>
      <c r="RRX214" s="51"/>
      <c r="RRY214" s="51"/>
      <c r="RRZ214" s="51"/>
      <c r="RSA214" s="51"/>
      <c r="RSB214" s="51"/>
      <c r="RSC214" s="51"/>
      <c r="RSD214" s="51"/>
      <c r="RSE214" s="51"/>
      <c r="RSF214" s="51"/>
      <c r="RSG214" s="51"/>
      <c r="RSH214" s="51"/>
      <c r="RSI214" s="51"/>
      <c r="RSJ214" s="51"/>
      <c r="RSK214" s="51"/>
      <c r="RSL214" s="51"/>
      <c r="RSM214" s="51"/>
      <c r="RSN214" s="51"/>
      <c r="RSO214" s="51"/>
      <c r="RSP214" s="51"/>
      <c r="RSQ214" s="51"/>
      <c r="RSR214" s="51"/>
      <c r="RSS214" s="51"/>
      <c r="RST214" s="51"/>
      <c r="RSU214" s="51"/>
      <c r="RSV214" s="51"/>
      <c r="RSW214" s="51"/>
      <c r="RSX214" s="51"/>
      <c r="RSY214" s="51"/>
      <c r="RSZ214" s="51"/>
      <c r="RTA214" s="51"/>
      <c r="RTB214" s="51"/>
      <c r="RTC214" s="51"/>
      <c r="RTD214" s="51"/>
      <c r="RTE214" s="51"/>
      <c r="RTF214" s="51"/>
      <c r="RTG214" s="51"/>
      <c r="RTH214" s="51"/>
      <c r="RTI214" s="51"/>
      <c r="RTJ214" s="51"/>
      <c r="RTK214" s="51"/>
      <c r="RTL214" s="51"/>
      <c r="RTM214" s="51"/>
      <c r="RTN214" s="51"/>
      <c r="RTO214" s="51"/>
      <c r="RTP214" s="51"/>
      <c r="RTQ214" s="51"/>
      <c r="RTR214" s="51"/>
      <c r="RTS214" s="51"/>
      <c r="RTT214" s="51"/>
      <c r="RTU214" s="51"/>
      <c r="RTV214" s="51"/>
      <c r="RTW214" s="51"/>
      <c r="RTX214" s="51"/>
      <c r="RTY214" s="51"/>
      <c r="RTZ214" s="51"/>
      <c r="RUA214" s="51"/>
      <c r="RUB214" s="51"/>
      <c r="RUC214" s="51"/>
      <c r="RUD214" s="51"/>
      <c r="RUE214" s="51"/>
      <c r="RUF214" s="51"/>
      <c r="RUG214" s="51"/>
      <c r="RUH214" s="51"/>
      <c r="RUI214" s="51"/>
      <c r="RUJ214" s="51"/>
      <c r="RUK214" s="51"/>
      <c r="RUL214" s="51"/>
      <c r="RUM214" s="51"/>
      <c r="RUN214" s="51"/>
      <c r="RUO214" s="51"/>
      <c r="RUP214" s="51"/>
      <c r="RUQ214" s="51"/>
      <c r="RUR214" s="51"/>
      <c r="RUS214" s="51"/>
      <c r="RUT214" s="51"/>
      <c r="RUU214" s="51"/>
      <c r="RUV214" s="51"/>
      <c r="RUW214" s="51"/>
      <c r="RUX214" s="51"/>
      <c r="RUY214" s="51"/>
      <c r="RUZ214" s="51"/>
      <c r="RVA214" s="51"/>
      <c r="RVB214" s="51"/>
      <c r="RVC214" s="51"/>
      <c r="RVD214" s="51"/>
      <c r="RVE214" s="51"/>
      <c r="RVF214" s="51"/>
      <c r="RVG214" s="51"/>
      <c r="RVH214" s="51"/>
      <c r="RVI214" s="51"/>
      <c r="RVJ214" s="51"/>
      <c r="RVK214" s="51"/>
      <c r="RVL214" s="51"/>
      <c r="RVM214" s="51"/>
      <c r="RVN214" s="51"/>
      <c r="RVO214" s="51"/>
      <c r="RVP214" s="51"/>
      <c r="RVQ214" s="51"/>
      <c r="RVR214" s="51"/>
      <c r="RVS214" s="51"/>
      <c r="RVT214" s="51"/>
      <c r="RVU214" s="51"/>
      <c r="RVV214" s="51"/>
      <c r="RVW214" s="51"/>
      <c r="RVX214" s="51"/>
      <c r="RVY214" s="51"/>
      <c r="RVZ214" s="51"/>
      <c r="RWA214" s="51"/>
      <c r="RWB214" s="51"/>
      <c r="RWC214" s="51"/>
      <c r="RWD214" s="51"/>
      <c r="RWE214" s="51"/>
      <c r="RWF214" s="51"/>
      <c r="RWG214" s="51"/>
      <c r="RWH214" s="51"/>
      <c r="RWI214" s="51"/>
      <c r="RWJ214" s="51"/>
      <c r="RWK214" s="51"/>
      <c r="RWL214" s="51"/>
      <c r="RWM214" s="51"/>
      <c r="RWN214" s="51"/>
      <c r="RWO214" s="51"/>
      <c r="RWP214" s="51"/>
      <c r="RWQ214" s="51"/>
      <c r="RWR214" s="51"/>
      <c r="RWS214" s="51"/>
      <c r="RWT214" s="51"/>
      <c r="RWU214" s="51"/>
      <c r="RWV214" s="51"/>
      <c r="RWW214" s="51"/>
      <c r="RWX214" s="51"/>
      <c r="RWY214" s="51"/>
      <c r="RWZ214" s="51"/>
      <c r="RXA214" s="51"/>
      <c r="RXB214" s="51"/>
      <c r="RXC214" s="51"/>
      <c r="RXD214" s="51"/>
      <c r="RXE214" s="51"/>
      <c r="RXF214" s="51"/>
      <c r="RXG214" s="51"/>
      <c r="RXH214" s="51"/>
      <c r="RXI214" s="51"/>
      <c r="RXJ214" s="51"/>
      <c r="RXK214" s="51"/>
      <c r="RXL214" s="51"/>
      <c r="RXM214" s="51"/>
      <c r="RXN214" s="51"/>
      <c r="RXO214" s="51"/>
      <c r="RXP214" s="51"/>
      <c r="RXQ214" s="51"/>
      <c r="RXR214" s="51"/>
      <c r="RXS214" s="51"/>
      <c r="RXT214" s="51"/>
      <c r="RXU214" s="51"/>
      <c r="RXV214" s="51"/>
      <c r="RXW214" s="51"/>
      <c r="RXX214" s="51"/>
      <c r="RXY214" s="51"/>
      <c r="RXZ214" s="51"/>
      <c r="RYA214" s="51"/>
      <c r="RYB214" s="51"/>
      <c r="RYC214" s="51"/>
      <c r="RYD214" s="51"/>
      <c r="RYE214" s="51"/>
      <c r="RYF214" s="51"/>
      <c r="RYG214" s="51"/>
      <c r="RYH214" s="51"/>
      <c r="RYI214" s="51"/>
      <c r="RYJ214" s="51"/>
      <c r="RYK214" s="51"/>
      <c r="RYL214" s="51"/>
      <c r="RYM214" s="51"/>
      <c r="RYN214" s="51"/>
      <c r="RYO214" s="51"/>
      <c r="RYP214" s="51"/>
      <c r="RYQ214" s="51"/>
      <c r="RYR214" s="51"/>
      <c r="RYS214" s="51"/>
      <c r="RYT214" s="51"/>
      <c r="RYU214" s="51"/>
      <c r="RYV214" s="51"/>
      <c r="RYW214" s="51"/>
      <c r="RYX214" s="51"/>
      <c r="RYY214" s="51"/>
      <c r="RYZ214" s="51"/>
      <c r="RZA214" s="51"/>
      <c r="RZB214" s="51"/>
      <c r="RZC214" s="51"/>
      <c r="RZD214" s="51"/>
      <c r="RZE214" s="51"/>
      <c r="RZF214" s="51"/>
      <c r="RZG214" s="51"/>
      <c r="RZH214" s="51"/>
      <c r="RZI214" s="51"/>
      <c r="RZJ214" s="51"/>
      <c r="RZK214" s="51"/>
      <c r="RZL214" s="51"/>
      <c r="RZM214" s="51"/>
      <c r="RZN214" s="51"/>
      <c r="RZO214" s="51"/>
      <c r="RZP214" s="51"/>
      <c r="RZQ214" s="51"/>
      <c r="RZR214" s="51"/>
      <c r="RZS214" s="51"/>
      <c r="RZT214" s="51"/>
      <c r="RZU214" s="51"/>
      <c r="RZV214" s="51"/>
      <c r="RZW214" s="51"/>
      <c r="RZX214" s="51"/>
      <c r="RZY214" s="51"/>
      <c r="RZZ214" s="51"/>
      <c r="SAA214" s="51"/>
      <c r="SAB214" s="51"/>
      <c r="SAC214" s="51"/>
      <c r="SAD214" s="51"/>
      <c r="SAE214" s="51"/>
      <c r="SAF214" s="51"/>
      <c r="SAG214" s="51"/>
      <c r="SAH214" s="51"/>
      <c r="SAI214" s="51"/>
      <c r="SAJ214" s="51"/>
      <c r="SAK214" s="51"/>
      <c r="SAL214" s="51"/>
      <c r="SAM214" s="51"/>
      <c r="SAN214" s="51"/>
      <c r="SAO214" s="51"/>
      <c r="SAP214" s="51"/>
      <c r="SAQ214" s="51"/>
      <c r="SAR214" s="51"/>
      <c r="SAS214" s="51"/>
      <c r="SAT214" s="51"/>
      <c r="SAU214" s="51"/>
      <c r="SAV214" s="51"/>
      <c r="SAW214" s="51"/>
      <c r="SAX214" s="51"/>
      <c r="SAY214" s="51"/>
      <c r="SAZ214" s="51"/>
      <c r="SBA214" s="51"/>
      <c r="SBB214" s="51"/>
      <c r="SBC214" s="51"/>
      <c r="SBD214" s="51"/>
      <c r="SBE214" s="51"/>
      <c r="SBF214" s="51"/>
      <c r="SBG214" s="51"/>
      <c r="SBH214" s="51"/>
      <c r="SBI214" s="51"/>
      <c r="SBJ214" s="51"/>
      <c r="SBK214" s="51"/>
      <c r="SBL214" s="51"/>
      <c r="SBM214" s="51"/>
      <c r="SBN214" s="51"/>
      <c r="SBO214" s="51"/>
      <c r="SBP214" s="51"/>
      <c r="SBQ214" s="51"/>
      <c r="SBR214" s="51"/>
      <c r="SBS214" s="51"/>
      <c r="SBT214" s="51"/>
      <c r="SBU214" s="51"/>
      <c r="SBV214" s="51"/>
      <c r="SBW214" s="51"/>
      <c r="SBX214" s="51"/>
      <c r="SBY214" s="51"/>
      <c r="SBZ214" s="51"/>
      <c r="SCA214" s="51"/>
      <c r="SCB214" s="51"/>
      <c r="SCC214" s="51"/>
      <c r="SCD214" s="51"/>
      <c r="SCE214" s="51"/>
      <c r="SCF214" s="51"/>
      <c r="SCG214" s="51"/>
      <c r="SCH214" s="51"/>
      <c r="SCI214" s="51"/>
      <c r="SCJ214" s="51"/>
      <c r="SCK214" s="51"/>
      <c r="SCL214" s="51"/>
      <c r="SCM214" s="51"/>
      <c r="SCN214" s="51"/>
      <c r="SCO214" s="51"/>
      <c r="SCP214" s="51"/>
      <c r="SCQ214" s="51"/>
      <c r="SCR214" s="51"/>
      <c r="SCS214" s="51"/>
      <c r="SCT214" s="51"/>
      <c r="SCU214" s="51"/>
      <c r="SCV214" s="51"/>
      <c r="SCW214" s="51"/>
      <c r="SCX214" s="51"/>
      <c r="SCY214" s="51"/>
      <c r="SCZ214" s="51"/>
      <c r="SDA214" s="51"/>
      <c r="SDB214" s="51"/>
      <c r="SDC214" s="51"/>
      <c r="SDD214" s="51"/>
      <c r="SDE214" s="51"/>
      <c r="SDF214" s="51"/>
      <c r="SDG214" s="51"/>
      <c r="SDH214" s="51"/>
      <c r="SDI214" s="51"/>
      <c r="SDJ214" s="51"/>
      <c r="SDK214" s="51"/>
      <c r="SDL214" s="51"/>
      <c r="SDM214" s="51"/>
      <c r="SDN214" s="51"/>
      <c r="SDO214" s="51"/>
      <c r="SDP214" s="51"/>
      <c r="SDQ214" s="51"/>
      <c r="SDR214" s="51"/>
      <c r="SDS214" s="51"/>
      <c r="SDT214" s="51"/>
      <c r="SDU214" s="51"/>
      <c r="SDV214" s="51"/>
      <c r="SDW214" s="51"/>
      <c r="SDX214" s="51"/>
      <c r="SDY214" s="51"/>
      <c r="SDZ214" s="51"/>
      <c r="SEA214" s="51"/>
      <c r="SEB214" s="51"/>
      <c r="SEC214" s="51"/>
      <c r="SED214" s="51"/>
      <c r="SEE214" s="51"/>
      <c r="SEF214" s="51"/>
      <c r="SEG214" s="51"/>
      <c r="SEH214" s="51"/>
      <c r="SEI214" s="51"/>
      <c r="SEJ214" s="51"/>
      <c r="SEK214" s="51"/>
      <c r="SEL214" s="51"/>
      <c r="SEM214" s="51"/>
      <c r="SEN214" s="51"/>
      <c r="SEO214" s="51"/>
      <c r="SEP214" s="51"/>
      <c r="SEQ214" s="51"/>
      <c r="SER214" s="51"/>
      <c r="SES214" s="51"/>
      <c r="SET214" s="51"/>
      <c r="SEU214" s="51"/>
      <c r="SEV214" s="51"/>
      <c r="SEW214" s="51"/>
      <c r="SEX214" s="51"/>
      <c r="SEY214" s="51"/>
      <c r="SEZ214" s="51"/>
      <c r="SFA214" s="51"/>
      <c r="SFB214" s="51"/>
      <c r="SFC214" s="51"/>
      <c r="SFD214" s="51"/>
      <c r="SFE214" s="51"/>
      <c r="SFF214" s="51"/>
      <c r="SFG214" s="51"/>
      <c r="SFH214" s="51"/>
      <c r="SFI214" s="51"/>
      <c r="SFJ214" s="51"/>
      <c r="SFK214" s="51"/>
      <c r="SFL214" s="51"/>
      <c r="SFM214" s="51"/>
      <c r="SFN214" s="51"/>
      <c r="SFO214" s="51"/>
      <c r="SFP214" s="51"/>
      <c r="SFQ214" s="51"/>
      <c r="SFR214" s="51"/>
      <c r="SFS214" s="51"/>
      <c r="SFT214" s="51"/>
      <c r="SFU214" s="51"/>
      <c r="SFV214" s="51"/>
      <c r="SFW214" s="51"/>
      <c r="SFX214" s="51"/>
      <c r="SFY214" s="51"/>
      <c r="SFZ214" s="51"/>
      <c r="SGA214" s="51"/>
      <c r="SGB214" s="51"/>
      <c r="SGC214" s="51"/>
      <c r="SGD214" s="51"/>
      <c r="SGE214" s="51"/>
      <c r="SGF214" s="51"/>
      <c r="SGG214" s="51"/>
      <c r="SGH214" s="51"/>
      <c r="SGI214" s="51"/>
      <c r="SGJ214" s="51"/>
      <c r="SGK214" s="51"/>
      <c r="SGL214" s="51"/>
      <c r="SGM214" s="51"/>
      <c r="SGN214" s="51"/>
      <c r="SGO214" s="51"/>
      <c r="SGP214" s="51"/>
      <c r="SGQ214" s="51"/>
      <c r="SGR214" s="51"/>
      <c r="SGS214" s="51"/>
      <c r="SGT214" s="51"/>
      <c r="SGU214" s="51"/>
      <c r="SGV214" s="51"/>
      <c r="SGW214" s="51"/>
      <c r="SGX214" s="51"/>
      <c r="SGY214" s="51"/>
      <c r="SGZ214" s="51"/>
      <c r="SHA214" s="51"/>
      <c r="SHB214" s="51"/>
      <c r="SHC214" s="51"/>
      <c r="SHD214" s="51"/>
      <c r="SHE214" s="51"/>
      <c r="SHF214" s="51"/>
      <c r="SHG214" s="51"/>
      <c r="SHH214" s="51"/>
      <c r="SHI214" s="51"/>
      <c r="SHJ214" s="51"/>
      <c r="SHK214" s="51"/>
      <c r="SHL214" s="51"/>
      <c r="SHM214" s="51"/>
      <c r="SHN214" s="51"/>
      <c r="SHO214" s="51"/>
      <c r="SHP214" s="51"/>
      <c r="SHQ214" s="51"/>
      <c r="SHR214" s="51"/>
      <c r="SHS214" s="51"/>
      <c r="SHT214" s="51"/>
      <c r="SHU214" s="51"/>
      <c r="SHV214" s="51"/>
      <c r="SHW214" s="51"/>
      <c r="SHX214" s="51"/>
      <c r="SHY214" s="51"/>
      <c r="SHZ214" s="51"/>
      <c r="SIA214" s="51"/>
      <c r="SIB214" s="51"/>
      <c r="SIC214" s="51"/>
      <c r="SID214" s="51"/>
      <c r="SIE214" s="51"/>
      <c r="SIF214" s="51"/>
      <c r="SIG214" s="51"/>
      <c r="SIH214" s="51"/>
      <c r="SII214" s="51"/>
      <c r="SIJ214" s="51"/>
      <c r="SIK214" s="51"/>
      <c r="SIL214" s="51"/>
      <c r="SIM214" s="51"/>
      <c r="SIN214" s="51"/>
      <c r="SIO214" s="51"/>
      <c r="SIP214" s="51"/>
      <c r="SIQ214" s="51"/>
      <c r="SIR214" s="51"/>
      <c r="SIS214" s="51"/>
      <c r="SIT214" s="51"/>
      <c r="SIU214" s="51"/>
      <c r="SIV214" s="51"/>
      <c r="SIW214" s="51"/>
      <c r="SIX214" s="51"/>
      <c r="SIY214" s="51"/>
      <c r="SIZ214" s="51"/>
      <c r="SJA214" s="51"/>
      <c r="SJB214" s="51"/>
      <c r="SJC214" s="51"/>
      <c r="SJD214" s="51"/>
      <c r="SJE214" s="51"/>
      <c r="SJF214" s="51"/>
      <c r="SJG214" s="51"/>
      <c r="SJH214" s="51"/>
      <c r="SJI214" s="51"/>
      <c r="SJJ214" s="51"/>
      <c r="SJK214" s="51"/>
      <c r="SJL214" s="51"/>
      <c r="SJM214" s="51"/>
      <c r="SJN214" s="51"/>
      <c r="SJO214" s="51"/>
      <c r="SJP214" s="51"/>
      <c r="SJQ214" s="51"/>
      <c r="SJR214" s="51"/>
      <c r="SJS214" s="51"/>
      <c r="SJT214" s="51"/>
      <c r="SJU214" s="51"/>
      <c r="SJV214" s="51"/>
      <c r="SJW214" s="51"/>
      <c r="SJX214" s="51"/>
      <c r="SJY214" s="51"/>
      <c r="SJZ214" s="51"/>
      <c r="SKA214" s="51"/>
      <c r="SKB214" s="51"/>
      <c r="SKC214" s="51"/>
      <c r="SKD214" s="51"/>
      <c r="SKE214" s="51"/>
      <c r="SKF214" s="51"/>
      <c r="SKG214" s="51"/>
      <c r="SKH214" s="51"/>
      <c r="SKI214" s="51"/>
      <c r="SKJ214" s="51"/>
      <c r="SKK214" s="51"/>
      <c r="SKL214" s="51"/>
      <c r="SKM214" s="51"/>
      <c r="SKN214" s="51"/>
      <c r="SKO214" s="51"/>
      <c r="SKP214" s="51"/>
      <c r="SKQ214" s="51"/>
      <c r="SKR214" s="51"/>
      <c r="SKS214" s="51"/>
      <c r="SKT214" s="51"/>
      <c r="SKU214" s="51"/>
      <c r="SKV214" s="51"/>
      <c r="SKW214" s="51"/>
      <c r="SKX214" s="51"/>
      <c r="SKY214" s="51"/>
      <c r="SKZ214" s="51"/>
      <c r="SLA214" s="51"/>
      <c r="SLB214" s="51"/>
      <c r="SLC214" s="51"/>
      <c r="SLD214" s="51"/>
      <c r="SLE214" s="51"/>
      <c r="SLF214" s="51"/>
      <c r="SLG214" s="51"/>
      <c r="SLH214" s="51"/>
      <c r="SLI214" s="51"/>
      <c r="SLJ214" s="51"/>
      <c r="SLK214" s="51"/>
      <c r="SLL214" s="51"/>
      <c r="SLM214" s="51"/>
      <c r="SLN214" s="51"/>
      <c r="SLO214" s="51"/>
      <c r="SLP214" s="51"/>
      <c r="SLQ214" s="51"/>
      <c r="SLR214" s="51"/>
      <c r="SLS214" s="51"/>
      <c r="SLT214" s="51"/>
      <c r="SLU214" s="51"/>
      <c r="SLV214" s="51"/>
      <c r="SLW214" s="51"/>
      <c r="SLX214" s="51"/>
      <c r="SLY214" s="51"/>
      <c r="SLZ214" s="51"/>
      <c r="SMA214" s="51"/>
      <c r="SMB214" s="51"/>
      <c r="SMC214" s="51"/>
      <c r="SMD214" s="51"/>
      <c r="SME214" s="51"/>
      <c r="SMF214" s="51"/>
      <c r="SMG214" s="51"/>
      <c r="SMH214" s="51"/>
      <c r="SMI214" s="51"/>
      <c r="SMJ214" s="51"/>
      <c r="SMK214" s="51"/>
      <c r="SML214" s="51"/>
      <c r="SMM214" s="51"/>
      <c r="SMN214" s="51"/>
      <c r="SMO214" s="51"/>
      <c r="SMP214" s="51"/>
      <c r="SMQ214" s="51"/>
      <c r="SMR214" s="51"/>
      <c r="SMS214" s="51"/>
      <c r="SMT214" s="51"/>
      <c r="SMU214" s="51"/>
      <c r="SMV214" s="51"/>
      <c r="SMW214" s="51"/>
      <c r="SMX214" s="51"/>
      <c r="SMY214" s="51"/>
      <c r="SMZ214" s="51"/>
      <c r="SNA214" s="51"/>
      <c r="SNB214" s="51"/>
      <c r="SNC214" s="51"/>
      <c r="SND214" s="51"/>
      <c r="SNE214" s="51"/>
      <c r="SNF214" s="51"/>
      <c r="SNG214" s="51"/>
      <c r="SNH214" s="51"/>
      <c r="SNI214" s="51"/>
      <c r="SNJ214" s="51"/>
      <c r="SNK214" s="51"/>
      <c r="SNL214" s="51"/>
      <c r="SNM214" s="51"/>
      <c r="SNN214" s="51"/>
      <c r="SNO214" s="51"/>
      <c r="SNP214" s="51"/>
      <c r="SNQ214" s="51"/>
      <c r="SNR214" s="51"/>
      <c r="SNS214" s="51"/>
      <c r="SNT214" s="51"/>
      <c r="SNU214" s="51"/>
      <c r="SNV214" s="51"/>
      <c r="SNW214" s="51"/>
      <c r="SNX214" s="51"/>
      <c r="SNY214" s="51"/>
      <c r="SNZ214" s="51"/>
      <c r="SOA214" s="51"/>
      <c r="SOB214" s="51"/>
      <c r="SOC214" s="51"/>
      <c r="SOD214" s="51"/>
      <c r="SOE214" s="51"/>
      <c r="SOF214" s="51"/>
      <c r="SOG214" s="51"/>
      <c r="SOH214" s="51"/>
      <c r="SOI214" s="51"/>
      <c r="SOJ214" s="51"/>
      <c r="SOK214" s="51"/>
      <c r="SOL214" s="51"/>
      <c r="SOM214" s="51"/>
      <c r="SON214" s="51"/>
      <c r="SOO214" s="51"/>
      <c r="SOP214" s="51"/>
      <c r="SOQ214" s="51"/>
      <c r="SOR214" s="51"/>
      <c r="SOS214" s="51"/>
      <c r="SOT214" s="51"/>
      <c r="SOU214" s="51"/>
      <c r="SOV214" s="51"/>
      <c r="SOW214" s="51"/>
      <c r="SOX214" s="51"/>
      <c r="SOY214" s="51"/>
      <c r="SOZ214" s="51"/>
      <c r="SPA214" s="51"/>
      <c r="SPB214" s="51"/>
      <c r="SPC214" s="51"/>
      <c r="SPD214" s="51"/>
      <c r="SPE214" s="51"/>
      <c r="SPF214" s="51"/>
      <c r="SPG214" s="51"/>
      <c r="SPH214" s="51"/>
      <c r="SPI214" s="51"/>
      <c r="SPJ214" s="51"/>
      <c r="SPK214" s="51"/>
      <c r="SPL214" s="51"/>
      <c r="SPM214" s="51"/>
      <c r="SPN214" s="51"/>
      <c r="SPO214" s="51"/>
      <c r="SPP214" s="51"/>
      <c r="SPQ214" s="51"/>
      <c r="SPR214" s="51"/>
      <c r="SPS214" s="51"/>
      <c r="SPT214" s="51"/>
      <c r="SPU214" s="51"/>
      <c r="SPV214" s="51"/>
      <c r="SPW214" s="51"/>
      <c r="SPX214" s="51"/>
      <c r="SPY214" s="51"/>
      <c r="SPZ214" s="51"/>
      <c r="SQA214" s="51"/>
      <c r="SQB214" s="51"/>
      <c r="SQC214" s="51"/>
      <c r="SQD214" s="51"/>
      <c r="SQE214" s="51"/>
      <c r="SQF214" s="51"/>
      <c r="SQG214" s="51"/>
      <c r="SQH214" s="51"/>
      <c r="SQI214" s="51"/>
      <c r="SQJ214" s="51"/>
      <c r="SQK214" s="51"/>
      <c r="SQL214" s="51"/>
      <c r="SQM214" s="51"/>
      <c r="SQN214" s="51"/>
      <c r="SQO214" s="51"/>
      <c r="SQP214" s="51"/>
      <c r="SQQ214" s="51"/>
      <c r="SQR214" s="51"/>
      <c r="SQS214" s="51"/>
      <c r="SQT214" s="51"/>
      <c r="SQU214" s="51"/>
      <c r="SQV214" s="51"/>
      <c r="SQW214" s="51"/>
      <c r="SQX214" s="51"/>
      <c r="SQY214" s="51"/>
      <c r="SQZ214" s="51"/>
      <c r="SRA214" s="51"/>
      <c r="SRB214" s="51"/>
      <c r="SRC214" s="51"/>
      <c r="SRD214" s="51"/>
      <c r="SRE214" s="51"/>
      <c r="SRF214" s="51"/>
      <c r="SRG214" s="51"/>
      <c r="SRH214" s="51"/>
      <c r="SRI214" s="51"/>
      <c r="SRJ214" s="51"/>
      <c r="SRK214" s="51"/>
      <c r="SRL214" s="51"/>
      <c r="SRM214" s="51"/>
      <c r="SRN214" s="51"/>
      <c r="SRO214" s="51"/>
      <c r="SRP214" s="51"/>
      <c r="SRQ214" s="51"/>
      <c r="SRR214" s="51"/>
      <c r="SRS214" s="51"/>
      <c r="SRT214" s="51"/>
      <c r="SRU214" s="51"/>
      <c r="SRV214" s="51"/>
      <c r="SRW214" s="51"/>
      <c r="SRX214" s="51"/>
      <c r="SRY214" s="51"/>
      <c r="SRZ214" s="51"/>
      <c r="SSA214" s="51"/>
      <c r="SSB214" s="51"/>
      <c r="SSC214" s="51"/>
      <c r="SSD214" s="51"/>
      <c r="SSE214" s="51"/>
      <c r="SSF214" s="51"/>
      <c r="SSG214" s="51"/>
      <c r="SSH214" s="51"/>
      <c r="SSI214" s="51"/>
      <c r="SSJ214" s="51"/>
      <c r="SSK214" s="51"/>
      <c r="SSL214" s="51"/>
      <c r="SSM214" s="51"/>
      <c r="SSN214" s="51"/>
      <c r="SSO214" s="51"/>
      <c r="SSP214" s="51"/>
      <c r="SSQ214" s="51"/>
      <c r="SSR214" s="51"/>
      <c r="SSS214" s="51"/>
      <c r="SST214" s="51"/>
      <c r="SSU214" s="51"/>
      <c r="SSV214" s="51"/>
      <c r="SSW214" s="51"/>
      <c r="SSX214" s="51"/>
      <c r="SSY214" s="51"/>
      <c r="SSZ214" s="51"/>
      <c r="STA214" s="51"/>
      <c r="STB214" s="51"/>
      <c r="STC214" s="51"/>
      <c r="STD214" s="51"/>
      <c r="STE214" s="51"/>
      <c r="STF214" s="51"/>
      <c r="STG214" s="51"/>
      <c r="STH214" s="51"/>
      <c r="STI214" s="51"/>
      <c r="STJ214" s="51"/>
      <c r="STK214" s="51"/>
      <c r="STL214" s="51"/>
      <c r="STM214" s="51"/>
      <c r="STN214" s="51"/>
      <c r="STO214" s="51"/>
      <c r="STP214" s="51"/>
      <c r="STQ214" s="51"/>
      <c r="STR214" s="51"/>
      <c r="STS214" s="51"/>
      <c r="STT214" s="51"/>
      <c r="STU214" s="51"/>
      <c r="STV214" s="51"/>
      <c r="STW214" s="51"/>
      <c r="STX214" s="51"/>
      <c r="STY214" s="51"/>
      <c r="STZ214" s="51"/>
      <c r="SUA214" s="51"/>
      <c r="SUB214" s="51"/>
      <c r="SUC214" s="51"/>
      <c r="SUD214" s="51"/>
      <c r="SUE214" s="51"/>
      <c r="SUF214" s="51"/>
      <c r="SUG214" s="51"/>
      <c r="SUH214" s="51"/>
      <c r="SUI214" s="51"/>
      <c r="SUJ214" s="51"/>
      <c r="SUK214" s="51"/>
      <c r="SUL214" s="51"/>
      <c r="SUM214" s="51"/>
      <c r="SUN214" s="51"/>
      <c r="SUO214" s="51"/>
      <c r="SUP214" s="51"/>
      <c r="SUQ214" s="51"/>
      <c r="SUR214" s="51"/>
      <c r="SUS214" s="51"/>
      <c r="SUT214" s="51"/>
      <c r="SUU214" s="51"/>
      <c r="SUV214" s="51"/>
      <c r="SUW214" s="51"/>
      <c r="SUX214" s="51"/>
      <c r="SUY214" s="51"/>
      <c r="SUZ214" s="51"/>
      <c r="SVA214" s="51"/>
      <c r="SVB214" s="51"/>
      <c r="SVC214" s="51"/>
      <c r="SVD214" s="51"/>
      <c r="SVE214" s="51"/>
      <c r="SVF214" s="51"/>
      <c r="SVG214" s="51"/>
      <c r="SVH214" s="51"/>
      <c r="SVI214" s="51"/>
      <c r="SVJ214" s="51"/>
      <c r="SVK214" s="51"/>
      <c r="SVL214" s="51"/>
      <c r="SVM214" s="51"/>
      <c r="SVN214" s="51"/>
      <c r="SVO214" s="51"/>
      <c r="SVP214" s="51"/>
      <c r="SVQ214" s="51"/>
      <c r="SVR214" s="51"/>
      <c r="SVS214" s="51"/>
      <c r="SVT214" s="51"/>
      <c r="SVU214" s="51"/>
      <c r="SVV214" s="51"/>
      <c r="SVW214" s="51"/>
      <c r="SVX214" s="51"/>
      <c r="SVY214" s="51"/>
      <c r="SVZ214" s="51"/>
      <c r="SWA214" s="51"/>
      <c r="SWB214" s="51"/>
      <c r="SWC214" s="51"/>
      <c r="SWD214" s="51"/>
      <c r="SWE214" s="51"/>
      <c r="SWF214" s="51"/>
      <c r="SWG214" s="51"/>
      <c r="SWH214" s="51"/>
      <c r="SWI214" s="51"/>
      <c r="SWJ214" s="51"/>
      <c r="SWK214" s="51"/>
      <c r="SWL214" s="51"/>
      <c r="SWM214" s="51"/>
      <c r="SWN214" s="51"/>
      <c r="SWO214" s="51"/>
      <c r="SWP214" s="51"/>
      <c r="SWQ214" s="51"/>
      <c r="SWR214" s="51"/>
      <c r="SWS214" s="51"/>
      <c r="SWT214" s="51"/>
      <c r="SWU214" s="51"/>
      <c r="SWV214" s="51"/>
      <c r="SWW214" s="51"/>
      <c r="SWX214" s="51"/>
      <c r="SWY214" s="51"/>
      <c r="SWZ214" s="51"/>
      <c r="SXA214" s="51"/>
      <c r="SXB214" s="51"/>
      <c r="SXC214" s="51"/>
      <c r="SXD214" s="51"/>
      <c r="SXE214" s="51"/>
      <c r="SXF214" s="51"/>
      <c r="SXG214" s="51"/>
      <c r="SXH214" s="51"/>
      <c r="SXI214" s="51"/>
      <c r="SXJ214" s="51"/>
      <c r="SXK214" s="51"/>
      <c r="SXL214" s="51"/>
      <c r="SXM214" s="51"/>
      <c r="SXN214" s="51"/>
      <c r="SXO214" s="51"/>
      <c r="SXP214" s="51"/>
      <c r="SXQ214" s="51"/>
      <c r="SXR214" s="51"/>
      <c r="SXS214" s="51"/>
      <c r="SXT214" s="51"/>
      <c r="SXU214" s="51"/>
      <c r="SXV214" s="51"/>
      <c r="SXW214" s="51"/>
      <c r="SXX214" s="51"/>
      <c r="SXY214" s="51"/>
      <c r="SXZ214" s="51"/>
      <c r="SYA214" s="51"/>
      <c r="SYB214" s="51"/>
      <c r="SYC214" s="51"/>
      <c r="SYD214" s="51"/>
      <c r="SYE214" s="51"/>
      <c r="SYF214" s="51"/>
      <c r="SYG214" s="51"/>
      <c r="SYH214" s="51"/>
      <c r="SYI214" s="51"/>
      <c r="SYJ214" s="51"/>
      <c r="SYK214" s="51"/>
      <c r="SYL214" s="51"/>
      <c r="SYM214" s="51"/>
      <c r="SYN214" s="51"/>
      <c r="SYO214" s="51"/>
      <c r="SYP214" s="51"/>
      <c r="SYQ214" s="51"/>
      <c r="SYR214" s="51"/>
      <c r="SYS214" s="51"/>
      <c r="SYT214" s="51"/>
      <c r="SYU214" s="51"/>
      <c r="SYV214" s="51"/>
      <c r="SYW214" s="51"/>
      <c r="SYX214" s="51"/>
      <c r="SYY214" s="51"/>
      <c r="SYZ214" s="51"/>
      <c r="SZA214" s="51"/>
      <c r="SZB214" s="51"/>
      <c r="SZC214" s="51"/>
      <c r="SZD214" s="51"/>
      <c r="SZE214" s="51"/>
      <c r="SZF214" s="51"/>
      <c r="SZG214" s="51"/>
      <c r="SZH214" s="51"/>
      <c r="SZI214" s="51"/>
      <c r="SZJ214" s="51"/>
      <c r="SZK214" s="51"/>
      <c r="SZL214" s="51"/>
      <c r="SZM214" s="51"/>
      <c r="SZN214" s="51"/>
      <c r="SZO214" s="51"/>
      <c r="SZP214" s="51"/>
      <c r="SZQ214" s="51"/>
      <c r="SZR214" s="51"/>
      <c r="SZS214" s="51"/>
      <c r="SZT214" s="51"/>
      <c r="SZU214" s="51"/>
      <c r="SZV214" s="51"/>
      <c r="SZW214" s="51"/>
      <c r="SZX214" s="51"/>
      <c r="SZY214" s="51"/>
      <c r="SZZ214" s="51"/>
      <c r="TAA214" s="51"/>
      <c r="TAB214" s="51"/>
      <c r="TAC214" s="51"/>
      <c r="TAD214" s="51"/>
      <c r="TAE214" s="51"/>
      <c r="TAF214" s="51"/>
      <c r="TAG214" s="51"/>
      <c r="TAH214" s="51"/>
      <c r="TAI214" s="51"/>
      <c r="TAJ214" s="51"/>
      <c r="TAK214" s="51"/>
      <c r="TAL214" s="51"/>
      <c r="TAM214" s="51"/>
      <c r="TAN214" s="51"/>
      <c r="TAO214" s="51"/>
      <c r="TAP214" s="51"/>
      <c r="TAQ214" s="51"/>
      <c r="TAR214" s="51"/>
      <c r="TAS214" s="51"/>
      <c r="TAT214" s="51"/>
      <c r="TAU214" s="51"/>
      <c r="TAV214" s="51"/>
      <c r="TAW214" s="51"/>
      <c r="TAX214" s="51"/>
      <c r="TAY214" s="51"/>
      <c r="TAZ214" s="51"/>
      <c r="TBA214" s="51"/>
      <c r="TBB214" s="51"/>
      <c r="TBC214" s="51"/>
      <c r="TBD214" s="51"/>
      <c r="TBE214" s="51"/>
      <c r="TBF214" s="51"/>
      <c r="TBG214" s="51"/>
      <c r="TBH214" s="51"/>
      <c r="TBI214" s="51"/>
      <c r="TBJ214" s="51"/>
      <c r="TBK214" s="51"/>
      <c r="TBL214" s="51"/>
      <c r="TBM214" s="51"/>
      <c r="TBN214" s="51"/>
      <c r="TBO214" s="51"/>
      <c r="TBP214" s="51"/>
      <c r="TBQ214" s="51"/>
      <c r="TBR214" s="51"/>
      <c r="TBS214" s="51"/>
      <c r="TBT214" s="51"/>
      <c r="TBU214" s="51"/>
      <c r="TBV214" s="51"/>
      <c r="TBW214" s="51"/>
      <c r="TBX214" s="51"/>
      <c r="TBY214" s="51"/>
      <c r="TBZ214" s="51"/>
      <c r="TCA214" s="51"/>
      <c r="TCB214" s="51"/>
      <c r="TCC214" s="51"/>
      <c r="TCD214" s="51"/>
      <c r="TCE214" s="51"/>
      <c r="TCF214" s="51"/>
      <c r="TCG214" s="51"/>
      <c r="TCH214" s="51"/>
      <c r="TCI214" s="51"/>
      <c r="TCJ214" s="51"/>
      <c r="TCK214" s="51"/>
      <c r="TCL214" s="51"/>
      <c r="TCM214" s="51"/>
      <c r="TCN214" s="51"/>
      <c r="TCO214" s="51"/>
      <c r="TCP214" s="51"/>
      <c r="TCQ214" s="51"/>
      <c r="TCR214" s="51"/>
      <c r="TCS214" s="51"/>
      <c r="TCT214" s="51"/>
      <c r="TCU214" s="51"/>
      <c r="TCV214" s="51"/>
      <c r="TCW214" s="51"/>
      <c r="TCX214" s="51"/>
      <c r="TCY214" s="51"/>
      <c r="TCZ214" s="51"/>
      <c r="TDA214" s="51"/>
      <c r="TDB214" s="51"/>
      <c r="TDC214" s="51"/>
      <c r="TDD214" s="51"/>
      <c r="TDE214" s="51"/>
      <c r="TDF214" s="51"/>
      <c r="TDG214" s="51"/>
      <c r="TDH214" s="51"/>
      <c r="TDI214" s="51"/>
      <c r="TDJ214" s="51"/>
      <c r="TDK214" s="51"/>
      <c r="TDL214" s="51"/>
      <c r="TDM214" s="51"/>
      <c r="TDN214" s="51"/>
      <c r="TDO214" s="51"/>
      <c r="TDP214" s="51"/>
      <c r="TDQ214" s="51"/>
      <c r="TDR214" s="51"/>
      <c r="TDS214" s="51"/>
      <c r="TDT214" s="51"/>
      <c r="TDU214" s="51"/>
      <c r="TDV214" s="51"/>
      <c r="TDW214" s="51"/>
      <c r="TDX214" s="51"/>
      <c r="TDY214" s="51"/>
      <c r="TDZ214" s="51"/>
      <c r="TEA214" s="51"/>
      <c r="TEB214" s="51"/>
      <c r="TEC214" s="51"/>
      <c r="TED214" s="51"/>
      <c r="TEE214" s="51"/>
      <c r="TEF214" s="51"/>
      <c r="TEG214" s="51"/>
      <c r="TEH214" s="51"/>
      <c r="TEI214" s="51"/>
      <c r="TEJ214" s="51"/>
      <c r="TEK214" s="51"/>
      <c r="TEL214" s="51"/>
      <c r="TEM214" s="51"/>
      <c r="TEN214" s="51"/>
      <c r="TEO214" s="51"/>
      <c r="TEP214" s="51"/>
      <c r="TEQ214" s="51"/>
      <c r="TER214" s="51"/>
      <c r="TES214" s="51"/>
      <c r="TET214" s="51"/>
      <c r="TEU214" s="51"/>
      <c r="TEV214" s="51"/>
      <c r="TEW214" s="51"/>
      <c r="TEX214" s="51"/>
      <c r="TEY214" s="51"/>
      <c r="TEZ214" s="51"/>
      <c r="TFA214" s="51"/>
      <c r="TFB214" s="51"/>
      <c r="TFC214" s="51"/>
      <c r="TFD214" s="51"/>
      <c r="TFE214" s="51"/>
      <c r="TFF214" s="51"/>
      <c r="TFG214" s="51"/>
      <c r="TFH214" s="51"/>
      <c r="TFI214" s="51"/>
      <c r="TFJ214" s="51"/>
      <c r="TFK214" s="51"/>
      <c r="TFL214" s="51"/>
      <c r="TFM214" s="51"/>
      <c r="TFN214" s="51"/>
      <c r="TFO214" s="51"/>
      <c r="TFP214" s="51"/>
      <c r="TFQ214" s="51"/>
      <c r="TFR214" s="51"/>
      <c r="TFS214" s="51"/>
      <c r="TFT214" s="51"/>
      <c r="TFU214" s="51"/>
      <c r="TFV214" s="51"/>
      <c r="TFW214" s="51"/>
      <c r="TFX214" s="51"/>
      <c r="TFY214" s="51"/>
      <c r="TFZ214" s="51"/>
      <c r="TGA214" s="51"/>
      <c r="TGB214" s="51"/>
      <c r="TGC214" s="51"/>
      <c r="TGD214" s="51"/>
      <c r="TGE214" s="51"/>
      <c r="TGF214" s="51"/>
      <c r="TGG214" s="51"/>
      <c r="TGH214" s="51"/>
      <c r="TGI214" s="51"/>
      <c r="TGJ214" s="51"/>
      <c r="TGK214" s="51"/>
      <c r="TGL214" s="51"/>
      <c r="TGM214" s="51"/>
      <c r="TGN214" s="51"/>
      <c r="TGO214" s="51"/>
      <c r="TGP214" s="51"/>
      <c r="TGQ214" s="51"/>
      <c r="TGR214" s="51"/>
      <c r="TGS214" s="51"/>
      <c r="TGT214" s="51"/>
      <c r="TGU214" s="51"/>
      <c r="TGV214" s="51"/>
      <c r="TGW214" s="51"/>
      <c r="TGX214" s="51"/>
      <c r="TGY214" s="51"/>
      <c r="TGZ214" s="51"/>
      <c r="THA214" s="51"/>
      <c r="THB214" s="51"/>
      <c r="THC214" s="51"/>
      <c r="THD214" s="51"/>
      <c r="THE214" s="51"/>
      <c r="THF214" s="51"/>
      <c r="THG214" s="51"/>
      <c r="THH214" s="51"/>
      <c r="THI214" s="51"/>
      <c r="THJ214" s="51"/>
      <c r="THK214" s="51"/>
      <c r="THL214" s="51"/>
      <c r="THM214" s="51"/>
      <c r="THN214" s="51"/>
      <c r="THO214" s="51"/>
      <c r="THP214" s="51"/>
      <c r="THQ214" s="51"/>
      <c r="THR214" s="51"/>
      <c r="THS214" s="51"/>
      <c r="THT214" s="51"/>
      <c r="THU214" s="51"/>
      <c r="THV214" s="51"/>
      <c r="THW214" s="51"/>
      <c r="THX214" s="51"/>
      <c r="THY214" s="51"/>
      <c r="THZ214" s="51"/>
      <c r="TIA214" s="51"/>
      <c r="TIB214" s="51"/>
      <c r="TIC214" s="51"/>
      <c r="TID214" s="51"/>
      <c r="TIE214" s="51"/>
      <c r="TIF214" s="51"/>
      <c r="TIG214" s="51"/>
      <c r="TIH214" s="51"/>
      <c r="TII214" s="51"/>
      <c r="TIJ214" s="51"/>
      <c r="TIK214" s="51"/>
      <c r="TIL214" s="51"/>
      <c r="TIM214" s="51"/>
      <c r="TIN214" s="51"/>
      <c r="TIO214" s="51"/>
      <c r="TIP214" s="51"/>
      <c r="TIQ214" s="51"/>
      <c r="TIR214" s="51"/>
      <c r="TIS214" s="51"/>
      <c r="TIT214" s="51"/>
      <c r="TIU214" s="51"/>
      <c r="TIV214" s="51"/>
      <c r="TIW214" s="51"/>
      <c r="TIX214" s="51"/>
      <c r="TIY214" s="51"/>
      <c r="TIZ214" s="51"/>
      <c r="TJA214" s="51"/>
      <c r="TJB214" s="51"/>
      <c r="TJC214" s="51"/>
      <c r="TJD214" s="51"/>
      <c r="TJE214" s="51"/>
      <c r="TJF214" s="51"/>
      <c r="TJG214" s="51"/>
      <c r="TJH214" s="51"/>
      <c r="TJI214" s="51"/>
      <c r="TJJ214" s="51"/>
      <c r="TJK214" s="51"/>
      <c r="TJL214" s="51"/>
      <c r="TJM214" s="51"/>
      <c r="TJN214" s="51"/>
      <c r="TJO214" s="51"/>
      <c r="TJP214" s="51"/>
      <c r="TJQ214" s="51"/>
      <c r="TJR214" s="51"/>
      <c r="TJS214" s="51"/>
      <c r="TJT214" s="51"/>
      <c r="TJU214" s="51"/>
      <c r="TJV214" s="51"/>
      <c r="TJW214" s="51"/>
      <c r="TJX214" s="51"/>
      <c r="TJY214" s="51"/>
      <c r="TJZ214" s="51"/>
      <c r="TKA214" s="51"/>
      <c r="TKB214" s="51"/>
      <c r="TKC214" s="51"/>
      <c r="TKD214" s="51"/>
      <c r="TKE214" s="51"/>
      <c r="TKF214" s="51"/>
      <c r="TKG214" s="51"/>
      <c r="TKH214" s="51"/>
      <c r="TKI214" s="51"/>
      <c r="TKJ214" s="51"/>
      <c r="TKK214" s="51"/>
      <c r="TKL214" s="51"/>
      <c r="TKM214" s="51"/>
      <c r="TKN214" s="51"/>
      <c r="TKO214" s="51"/>
      <c r="TKP214" s="51"/>
      <c r="TKQ214" s="51"/>
      <c r="TKR214" s="51"/>
      <c r="TKS214" s="51"/>
      <c r="TKT214" s="51"/>
      <c r="TKU214" s="51"/>
      <c r="TKV214" s="51"/>
      <c r="TKW214" s="51"/>
      <c r="TKX214" s="51"/>
      <c r="TKY214" s="51"/>
      <c r="TKZ214" s="51"/>
      <c r="TLA214" s="51"/>
      <c r="TLB214" s="51"/>
      <c r="TLC214" s="51"/>
      <c r="TLD214" s="51"/>
      <c r="TLE214" s="51"/>
      <c r="TLF214" s="51"/>
      <c r="TLG214" s="51"/>
      <c r="TLH214" s="51"/>
      <c r="TLI214" s="51"/>
      <c r="TLJ214" s="51"/>
      <c r="TLK214" s="51"/>
      <c r="TLL214" s="51"/>
      <c r="TLM214" s="51"/>
      <c r="TLN214" s="51"/>
      <c r="TLO214" s="51"/>
      <c r="TLP214" s="51"/>
      <c r="TLQ214" s="51"/>
      <c r="TLR214" s="51"/>
      <c r="TLS214" s="51"/>
      <c r="TLT214" s="51"/>
      <c r="TLU214" s="51"/>
      <c r="TLV214" s="51"/>
      <c r="TLW214" s="51"/>
      <c r="TLX214" s="51"/>
      <c r="TLY214" s="51"/>
      <c r="TLZ214" s="51"/>
      <c r="TMA214" s="51"/>
      <c r="TMB214" s="51"/>
      <c r="TMC214" s="51"/>
      <c r="TMD214" s="51"/>
      <c r="TME214" s="51"/>
      <c r="TMF214" s="51"/>
      <c r="TMG214" s="51"/>
      <c r="TMH214" s="51"/>
      <c r="TMI214" s="51"/>
      <c r="TMJ214" s="51"/>
      <c r="TMK214" s="51"/>
      <c r="TML214" s="51"/>
      <c r="TMM214" s="51"/>
      <c r="TMN214" s="51"/>
      <c r="TMO214" s="51"/>
      <c r="TMP214" s="51"/>
      <c r="TMQ214" s="51"/>
      <c r="TMR214" s="51"/>
      <c r="TMS214" s="51"/>
      <c r="TMT214" s="51"/>
      <c r="TMU214" s="51"/>
      <c r="TMV214" s="51"/>
      <c r="TMW214" s="51"/>
      <c r="TMX214" s="51"/>
      <c r="TMY214" s="51"/>
      <c r="TMZ214" s="51"/>
      <c r="TNA214" s="51"/>
      <c r="TNB214" s="51"/>
      <c r="TNC214" s="51"/>
      <c r="TND214" s="51"/>
      <c r="TNE214" s="51"/>
      <c r="TNF214" s="51"/>
      <c r="TNG214" s="51"/>
      <c r="TNH214" s="51"/>
      <c r="TNI214" s="51"/>
      <c r="TNJ214" s="51"/>
      <c r="TNK214" s="51"/>
      <c r="TNL214" s="51"/>
      <c r="TNM214" s="51"/>
      <c r="TNN214" s="51"/>
      <c r="TNO214" s="51"/>
      <c r="TNP214" s="51"/>
      <c r="TNQ214" s="51"/>
      <c r="TNR214" s="51"/>
      <c r="TNS214" s="51"/>
      <c r="TNT214" s="51"/>
      <c r="TNU214" s="51"/>
      <c r="TNV214" s="51"/>
      <c r="TNW214" s="51"/>
      <c r="TNX214" s="51"/>
      <c r="TNY214" s="51"/>
      <c r="TNZ214" s="51"/>
      <c r="TOA214" s="51"/>
      <c r="TOB214" s="51"/>
      <c r="TOC214" s="51"/>
      <c r="TOD214" s="51"/>
      <c r="TOE214" s="51"/>
      <c r="TOF214" s="51"/>
      <c r="TOG214" s="51"/>
      <c r="TOH214" s="51"/>
      <c r="TOI214" s="51"/>
      <c r="TOJ214" s="51"/>
      <c r="TOK214" s="51"/>
      <c r="TOL214" s="51"/>
      <c r="TOM214" s="51"/>
      <c r="TON214" s="51"/>
      <c r="TOO214" s="51"/>
      <c r="TOP214" s="51"/>
      <c r="TOQ214" s="51"/>
      <c r="TOR214" s="51"/>
      <c r="TOS214" s="51"/>
      <c r="TOT214" s="51"/>
      <c r="TOU214" s="51"/>
      <c r="TOV214" s="51"/>
      <c r="TOW214" s="51"/>
      <c r="TOX214" s="51"/>
      <c r="TOY214" s="51"/>
      <c r="TOZ214" s="51"/>
      <c r="TPA214" s="51"/>
      <c r="TPB214" s="51"/>
      <c r="TPC214" s="51"/>
      <c r="TPD214" s="51"/>
      <c r="TPE214" s="51"/>
      <c r="TPF214" s="51"/>
      <c r="TPG214" s="51"/>
      <c r="TPH214" s="51"/>
      <c r="TPI214" s="51"/>
      <c r="TPJ214" s="51"/>
      <c r="TPK214" s="51"/>
      <c r="TPL214" s="51"/>
      <c r="TPM214" s="51"/>
      <c r="TPN214" s="51"/>
      <c r="TPO214" s="51"/>
      <c r="TPP214" s="51"/>
      <c r="TPQ214" s="51"/>
      <c r="TPR214" s="51"/>
      <c r="TPS214" s="51"/>
      <c r="TPT214" s="51"/>
      <c r="TPU214" s="51"/>
      <c r="TPV214" s="51"/>
      <c r="TPW214" s="51"/>
      <c r="TPX214" s="51"/>
      <c r="TPY214" s="51"/>
      <c r="TPZ214" s="51"/>
      <c r="TQA214" s="51"/>
      <c r="TQB214" s="51"/>
      <c r="TQC214" s="51"/>
      <c r="TQD214" s="51"/>
      <c r="TQE214" s="51"/>
      <c r="TQF214" s="51"/>
      <c r="TQG214" s="51"/>
      <c r="TQH214" s="51"/>
      <c r="TQI214" s="51"/>
      <c r="TQJ214" s="51"/>
      <c r="TQK214" s="51"/>
      <c r="TQL214" s="51"/>
      <c r="TQM214" s="51"/>
      <c r="TQN214" s="51"/>
      <c r="TQO214" s="51"/>
      <c r="TQP214" s="51"/>
      <c r="TQQ214" s="51"/>
      <c r="TQR214" s="51"/>
      <c r="TQS214" s="51"/>
      <c r="TQT214" s="51"/>
      <c r="TQU214" s="51"/>
      <c r="TQV214" s="51"/>
      <c r="TQW214" s="51"/>
      <c r="TQX214" s="51"/>
      <c r="TQY214" s="51"/>
      <c r="TQZ214" s="51"/>
      <c r="TRA214" s="51"/>
      <c r="TRB214" s="51"/>
      <c r="TRC214" s="51"/>
      <c r="TRD214" s="51"/>
      <c r="TRE214" s="51"/>
      <c r="TRF214" s="51"/>
      <c r="TRG214" s="51"/>
      <c r="TRH214" s="51"/>
      <c r="TRI214" s="51"/>
      <c r="TRJ214" s="51"/>
      <c r="TRK214" s="51"/>
      <c r="TRL214" s="51"/>
      <c r="TRM214" s="51"/>
      <c r="TRN214" s="51"/>
      <c r="TRO214" s="51"/>
      <c r="TRP214" s="51"/>
      <c r="TRQ214" s="51"/>
      <c r="TRR214" s="51"/>
      <c r="TRS214" s="51"/>
      <c r="TRT214" s="51"/>
      <c r="TRU214" s="51"/>
      <c r="TRV214" s="51"/>
      <c r="TRW214" s="51"/>
      <c r="TRX214" s="51"/>
      <c r="TRY214" s="51"/>
      <c r="TRZ214" s="51"/>
      <c r="TSA214" s="51"/>
      <c r="TSB214" s="51"/>
      <c r="TSC214" s="51"/>
      <c r="TSD214" s="51"/>
      <c r="TSE214" s="51"/>
      <c r="TSF214" s="51"/>
      <c r="TSG214" s="51"/>
      <c r="TSH214" s="51"/>
      <c r="TSI214" s="51"/>
      <c r="TSJ214" s="51"/>
      <c r="TSK214" s="51"/>
      <c r="TSL214" s="51"/>
      <c r="TSM214" s="51"/>
      <c r="TSN214" s="51"/>
      <c r="TSO214" s="51"/>
      <c r="TSP214" s="51"/>
      <c r="TSQ214" s="51"/>
      <c r="TSR214" s="51"/>
      <c r="TSS214" s="51"/>
      <c r="TST214" s="51"/>
      <c r="TSU214" s="51"/>
      <c r="TSV214" s="51"/>
      <c r="TSW214" s="51"/>
      <c r="TSX214" s="51"/>
      <c r="TSY214" s="51"/>
      <c r="TSZ214" s="51"/>
      <c r="TTA214" s="51"/>
      <c r="TTB214" s="51"/>
      <c r="TTC214" s="51"/>
      <c r="TTD214" s="51"/>
      <c r="TTE214" s="51"/>
      <c r="TTF214" s="51"/>
      <c r="TTG214" s="51"/>
      <c r="TTH214" s="51"/>
      <c r="TTI214" s="51"/>
      <c r="TTJ214" s="51"/>
      <c r="TTK214" s="51"/>
      <c r="TTL214" s="51"/>
      <c r="TTM214" s="51"/>
      <c r="TTN214" s="51"/>
      <c r="TTO214" s="51"/>
      <c r="TTP214" s="51"/>
      <c r="TTQ214" s="51"/>
      <c r="TTR214" s="51"/>
      <c r="TTS214" s="51"/>
      <c r="TTT214" s="51"/>
      <c r="TTU214" s="51"/>
      <c r="TTV214" s="51"/>
      <c r="TTW214" s="51"/>
      <c r="TTX214" s="51"/>
      <c r="TTY214" s="51"/>
      <c r="TTZ214" s="51"/>
      <c r="TUA214" s="51"/>
      <c r="TUB214" s="51"/>
      <c r="TUC214" s="51"/>
      <c r="TUD214" s="51"/>
      <c r="TUE214" s="51"/>
      <c r="TUF214" s="51"/>
      <c r="TUG214" s="51"/>
      <c r="TUH214" s="51"/>
      <c r="TUI214" s="51"/>
      <c r="TUJ214" s="51"/>
      <c r="TUK214" s="51"/>
      <c r="TUL214" s="51"/>
      <c r="TUM214" s="51"/>
      <c r="TUN214" s="51"/>
      <c r="TUO214" s="51"/>
      <c r="TUP214" s="51"/>
      <c r="TUQ214" s="51"/>
      <c r="TUR214" s="51"/>
      <c r="TUS214" s="51"/>
      <c r="TUT214" s="51"/>
      <c r="TUU214" s="51"/>
      <c r="TUV214" s="51"/>
      <c r="TUW214" s="51"/>
      <c r="TUX214" s="51"/>
      <c r="TUY214" s="51"/>
      <c r="TUZ214" s="51"/>
      <c r="TVA214" s="51"/>
      <c r="TVB214" s="51"/>
      <c r="TVC214" s="51"/>
      <c r="TVD214" s="51"/>
      <c r="TVE214" s="51"/>
      <c r="TVF214" s="51"/>
      <c r="TVG214" s="51"/>
      <c r="TVH214" s="51"/>
      <c r="TVI214" s="51"/>
      <c r="TVJ214" s="51"/>
      <c r="TVK214" s="51"/>
      <c r="TVL214" s="51"/>
      <c r="TVM214" s="51"/>
      <c r="TVN214" s="51"/>
      <c r="TVO214" s="51"/>
      <c r="TVP214" s="51"/>
      <c r="TVQ214" s="51"/>
      <c r="TVR214" s="51"/>
      <c r="TVS214" s="51"/>
      <c r="TVT214" s="51"/>
      <c r="TVU214" s="51"/>
      <c r="TVV214" s="51"/>
      <c r="TVW214" s="51"/>
      <c r="TVX214" s="51"/>
      <c r="TVY214" s="51"/>
      <c r="TVZ214" s="51"/>
      <c r="TWA214" s="51"/>
      <c r="TWB214" s="51"/>
      <c r="TWC214" s="51"/>
      <c r="TWD214" s="51"/>
      <c r="TWE214" s="51"/>
      <c r="TWF214" s="51"/>
      <c r="TWG214" s="51"/>
      <c r="TWH214" s="51"/>
      <c r="TWI214" s="51"/>
      <c r="TWJ214" s="51"/>
      <c r="TWK214" s="51"/>
      <c r="TWL214" s="51"/>
      <c r="TWM214" s="51"/>
      <c r="TWN214" s="51"/>
      <c r="TWO214" s="51"/>
      <c r="TWP214" s="51"/>
      <c r="TWQ214" s="51"/>
      <c r="TWR214" s="51"/>
      <c r="TWS214" s="51"/>
      <c r="TWT214" s="51"/>
      <c r="TWU214" s="51"/>
      <c r="TWV214" s="51"/>
      <c r="TWW214" s="51"/>
      <c r="TWX214" s="51"/>
      <c r="TWY214" s="51"/>
      <c r="TWZ214" s="51"/>
      <c r="TXA214" s="51"/>
      <c r="TXB214" s="51"/>
      <c r="TXC214" s="51"/>
      <c r="TXD214" s="51"/>
      <c r="TXE214" s="51"/>
      <c r="TXF214" s="51"/>
      <c r="TXG214" s="51"/>
      <c r="TXH214" s="51"/>
      <c r="TXI214" s="51"/>
      <c r="TXJ214" s="51"/>
      <c r="TXK214" s="51"/>
      <c r="TXL214" s="51"/>
      <c r="TXM214" s="51"/>
      <c r="TXN214" s="51"/>
      <c r="TXO214" s="51"/>
      <c r="TXP214" s="51"/>
      <c r="TXQ214" s="51"/>
      <c r="TXR214" s="51"/>
      <c r="TXS214" s="51"/>
      <c r="TXT214" s="51"/>
      <c r="TXU214" s="51"/>
      <c r="TXV214" s="51"/>
      <c r="TXW214" s="51"/>
      <c r="TXX214" s="51"/>
      <c r="TXY214" s="51"/>
      <c r="TXZ214" s="51"/>
      <c r="TYA214" s="51"/>
      <c r="TYB214" s="51"/>
      <c r="TYC214" s="51"/>
      <c r="TYD214" s="51"/>
      <c r="TYE214" s="51"/>
      <c r="TYF214" s="51"/>
      <c r="TYG214" s="51"/>
      <c r="TYH214" s="51"/>
      <c r="TYI214" s="51"/>
      <c r="TYJ214" s="51"/>
      <c r="TYK214" s="51"/>
      <c r="TYL214" s="51"/>
      <c r="TYM214" s="51"/>
      <c r="TYN214" s="51"/>
      <c r="TYO214" s="51"/>
      <c r="TYP214" s="51"/>
      <c r="TYQ214" s="51"/>
      <c r="TYR214" s="51"/>
      <c r="TYS214" s="51"/>
      <c r="TYT214" s="51"/>
      <c r="TYU214" s="51"/>
      <c r="TYV214" s="51"/>
      <c r="TYW214" s="51"/>
      <c r="TYX214" s="51"/>
      <c r="TYY214" s="51"/>
      <c r="TYZ214" s="51"/>
      <c r="TZA214" s="51"/>
      <c r="TZB214" s="51"/>
      <c r="TZC214" s="51"/>
      <c r="TZD214" s="51"/>
      <c r="TZE214" s="51"/>
      <c r="TZF214" s="51"/>
      <c r="TZG214" s="51"/>
      <c r="TZH214" s="51"/>
      <c r="TZI214" s="51"/>
      <c r="TZJ214" s="51"/>
      <c r="TZK214" s="51"/>
      <c r="TZL214" s="51"/>
      <c r="TZM214" s="51"/>
      <c r="TZN214" s="51"/>
      <c r="TZO214" s="51"/>
      <c r="TZP214" s="51"/>
      <c r="TZQ214" s="51"/>
      <c r="TZR214" s="51"/>
      <c r="TZS214" s="51"/>
      <c r="TZT214" s="51"/>
      <c r="TZU214" s="51"/>
      <c r="TZV214" s="51"/>
      <c r="TZW214" s="51"/>
      <c r="TZX214" s="51"/>
      <c r="TZY214" s="51"/>
      <c r="TZZ214" s="51"/>
      <c r="UAA214" s="51"/>
      <c r="UAB214" s="51"/>
      <c r="UAC214" s="51"/>
      <c r="UAD214" s="51"/>
      <c r="UAE214" s="51"/>
      <c r="UAF214" s="51"/>
      <c r="UAG214" s="51"/>
      <c r="UAH214" s="51"/>
      <c r="UAI214" s="51"/>
      <c r="UAJ214" s="51"/>
      <c r="UAK214" s="51"/>
      <c r="UAL214" s="51"/>
      <c r="UAM214" s="51"/>
      <c r="UAN214" s="51"/>
      <c r="UAO214" s="51"/>
      <c r="UAP214" s="51"/>
      <c r="UAQ214" s="51"/>
      <c r="UAR214" s="51"/>
      <c r="UAS214" s="51"/>
      <c r="UAT214" s="51"/>
      <c r="UAU214" s="51"/>
      <c r="UAV214" s="51"/>
      <c r="UAW214" s="51"/>
      <c r="UAX214" s="51"/>
      <c r="UAY214" s="51"/>
      <c r="UAZ214" s="51"/>
      <c r="UBA214" s="51"/>
      <c r="UBB214" s="51"/>
      <c r="UBC214" s="51"/>
      <c r="UBD214" s="51"/>
      <c r="UBE214" s="51"/>
      <c r="UBF214" s="51"/>
      <c r="UBG214" s="51"/>
      <c r="UBH214" s="51"/>
      <c r="UBI214" s="51"/>
      <c r="UBJ214" s="51"/>
      <c r="UBK214" s="51"/>
      <c r="UBL214" s="51"/>
      <c r="UBM214" s="51"/>
      <c r="UBN214" s="51"/>
      <c r="UBO214" s="51"/>
      <c r="UBP214" s="51"/>
      <c r="UBQ214" s="51"/>
      <c r="UBR214" s="51"/>
      <c r="UBS214" s="51"/>
      <c r="UBT214" s="51"/>
      <c r="UBU214" s="51"/>
      <c r="UBV214" s="51"/>
      <c r="UBW214" s="51"/>
      <c r="UBX214" s="51"/>
      <c r="UBY214" s="51"/>
      <c r="UBZ214" s="51"/>
      <c r="UCA214" s="51"/>
      <c r="UCB214" s="51"/>
      <c r="UCC214" s="51"/>
      <c r="UCD214" s="51"/>
      <c r="UCE214" s="51"/>
      <c r="UCF214" s="51"/>
      <c r="UCG214" s="51"/>
      <c r="UCH214" s="51"/>
      <c r="UCI214" s="51"/>
      <c r="UCJ214" s="51"/>
      <c r="UCK214" s="51"/>
      <c r="UCL214" s="51"/>
      <c r="UCM214" s="51"/>
      <c r="UCN214" s="51"/>
      <c r="UCO214" s="51"/>
      <c r="UCP214" s="51"/>
      <c r="UCQ214" s="51"/>
      <c r="UCR214" s="51"/>
      <c r="UCS214" s="51"/>
      <c r="UCT214" s="51"/>
      <c r="UCU214" s="51"/>
      <c r="UCV214" s="51"/>
      <c r="UCW214" s="51"/>
      <c r="UCX214" s="51"/>
      <c r="UCY214" s="51"/>
      <c r="UCZ214" s="51"/>
      <c r="UDA214" s="51"/>
      <c r="UDB214" s="51"/>
      <c r="UDC214" s="51"/>
      <c r="UDD214" s="51"/>
      <c r="UDE214" s="51"/>
      <c r="UDF214" s="51"/>
      <c r="UDG214" s="51"/>
      <c r="UDH214" s="51"/>
      <c r="UDI214" s="51"/>
      <c r="UDJ214" s="51"/>
      <c r="UDK214" s="51"/>
      <c r="UDL214" s="51"/>
      <c r="UDM214" s="51"/>
      <c r="UDN214" s="51"/>
      <c r="UDO214" s="51"/>
      <c r="UDP214" s="51"/>
      <c r="UDQ214" s="51"/>
      <c r="UDR214" s="51"/>
      <c r="UDS214" s="51"/>
      <c r="UDT214" s="51"/>
      <c r="UDU214" s="51"/>
      <c r="UDV214" s="51"/>
      <c r="UDW214" s="51"/>
      <c r="UDX214" s="51"/>
      <c r="UDY214" s="51"/>
      <c r="UDZ214" s="51"/>
      <c r="UEA214" s="51"/>
      <c r="UEB214" s="51"/>
      <c r="UEC214" s="51"/>
      <c r="UED214" s="51"/>
      <c r="UEE214" s="51"/>
      <c r="UEF214" s="51"/>
      <c r="UEG214" s="51"/>
      <c r="UEH214" s="51"/>
      <c r="UEI214" s="51"/>
      <c r="UEJ214" s="51"/>
      <c r="UEK214" s="51"/>
      <c r="UEL214" s="51"/>
      <c r="UEM214" s="51"/>
      <c r="UEN214" s="51"/>
      <c r="UEO214" s="51"/>
      <c r="UEP214" s="51"/>
      <c r="UEQ214" s="51"/>
      <c r="UER214" s="51"/>
      <c r="UES214" s="51"/>
      <c r="UET214" s="51"/>
      <c r="UEU214" s="51"/>
      <c r="UEV214" s="51"/>
      <c r="UEW214" s="51"/>
      <c r="UEX214" s="51"/>
      <c r="UEY214" s="51"/>
      <c r="UEZ214" s="51"/>
      <c r="UFA214" s="51"/>
      <c r="UFB214" s="51"/>
      <c r="UFC214" s="51"/>
      <c r="UFD214" s="51"/>
      <c r="UFE214" s="51"/>
      <c r="UFF214" s="51"/>
      <c r="UFG214" s="51"/>
      <c r="UFH214" s="51"/>
      <c r="UFI214" s="51"/>
      <c r="UFJ214" s="51"/>
      <c r="UFK214" s="51"/>
      <c r="UFL214" s="51"/>
      <c r="UFM214" s="51"/>
      <c r="UFN214" s="51"/>
      <c r="UFO214" s="51"/>
      <c r="UFP214" s="51"/>
      <c r="UFQ214" s="51"/>
      <c r="UFR214" s="51"/>
      <c r="UFS214" s="51"/>
      <c r="UFT214" s="51"/>
      <c r="UFU214" s="51"/>
      <c r="UFV214" s="51"/>
      <c r="UFW214" s="51"/>
      <c r="UFX214" s="51"/>
      <c r="UFY214" s="51"/>
      <c r="UFZ214" s="51"/>
      <c r="UGA214" s="51"/>
      <c r="UGB214" s="51"/>
      <c r="UGC214" s="51"/>
      <c r="UGD214" s="51"/>
      <c r="UGE214" s="51"/>
      <c r="UGF214" s="51"/>
      <c r="UGG214" s="51"/>
      <c r="UGH214" s="51"/>
      <c r="UGI214" s="51"/>
      <c r="UGJ214" s="51"/>
      <c r="UGK214" s="51"/>
      <c r="UGL214" s="51"/>
      <c r="UGM214" s="51"/>
      <c r="UGN214" s="51"/>
      <c r="UGO214" s="51"/>
      <c r="UGP214" s="51"/>
      <c r="UGQ214" s="51"/>
      <c r="UGR214" s="51"/>
      <c r="UGS214" s="51"/>
      <c r="UGT214" s="51"/>
      <c r="UGU214" s="51"/>
      <c r="UGV214" s="51"/>
      <c r="UGW214" s="51"/>
      <c r="UGX214" s="51"/>
      <c r="UGY214" s="51"/>
      <c r="UGZ214" s="51"/>
      <c r="UHA214" s="51"/>
      <c r="UHB214" s="51"/>
      <c r="UHC214" s="51"/>
      <c r="UHD214" s="51"/>
      <c r="UHE214" s="51"/>
      <c r="UHF214" s="51"/>
      <c r="UHG214" s="51"/>
      <c r="UHH214" s="51"/>
      <c r="UHI214" s="51"/>
      <c r="UHJ214" s="51"/>
      <c r="UHK214" s="51"/>
      <c r="UHL214" s="51"/>
      <c r="UHM214" s="51"/>
      <c r="UHN214" s="51"/>
      <c r="UHO214" s="51"/>
      <c r="UHP214" s="51"/>
      <c r="UHQ214" s="51"/>
      <c r="UHR214" s="51"/>
      <c r="UHS214" s="51"/>
      <c r="UHT214" s="51"/>
      <c r="UHU214" s="51"/>
      <c r="UHV214" s="51"/>
      <c r="UHW214" s="51"/>
      <c r="UHX214" s="51"/>
      <c r="UHY214" s="51"/>
      <c r="UHZ214" s="51"/>
      <c r="UIA214" s="51"/>
      <c r="UIB214" s="51"/>
      <c r="UIC214" s="51"/>
      <c r="UID214" s="51"/>
      <c r="UIE214" s="51"/>
      <c r="UIF214" s="51"/>
      <c r="UIG214" s="51"/>
      <c r="UIH214" s="51"/>
      <c r="UII214" s="51"/>
      <c r="UIJ214" s="51"/>
      <c r="UIK214" s="51"/>
      <c r="UIL214" s="51"/>
      <c r="UIM214" s="51"/>
      <c r="UIN214" s="51"/>
      <c r="UIO214" s="51"/>
      <c r="UIP214" s="51"/>
      <c r="UIQ214" s="51"/>
      <c r="UIR214" s="51"/>
      <c r="UIS214" s="51"/>
      <c r="UIT214" s="51"/>
      <c r="UIU214" s="51"/>
      <c r="UIV214" s="51"/>
      <c r="UIW214" s="51"/>
      <c r="UIX214" s="51"/>
      <c r="UIY214" s="51"/>
      <c r="UIZ214" s="51"/>
      <c r="UJA214" s="51"/>
      <c r="UJB214" s="51"/>
      <c r="UJC214" s="51"/>
      <c r="UJD214" s="51"/>
      <c r="UJE214" s="51"/>
      <c r="UJF214" s="51"/>
      <c r="UJG214" s="51"/>
      <c r="UJH214" s="51"/>
      <c r="UJI214" s="51"/>
      <c r="UJJ214" s="51"/>
      <c r="UJK214" s="51"/>
      <c r="UJL214" s="51"/>
      <c r="UJM214" s="51"/>
      <c r="UJN214" s="51"/>
      <c r="UJO214" s="51"/>
      <c r="UJP214" s="51"/>
      <c r="UJQ214" s="51"/>
      <c r="UJR214" s="51"/>
      <c r="UJS214" s="51"/>
      <c r="UJT214" s="51"/>
      <c r="UJU214" s="51"/>
      <c r="UJV214" s="51"/>
      <c r="UJW214" s="51"/>
      <c r="UJX214" s="51"/>
      <c r="UJY214" s="51"/>
      <c r="UJZ214" s="51"/>
      <c r="UKA214" s="51"/>
      <c r="UKB214" s="51"/>
      <c r="UKC214" s="51"/>
      <c r="UKD214" s="51"/>
      <c r="UKE214" s="51"/>
      <c r="UKF214" s="51"/>
      <c r="UKG214" s="51"/>
      <c r="UKH214" s="51"/>
      <c r="UKI214" s="51"/>
      <c r="UKJ214" s="51"/>
      <c r="UKK214" s="51"/>
      <c r="UKL214" s="51"/>
      <c r="UKM214" s="51"/>
      <c r="UKN214" s="51"/>
      <c r="UKO214" s="51"/>
      <c r="UKP214" s="51"/>
      <c r="UKQ214" s="51"/>
      <c r="UKR214" s="51"/>
      <c r="UKS214" s="51"/>
      <c r="UKT214" s="51"/>
      <c r="UKU214" s="51"/>
      <c r="UKV214" s="51"/>
      <c r="UKW214" s="51"/>
      <c r="UKX214" s="51"/>
      <c r="UKY214" s="51"/>
      <c r="UKZ214" s="51"/>
      <c r="ULA214" s="51"/>
      <c r="ULB214" s="51"/>
      <c r="ULC214" s="51"/>
      <c r="ULD214" s="51"/>
      <c r="ULE214" s="51"/>
      <c r="ULF214" s="51"/>
      <c r="ULG214" s="51"/>
      <c r="ULH214" s="51"/>
      <c r="ULI214" s="51"/>
      <c r="ULJ214" s="51"/>
      <c r="ULK214" s="51"/>
      <c r="ULL214" s="51"/>
      <c r="ULM214" s="51"/>
      <c r="ULN214" s="51"/>
      <c r="ULO214" s="51"/>
      <c r="ULP214" s="51"/>
      <c r="ULQ214" s="51"/>
      <c r="ULR214" s="51"/>
      <c r="ULS214" s="51"/>
      <c r="ULT214" s="51"/>
      <c r="ULU214" s="51"/>
      <c r="ULV214" s="51"/>
      <c r="ULW214" s="51"/>
      <c r="ULX214" s="51"/>
      <c r="ULY214" s="51"/>
      <c r="ULZ214" s="51"/>
      <c r="UMA214" s="51"/>
      <c r="UMB214" s="51"/>
      <c r="UMC214" s="51"/>
      <c r="UMD214" s="51"/>
      <c r="UME214" s="51"/>
      <c r="UMF214" s="51"/>
      <c r="UMG214" s="51"/>
      <c r="UMH214" s="51"/>
      <c r="UMI214" s="51"/>
      <c r="UMJ214" s="51"/>
      <c r="UMK214" s="51"/>
      <c r="UML214" s="51"/>
      <c r="UMM214" s="51"/>
      <c r="UMN214" s="51"/>
      <c r="UMO214" s="51"/>
      <c r="UMP214" s="51"/>
      <c r="UMQ214" s="51"/>
      <c r="UMR214" s="51"/>
      <c r="UMS214" s="51"/>
      <c r="UMT214" s="51"/>
      <c r="UMU214" s="51"/>
      <c r="UMV214" s="51"/>
      <c r="UMW214" s="51"/>
      <c r="UMX214" s="51"/>
      <c r="UMY214" s="51"/>
      <c r="UMZ214" s="51"/>
      <c r="UNA214" s="51"/>
      <c r="UNB214" s="51"/>
      <c r="UNC214" s="51"/>
      <c r="UND214" s="51"/>
      <c r="UNE214" s="51"/>
      <c r="UNF214" s="51"/>
      <c r="UNG214" s="51"/>
      <c r="UNH214" s="51"/>
      <c r="UNI214" s="51"/>
      <c r="UNJ214" s="51"/>
      <c r="UNK214" s="51"/>
      <c r="UNL214" s="51"/>
      <c r="UNM214" s="51"/>
      <c r="UNN214" s="51"/>
      <c r="UNO214" s="51"/>
      <c r="UNP214" s="51"/>
      <c r="UNQ214" s="51"/>
      <c r="UNR214" s="51"/>
      <c r="UNS214" s="51"/>
      <c r="UNT214" s="51"/>
      <c r="UNU214" s="51"/>
      <c r="UNV214" s="51"/>
      <c r="UNW214" s="51"/>
      <c r="UNX214" s="51"/>
      <c r="UNY214" s="51"/>
      <c r="UNZ214" s="51"/>
      <c r="UOA214" s="51"/>
      <c r="UOB214" s="51"/>
      <c r="UOC214" s="51"/>
      <c r="UOD214" s="51"/>
      <c r="UOE214" s="51"/>
      <c r="UOF214" s="51"/>
      <c r="UOG214" s="51"/>
      <c r="UOH214" s="51"/>
      <c r="UOI214" s="51"/>
      <c r="UOJ214" s="51"/>
      <c r="UOK214" s="51"/>
      <c r="UOL214" s="51"/>
      <c r="UOM214" s="51"/>
      <c r="UON214" s="51"/>
      <c r="UOO214" s="51"/>
      <c r="UOP214" s="51"/>
      <c r="UOQ214" s="51"/>
      <c r="UOR214" s="51"/>
      <c r="UOS214" s="51"/>
      <c r="UOT214" s="51"/>
      <c r="UOU214" s="51"/>
      <c r="UOV214" s="51"/>
      <c r="UOW214" s="51"/>
      <c r="UOX214" s="51"/>
      <c r="UOY214" s="51"/>
      <c r="UOZ214" s="51"/>
      <c r="UPA214" s="51"/>
      <c r="UPB214" s="51"/>
      <c r="UPC214" s="51"/>
      <c r="UPD214" s="51"/>
      <c r="UPE214" s="51"/>
      <c r="UPF214" s="51"/>
      <c r="UPG214" s="51"/>
      <c r="UPH214" s="51"/>
      <c r="UPI214" s="51"/>
      <c r="UPJ214" s="51"/>
      <c r="UPK214" s="51"/>
      <c r="UPL214" s="51"/>
      <c r="UPM214" s="51"/>
      <c r="UPN214" s="51"/>
      <c r="UPO214" s="51"/>
      <c r="UPP214" s="51"/>
      <c r="UPQ214" s="51"/>
      <c r="UPR214" s="51"/>
      <c r="UPS214" s="51"/>
      <c r="UPT214" s="51"/>
      <c r="UPU214" s="51"/>
      <c r="UPV214" s="51"/>
      <c r="UPW214" s="51"/>
      <c r="UPX214" s="51"/>
      <c r="UPY214" s="51"/>
      <c r="UPZ214" s="51"/>
      <c r="UQA214" s="51"/>
      <c r="UQB214" s="51"/>
      <c r="UQC214" s="51"/>
      <c r="UQD214" s="51"/>
      <c r="UQE214" s="51"/>
      <c r="UQF214" s="51"/>
      <c r="UQG214" s="51"/>
      <c r="UQH214" s="51"/>
      <c r="UQI214" s="51"/>
      <c r="UQJ214" s="51"/>
      <c r="UQK214" s="51"/>
      <c r="UQL214" s="51"/>
      <c r="UQM214" s="51"/>
      <c r="UQN214" s="51"/>
      <c r="UQO214" s="51"/>
      <c r="UQP214" s="51"/>
      <c r="UQQ214" s="51"/>
      <c r="UQR214" s="51"/>
      <c r="UQS214" s="51"/>
      <c r="UQT214" s="51"/>
      <c r="UQU214" s="51"/>
      <c r="UQV214" s="51"/>
      <c r="UQW214" s="51"/>
      <c r="UQX214" s="51"/>
      <c r="UQY214" s="51"/>
      <c r="UQZ214" s="51"/>
      <c r="URA214" s="51"/>
      <c r="URB214" s="51"/>
      <c r="URC214" s="51"/>
      <c r="URD214" s="51"/>
      <c r="URE214" s="51"/>
      <c r="URF214" s="51"/>
      <c r="URG214" s="51"/>
      <c r="URH214" s="51"/>
      <c r="URI214" s="51"/>
      <c r="URJ214" s="51"/>
      <c r="URK214" s="51"/>
      <c r="URL214" s="51"/>
      <c r="URM214" s="51"/>
      <c r="URN214" s="51"/>
      <c r="URO214" s="51"/>
      <c r="URP214" s="51"/>
      <c r="URQ214" s="51"/>
      <c r="URR214" s="51"/>
      <c r="URS214" s="51"/>
      <c r="URT214" s="51"/>
      <c r="URU214" s="51"/>
      <c r="URV214" s="51"/>
      <c r="URW214" s="51"/>
      <c r="URX214" s="51"/>
      <c r="URY214" s="51"/>
      <c r="URZ214" s="51"/>
      <c r="USA214" s="51"/>
      <c r="USB214" s="51"/>
      <c r="USC214" s="51"/>
      <c r="USD214" s="51"/>
      <c r="USE214" s="51"/>
      <c r="USF214" s="51"/>
      <c r="USG214" s="51"/>
      <c r="USH214" s="51"/>
      <c r="USI214" s="51"/>
      <c r="USJ214" s="51"/>
      <c r="USK214" s="51"/>
      <c r="USL214" s="51"/>
      <c r="USM214" s="51"/>
      <c r="USN214" s="51"/>
      <c r="USO214" s="51"/>
      <c r="USP214" s="51"/>
      <c r="USQ214" s="51"/>
      <c r="USR214" s="51"/>
      <c r="USS214" s="51"/>
      <c r="UST214" s="51"/>
      <c r="USU214" s="51"/>
      <c r="USV214" s="51"/>
      <c r="USW214" s="51"/>
      <c r="USX214" s="51"/>
      <c r="USY214" s="51"/>
      <c r="USZ214" s="51"/>
      <c r="UTA214" s="51"/>
      <c r="UTB214" s="51"/>
      <c r="UTC214" s="51"/>
      <c r="UTD214" s="51"/>
      <c r="UTE214" s="51"/>
      <c r="UTF214" s="51"/>
      <c r="UTG214" s="51"/>
      <c r="UTH214" s="51"/>
      <c r="UTI214" s="51"/>
      <c r="UTJ214" s="51"/>
      <c r="UTK214" s="51"/>
      <c r="UTL214" s="51"/>
      <c r="UTM214" s="51"/>
      <c r="UTN214" s="51"/>
      <c r="UTO214" s="51"/>
      <c r="UTP214" s="51"/>
      <c r="UTQ214" s="51"/>
      <c r="UTR214" s="51"/>
      <c r="UTS214" s="51"/>
      <c r="UTT214" s="51"/>
      <c r="UTU214" s="51"/>
      <c r="UTV214" s="51"/>
      <c r="UTW214" s="51"/>
      <c r="UTX214" s="51"/>
      <c r="UTY214" s="51"/>
      <c r="UTZ214" s="51"/>
      <c r="UUA214" s="51"/>
      <c r="UUB214" s="51"/>
      <c r="UUC214" s="51"/>
      <c r="UUD214" s="51"/>
      <c r="UUE214" s="51"/>
      <c r="UUF214" s="51"/>
      <c r="UUG214" s="51"/>
      <c r="UUH214" s="51"/>
      <c r="UUI214" s="51"/>
      <c r="UUJ214" s="51"/>
      <c r="UUK214" s="51"/>
      <c r="UUL214" s="51"/>
      <c r="UUM214" s="51"/>
      <c r="UUN214" s="51"/>
      <c r="UUO214" s="51"/>
      <c r="UUP214" s="51"/>
      <c r="UUQ214" s="51"/>
      <c r="UUR214" s="51"/>
      <c r="UUS214" s="51"/>
      <c r="UUT214" s="51"/>
      <c r="UUU214" s="51"/>
      <c r="UUV214" s="51"/>
      <c r="UUW214" s="51"/>
      <c r="UUX214" s="51"/>
      <c r="UUY214" s="51"/>
      <c r="UUZ214" s="51"/>
      <c r="UVA214" s="51"/>
      <c r="UVB214" s="51"/>
      <c r="UVC214" s="51"/>
      <c r="UVD214" s="51"/>
      <c r="UVE214" s="51"/>
      <c r="UVF214" s="51"/>
      <c r="UVG214" s="51"/>
      <c r="UVH214" s="51"/>
      <c r="UVI214" s="51"/>
      <c r="UVJ214" s="51"/>
      <c r="UVK214" s="51"/>
      <c r="UVL214" s="51"/>
      <c r="UVM214" s="51"/>
      <c r="UVN214" s="51"/>
      <c r="UVO214" s="51"/>
      <c r="UVP214" s="51"/>
      <c r="UVQ214" s="51"/>
      <c r="UVR214" s="51"/>
      <c r="UVS214" s="51"/>
      <c r="UVT214" s="51"/>
      <c r="UVU214" s="51"/>
      <c r="UVV214" s="51"/>
      <c r="UVW214" s="51"/>
      <c r="UVX214" s="51"/>
      <c r="UVY214" s="51"/>
      <c r="UVZ214" s="51"/>
      <c r="UWA214" s="51"/>
      <c r="UWB214" s="51"/>
      <c r="UWC214" s="51"/>
      <c r="UWD214" s="51"/>
      <c r="UWE214" s="51"/>
      <c r="UWF214" s="51"/>
      <c r="UWG214" s="51"/>
      <c r="UWH214" s="51"/>
      <c r="UWI214" s="51"/>
      <c r="UWJ214" s="51"/>
      <c r="UWK214" s="51"/>
      <c r="UWL214" s="51"/>
      <c r="UWM214" s="51"/>
      <c r="UWN214" s="51"/>
      <c r="UWO214" s="51"/>
      <c r="UWP214" s="51"/>
      <c r="UWQ214" s="51"/>
      <c r="UWR214" s="51"/>
      <c r="UWS214" s="51"/>
      <c r="UWT214" s="51"/>
      <c r="UWU214" s="51"/>
      <c r="UWV214" s="51"/>
      <c r="UWW214" s="51"/>
      <c r="UWX214" s="51"/>
      <c r="UWY214" s="51"/>
      <c r="UWZ214" s="51"/>
      <c r="UXA214" s="51"/>
      <c r="UXB214" s="51"/>
      <c r="UXC214" s="51"/>
      <c r="UXD214" s="51"/>
      <c r="UXE214" s="51"/>
      <c r="UXF214" s="51"/>
      <c r="UXG214" s="51"/>
      <c r="UXH214" s="51"/>
      <c r="UXI214" s="51"/>
      <c r="UXJ214" s="51"/>
      <c r="UXK214" s="51"/>
      <c r="UXL214" s="51"/>
      <c r="UXM214" s="51"/>
      <c r="UXN214" s="51"/>
      <c r="UXO214" s="51"/>
      <c r="UXP214" s="51"/>
      <c r="UXQ214" s="51"/>
      <c r="UXR214" s="51"/>
      <c r="UXS214" s="51"/>
      <c r="UXT214" s="51"/>
      <c r="UXU214" s="51"/>
      <c r="UXV214" s="51"/>
      <c r="UXW214" s="51"/>
      <c r="UXX214" s="51"/>
      <c r="UXY214" s="51"/>
      <c r="UXZ214" s="51"/>
      <c r="UYA214" s="51"/>
      <c r="UYB214" s="51"/>
      <c r="UYC214" s="51"/>
      <c r="UYD214" s="51"/>
      <c r="UYE214" s="51"/>
      <c r="UYF214" s="51"/>
      <c r="UYG214" s="51"/>
      <c r="UYH214" s="51"/>
      <c r="UYI214" s="51"/>
      <c r="UYJ214" s="51"/>
      <c r="UYK214" s="51"/>
      <c r="UYL214" s="51"/>
      <c r="UYM214" s="51"/>
      <c r="UYN214" s="51"/>
      <c r="UYO214" s="51"/>
      <c r="UYP214" s="51"/>
      <c r="UYQ214" s="51"/>
      <c r="UYR214" s="51"/>
      <c r="UYS214" s="51"/>
      <c r="UYT214" s="51"/>
      <c r="UYU214" s="51"/>
      <c r="UYV214" s="51"/>
      <c r="UYW214" s="51"/>
      <c r="UYX214" s="51"/>
      <c r="UYY214" s="51"/>
      <c r="UYZ214" s="51"/>
      <c r="UZA214" s="51"/>
      <c r="UZB214" s="51"/>
      <c r="UZC214" s="51"/>
      <c r="UZD214" s="51"/>
      <c r="UZE214" s="51"/>
      <c r="UZF214" s="51"/>
      <c r="UZG214" s="51"/>
      <c r="UZH214" s="51"/>
      <c r="UZI214" s="51"/>
      <c r="UZJ214" s="51"/>
      <c r="UZK214" s="51"/>
      <c r="UZL214" s="51"/>
      <c r="UZM214" s="51"/>
      <c r="UZN214" s="51"/>
      <c r="UZO214" s="51"/>
      <c r="UZP214" s="51"/>
      <c r="UZQ214" s="51"/>
      <c r="UZR214" s="51"/>
      <c r="UZS214" s="51"/>
      <c r="UZT214" s="51"/>
      <c r="UZU214" s="51"/>
      <c r="UZV214" s="51"/>
      <c r="UZW214" s="51"/>
      <c r="UZX214" s="51"/>
      <c r="UZY214" s="51"/>
      <c r="UZZ214" s="51"/>
      <c r="VAA214" s="51"/>
      <c r="VAB214" s="51"/>
      <c r="VAC214" s="51"/>
      <c r="VAD214" s="51"/>
      <c r="VAE214" s="51"/>
      <c r="VAF214" s="51"/>
      <c r="VAG214" s="51"/>
      <c r="VAH214" s="51"/>
      <c r="VAI214" s="51"/>
      <c r="VAJ214" s="51"/>
      <c r="VAK214" s="51"/>
      <c r="VAL214" s="51"/>
      <c r="VAM214" s="51"/>
      <c r="VAN214" s="51"/>
      <c r="VAO214" s="51"/>
      <c r="VAP214" s="51"/>
      <c r="VAQ214" s="51"/>
      <c r="VAR214" s="51"/>
      <c r="VAS214" s="51"/>
      <c r="VAT214" s="51"/>
      <c r="VAU214" s="51"/>
      <c r="VAV214" s="51"/>
      <c r="VAW214" s="51"/>
      <c r="VAX214" s="51"/>
      <c r="VAY214" s="51"/>
      <c r="VAZ214" s="51"/>
      <c r="VBA214" s="51"/>
      <c r="VBB214" s="51"/>
      <c r="VBC214" s="51"/>
      <c r="VBD214" s="51"/>
      <c r="VBE214" s="51"/>
      <c r="VBF214" s="51"/>
      <c r="VBG214" s="51"/>
      <c r="VBH214" s="51"/>
      <c r="VBI214" s="51"/>
      <c r="VBJ214" s="51"/>
      <c r="VBK214" s="51"/>
      <c r="VBL214" s="51"/>
      <c r="VBM214" s="51"/>
      <c r="VBN214" s="51"/>
      <c r="VBO214" s="51"/>
      <c r="VBP214" s="51"/>
      <c r="VBQ214" s="51"/>
      <c r="VBR214" s="51"/>
      <c r="VBS214" s="51"/>
      <c r="VBT214" s="51"/>
      <c r="VBU214" s="51"/>
      <c r="VBV214" s="51"/>
      <c r="VBW214" s="51"/>
      <c r="VBX214" s="51"/>
      <c r="VBY214" s="51"/>
      <c r="VBZ214" s="51"/>
      <c r="VCA214" s="51"/>
      <c r="VCB214" s="51"/>
      <c r="VCC214" s="51"/>
      <c r="VCD214" s="51"/>
      <c r="VCE214" s="51"/>
      <c r="VCF214" s="51"/>
      <c r="VCG214" s="51"/>
      <c r="VCH214" s="51"/>
      <c r="VCI214" s="51"/>
      <c r="VCJ214" s="51"/>
      <c r="VCK214" s="51"/>
      <c r="VCL214" s="51"/>
      <c r="VCM214" s="51"/>
      <c r="VCN214" s="51"/>
      <c r="VCO214" s="51"/>
      <c r="VCP214" s="51"/>
      <c r="VCQ214" s="51"/>
      <c r="VCR214" s="51"/>
      <c r="VCS214" s="51"/>
      <c r="VCT214" s="51"/>
      <c r="VCU214" s="51"/>
      <c r="VCV214" s="51"/>
      <c r="VCW214" s="51"/>
      <c r="VCX214" s="51"/>
      <c r="VCY214" s="51"/>
      <c r="VCZ214" s="51"/>
      <c r="VDA214" s="51"/>
      <c r="VDB214" s="51"/>
      <c r="VDC214" s="51"/>
      <c r="VDD214" s="51"/>
      <c r="VDE214" s="51"/>
      <c r="VDF214" s="51"/>
      <c r="VDG214" s="51"/>
      <c r="VDH214" s="51"/>
      <c r="VDI214" s="51"/>
      <c r="VDJ214" s="51"/>
      <c r="VDK214" s="51"/>
      <c r="VDL214" s="51"/>
      <c r="VDM214" s="51"/>
      <c r="VDN214" s="51"/>
      <c r="VDO214" s="51"/>
      <c r="VDP214" s="51"/>
      <c r="VDQ214" s="51"/>
      <c r="VDR214" s="51"/>
      <c r="VDS214" s="51"/>
      <c r="VDT214" s="51"/>
      <c r="VDU214" s="51"/>
      <c r="VDV214" s="51"/>
      <c r="VDW214" s="51"/>
      <c r="VDX214" s="51"/>
      <c r="VDY214" s="51"/>
      <c r="VDZ214" s="51"/>
      <c r="VEA214" s="51"/>
      <c r="VEB214" s="51"/>
      <c r="VEC214" s="51"/>
      <c r="VED214" s="51"/>
      <c r="VEE214" s="51"/>
      <c r="VEF214" s="51"/>
      <c r="VEG214" s="51"/>
      <c r="VEH214" s="51"/>
      <c r="VEI214" s="51"/>
      <c r="VEJ214" s="51"/>
      <c r="VEK214" s="51"/>
      <c r="VEL214" s="51"/>
      <c r="VEM214" s="51"/>
      <c r="VEN214" s="51"/>
      <c r="VEO214" s="51"/>
      <c r="VEP214" s="51"/>
      <c r="VEQ214" s="51"/>
      <c r="VER214" s="51"/>
      <c r="VES214" s="51"/>
      <c r="VET214" s="51"/>
      <c r="VEU214" s="51"/>
      <c r="VEV214" s="51"/>
      <c r="VEW214" s="51"/>
      <c r="VEX214" s="51"/>
      <c r="VEY214" s="51"/>
      <c r="VEZ214" s="51"/>
      <c r="VFA214" s="51"/>
      <c r="VFB214" s="51"/>
      <c r="VFC214" s="51"/>
      <c r="VFD214" s="51"/>
      <c r="VFE214" s="51"/>
      <c r="VFF214" s="51"/>
      <c r="VFG214" s="51"/>
      <c r="VFH214" s="51"/>
      <c r="VFI214" s="51"/>
      <c r="VFJ214" s="51"/>
      <c r="VFK214" s="51"/>
      <c r="VFL214" s="51"/>
      <c r="VFM214" s="51"/>
      <c r="VFN214" s="51"/>
      <c r="VFO214" s="51"/>
      <c r="VFP214" s="51"/>
      <c r="VFQ214" s="51"/>
      <c r="VFR214" s="51"/>
      <c r="VFS214" s="51"/>
      <c r="VFT214" s="51"/>
      <c r="VFU214" s="51"/>
      <c r="VFV214" s="51"/>
      <c r="VFW214" s="51"/>
      <c r="VFX214" s="51"/>
      <c r="VFY214" s="51"/>
      <c r="VFZ214" s="51"/>
      <c r="VGA214" s="51"/>
      <c r="VGB214" s="51"/>
      <c r="VGC214" s="51"/>
      <c r="VGD214" s="51"/>
      <c r="VGE214" s="51"/>
      <c r="VGF214" s="51"/>
      <c r="VGG214" s="51"/>
      <c r="VGH214" s="51"/>
      <c r="VGI214" s="51"/>
      <c r="VGJ214" s="51"/>
      <c r="VGK214" s="51"/>
      <c r="VGL214" s="51"/>
      <c r="VGM214" s="51"/>
      <c r="VGN214" s="51"/>
      <c r="VGO214" s="51"/>
      <c r="VGP214" s="51"/>
      <c r="VGQ214" s="51"/>
      <c r="VGR214" s="51"/>
      <c r="VGS214" s="51"/>
      <c r="VGT214" s="51"/>
      <c r="VGU214" s="51"/>
      <c r="VGV214" s="51"/>
      <c r="VGW214" s="51"/>
      <c r="VGX214" s="51"/>
      <c r="VGY214" s="51"/>
      <c r="VGZ214" s="51"/>
      <c r="VHA214" s="51"/>
      <c r="VHB214" s="51"/>
      <c r="VHC214" s="51"/>
      <c r="VHD214" s="51"/>
      <c r="VHE214" s="51"/>
      <c r="VHF214" s="51"/>
      <c r="VHG214" s="51"/>
      <c r="VHH214" s="51"/>
      <c r="VHI214" s="51"/>
      <c r="VHJ214" s="51"/>
      <c r="VHK214" s="51"/>
      <c r="VHL214" s="51"/>
      <c r="VHM214" s="51"/>
      <c r="VHN214" s="51"/>
      <c r="VHO214" s="51"/>
      <c r="VHP214" s="51"/>
      <c r="VHQ214" s="51"/>
      <c r="VHR214" s="51"/>
      <c r="VHS214" s="51"/>
      <c r="VHT214" s="51"/>
      <c r="VHU214" s="51"/>
      <c r="VHV214" s="51"/>
      <c r="VHW214" s="51"/>
      <c r="VHX214" s="51"/>
      <c r="VHY214" s="51"/>
      <c r="VHZ214" s="51"/>
      <c r="VIA214" s="51"/>
      <c r="VIB214" s="51"/>
      <c r="VIC214" s="51"/>
      <c r="VID214" s="51"/>
      <c r="VIE214" s="51"/>
      <c r="VIF214" s="51"/>
      <c r="VIG214" s="51"/>
      <c r="VIH214" s="51"/>
      <c r="VII214" s="51"/>
      <c r="VIJ214" s="51"/>
      <c r="VIK214" s="51"/>
      <c r="VIL214" s="51"/>
      <c r="VIM214" s="51"/>
      <c r="VIN214" s="51"/>
      <c r="VIO214" s="51"/>
      <c r="VIP214" s="51"/>
      <c r="VIQ214" s="51"/>
      <c r="VIR214" s="51"/>
      <c r="VIS214" s="51"/>
      <c r="VIT214" s="51"/>
      <c r="VIU214" s="51"/>
      <c r="VIV214" s="51"/>
      <c r="VIW214" s="51"/>
      <c r="VIX214" s="51"/>
      <c r="VIY214" s="51"/>
      <c r="VIZ214" s="51"/>
      <c r="VJA214" s="51"/>
      <c r="VJB214" s="51"/>
      <c r="VJC214" s="51"/>
      <c r="VJD214" s="51"/>
      <c r="VJE214" s="51"/>
      <c r="VJF214" s="51"/>
      <c r="VJG214" s="51"/>
      <c r="VJH214" s="51"/>
      <c r="VJI214" s="51"/>
      <c r="VJJ214" s="51"/>
      <c r="VJK214" s="51"/>
      <c r="VJL214" s="51"/>
      <c r="VJM214" s="51"/>
      <c r="VJN214" s="51"/>
      <c r="VJO214" s="51"/>
      <c r="VJP214" s="51"/>
      <c r="VJQ214" s="51"/>
      <c r="VJR214" s="51"/>
      <c r="VJS214" s="51"/>
      <c r="VJT214" s="51"/>
      <c r="VJU214" s="51"/>
      <c r="VJV214" s="51"/>
      <c r="VJW214" s="51"/>
      <c r="VJX214" s="51"/>
      <c r="VJY214" s="51"/>
      <c r="VJZ214" s="51"/>
      <c r="VKA214" s="51"/>
      <c r="VKB214" s="51"/>
      <c r="VKC214" s="51"/>
      <c r="VKD214" s="51"/>
      <c r="VKE214" s="51"/>
      <c r="VKF214" s="51"/>
      <c r="VKG214" s="51"/>
      <c r="VKH214" s="51"/>
      <c r="VKI214" s="51"/>
      <c r="VKJ214" s="51"/>
      <c r="VKK214" s="51"/>
      <c r="VKL214" s="51"/>
      <c r="VKM214" s="51"/>
      <c r="VKN214" s="51"/>
      <c r="VKO214" s="51"/>
      <c r="VKP214" s="51"/>
      <c r="VKQ214" s="51"/>
      <c r="VKR214" s="51"/>
      <c r="VKS214" s="51"/>
      <c r="VKT214" s="51"/>
      <c r="VKU214" s="51"/>
      <c r="VKV214" s="51"/>
      <c r="VKW214" s="51"/>
      <c r="VKX214" s="51"/>
      <c r="VKY214" s="51"/>
      <c r="VKZ214" s="51"/>
      <c r="VLA214" s="51"/>
      <c r="VLB214" s="51"/>
      <c r="VLC214" s="51"/>
      <c r="VLD214" s="51"/>
      <c r="VLE214" s="51"/>
      <c r="VLF214" s="51"/>
      <c r="VLG214" s="51"/>
      <c r="VLH214" s="51"/>
      <c r="VLI214" s="51"/>
      <c r="VLJ214" s="51"/>
      <c r="VLK214" s="51"/>
      <c r="VLL214" s="51"/>
      <c r="VLM214" s="51"/>
      <c r="VLN214" s="51"/>
      <c r="VLO214" s="51"/>
      <c r="VLP214" s="51"/>
      <c r="VLQ214" s="51"/>
      <c r="VLR214" s="51"/>
      <c r="VLS214" s="51"/>
      <c r="VLT214" s="51"/>
      <c r="VLU214" s="51"/>
      <c r="VLV214" s="51"/>
      <c r="VLW214" s="51"/>
      <c r="VLX214" s="51"/>
      <c r="VLY214" s="51"/>
      <c r="VLZ214" s="51"/>
      <c r="VMA214" s="51"/>
      <c r="VMB214" s="51"/>
      <c r="VMC214" s="51"/>
      <c r="VMD214" s="51"/>
      <c r="VME214" s="51"/>
      <c r="VMF214" s="51"/>
      <c r="VMG214" s="51"/>
      <c r="VMH214" s="51"/>
      <c r="VMI214" s="51"/>
      <c r="VMJ214" s="51"/>
      <c r="VMK214" s="51"/>
      <c r="VML214" s="51"/>
      <c r="VMM214" s="51"/>
      <c r="VMN214" s="51"/>
      <c r="VMO214" s="51"/>
      <c r="VMP214" s="51"/>
      <c r="VMQ214" s="51"/>
      <c r="VMR214" s="51"/>
      <c r="VMS214" s="51"/>
      <c r="VMT214" s="51"/>
      <c r="VMU214" s="51"/>
      <c r="VMV214" s="51"/>
      <c r="VMW214" s="51"/>
      <c r="VMX214" s="51"/>
      <c r="VMY214" s="51"/>
      <c r="VMZ214" s="51"/>
      <c r="VNA214" s="51"/>
      <c r="VNB214" s="51"/>
      <c r="VNC214" s="51"/>
      <c r="VND214" s="51"/>
      <c r="VNE214" s="51"/>
      <c r="VNF214" s="51"/>
      <c r="VNG214" s="51"/>
      <c r="VNH214" s="51"/>
      <c r="VNI214" s="51"/>
      <c r="VNJ214" s="51"/>
      <c r="VNK214" s="51"/>
      <c r="VNL214" s="51"/>
      <c r="VNM214" s="51"/>
      <c r="VNN214" s="51"/>
      <c r="VNO214" s="51"/>
      <c r="VNP214" s="51"/>
      <c r="VNQ214" s="51"/>
      <c r="VNR214" s="51"/>
      <c r="VNS214" s="51"/>
      <c r="VNT214" s="51"/>
      <c r="VNU214" s="51"/>
      <c r="VNV214" s="51"/>
      <c r="VNW214" s="51"/>
      <c r="VNX214" s="51"/>
      <c r="VNY214" s="51"/>
      <c r="VNZ214" s="51"/>
      <c r="VOA214" s="51"/>
      <c r="VOB214" s="51"/>
      <c r="VOC214" s="51"/>
      <c r="VOD214" s="51"/>
      <c r="VOE214" s="51"/>
      <c r="VOF214" s="51"/>
      <c r="VOG214" s="51"/>
      <c r="VOH214" s="51"/>
      <c r="VOI214" s="51"/>
      <c r="VOJ214" s="51"/>
      <c r="VOK214" s="51"/>
      <c r="VOL214" s="51"/>
      <c r="VOM214" s="51"/>
      <c r="VON214" s="51"/>
      <c r="VOO214" s="51"/>
      <c r="VOP214" s="51"/>
      <c r="VOQ214" s="51"/>
      <c r="VOR214" s="51"/>
      <c r="VOS214" s="51"/>
      <c r="VOT214" s="51"/>
      <c r="VOU214" s="51"/>
      <c r="VOV214" s="51"/>
      <c r="VOW214" s="51"/>
      <c r="VOX214" s="51"/>
      <c r="VOY214" s="51"/>
      <c r="VOZ214" s="51"/>
      <c r="VPA214" s="51"/>
      <c r="VPB214" s="51"/>
      <c r="VPC214" s="51"/>
      <c r="VPD214" s="51"/>
      <c r="VPE214" s="51"/>
      <c r="VPF214" s="51"/>
      <c r="VPG214" s="51"/>
      <c r="VPH214" s="51"/>
      <c r="VPI214" s="51"/>
      <c r="VPJ214" s="51"/>
      <c r="VPK214" s="51"/>
      <c r="VPL214" s="51"/>
      <c r="VPM214" s="51"/>
      <c r="VPN214" s="51"/>
      <c r="VPO214" s="51"/>
      <c r="VPP214" s="51"/>
      <c r="VPQ214" s="51"/>
      <c r="VPR214" s="51"/>
      <c r="VPS214" s="51"/>
      <c r="VPT214" s="51"/>
      <c r="VPU214" s="51"/>
      <c r="VPV214" s="51"/>
      <c r="VPW214" s="51"/>
      <c r="VPX214" s="51"/>
      <c r="VPY214" s="51"/>
      <c r="VPZ214" s="51"/>
      <c r="VQA214" s="51"/>
      <c r="VQB214" s="51"/>
      <c r="VQC214" s="51"/>
      <c r="VQD214" s="51"/>
      <c r="VQE214" s="51"/>
      <c r="VQF214" s="51"/>
      <c r="VQG214" s="51"/>
      <c r="VQH214" s="51"/>
      <c r="VQI214" s="51"/>
      <c r="VQJ214" s="51"/>
      <c r="VQK214" s="51"/>
      <c r="VQL214" s="51"/>
      <c r="VQM214" s="51"/>
      <c r="VQN214" s="51"/>
      <c r="VQO214" s="51"/>
      <c r="VQP214" s="51"/>
      <c r="VQQ214" s="51"/>
      <c r="VQR214" s="51"/>
      <c r="VQS214" s="51"/>
      <c r="VQT214" s="51"/>
      <c r="VQU214" s="51"/>
      <c r="VQV214" s="51"/>
      <c r="VQW214" s="51"/>
      <c r="VQX214" s="51"/>
      <c r="VQY214" s="51"/>
      <c r="VQZ214" s="51"/>
      <c r="VRA214" s="51"/>
      <c r="VRB214" s="51"/>
      <c r="VRC214" s="51"/>
      <c r="VRD214" s="51"/>
      <c r="VRE214" s="51"/>
      <c r="VRF214" s="51"/>
      <c r="VRG214" s="51"/>
      <c r="VRH214" s="51"/>
      <c r="VRI214" s="51"/>
      <c r="VRJ214" s="51"/>
      <c r="VRK214" s="51"/>
      <c r="VRL214" s="51"/>
      <c r="VRM214" s="51"/>
      <c r="VRN214" s="51"/>
      <c r="VRO214" s="51"/>
      <c r="VRP214" s="51"/>
      <c r="VRQ214" s="51"/>
      <c r="VRR214" s="51"/>
      <c r="VRS214" s="51"/>
      <c r="VRT214" s="51"/>
      <c r="VRU214" s="51"/>
      <c r="VRV214" s="51"/>
      <c r="VRW214" s="51"/>
      <c r="VRX214" s="51"/>
      <c r="VRY214" s="51"/>
      <c r="VRZ214" s="51"/>
      <c r="VSA214" s="51"/>
      <c r="VSB214" s="51"/>
      <c r="VSC214" s="51"/>
      <c r="VSD214" s="51"/>
      <c r="VSE214" s="51"/>
      <c r="VSF214" s="51"/>
      <c r="VSG214" s="51"/>
      <c r="VSH214" s="51"/>
      <c r="VSI214" s="51"/>
      <c r="VSJ214" s="51"/>
      <c r="VSK214" s="51"/>
      <c r="VSL214" s="51"/>
      <c r="VSM214" s="51"/>
      <c r="VSN214" s="51"/>
      <c r="VSO214" s="51"/>
      <c r="VSP214" s="51"/>
      <c r="VSQ214" s="51"/>
      <c r="VSR214" s="51"/>
      <c r="VSS214" s="51"/>
      <c r="VST214" s="51"/>
      <c r="VSU214" s="51"/>
      <c r="VSV214" s="51"/>
      <c r="VSW214" s="51"/>
      <c r="VSX214" s="51"/>
      <c r="VSY214" s="51"/>
      <c r="VSZ214" s="51"/>
      <c r="VTA214" s="51"/>
      <c r="VTB214" s="51"/>
      <c r="VTC214" s="51"/>
      <c r="VTD214" s="51"/>
      <c r="VTE214" s="51"/>
      <c r="VTF214" s="51"/>
      <c r="VTG214" s="51"/>
      <c r="VTH214" s="51"/>
      <c r="VTI214" s="51"/>
      <c r="VTJ214" s="51"/>
      <c r="VTK214" s="51"/>
      <c r="VTL214" s="51"/>
      <c r="VTM214" s="51"/>
      <c r="VTN214" s="51"/>
      <c r="VTO214" s="51"/>
      <c r="VTP214" s="51"/>
      <c r="VTQ214" s="51"/>
      <c r="VTR214" s="51"/>
      <c r="VTS214" s="51"/>
      <c r="VTT214" s="51"/>
      <c r="VTU214" s="51"/>
      <c r="VTV214" s="51"/>
      <c r="VTW214" s="51"/>
      <c r="VTX214" s="51"/>
      <c r="VTY214" s="51"/>
      <c r="VTZ214" s="51"/>
      <c r="VUA214" s="51"/>
      <c r="VUB214" s="51"/>
      <c r="VUC214" s="51"/>
      <c r="VUD214" s="51"/>
      <c r="VUE214" s="51"/>
      <c r="VUF214" s="51"/>
      <c r="VUG214" s="51"/>
      <c r="VUH214" s="51"/>
      <c r="VUI214" s="51"/>
      <c r="VUJ214" s="51"/>
      <c r="VUK214" s="51"/>
      <c r="VUL214" s="51"/>
      <c r="VUM214" s="51"/>
      <c r="VUN214" s="51"/>
      <c r="VUO214" s="51"/>
      <c r="VUP214" s="51"/>
      <c r="VUQ214" s="51"/>
      <c r="VUR214" s="51"/>
      <c r="VUS214" s="51"/>
      <c r="VUT214" s="51"/>
      <c r="VUU214" s="51"/>
      <c r="VUV214" s="51"/>
      <c r="VUW214" s="51"/>
      <c r="VUX214" s="51"/>
      <c r="VUY214" s="51"/>
      <c r="VUZ214" s="51"/>
      <c r="VVA214" s="51"/>
      <c r="VVB214" s="51"/>
      <c r="VVC214" s="51"/>
      <c r="VVD214" s="51"/>
      <c r="VVE214" s="51"/>
      <c r="VVF214" s="51"/>
      <c r="VVG214" s="51"/>
      <c r="VVH214" s="51"/>
      <c r="VVI214" s="51"/>
      <c r="VVJ214" s="51"/>
      <c r="VVK214" s="51"/>
      <c r="VVL214" s="51"/>
      <c r="VVM214" s="51"/>
      <c r="VVN214" s="51"/>
      <c r="VVO214" s="51"/>
      <c r="VVP214" s="51"/>
      <c r="VVQ214" s="51"/>
      <c r="VVR214" s="51"/>
      <c r="VVS214" s="51"/>
      <c r="VVT214" s="51"/>
      <c r="VVU214" s="51"/>
      <c r="VVV214" s="51"/>
      <c r="VVW214" s="51"/>
      <c r="VVX214" s="51"/>
      <c r="VVY214" s="51"/>
      <c r="VVZ214" s="51"/>
      <c r="VWA214" s="51"/>
      <c r="VWB214" s="51"/>
      <c r="VWC214" s="51"/>
      <c r="VWD214" s="51"/>
      <c r="VWE214" s="51"/>
      <c r="VWF214" s="51"/>
      <c r="VWG214" s="51"/>
      <c r="VWH214" s="51"/>
      <c r="VWI214" s="51"/>
      <c r="VWJ214" s="51"/>
      <c r="VWK214" s="51"/>
      <c r="VWL214" s="51"/>
      <c r="VWM214" s="51"/>
      <c r="VWN214" s="51"/>
      <c r="VWO214" s="51"/>
      <c r="VWP214" s="51"/>
      <c r="VWQ214" s="51"/>
      <c r="VWR214" s="51"/>
      <c r="VWS214" s="51"/>
      <c r="VWT214" s="51"/>
      <c r="VWU214" s="51"/>
      <c r="VWV214" s="51"/>
      <c r="VWW214" s="51"/>
      <c r="VWX214" s="51"/>
      <c r="VWY214" s="51"/>
      <c r="VWZ214" s="51"/>
      <c r="VXA214" s="51"/>
      <c r="VXB214" s="51"/>
      <c r="VXC214" s="51"/>
      <c r="VXD214" s="51"/>
      <c r="VXE214" s="51"/>
      <c r="VXF214" s="51"/>
      <c r="VXG214" s="51"/>
      <c r="VXH214" s="51"/>
      <c r="VXI214" s="51"/>
      <c r="VXJ214" s="51"/>
      <c r="VXK214" s="51"/>
      <c r="VXL214" s="51"/>
      <c r="VXM214" s="51"/>
      <c r="VXN214" s="51"/>
      <c r="VXO214" s="51"/>
      <c r="VXP214" s="51"/>
      <c r="VXQ214" s="51"/>
      <c r="VXR214" s="51"/>
      <c r="VXS214" s="51"/>
      <c r="VXT214" s="51"/>
      <c r="VXU214" s="51"/>
      <c r="VXV214" s="51"/>
      <c r="VXW214" s="51"/>
      <c r="VXX214" s="51"/>
      <c r="VXY214" s="51"/>
      <c r="VXZ214" s="51"/>
      <c r="VYA214" s="51"/>
      <c r="VYB214" s="51"/>
      <c r="VYC214" s="51"/>
      <c r="VYD214" s="51"/>
      <c r="VYE214" s="51"/>
      <c r="VYF214" s="51"/>
      <c r="VYG214" s="51"/>
      <c r="VYH214" s="51"/>
      <c r="VYI214" s="51"/>
      <c r="VYJ214" s="51"/>
      <c r="VYK214" s="51"/>
      <c r="VYL214" s="51"/>
      <c r="VYM214" s="51"/>
      <c r="VYN214" s="51"/>
      <c r="VYO214" s="51"/>
      <c r="VYP214" s="51"/>
      <c r="VYQ214" s="51"/>
      <c r="VYR214" s="51"/>
      <c r="VYS214" s="51"/>
      <c r="VYT214" s="51"/>
      <c r="VYU214" s="51"/>
      <c r="VYV214" s="51"/>
      <c r="VYW214" s="51"/>
      <c r="VYX214" s="51"/>
      <c r="VYY214" s="51"/>
      <c r="VYZ214" s="51"/>
      <c r="VZA214" s="51"/>
      <c r="VZB214" s="51"/>
      <c r="VZC214" s="51"/>
      <c r="VZD214" s="51"/>
      <c r="VZE214" s="51"/>
      <c r="VZF214" s="51"/>
      <c r="VZG214" s="51"/>
      <c r="VZH214" s="51"/>
      <c r="VZI214" s="51"/>
      <c r="VZJ214" s="51"/>
      <c r="VZK214" s="51"/>
      <c r="VZL214" s="51"/>
      <c r="VZM214" s="51"/>
      <c r="VZN214" s="51"/>
      <c r="VZO214" s="51"/>
      <c r="VZP214" s="51"/>
      <c r="VZQ214" s="51"/>
      <c r="VZR214" s="51"/>
      <c r="VZS214" s="51"/>
      <c r="VZT214" s="51"/>
      <c r="VZU214" s="51"/>
      <c r="VZV214" s="51"/>
      <c r="VZW214" s="51"/>
      <c r="VZX214" s="51"/>
      <c r="VZY214" s="51"/>
      <c r="VZZ214" s="51"/>
      <c r="WAA214" s="51"/>
      <c r="WAB214" s="51"/>
      <c r="WAC214" s="51"/>
      <c r="WAD214" s="51"/>
      <c r="WAE214" s="51"/>
      <c r="WAF214" s="51"/>
      <c r="WAG214" s="51"/>
      <c r="WAH214" s="51"/>
      <c r="WAI214" s="51"/>
      <c r="WAJ214" s="51"/>
      <c r="WAK214" s="51"/>
      <c r="WAL214" s="51"/>
      <c r="WAM214" s="51"/>
      <c r="WAN214" s="51"/>
      <c r="WAO214" s="51"/>
      <c r="WAP214" s="51"/>
      <c r="WAQ214" s="51"/>
      <c r="WAR214" s="51"/>
      <c r="WAS214" s="51"/>
      <c r="WAT214" s="51"/>
      <c r="WAU214" s="51"/>
      <c r="WAV214" s="51"/>
      <c r="WAW214" s="51"/>
      <c r="WAX214" s="51"/>
      <c r="WAY214" s="51"/>
      <c r="WAZ214" s="51"/>
      <c r="WBA214" s="51"/>
      <c r="WBB214" s="51"/>
      <c r="WBC214" s="51"/>
      <c r="WBD214" s="51"/>
      <c r="WBE214" s="51"/>
      <c r="WBF214" s="51"/>
      <c r="WBG214" s="51"/>
      <c r="WBH214" s="51"/>
      <c r="WBI214" s="51"/>
      <c r="WBJ214" s="51"/>
      <c r="WBK214" s="51"/>
      <c r="WBL214" s="51"/>
      <c r="WBM214" s="51"/>
      <c r="WBN214" s="51"/>
      <c r="WBO214" s="51"/>
      <c r="WBP214" s="51"/>
      <c r="WBQ214" s="51"/>
      <c r="WBR214" s="51"/>
      <c r="WBS214" s="51"/>
      <c r="WBT214" s="51"/>
      <c r="WBU214" s="51"/>
      <c r="WBV214" s="51"/>
      <c r="WBW214" s="51"/>
      <c r="WBX214" s="51"/>
      <c r="WBY214" s="51"/>
      <c r="WBZ214" s="51"/>
      <c r="WCA214" s="51"/>
      <c r="WCB214" s="51"/>
      <c r="WCC214" s="51"/>
      <c r="WCD214" s="51"/>
      <c r="WCE214" s="51"/>
      <c r="WCF214" s="51"/>
      <c r="WCG214" s="51"/>
      <c r="WCH214" s="51"/>
      <c r="WCI214" s="51"/>
      <c r="WCJ214" s="51"/>
      <c r="WCK214" s="51"/>
      <c r="WCL214" s="51"/>
      <c r="WCM214" s="51"/>
      <c r="WCN214" s="51"/>
      <c r="WCO214" s="51"/>
      <c r="WCP214" s="51"/>
      <c r="WCQ214" s="51"/>
      <c r="WCR214" s="51"/>
      <c r="WCS214" s="51"/>
      <c r="WCT214" s="51"/>
      <c r="WCU214" s="51"/>
      <c r="WCV214" s="51"/>
      <c r="WCW214" s="51"/>
      <c r="WCX214" s="51"/>
      <c r="WCY214" s="51"/>
      <c r="WCZ214" s="51"/>
      <c r="WDA214" s="51"/>
      <c r="WDB214" s="51"/>
      <c r="WDC214" s="51"/>
      <c r="WDD214" s="51"/>
      <c r="WDE214" s="51"/>
      <c r="WDF214" s="51"/>
      <c r="WDG214" s="51"/>
      <c r="WDH214" s="51"/>
      <c r="WDI214" s="51"/>
      <c r="WDJ214" s="51"/>
      <c r="WDK214" s="51"/>
      <c r="WDL214" s="51"/>
      <c r="WDM214" s="51"/>
      <c r="WDN214" s="51"/>
      <c r="WDO214" s="51"/>
      <c r="WDP214" s="51"/>
      <c r="WDQ214" s="51"/>
      <c r="WDR214" s="51"/>
      <c r="WDS214" s="51"/>
      <c r="WDT214" s="51"/>
      <c r="WDU214" s="51"/>
      <c r="WDV214" s="51"/>
      <c r="WDW214" s="51"/>
      <c r="WDX214" s="51"/>
      <c r="WDY214" s="51"/>
      <c r="WDZ214" s="51"/>
      <c r="WEA214" s="51"/>
      <c r="WEB214" s="51"/>
      <c r="WEC214" s="51"/>
      <c r="WED214" s="51"/>
      <c r="WEE214" s="51"/>
      <c r="WEF214" s="51"/>
      <c r="WEG214" s="51"/>
      <c r="WEH214" s="51"/>
      <c r="WEI214" s="51"/>
      <c r="WEJ214" s="51"/>
      <c r="WEK214" s="51"/>
      <c r="WEL214" s="51"/>
      <c r="WEM214" s="51"/>
      <c r="WEN214" s="51"/>
      <c r="WEO214" s="51"/>
      <c r="WEP214" s="51"/>
      <c r="WEQ214" s="51"/>
      <c r="WER214" s="51"/>
      <c r="WES214" s="51"/>
      <c r="WET214" s="51"/>
      <c r="WEU214" s="51"/>
      <c r="WEV214" s="51"/>
      <c r="WEW214" s="51"/>
      <c r="WEX214" s="51"/>
      <c r="WEY214" s="51"/>
      <c r="WEZ214" s="51"/>
      <c r="WFA214" s="51"/>
      <c r="WFB214" s="51"/>
      <c r="WFC214" s="51"/>
      <c r="WFD214" s="51"/>
      <c r="WFE214" s="51"/>
      <c r="WFF214" s="51"/>
      <c r="WFG214" s="51"/>
      <c r="WFH214" s="51"/>
      <c r="WFI214" s="51"/>
      <c r="WFJ214" s="51"/>
      <c r="WFK214" s="51"/>
      <c r="WFL214" s="51"/>
      <c r="WFM214" s="51"/>
      <c r="WFN214" s="51"/>
      <c r="WFO214" s="51"/>
      <c r="WFP214" s="51"/>
      <c r="WFQ214" s="51"/>
      <c r="WFR214" s="51"/>
      <c r="WFS214" s="51"/>
      <c r="WFT214" s="51"/>
      <c r="WFU214" s="51"/>
      <c r="WFV214" s="51"/>
      <c r="WFW214" s="51"/>
      <c r="WFX214" s="51"/>
      <c r="WFY214" s="51"/>
      <c r="WFZ214" s="51"/>
      <c r="WGA214" s="51"/>
      <c r="WGB214" s="51"/>
      <c r="WGC214" s="51"/>
      <c r="WGD214" s="51"/>
      <c r="WGE214" s="51"/>
      <c r="WGF214" s="51"/>
      <c r="WGG214" s="51"/>
      <c r="WGH214" s="51"/>
      <c r="WGI214" s="51"/>
      <c r="WGJ214" s="51"/>
      <c r="WGK214" s="51"/>
      <c r="WGL214" s="51"/>
      <c r="WGM214" s="51"/>
      <c r="WGN214" s="51"/>
      <c r="WGO214" s="51"/>
      <c r="WGP214" s="51"/>
      <c r="WGQ214" s="51"/>
      <c r="WGR214" s="51"/>
      <c r="WGS214" s="51"/>
      <c r="WGT214" s="51"/>
      <c r="WGU214" s="51"/>
      <c r="WGV214" s="51"/>
      <c r="WGW214" s="51"/>
      <c r="WGX214" s="51"/>
      <c r="WGY214" s="51"/>
      <c r="WGZ214" s="51"/>
      <c r="WHA214" s="51"/>
      <c r="WHB214" s="51"/>
      <c r="WHC214" s="51"/>
      <c r="WHD214" s="51"/>
      <c r="WHE214" s="51"/>
      <c r="WHF214" s="51"/>
      <c r="WHG214" s="51"/>
      <c r="WHH214" s="51"/>
      <c r="WHI214" s="51"/>
      <c r="WHJ214" s="51"/>
      <c r="WHK214" s="51"/>
      <c r="WHL214" s="51"/>
      <c r="WHM214" s="51"/>
      <c r="WHN214" s="51"/>
      <c r="WHO214" s="51"/>
      <c r="WHP214" s="51"/>
      <c r="WHQ214" s="51"/>
      <c r="WHR214" s="51"/>
      <c r="WHS214" s="51"/>
      <c r="WHT214" s="51"/>
      <c r="WHU214" s="51"/>
      <c r="WHV214" s="51"/>
      <c r="WHW214" s="51"/>
      <c r="WHX214" s="51"/>
      <c r="WHY214" s="51"/>
      <c r="WHZ214" s="51"/>
      <c r="WIA214" s="51"/>
      <c r="WIB214" s="51"/>
      <c r="WIC214" s="51"/>
      <c r="WID214" s="51"/>
      <c r="WIE214" s="51"/>
      <c r="WIF214" s="51"/>
      <c r="WIG214" s="51"/>
      <c r="WIH214" s="51"/>
      <c r="WII214" s="51"/>
      <c r="WIJ214" s="51"/>
      <c r="WIK214" s="51"/>
      <c r="WIL214" s="51"/>
      <c r="WIM214" s="51"/>
      <c r="WIN214" s="51"/>
      <c r="WIO214" s="51"/>
      <c r="WIP214" s="51"/>
      <c r="WIQ214" s="51"/>
      <c r="WIR214" s="51"/>
      <c r="WIS214" s="51"/>
      <c r="WIT214" s="51"/>
      <c r="WIU214" s="51"/>
      <c r="WIV214" s="51"/>
      <c r="WIW214" s="51"/>
      <c r="WIX214" s="51"/>
      <c r="WIY214" s="51"/>
      <c r="WIZ214" s="51"/>
      <c r="WJA214" s="51"/>
      <c r="WJB214" s="51"/>
      <c r="WJC214" s="51"/>
      <c r="WJD214" s="51"/>
      <c r="WJE214" s="51"/>
      <c r="WJF214" s="51"/>
      <c r="WJG214" s="51"/>
      <c r="WJH214" s="51"/>
      <c r="WJI214" s="51"/>
      <c r="WJJ214" s="51"/>
      <c r="WJK214" s="51"/>
      <c r="WJL214" s="51"/>
      <c r="WJM214" s="51"/>
      <c r="WJN214" s="51"/>
      <c r="WJO214" s="51"/>
      <c r="WJP214" s="51"/>
      <c r="WJQ214" s="51"/>
      <c r="WJR214" s="51"/>
      <c r="WJS214" s="51"/>
      <c r="WJT214" s="51"/>
      <c r="WJU214" s="51"/>
      <c r="WJV214" s="51"/>
      <c r="WJW214" s="51"/>
      <c r="WJX214" s="51"/>
      <c r="WJY214" s="51"/>
      <c r="WJZ214" s="51"/>
      <c r="WKA214" s="51"/>
      <c r="WKB214" s="51"/>
      <c r="WKC214" s="51"/>
      <c r="WKD214" s="51"/>
      <c r="WKE214" s="51"/>
      <c r="WKF214" s="51"/>
      <c r="WKG214" s="51"/>
      <c r="WKH214" s="51"/>
      <c r="WKI214" s="51"/>
      <c r="WKJ214" s="51"/>
      <c r="WKK214" s="51"/>
      <c r="WKL214" s="51"/>
      <c r="WKM214" s="51"/>
      <c r="WKN214" s="51"/>
      <c r="WKO214" s="51"/>
      <c r="WKP214" s="51"/>
      <c r="WKQ214" s="51"/>
      <c r="WKR214" s="51"/>
      <c r="WKS214" s="51"/>
      <c r="WKT214" s="51"/>
      <c r="WKU214" s="51"/>
      <c r="WKV214" s="51"/>
      <c r="WKW214" s="51"/>
      <c r="WKX214" s="51"/>
      <c r="WKY214" s="51"/>
      <c r="WKZ214" s="51"/>
      <c r="WLA214" s="51"/>
      <c r="WLB214" s="51"/>
      <c r="WLC214" s="51"/>
      <c r="WLD214" s="51"/>
      <c r="WLE214" s="51"/>
      <c r="WLF214" s="51"/>
      <c r="WLG214" s="51"/>
      <c r="WLH214" s="51"/>
      <c r="WLI214" s="51"/>
      <c r="WLJ214" s="51"/>
      <c r="WLK214" s="51"/>
      <c r="WLL214" s="51"/>
      <c r="WLM214" s="51"/>
      <c r="WLN214" s="51"/>
      <c r="WLO214" s="51"/>
      <c r="WLP214" s="51"/>
      <c r="WLQ214" s="51"/>
      <c r="WLR214" s="51"/>
      <c r="WLS214" s="51"/>
      <c r="WLT214" s="51"/>
      <c r="WLU214" s="51"/>
      <c r="WLV214" s="51"/>
      <c r="WLW214" s="51"/>
      <c r="WLX214" s="51"/>
      <c r="WLY214" s="51"/>
      <c r="WLZ214" s="51"/>
      <c r="WMA214" s="51"/>
      <c r="WMB214" s="51"/>
      <c r="WMC214" s="51"/>
      <c r="WMD214" s="51"/>
      <c r="WME214" s="51"/>
      <c r="WMF214" s="51"/>
      <c r="WMG214" s="51"/>
      <c r="WMH214" s="51"/>
      <c r="WMI214" s="51"/>
      <c r="WMJ214" s="51"/>
      <c r="WMK214" s="51"/>
      <c r="WML214" s="51"/>
      <c r="WMM214" s="51"/>
      <c r="WMN214" s="51"/>
      <c r="WMO214" s="51"/>
      <c r="WMP214" s="51"/>
      <c r="WMQ214" s="51"/>
      <c r="WMR214" s="51"/>
      <c r="WMS214" s="51"/>
      <c r="WMT214" s="51"/>
      <c r="WMU214" s="51"/>
      <c r="WMV214" s="51"/>
      <c r="WMW214" s="51"/>
      <c r="WMX214" s="51"/>
      <c r="WMY214" s="51"/>
      <c r="WMZ214" s="51"/>
      <c r="WNA214" s="51"/>
      <c r="WNB214" s="51"/>
      <c r="WNC214" s="51"/>
      <c r="WND214" s="51"/>
      <c r="WNE214" s="51"/>
      <c r="WNF214" s="51"/>
      <c r="WNG214" s="51"/>
      <c r="WNH214" s="51"/>
      <c r="WNI214" s="51"/>
      <c r="WNJ214" s="51"/>
      <c r="WNK214" s="51"/>
      <c r="WNL214" s="51"/>
      <c r="WNM214" s="51"/>
      <c r="WNN214" s="51"/>
      <c r="WNO214" s="51"/>
      <c r="WNP214" s="51"/>
      <c r="WNQ214" s="51"/>
      <c r="WNR214" s="51"/>
      <c r="WNS214" s="51"/>
      <c r="WNT214" s="51"/>
      <c r="WNU214" s="51"/>
      <c r="WNV214" s="51"/>
      <c r="WNW214" s="51"/>
      <c r="WNX214" s="51"/>
      <c r="WNY214" s="51"/>
      <c r="WNZ214" s="51"/>
      <c r="WOA214" s="51"/>
      <c r="WOB214" s="51"/>
      <c r="WOC214" s="51"/>
      <c r="WOD214" s="51"/>
      <c r="WOE214" s="51"/>
      <c r="WOF214" s="51"/>
      <c r="WOG214" s="51"/>
      <c r="WOH214" s="51"/>
      <c r="WOI214" s="51"/>
      <c r="WOJ214" s="51"/>
      <c r="WOK214" s="51"/>
      <c r="WOL214" s="51"/>
      <c r="WOM214" s="51"/>
      <c r="WON214" s="51"/>
      <c r="WOO214" s="51"/>
      <c r="WOP214" s="51"/>
      <c r="WOQ214" s="51"/>
      <c r="WOR214" s="51"/>
      <c r="WOS214" s="51"/>
      <c r="WOT214" s="51"/>
      <c r="WOU214" s="51"/>
      <c r="WOV214" s="51"/>
      <c r="WOW214" s="51"/>
      <c r="WOX214" s="51"/>
      <c r="WOY214" s="51"/>
      <c r="WOZ214" s="51"/>
      <c r="WPA214" s="51"/>
      <c r="WPB214" s="51"/>
      <c r="WPC214" s="51"/>
      <c r="WPD214" s="51"/>
      <c r="WPE214" s="51"/>
      <c r="WPF214" s="51"/>
      <c r="WPG214" s="51"/>
      <c r="WPH214" s="51"/>
      <c r="WPI214" s="51"/>
      <c r="WPJ214" s="51"/>
      <c r="WPK214" s="51"/>
      <c r="WPL214" s="51"/>
      <c r="WPM214" s="51"/>
      <c r="WPN214" s="51"/>
      <c r="WPO214" s="51"/>
      <c r="WPP214" s="51"/>
      <c r="WPQ214" s="51"/>
      <c r="WPR214" s="51"/>
      <c r="WPS214" s="51"/>
      <c r="WPT214" s="51"/>
      <c r="WPU214" s="51"/>
      <c r="WPV214" s="51"/>
      <c r="WPW214" s="51"/>
      <c r="WPX214" s="51"/>
      <c r="WPY214" s="51"/>
      <c r="WPZ214" s="51"/>
      <c r="WQA214" s="51"/>
      <c r="WQB214" s="51"/>
      <c r="WQC214" s="51"/>
      <c r="WQD214" s="51"/>
      <c r="WQE214" s="51"/>
      <c r="WQF214" s="51"/>
      <c r="WQG214" s="51"/>
      <c r="WQH214" s="51"/>
      <c r="WQI214" s="51"/>
      <c r="WQJ214" s="51"/>
      <c r="WQK214" s="51"/>
      <c r="WQL214" s="51"/>
      <c r="WQM214" s="51"/>
      <c r="WQN214" s="51"/>
      <c r="WQO214" s="51"/>
      <c r="WQP214" s="51"/>
      <c r="WQQ214" s="51"/>
      <c r="WQR214" s="51"/>
      <c r="WQS214" s="51"/>
      <c r="WQT214" s="51"/>
      <c r="WQU214" s="51"/>
      <c r="WQV214" s="51"/>
      <c r="WQW214" s="51"/>
      <c r="WQX214" s="51"/>
      <c r="WQY214" s="51"/>
      <c r="WQZ214" s="51"/>
      <c r="WRA214" s="51"/>
      <c r="WRB214" s="51"/>
      <c r="WRC214" s="51"/>
      <c r="WRD214" s="51"/>
      <c r="WRE214" s="51"/>
      <c r="WRF214" s="51"/>
      <c r="WRG214" s="51"/>
      <c r="WRH214" s="51"/>
      <c r="WRI214" s="51"/>
      <c r="WRJ214" s="51"/>
      <c r="WRK214" s="51"/>
      <c r="WRL214" s="51"/>
      <c r="WRM214" s="51"/>
      <c r="WRN214" s="51"/>
      <c r="WRO214" s="51"/>
      <c r="WRP214" s="51"/>
      <c r="WRQ214" s="51"/>
      <c r="WRR214" s="51"/>
      <c r="WRS214" s="51"/>
      <c r="WRT214" s="51"/>
      <c r="WRU214" s="51"/>
      <c r="WRV214" s="51"/>
      <c r="WRW214" s="51"/>
      <c r="WRX214" s="51"/>
      <c r="WRY214" s="51"/>
      <c r="WRZ214" s="51"/>
      <c r="WSA214" s="51"/>
      <c r="WSB214" s="51"/>
      <c r="WSC214" s="51"/>
      <c r="WSD214" s="51"/>
      <c r="WSE214" s="51"/>
      <c r="WSF214" s="51"/>
      <c r="WSG214" s="51"/>
      <c r="WSH214" s="51"/>
      <c r="WSI214" s="51"/>
      <c r="WSJ214" s="51"/>
      <c r="WSK214" s="51"/>
      <c r="WSL214" s="51"/>
      <c r="WSM214" s="51"/>
      <c r="WSN214" s="51"/>
      <c r="WSO214" s="51"/>
      <c r="WSP214" s="51"/>
      <c r="WSQ214" s="51"/>
      <c r="WSR214" s="51"/>
      <c r="WSS214" s="51"/>
      <c r="WST214" s="51"/>
      <c r="WSU214" s="51"/>
      <c r="WSV214" s="51"/>
      <c r="WSW214" s="51"/>
      <c r="WSX214" s="51"/>
      <c r="WSY214" s="51"/>
      <c r="WSZ214" s="51"/>
      <c r="WTA214" s="51"/>
      <c r="WTB214" s="51"/>
      <c r="WTC214" s="51"/>
      <c r="WTD214" s="51"/>
      <c r="WTE214" s="51"/>
      <c r="WTF214" s="51"/>
      <c r="WTG214" s="51"/>
      <c r="WTH214" s="51"/>
      <c r="WTI214" s="51"/>
      <c r="WTJ214" s="51"/>
      <c r="WTK214" s="51"/>
      <c r="WTL214" s="51"/>
      <c r="WTM214" s="51"/>
      <c r="WTN214" s="51"/>
      <c r="WTO214" s="51"/>
      <c r="WTP214" s="51"/>
      <c r="WTQ214" s="51"/>
      <c r="WTR214" s="51"/>
      <c r="WTS214" s="51"/>
      <c r="WTT214" s="51"/>
      <c r="WTU214" s="51"/>
      <c r="WTV214" s="51"/>
      <c r="WTW214" s="51"/>
      <c r="WTX214" s="51"/>
      <c r="WTY214" s="51"/>
      <c r="WTZ214" s="51"/>
      <c r="WUA214" s="51"/>
      <c r="WUB214" s="51"/>
      <c r="WUC214" s="51"/>
      <c r="WUD214" s="51"/>
      <c r="WUE214" s="51"/>
      <c r="WUF214" s="51"/>
      <c r="WUG214" s="51"/>
      <c r="WUH214" s="51"/>
      <c r="WUI214" s="51"/>
      <c r="WUJ214" s="51"/>
      <c r="WUK214" s="51"/>
      <c r="WUL214" s="51"/>
      <c r="WUM214" s="51"/>
      <c r="WUN214" s="51"/>
      <c r="WUO214" s="51"/>
      <c r="WUP214" s="51"/>
      <c r="WUQ214" s="51"/>
      <c r="WUR214" s="51"/>
      <c r="WUS214" s="51"/>
      <c r="WUT214" s="51"/>
      <c r="WUU214" s="51"/>
      <c r="WUV214" s="51"/>
      <c r="WUW214" s="51"/>
      <c r="WUX214" s="51"/>
      <c r="WUY214" s="51"/>
      <c r="WUZ214" s="51"/>
      <c r="WVA214" s="51"/>
      <c r="WVB214" s="51"/>
      <c r="WVC214" s="51"/>
      <c r="WVD214" s="51"/>
      <c r="WVE214" s="51"/>
      <c r="WVF214" s="51"/>
      <c r="WVG214" s="51"/>
      <c r="WVH214" s="51"/>
      <c r="WVI214" s="51"/>
      <c r="WVJ214" s="51"/>
      <c r="WVK214" s="51"/>
      <c r="WVL214" s="51"/>
      <c r="WVM214" s="51"/>
      <c r="WVN214" s="51"/>
      <c r="WVO214" s="51"/>
      <c r="WVP214" s="51"/>
      <c r="WVQ214" s="51"/>
      <c r="WVR214" s="51"/>
      <c r="WVS214" s="51"/>
      <c r="WVT214" s="51"/>
      <c r="WVU214" s="51"/>
      <c r="WVV214" s="51"/>
      <c r="WVW214" s="51"/>
      <c r="WVX214" s="51"/>
      <c r="WVY214" s="51"/>
      <c r="WVZ214" s="51"/>
      <c r="WWA214" s="51"/>
      <c r="WWB214" s="51"/>
      <c r="WWC214" s="51"/>
      <c r="WWD214" s="51"/>
      <c r="WWE214" s="51"/>
      <c r="WWF214" s="51"/>
      <c r="WWG214" s="51"/>
      <c r="WWH214" s="51"/>
      <c r="WWI214" s="51"/>
      <c r="WWJ214" s="51"/>
      <c r="WWK214" s="51"/>
      <c r="WWL214" s="51"/>
      <c r="WWM214" s="51"/>
      <c r="WWN214" s="51"/>
      <c r="WWO214" s="51"/>
      <c r="WWP214" s="51"/>
      <c r="WWQ214" s="51"/>
      <c r="WWR214" s="51"/>
      <c r="WWS214" s="51"/>
      <c r="WWT214" s="51"/>
      <c r="WWU214" s="51"/>
      <c r="WWV214" s="51"/>
      <c r="WWW214" s="51"/>
      <c r="WWX214" s="51"/>
      <c r="WWY214" s="51"/>
      <c r="WWZ214" s="51"/>
      <c r="WXA214" s="51"/>
      <c r="WXB214" s="51"/>
      <c r="WXC214" s="51"/>
      <c r="WXD214" s="51"/>
      <c r="WXE214" s="51"/>
      <c r="WXF214" s="51"/>
      <c r="WXG214" s="51"/>
      <c r="WXH214" s="51"/>
      <c r="WXI214" s="51"/>
      <c r="WXJ214" s="51"/>
      <c r="WXK214" s="51"/>
      <c r="WXL214" s="51"/>
      <c r="WXM214" s="51"/>
      <c r="WXN214" s="51"/>
      <c r="WXO214" s="51"/>
      <c r="WXP214" s="51"/>
      <c r="WXQ214" s="51"/>
      <c r="WXR214" s="51"/>
      <c r="WXS214" s="51"/>
      <c r="WXT214" s="51"/>
      <c r="WXU214" s="51"/>
      <c r="WXV214" s="51"/>
      <c r="WXW214" s="51"/>
      <c r="WXX214" s="51"/>
      <c r="WXY214" s="51"/>
      <c r="WXZ214" s="51"/>
      <c r="WYA214" s="51"/>
      <c r="WYB214" s="51"/>
      <c r="WYC214" s="51"/>
      <c r="WYD214" s="51"/>
      <c r="WYE214" s="51"/>
      <c r="WYF214" s="51"/>
      <c r="WYG214" s="51"/>
      <c r="WYH214" s="51"/>
      <c r="WYI214" s="51"/>
      <c r="WYJ214" s="51"/>
      <c r="WYK214" s="51"/>
      <c r="WYL214" s="51"/>
      <c r="WYM214" s="51"/>
      <c r="WYN214" s="51"/>
      <c r="WYO214" s="51"/>
      <c r="WYP214" s="51"/>
      <c r="WYQ214" s="51"/>
      <c r="WYR214" s="51"/>
      <c r="WYS214" s="51"/>
      <c r="WYT214" s="51"/>
      <c r="WYU214" s="51"/>
      <c r="WYV214" s="51"/>
      <c r="WYW214" s="51"/>
      <c r="WYX214" s="51"/>
      <c r="WYY214" s="51"/>
      <c r="WYZ214" s="51"/>
      <c r="WZA214" s="51"/>
      <c r="WZB214" s="51"/>
      <c r="WZC214" s="51"/>
      <c r="WZD214" s="51"/>
      <c r="WZE214" s="51"/>
      <c r="WZF214" s="51"/>
      <c r="WZG214" s="51"/>
      <c r="WZH214" s="51"/>
      <c r="WZI214" s="51"/>
      <c r="WZJ214" s="51"/>
      <c r="WZK214" s="51"/>
      <c r="WZL214" s="51"/>
      <c r="WZM214" s="51"/>
      <c r="WZN214" s="51"/>
      <c r="WZO214" s="51"/>
      <c r="WZP214" s="51"/>
      <c r="WZQ214" s="51"/>
      <c r="WZR214" s="51"/>
      <c r="WZS214" s="51"/>
      <c r="WZT214" s="51"/>
      <c r="WZU214" s="51"/>
      <c r="WZV214" s="51"/>
      <c r="WZW214" s="51"/>
      <c r="WZX214" s="51"/>
      <c r="WZY214" s="51"/>
      <c r="WZZ214" s="51"/>
      <c r="XAA214" s="51"/>
      <c r="XAB214" s="51"/>
      <c r="XAC214" s="51"/>
      <c r="XAD214" s="51"/>
      <c r="XAE214" s="51"/>
      <c r="XAF214" s="51"/>
      <c r="XAG214" s="51"/>
      <c r="XAH214" s="51"/>
      <c r="XAI214" s="51"/>
      <c r="XAJ214" s="51"/>
      <c r="XAK214" s="51"/>
      <c r="XAL214" s="51"/>
      <c r="XAM214" s="51"/>
      <c r="XAN214" s="51"/>
      <c r="XAO214" s="51"/>
      <c r="XAP214" s="51"/>
      <c r="XAQ214" s="51"/>
      <c r="XAR214" s="51"/>
      <c r="XAS214" s="51"/>
      <c r="XAT214" s="51"/>
      <c r="XAU214" s="51"/>
      <c r="XAV214" s="51"/>
      <c r="XAW214" s="51"/>
      <c r="XAX214" s="51"/>
      <c r="XAY214" s="51"/>
      <c r="XAZ214" s="51"/>
      <c r="XBA214" s="51"/>
      <c r="XBB214" s="51"/>
      <c r="XBC214" s="51"/>
      <c r="XBD214" s="51"/>
      <c r="XBE214" s="51"/>
      <c r="XBF214" s="51"/>
      <c r="XBG214" s="51"/>
      <c r="XBH214" s="51"/>
      <c r="XBI214" s="51"/>
      <c r="XBJ214" s="51"/>
      <c r="XBK214" s="51"/>
      <c r="XBL214" s="51"/>
      <c r="XBM214" s="51"/>
      <c r="XBN214" s="51"/>
      <c r="XBO214" s="51"/>
      <c r="XBP214" s="51"/>
      <c r="XBQ214" s="51"/>
      <c r="XBR214" s="51"/>
      <c r="XBS214" s="51"/>
      <c r="XBT214" s="51"/>
      <c r="XBU214" s="51"/>
      <c r="XBV214" s="51"/>
      <c r="XBW214" s="51"/>
      <c r="XBX214" s="51"/>
      <c r="XBY214" s="51"/>
      <c r="XBZ214" s="51"/>
      <c r="XCA214" s="51"/>
      <c r="XCB214" s="51"/>
      <c r="XCC214" s="51"/>
      <c r="XCD214" s="51"/>
      <c r="XCE214" s="51"/>
      <c r="XCF214" s="51"/>
      <c r="XCG214" s="51"/>
      <c r="XCH214" s="51"/>
      <c r="XCI214" s="51"/>
      <c r="XCJ214" s="51"/>
      <c r="XCK214" s="51"/>
      <c r="XCL214" s="51"/>
      <c r="XCM214" s="51"/>
      <c r="XCN214" s="51"/>
      <c r="XCO214" s="51"/>
      <c r="XCP214" s="51"/>
      <c r="XCQ214" s="51"/>
      <c r="XCR214" s="51"/>
      <c r="XCS214" s="51"/>
      <c r="XCT214" s="51"/>
      <c r="XCU214" s="51"/>
      <c r="XCV214" s="51"/>
      <c r="XCW214" s="51"/>
      <c r="XCX214" s="51"/>
      <c r="XCY214" s="51"/>
      <c r="XCZ214" s="51"/>
      <c r="XDA214" s="51"/>
      <c r="XDB214" s="51"/>
      <c r="XDC214" s="51"/>
      <c r="XDD214" s="51"/>
      <c r="XDE214" s="51"/>
      <c r="XDF214" s="51"/>
      <c r="XDG214" s="51"/>
      <c r="XDH214" s="51"/>
      <c r="XDI214" s="51"/>
      <c r="XDJ214" s="51"/>
      <c r="XDK214" s="51"/>
      <c r="XDL214" s="51"/>
      <c r="XDM214" s="51"/>
      <c r="XDN214" s="51"/>
      <c r="XDO214" s="51"/>
      <c r="XDP214" s="51"/>
      <c r="XDQ214" s="51"/>
      <c r="XDR214" s="51"/>
      <c r="XDS214" s="51"/>
      <c r="XDT214" s="51"/>
      <c r="XDU214" s="51"/>
      <c r="XDV214" s="51"/>
      <c r="XDW214" s="51"/>
      <c r="XDX214" s="51"/>
      <c r="XDY214" s="51"/>
      <c r="XDZ214" s="51"/>
      <c r="XEA214" s="51"/>
      <c r="XEB214" s="51"/>
      <c r="XEC214" s="51"/>
      <c r="XED214" s="51"/>
      <c r="XEE214" s="51"/>
      <c r="XEF214" s="51"/>
      <c r="XEG214" s="51"/>
      <c r="XEH214" s="51"/>
      <c r="XEI214" s="51"/>
      <c r="XEJ214" s="51"/>
      <c r="XEK214" s="51"/>
      <c r="XEL214" s="51"/>
      <c r="XEM214" s="51"/>
      <c r="XEN214" s="51"/>
      <c r="XEO214" s="51"/>
      <c r="XEP214" s="51"/>
      <c r="XEQ214" s="51"/>
      <c r="XER214" s="51"/>
      <c r="XES214" s="51"/>
      <c r="XET214" s="51"/>
      <c r="XEU214" s="51"/>
      <c r="XEV214" s="51"/>
      <c r="XEW214" s="51"/>
      <c r="XEX214" s="51"/>
      <c r="XEY214" s="51"/>
      <c r="XEZ214" s="51"/>
      <c r="XFA214" s="51"/>
      <c r="XFB214" s="51"/>
      <c r="XFC214" s="51"/>
      <c r="XFD214" s="51"/>
    </row>
    <row r="215" spans="17:16384" x14ac:dyDescent="0.3">
      <c r="Q215" s="324">
        <v>9</v>
      </c>
      <c r="R215" s="135">
        <f>$R$5</f>
        <v>44136</v>
      </c>
      <c r="S215" s="121">
        <v>1.1833333333333333</v>
      </c>
      <c r="T215" s="121">
        <v>6.9666666666666588</v>
      </c>
      <c r="U215" s="122">
        <v>0.56297093649085039</v>
      </c>
      <c r="V215" s="123">
        <v>929</v>
      </c>
      <c r="W215" s="128">
        <v>1.2333333333333334</v>
      </c>
      <c r="X215" s="121">
        <v>7.1683333333333286</v>
      </c>
      <c r="Y215" s="122">
        <v>0.54748603351955305</v>
      </c>
      <c r="Z215" s="127">
        <v>895</v>
      </c>
      <c r="AA215" s="121">
        <v>1.6666666666666666E-2</v>
      </c>
      <c r="AB215" s="121">
        <v>1.325</v>
      </c>
      <c r="AC215" s="122">
        <v>0.9375</v>
      </c>
      <c r="AD215" s="123">
        <v>16</v>
      </c>
      <c r="AE215" s="128">
        <v>1.6666666666666666E-2</v>
      </c>
      <c r="AF215" s="121">
        <v>0.29166666666666641</v>
      </c>
      <c r="AG215" s="122">
        <v>1</v>
      </c>
      <c r="AH215" s="127">
        <v>18</v>
      </c>
      <c r="AI215" s="128">
        <v>1.1666666666666667</v>
      </c>
      <c r="AJ215" s="121">
        <v>7.6274999999999995</v>
      </c>
      <c r="AK215" s="122">
        <v>0.57602339181286555</v>
      </c>
      <c r="AL215" s="127">
        <v>342</v>
      </c>
      <c r="AM215" s="121">
        <v>1.375</v>
      </c>
      <c r="AN215" s="121">
        <v>6.8549999999999898</v>
      </c>
      <c r="AO215" s="122">
        <v>0.53197674418604646</v>
      </c>
      <c r="AP215" s="123">
        <v>344</v>
      </c>
      <c r="AQ215" s="128">
        <v>1.1000000000000001</v>
      </c>
      <c r="AR215" s="121">
        <v>5.4499999999999966</v>
      </c>
      <c r="AS215" s="122">
        <v>0.58847736625514402</v>
      </c>
      <c r="AT215" s="127">
        <v>243</v>
      </c>
      <c r="AU215" s="136">
        <v>63</v>
      </c>
      <c r="AV215" s="137">
        <v>105</v>
      </c>
      <c r="AW215" s="137">
        <v>158</v>
      </c>
      <c r="AX215" s="137">
        <v>85</v>
      </c>
      <c r="AY215" s="137">
        <v>71</v>
      </c>
      <c r="AZ215" s="137">
        <v>41</v>
      </c>
      <c r="BA215" s="137">
        <v>53</v>
      </c>
      <c r="BB215" s="137">
        <v>30</v>
      </c>
      <c r="BC215" s="137">
        <v>47</v>
      </c>
      <c r="BD215" s="137">
        <v>32</v>
      </c>
      <c r="BE215" s="137">
        <v>35</v>
      </c>
      <c r="BF215" s="137">
        <v>31</v>
      </c>
      <c r="BG215" s="137">
        <v>18</v>
      </c>
      <c r="BH215" s="137">
        <v>14</v>
      </c>
      <c r="BI215" s="137">
        <v>13</v>
      </c>
      <c r="BJ215" s="137">
        <v>16</v>
      </c>
      <c r="BK215" s="137">
        <v>5</v>
      </c>
      <c r="BL215" s="137">
        <v>5</v>
      </c>
      <c r="BM215" s="137">
        <v>7</v>
      </c>
      <c r="BN215" s="137">
        <v>8</v>
      </c>
      <c r="BO215" s="137">
        <v>12</v>
      </c>
      <c r="BP215" s="137">
        <v>7</v>
      </c>
      <c r="BQ215" s="137">
        <v>5</v>
      </c>
      <c r="BR215" s="137">
        <v>2</v>
      </c>
      <c r="BS215" s="137">
        <v>8</v>
      </c>
      <c r="BT215" s="138">
        <v>57</v>
      </c>
      <c r="BU215" s="139">
        <v>0.55555555555555558</v>
      </c>
      <c r="BV215" s="139">
        <v>0.5714285714285714</v>
      </c>
      <c r="BW215" s="139">
        <v>0.5714285714285714</v>
      </c>
      <c r="BX215" s="139">
        <v>0.875</v>
      </c>
      <c r="BY215" s="139">
        <v>0</v>
      </c>
      <c r="BZ215" s="139">
        <v>0.75</v>
      </c>
      <c r="CA215" s="139">
        <v>1</v>
      </c>
      <c r="CB215" s="139">
        <v>0</v>
      </c>
      <c r="CC215" s="139">
        <v>0.875</v>
      </c>
      <c r="CD215" s="139">
        <v>0.33333333333333331</v>
      </c>
      <c r="CE215" s="139">
        <v>0.625</v>
      </c>
      <c r="CF215" s="139">
        <v>0.22222222222222221</v>
      </c>
      <c r="CG215" s="139">
        <v>0.45454545454545453</v>
      </c>
      <c r="CH215" s="139">
        <v>0.875</v>
      </c>
      <c r="CI215" s="139">
        <v>0.5</v>
      </c>
      <c r="CJ215" s="139">
        <v>0.53333333333333333</v>
      </c>
      <c r="CK215" s="139">
        <v>0.44444444444444442</v>
      </c>
      <c r="CL215" s="139">
        <v>0.66666666666666663</v>
      </c>
      <c r="CM215" s="139">
        <v>0.6</v>
      </c>
      <c r="CN215" s="139">
        <v>0.63636363636363635</v>
      </c>
      <c r="CO215" s="139">
        <v>0.5714285714285714</v>
      </c>
      <c r="CP215" s="139">
        <v>0.66666666666666663</v>
      </c>
      <c r="CQ215" s="139">
        <v>0.55555555555555558</v>
      </c>
      <c r="CR215" s="139">
        <v>0.68181818181818177</v>
      </c>
      <c r="CS215" s="139">
        <v>0.53333333333333333</v>
      </c>
      <c r="CT215" s="139">
        <v>0.72727272727272729</v>
      </c>
      <c r="CU215" s="139">
        <v>0.37037037037037035</v>
      </c>
      <c r="CV215" s="139">
        <v>0.6071428571428571</v>
      </c>
      <c r="CW215" s="139">
        <v>0.45</v>
      </c>
      <c r="CX215" s="139">
        <v>0.65714285714285714</v>
      </c>
      <c r="CY215" s="139">
        <v>0.57894736842105265</v>
      </c>
      <c r="CZ215" s="139">
        <v>0.60869565217391308</v>
      </c>
      <c r="DA215" s="139">
        <v>0.55555555555555558</v>
      </c>
      <c r="DB215" s="139">
        <v>0.52</v>
      </c>
      <c r="DC215" s="139">
        <v>0.33333333333333331</v>
      </c>
      <c r="DD215" s="139">
        <v>0.35</v>
      </c>
      <c r="DE215" s="139">
        <v>0.5</v>
      </c>
      <c r="DF215" s="139">
        <v>0.5</v>
      </c>
      <c r="DG215" s="139">
        <v>0.47826086956521741</v>
      </c>
      <c r="DH215" s="139">
        <v>0.6428571428571429</v>
      </c>
      <c r="DI215" s="139">
        <v>0.6071428571428571</v>
      </c>
      <c r="DJ215" s="139">
        <v>0.56521739130434778</v>
      </c>
      <c r="DK215" s="139">
        <v>0.6428571428571429</v>
      </c>
      <c r="DL215" s="139">
        <v>0.34782608695652173</v>
      </c>
      <c r="DM215" s="139">
        <v>0.42857142857142855</v>
      </c>
      <c r="DN215" s="139">
        <v>0.6428571428571429</v>
      </c>
      <c r="DO215" s="139">
        <v>0.54545454545454541</v>
      </c>
      <c r="DP215" s="139">
        <v>0.55555555555555558</v>
      </c>
      <c r="DQ215" s="140">
        <v>0.6</v>
      </c>
      <c r="DR215" s="140">
        <v>0.23333333333333334</v>
      </c>
      <c r="DS215" s="140">
        <v>0.23333333333333334</v>
      </c>
      <c r="DT215" s="140">
        <v>0.26666666666666666</v>
      </c>
      <c r="DU215" s="140">
        <v>0.16666666666666666</v>
      </c>
      <c r="DV215" s="140">
        <v>0.13333333333333333</v>
      </c>
      <c r="DW215" s="140">
        <v>0.23333333333333334</v>
      </c>
      <c r="DX215" s="140">
        <v>0.33333333333333331</v>
      </c>
      <c r="DY215" s="140">
        <v>0.26666666666666666</v>
      </c>
      <c r="DZ215" s="140">
        <v>0.1</v>
      </c>
      <c r="EA215" s="140">
        <v>0.26666666666666666</v>
      </c>
      <c r="EB215" s="140">
        <v>0.3</v>
      </c>
      <c r="EC215" s="140">
        <v>0.36666666666666664</v>
      </c>
      <c r="ED215" s="140">
        <v>0.53333333333333333</v>
      </c>
      <c r="EE215" s="140">
        <v>0.73333333333333328</v>
      </c>
      <c r="EF215" s="140">
        <v>0.5</v>
      </c>
      <c r="EG215" s="140">
        <v>0.9</v>
      </c>
      <c r="EH215" s="140">
        <v>0.8</v>
      </c>
      <c r="EI215" s="140">
        <v>0.83333333333333337</v>
      </c>
      <c r="EJ215" s="140">
        <v>0.73333333333333328</v>
      </c>
      <c r="EK215" s="140">
        <v>0.7</v>
      </c>
      <c r="EL215" s="140">
        <v>1</v>
      </c>
      <c r="EM215" s="140">
        <v>0.9</v>
      </c>
      <c r="EN215" s="140">
        <v>0.73333333333333328</v>
      </c>
      <c r="EO215" s="140">
        <v>1</v>
      </c>
      <c r="EP215" s="140">
        <v>0.73333333333333328</v>
      </c>
      <c r="EQ215" s="140">
        <v>0.9</v>
      </c>
      <c r="ER215" s="140">
        <v>0.93333333333333335</v>
      </c>
      <c r="ES215" s="140">
        <v>0.66666666666666663</v>
      </c>
      <c r="ET215" s="140">
        <v>1.1666666666666667</v>
      </c>
      <c r="EU215" s="140">
        <v>0.6333333333333333</v>
      </c>
      <c r="EV215" s="140">
        <v>0.76666666666666672</v>
      </c>
      <c r="EW215" s="140">
        <v>0.9</v>
      </c>
      <c r="EX215" s="140">
        <v>0.83333333333333337</v>
      </c>
      <c r="EY215" s="140">
        <v>0.9</v>
      </c>
      <c r="EZ215" s="140">
        <v>0.66666666666666663</v>
      </c>
      <c r="FA215" s="140">
        <v>0.73333333333333328</v>
      </c>
      <c r="FB215" s="140">
        <v>0.8</v>
      </c>
      <c r="FC215" s="140">
        <v>0.76666666666666672</v>
      </c>
      <c r="FD215" s="140">
        <v>0.93333333333333335</v>
      </c>
      <c r="FE215" s="140">
        <v>0.93333333333333335</v>
      </c>
      <c r="FF215" s="140">
        <v>0.76666666666666672</v>
      </c>
      <c r="FG215" s="140">
        <v>0.93333333333333335</v>
      </c>
      <c r="FH215" s="140">
        <v>0.76666666666666672</v>
      </c>
      <c r="FI215" s="140">
        <v>0.93333333333333335</v>
      </c>
      <c r="FJ215" s="140">
        <v>0.46666666666666667</v>
      </c>
      <c r="FK215" s="140">
        <v>0.36666666666666664</v>
      </c>
      <c r="FL215" s="140">
        <v>0.6</v>
      </c>
      <c r="FM215" s="192">
        <v>1</v>
      </c>
      <c r="FN215" s="192">
        <v>0.5757575757575758</v>
      </c>
      <c r="FO215" s="192">
        <v>0.81818181818181823</v>
      </c>
      <c r="FP215" s="192">
        <v>0.75862068965517238</v>
      </c>
      <c r="FQ215" s="192">
        <v>0.39130434782608697</v>
      </c>
      <c r="FR215" s="192">
        <v>0.7407407407407407</v>
      </c>
      <c r="FS215" s="192">
        <v>0.4</v>
      </c>
      <c r="FT215" s="192">
        <v>0.44736842105263158</v>
      </c>
      <c r="FU215" s="192">
        <v>0.44642857142857145</v>
      </c>
      <c r="FV215" s="192">
        <v>0.6428571428571429</v>
      </c>
      <c r="FW215" s="192">
        <v>0.48275862068965519</v>
      </c>
      <c r="FX215" s="192">
        <v>0.6</v>
      </c>
      <c r="FY215" s="192">
        <v>0.6</v>
      </c>
      <c r="FZ215" s="192">
        <v>0.66666666666666663</v>
      </c>
      <c r="GA215" s="192">
        <v>0.5714285714285714</v>
      </c>
      <c r="GB215" s="192">
        <v>0.53125</v>
      </c>
      <c r="GC215" s="192">
        <v>0.6097560975609756</v>
      </c>
      <c r="GD215" s="192">
        <v>0.55813953488372092</v>
      </c>
      <c r="GE215" s="192">
        <v>0.6875</v>
      </c>
      <c r="GF215" s="192">
        <v>0.78048780487804881</v>
      </c>
      <c r="GG215" s="192">
        <v>0.89743589743589747</v>
      </c>
      <c r="GH215" s="192">
        <v>0.76470588235294112</v>
      </c>
      <c r="GI215" s="192">
        <v>0.51282051282051277</v>
      </c>
      <c r="GJ215" s="192">
        <v>0.53846153846153844</v>
      </c>
      <c r="GK215" s="192">
        <v>0.38235294117647056</v>
      </c>
      <c r="GL215" s="192">
        <v>0.34090909090909088</v>
      </c>
      <c r="GM215" s="192">
        <v>0.26315789473684209</v>
      </c>
      <c r="GN215" s="192">
        <v>0.25</v>
      </c>
      <c r="GO215" s="192">
        <v>0.27777777777777779</v>
      </c>
      <c r="GP215" s="192">
        <v>0.42857142857142855</v>
      </c>
      <c r="GQ215" s="192" t="s">
        <v>119</v>
      </c>
    </row>
    <row r="216" spans="17:16384" x14ac:dyDescent="0.3">
      <c r="Q216" s="324"/>
      <c r="R216" s="135">
        <f>$R$6</f>
        <v>44166</v>
      </c>
      <c r="S216" s="121">
        <v>1.65</v>
      </c>
      <c r="T216" s="121">
        <v>7.0233333333333201</v>
      </c>
      <c r="U216" s="122">
        <v>0.45538461538461539</v>
      </c>
      <c r="V216" s="123">
        <v>975</v>
      </c>
      <c r="W216" s="128">
        <v>1.6666666666666667</v>
      </c>
      <c r="X216" s="121">
        <v>7.2333333333333334</v>
      </c>
      <c r="Y216" s="122">
        <v>0.44745057232049951</v>
      </c>
      <c r="Z216" s="127">
        <v>961</v>
      </c>
      <c r="AA216" s="121">
        <v>0.70833333333333337</v>
      </c>
      <c r="AB216" s="121">
        <v>1.3458333333333334</v>
      </c>
      <c r="AC216" s="122">
        <v>1</v>
      </c>
      <c r="AD216" s="123">
        <v>2</v>
      </c>
      <c r="AE216" s="128">
        <v>1.6666666666666666E-2</v>
      </c>
      <c r="AF216" s="121">
        <v>0.15499999999999983</v>
      </c>
      <c r="AG216" s="122">
        <v>1</v>
      </c>
      <c r="AH216" s="127">
        <v>12</v>
      </c>
      <c r="AI216" s="128">
        <v>1.7749999999999999</v>
      </c>
      <c r="AJ216" s="121">
        <v>7.7633333333333283</v>
      </c>
      <c r="AK216" s="122">
        <v>0.4298780487804878</v>
      </c>
      <c r="AL216" s="127">
        <v>328</v>
      </c>
      <c r="AM216" s="121">
        <v>1.8</v>
      </c>
      <c r="AN216" s="121">
        <v>7.5216666666666647</v>
      </c>
      <c r="AO216" s="122">
        <v>0.40947075208913647</v>
      </c>
      <c r="AP216" s="123">
        <v>359</v>
      </c>
      <c r="AQ216" s="128">
        <v>1.4</v>
      </c>
      <c r="AR216" s="121">
        <v>5.0983333333333309</v>
      </c>
      <c r="AS216" s="122">
        <v>0.54166666666666663</v>
      </c>
      <c r="AT216" s="127">
        <v>288</v>
      </c>
      <c r="AU216" s="136">
        <v>94</v>
      </c>
      <c r="AV216" s="137">
        <v>88</v>
      </c>
      <c r="AW216" s="137">
        <v>78</v>
      </c>
      <c r="AX216" s="137">
        <v>55</v>
      </c>
      <c r="AY216" s="137">
        <v>56</v>
      </c>
      <c r="AZ216" s="137">
        <v>73</v>
      </c>
      <c r="BA216" s="137">
        <v>75</v>
      </c>
      <c r="BB216" s="137">
        <v>73</v>
      </c>
      <c r="BC216" s="137">
        <v>65</v>
      </c>
      <c r="BD216" s="137">
        <v>47</v>
      </c>
      <c r="BE216" s="137">
        <v>45</v>
      </c>
      <c r="BF216" s="137">
        <v>29</v>
      </c>
      <c r="BG216" s="137">
        <v>27</v>
      </c>
      <c r="BH216" s="137">
        <v>20</v>
      </c>
      <c r="BI216" s="137">
        <v>13</v>
      </c>
      <c r="BJ216" s="137">
        <v>6</v>
      </c>
      <c r="BK216" s="137">
        <v>9</v>
      </c>
      <c r="BL216" s="137">
        <v>13</v>
      </c>
      <c r="BM216" s="137">
        <v>8</v>
      </c>
      <c r="BN216" s="137">
        <v>8</v>
      </c>
      <c r="BO216" s="137">
        <v>10</v>
      </c>
      <c r="BP216" s="137">
        <v>7</v>
      </c>
      <c r="BQ216" s="137">
        <v>7</v>
      </c>
      <c r="BR216" s="137">
        <v>5</v>
      </c>
      <c r="BS216" s="137">
        <v>1</v>
      </c>
      <c r="BT216" s="138">
        <v>55</v>
      </c>
      <c r="BU216" s="139">
        <v>0.65</v>
      </c>
      <c r="BV216" s="139">
        <v>0.35714285714285715</v>
      </c>
      <c r="BW216" s="139">
        <v>0.4</v>
      </c>
      <c r="BX216" s="139">
        <v>0.5</v>
      </c>
      <c r="BY216" s="139">
        <v>0</v>
      </c>
      <c r="BZ216" s="139">
        <v>0.66666666666666663</v>
      </c>
      <c r="CA216" s="139">
        <v>0.25</v>
      </c>
      <c r="CB216" s="139">
        <v>0</v>
      </c>
      <c r="CC216" s="139">
        <v>0.72727272727272729</v>
      </c>
      <c r="CD216" s="139">
        <v>0.54545454545454541</v>
      </c>
      <c r="CE216" s="139">
        <v>0.66666666666666663</v>
      </c>
      <c r="CF216" s="139">
        <v>0.46153846153846156</v>
      </c>
      <c r="CG216" s="139">
        <v>0.8</v>
      </c>
      <c r="CH216" s="139">
        <v>0.7</v>
      </c>
      <c r="CI216" s="139">
        <v>0.55000000000000004</v>
      </c>
      <c r="CJ216" s="139">
        <v>0.60869565217391308</v>
      </c>
      <c r="CK216" s="139">
        <v>0.4838709677419355</v>
      </c>
      <c r="CL216" s="139">
        <v>0.48</v>
      </c>
      <c r="CM216" s="139">
        <v>0.375</v>
      </c>
      <c r="CN216" s="139">
        <v>0.22727272727272727</v>
      </c>
      <c r="CO216" s="139">
        <v>0.38709677419354838</v>
      </c>
      <c r="CP216" s="139">
        <v>0.4375</v>
      </c>
      <c r="CQ216" s="139">
        <v>0.29629629629629628</v>
      </c>
      <c r="CR216" s="139">
        <v>0.2857142857142857</v>
      </c>
      <c r="CS216" s="139">
        <v>0.45</v>
      </c>
      <c r="CT216" s="139">
        <v>0.65</v>
      </c>
      <c r="CU216" s="139">
        <v>0.39130434782608697</v>
      </c>
      <c r="CV216" s="139">
        <v>0.44</v>
      </c>
      <c r="CW216" s="139">
        <v>0.38095238095238093</v>
      </c>
      <c r="CX216" s="139">
        <v>0.19047619047619047</v>
      </c>
      <c r="CY216" s="139">
        <v>0.4</v>
      </c>
      <c r="CZ216" s="139">
        <v>0.34482758620689657</v>
      </c>
      <c r="DA216" s="139">
        <v>0.36842105263157893</v>
      </c>
      <c r="DB216" s="139">
        <v>0.36842105263157893</v>
      </c>
      <c r="DC216" s="139">
        <v>0.39130434782608697</v>
      </c>
      <c r="DD216" s="139">
        <v>0.46666666666666667</v>
      </c>
      <c r="DE216" s="139">
        <v>0.6470588235294118</v>
      </c>
      <c r="DF216" s="139">
        <v>0.38235294117647056</v>
      </c>
      <c r="DG216" s="139">
        <v>0.45714285714285713</v>
      </c>
      <c r="DH216" s="139">
        <v>0.42857142857142855</v>
      </c>
      <c r="DI216" s="139">
        <v>0.28000000000000003</v>
      </c>
      <c r="DJ216" s="139">
        <v>0.5</v>
      </c>
      <c r="DK216" s="139">
        <v>0.54838709677419351</v>
      </c>
      <c r="DL216" s="139">
        <v>0.35714285714285715</v>
      </c>
      <c r="DM216" s="139">
        <v>0.5</v>
      </c>
      <c r="DN216" s="139">
        <v>0.6</v>
      </c>
      <c r="DO216" s="139">
        <v>0.5</v>
      </c>
      <c r="DP216" s="139">
        <v>0.42857142857142855</v>
      </c>
      <c r="DQ216" s="140">
        <v>0.64516129032258063</v>
      </c>
      <c r="DR216" s="140">
        <v>0.45161290322580644</v>
      </c>
      <c r="DS216" s="140">
        <v>0.32258064516129031</v>
      </c>
      <c r="DT216" s="140">
        <v>0.38709677419354838</v>
      </c>
      <c r="DU216" s="140">
        <v>0.29032258064516131</v>
      </c>
      <c r="DV216" s="140">
        <v>0.19354838709677419</v>
      </c>
      <c r="DW216" s="140">
        <v>0.25806451612903225</v>
      </c>
      <c r="DX216" s="140">
        <v>0.25806451612903225</v>
      </c>
      <c r="DY216" s="140">
        <v>0.35483870967741937</v>
      </c>
      <c r="DZ216" s="140">
        <v>0.35483870967741937</v>
      </c>
      <c r="EA216" s="140">
        <v>0.38709677419354838</v>
      </c>
      <c r="EB216" s="140">
        <v>0.41935483870967744</v>
      </c>
      <c r="EC216" s="140">
        <v>0.64516129032258063</v>
      </c>
      <c r="ED216" s="140">
        <v>0.64516129032258063</v>
      </c>
      <c r="EE216" s="140">
        <v>0.64516129032258063</v>
      </c>
      <c r="EF216" s="140">
        <v>0.74193548387096775</v>
      </c>
      <c r="EG216" s="140">
        <v>1</v>
      </c>
      <c r="EH216" s="140">
        <v>0.80645161290322576</v>
      </c>
      <c r="EI216" s="140">
        <v>0.77419354838709675</v>
      </c>
      <c r="EJ216" s="140">
        <v>0.70967741935483875</v>
      </c>
      <c r="EK216" s="140">
        <v>1</v>
      </c>
      <c r="EL216" s="140">
        <v>0.5161290322580645</v>
      </c>
      <c r="EM216" s="140">
        <v>0.87096774193548387</v>
      </c>
      <c r="EN216" s="140">
        <v>0.67741935483870963</v>
      </c>
      <c r="EO216" s="140">
        <v>0.64516129032258063</v>
      </c>
      <c r="EP216" s="140">
        <v>0.64516129032258063</v>
      </c>
      <c r="EQ216" s="140">
        <v>0.74193548387096775</v>
      </c>
      <c r="ER216" s="140">
        <v>0.80645161290322576</v>
      </c>
      <c r="ES216" s="140">
        <v>0.67741935483870963</v>
      </c>
      <c r="ET216" s="140">
        <v>0.67741935483870963</v>
      </c>
      <c r="EU216" s="140">
        <v>0.967741935483871</v>
      </c>
      <c r="EV216" s="140">
        <v>0.93548387096774188</v>
      </c>
      <c r="EW216" s="140">
        <v>0.61290322580645162</v>
      </c>
      <c r="EX216" s="140">
        <v>0.61290322580645162</v>
      </c>
      <c r="EY216" s="140">
        <v>0.74193548387096775</v>
      </c>
      <c r="EZ216" s="140">
        <v>0.4838709677419355</v>
      </c>
      <c r="FA216" s="140">
        <v>1.096774193548387</v>
      </c>
      <c r="FB216" s="140">
        <v>1.096774193548387</v>
      </c>
      <c r="FC216" s="140">
        <v>1.1290322580645162</v>
      </c>
      <c r="FD216" s="140">
        <v>0.90322580645161288</v>
      </c>
      <c r="FE216" s="140">
        <v>0.80645161290322576</v>
      </c>
      <c r="FF216" s="140">
        <v>0.83870967741935487</v>
      </c>
      <c r="FG216" s="140">
        <v>1</v>
      </c>
      <c r="FH216" s="140">
        <v>0.90322580645161288</v>
      </c>
      <c r="FI216" s="140">
        <v>0.38709677419354838</v>
      </c>
      <c r="FJ216" s="140">
        <v>0.4838709677419355</v>
      </c>
      <c r="FK216" s="140">
        <v>0.45161290322580644</v>
      </c>
      <c r="FL216" s="140">
        <v>0.45161290322580644</v>
      </c>
      <c r="FM216" s="192">
        <v>0.41935483870967744</v>
      </c>
      <c r="FN216" s="192">
        <v>0.43181818181818182</v>
      </c>
      <c r="FO216" s="192">
        <v>0.61363636363636365</v>
      </c>
      <c r="FP216" s="192">
        <v>0.5625</v>
      </c>
      <c r="FQ216" s="192">
        <v>0.30555555555555558</v>
      </c>
      <c r="FR216" s="192">
        <v>0.34782608695652173</v>
      </c>
      <c r="FS216" s="192">
        <v>0.55000000000000004</v>
      </c>
      <c r="FT216" s="192">
        <v>0.44444444444444442</v>
      </c>
      <c r="FU216" s="192">
        <v>0.38775510204081631</v>
      </c>
      <c r="FV216" s="192">
        <v>0.5</v>
      </c>
      <c r="FW216" s="192">
        <v>0.68965517241379315</v>
      </c>
      <c r="FX216" s="192">
        <v>0.80952380952380953</v>
      </c>
      <c r="FY216" s="192">
        <v>0.69230769230769229</v>
      </c>
      <c r="FZ216" s="192">
        <v>0.52</v>
      </c>
      <c r="GA216" s="192">
        <v>0.40909090909090912</v>
      </c>
      <c r="GB216" s="192">
        <v>0.45</v>
      </c>
      <c r="GC216" s="192">
        <v>0.25</v>
      </c>
      <c r="GD216" s="192">
        <v>0.60606060606060608</v>
      </c>
      <c r="GE216" s="192">
        <v>0.53333333333333333</v>
      </c>
      <c r="GF216" s="192">
        <v>0.57446808510638303</v>
      </c>
      <c r="GG216" s="192">
        <v>0.3611111111111111</v>
      </c>
      <c r="GH216" s="192">
        <v>0.4</v>
      </c>
      <c r="GI216" s="192">
        <v>0.4</v>
      </c>
      <c r="GJ216" s="192">
        <v>0.25</v>
      </c>
      <c r="GK216" s="192">
        <v>0.16666666666666666</v>
      </c>
      <c r="GL216" s="192">
        <v>0.14285714285714285</v>
      </c>
      <c r="GM216" s="192">
        <v>0.21052631578947367</v>
      </c>
      <c r="GN216" s="192">
        <v>0.25806451612903225</v>
      </c>
      <c r="GO216" s="192">
        <v>0.2982456140350877</v>
      </c>
      <c r="GP216" s="192">
        <v>0.3783783783783784</v>
      </c>
      <c r="GQ216" s="192">
        <v>0.63157894736842102</v>
      </c>
    </row>
    <row r="217" spans="17:16384" x14ac:dyDescent="0.3">
      <c r="Q217" s="324"/>
      <c r="R217" s="135">
        <f>$R$7</f>
        <v>44197</v>
      </c>
      <c r="S217" s="121">
        <v>1.4083333333333332</v>
      </c>
      <c r="T217" s="121">
        <v>5.4633333333333329</v>
      </c>
      <c r="U217" s="122">
        <v>0.5298013245033113</v>
      </c>
      <c r="V217" s="123">
        <v>302</v>
      </c>
      <c r="W217" s="128">
        <v>1.5249999999999999</v>
      </c>
      <c r="X217" s="121">
        <v>5.7</v>
      </c>
      <c r="Y217" s="122">
        <v>0.49637681159420288</v>
      </c>
      <c r="Z217" s="127">
        <v>276</v>
      </c>
      <c r="AA217" s="121">
        <v>2.5000000000000001E-2</v>
      </c>
      <c r="AB217" s="121">
        <v>2.2008333333333328</v>
      </c>
      <c r="AC217" s="122">
        <v>0.625</v>
      </c>
      <c r="AD217" s="123">
        <v>8</v>
      </c>
      <c r="AE217" s="128">
        <v>8.3333333333333332E-3</v>
      </c>
      <c r="AF217" s="121">
        <v>0.17333333333333295</v>
      </c>
      <c r="AG217" s="122">
        <v>1</v>
      </c>
      <c r="AH217" s="127">
        <v>18</v>
      </c>
      <c r="AI217" s="128">
        <v>1.2749999999999999</v>
      </c>
      <c r="AJ217" s="121">
        <v>4.95</v>
      </c>
      <c r="AK217" s="122">
        <v>0.5431034482758621</v>
      </c>
      <c r="AL217" s="127">
        <v>116</v>
      </c>
      <c r="AM217" s="121">
        <v>1.4500000000000002</v>
      </c>
      <c r="AN217" s="121">
        <v>5.6791666666666671</v>
      </c>
      <c r="AO217" s="122">
        <v>0.51587301587301593</v>
      </c>
      <c r="AP217" s="123">
        <v>126</v>
      </c>
      <c r="AQ217" s="128">
        <v>1.4500000000000002</v>
      </c>
      <c r="AR217" s="121">
        <v>5.4141666666666666</v>
      </c>
      <c r="AS217" s="122">
        <v>0.53333333333333333</v>
      </c>
      <c r="AT217" s="127">
        <v>60</v>
      </c>
      <c r="AU217" s="136">
        <v>41</v>
      </c>
      <c r="AV217" s="137">
        <v>23</v>
      </c>
      <c r="AW217" s="137">
        <v>36</v>
      </c>
      <c r="AX217" s="137">
        <v>21</v>
      </c>
      <c r="AY217" s="137">
        <v>15</v>
      </c>
      <c r="AZ217" s="137">
        <v>24</v>
      </c>
      <c r="BA217" s="137">
        <v>28</v>
      </c>
      <c r="BB217" s="137">
        <v>24</v>
      </c>
      <c r="BC217" s="137">
        <v>15</v>
      </c>
      <c r="BD217" s="137">
        <v>13</v>
      </c>
      <c r="BE217" s="137">
        <v>10</v>
      </c>
      <c r="BF217" s="137">
        <v>9</v>
      </c>
      <c r="BG217" s="137">
        <v>8</v>
      </c>
      <c r="BH217" s="137">
        <v>2</v>
      </c>
      <c r="BI217" s="137">
        <v>2</v>
      </c>
      <c r="BJ217" s="137">
        <v>4</v>
      </c>
      <c r="BK217" s="137">
        <v>3</v>
      </c>
      <c r="BL217" s="137">
        <v>1</v>
      </c>
      <c r="BM217" s="137">
        <v>1</v>
      </c>
      <c r="BN217" s="137">
        <v>2</v>
      </c>
      <c r="BO217" s="137">
        <v>2</v>
      </c>
      <c r="BP217" s="137">
        <v>3</v>
      </c>
      <c r="BQ217" s="137">
        <v>2</v>
      </c>
      <c r="BR217" s="137">
        <v>1</v>
      </c>
      <c r="BS217" s="137">
        <v>2</v>
      </c>
      <c r="BT217" s="138">
        <v>8</v>
      </c>
      <c r="BU217" s="139">
        <v>0.25</v>
      </c>
      <c r="BV217" s="139">
        <v>0</v>
      </c>
      <c r="BW217" s="139">
        <v>0</v>
      </c>
      <c r="BX217" s="139">
        <v>1</v>
      </c>
      <c r="BY217" s="139">
        <v>0</v>
      </c>
      <c r="BZ217" s="139">
        <v>0.66666666666666663</v>
      </c>
      <c r="CA217" s="139" t="s">
        <v>160</v>
      </c>
      <c r="CB217" s="139">
        <v>0</v>
      </c>
      <c r="CC217" s="139">
        <v>0</v>
      </c>
      <c r="CD217" s="139">
        <v>0.5</v>
      </c>
      <c r="CE217" s="139">
        <v>0.5</v>
      </c>
      <c r="CF217" s="139">
        <v>0.5</v>
      </c>
      <c r="CG217" s="139" t="s">
        <v>160</v>
      </c>
      <c r="CH217" s="139">
        <v>0.875</v>
      </c>
      <c r="CI217" s="139">
        <v>0.46153846153846156</v>
      </c>
      <c r="CJ217" s="139">
        <v>0.5</v>
      </c>
      <c r="CK217" s="139">
        <v>0.4</v>
      </c>
      <c r="CL217" s="139">
        <v>0.44444444444444442</v>
      </c>
      <c r="CM217" s="139">
        <v>0.6</v>
      </c>
      <c r="CN217" s="139">
        <v>0.66666666666666663</v>
      </c>
      <c r="CO217" s="139">
        <v>0.1111111111111111</v>
      </c>
      <c r="CP217" s="139">
        <v>0.6</v>
      </c>
      <c r="CQ217" s="139">
        <v>0.625</v>
      </c>
      <c r="CR217" s="139">
        <v>0.7142857142857143</v>
      </c>
      <c r="CS217" s="139">
        <v>0.72727272727272729</v>
      </c>
      <c r="CT217" s="139">
        <v>0.44444444444444442</v>
      </c>
      <c r="CU217" s="139">
        <v>0.6</v>
      </c>
      <c r="CV217" s="139">
        <v>0.7</v>
      </c>
      <c r="CW217" s="139">
        <v>0.54545454545454541</v>
      </c>
      <c r="CX217" s="139">
        <v>0.69230769230769229</v>
      </c>
      <c r="CY217" s="139">
        <v>0.66666666666666663</v>
      </c>
      <c r="CZ217" s="139">
        <v>0.5</v>
      </c>
      <c r="DA217" s="139">
        <v>0.44444444444444442</v>
      </c>
      <c r="DB217" s="139">
        <v>0.33333333333333331</v>
      </c>
      <c r="DC217" s="139">
        <v>0.7142857142857143</v>
      </c>
      <c r="DD217" s="139">
        <v>0.33333333333333331</v>
      </c>
      <c r="DE217" s="139">
        <v>0.36363636363636365</v>
      </c>
      <c r="DF217" s="139">
        <v>0.57894736842105265</v>
      </c>
      <c r="DG217" s="139">
        <v>0.5</v>
      </c>
      <c r="DH217" s="139">
        <v>0.55555555555555558</v>
      </c>
      <c r="DI217" s="139">
        <v>0.33333333333333331</v>
      </c>
      <c r="DJ217" s="139">
        <v>0.42857142857142855</v>
      </c>
      <c r="DK217" s="139">
        <v>0.4</v>
      </c>
      <c r="DL217" s="139">
        <v>0.25</v>
      </c>
      <c r="DM217" s="139">
        <v>0.375</v>
      </c>
      <c r="DN217" s="139" t="s">
        <v>160</v>
      </c>
      <c r="DO217" s="139">
        <v>0.66666666666666663</v>
      </c>
      <c r="DP217" s="139">
        <v>0.5</v>
      </c>
      <c r="DQ217" s="140">
        <v>0.12903225806451613</v>
      </c>
      <c r="DR217" s="140">
        <v>3.2258064516129031E-2</v>
      </c>
      <c r="DS217" s="140">
        <v>6.4516129032258063E-2</v>
      </c>
      <c r="DT217" s="140">
        <v>3.2258064516129031E-2</v>
      </c>
      <c r="DU217" s="140">
        <v>0.16129032258064516</v>
      </c>
      <c r="DV217" s="140">
        <v>9.6774193548387094E-2</v>
      </c>
      <c r="DW217" s="140">
        <v>0</v>
      </c>
      <c r="DX217" s="140">
        <v>0.12903225806451613</v>
      </c>
      <c r="DY217" s="140">
        <v>3.2258064516129031E-2</v>
      </c>
      <c r="DZ217" s="140">
        <v>6.4516129032258063E-2</v>
      </c>
      <c r="EA217" s="140">
        <v>6.4516129032258063E-2</v>
      </c>
      <c r="EB217" s="140">
        <v>6.4516129032258063E-2</v>
      </c>
      <c r="EC217" s="140">
        <v>0</v>
      </c>
      <c r="ED217" s="140">
        <v>0.25806451612903225</v>
      </c>
      <c r="EE217" s="140">
        <v>0.41935483870967744</v>
      </c>
      <c r="EF217" s="140">
        <v>0.19354838709677419</v>
      </c>
      <c r="EG217" s="140">
        <v>0.16129032258064516</v>
      </c>
      <c r="EH217" s="140">
        <v>0.29032258064516131</v>
      </c>
      <c r="EI217" s="140">
        <v>0.16129032258064516</v>
      </c>
      <c r="EJ217" s="140">
        <v>0.29032258064516131</v>
      </c>
      <c r="EK217" s="140">
        <v>0.29032258064516131</v>
      </c>
      <c r="EL217" s="140">
        <v>0.16129032258064516</v>
      </c>
      <c r="EM217" s="140">
        <v>0.25806451612903225</v>
      </c>
      <c r="EN217" s="140">
        <v>0.22580645161290322</v>
      </c>
      <c r="EO217" s="140">
        <v>0.35483870967741937</v>
      </c>
      <c r="EP217" s="140">
        <v>0.29032258064516131</v>
      </c>
      <c r="EQ217" s="140">
        <v>0.32258064516129031</v>
      </c>
      <c r="ER217" s="140">
        <v>0.32258064516129031</v>
      </c>
      <c r="ES217" s="140">
        <v>0.35483870967741937</v>
      </c>
      <c r="ET217" s="140">
        <v>0.41935483870967744</v>
      </c>
      <c r="EU217" s="140">
        <v>0.19354838709677419</v>
      </c>
      <c r="EV217" s="140">
        <v>0.19354838709677419</v>
      </c>
      <c r="EW217" s="140">
        <v>0.29032258064516131</v>
      </c>
      <c r="EX217" s="140">
        <v>0.19354838709677419</v>
      </c>
      <c r="EY217" s="140">
        <v>0.22580645161290322</v>
      </c>
      <c r="EZ217" s="140">
        <v>9.6774193548387094E-2</v>
      </c>
      <c r="FA217" s="140">
        <v>0.35483870967741937</v>
      </c>
      <c r="FB217" s="140">
        <v>0.61290322580645162</v>
      </c>
      <c r="FC217" s="140">
        <v>0.32258064516129031</v>
      </c>
      <c r="FD217" s="140">
        <v>0.29032258064516131</v>
      </c>
      <c r="FE217" s="140">
        <v>0.29032258064516131</v>
      </c>
      <c r="FF217" s="140">
        <v>0.22580645161290322</v>
      </c>
      <c r="FG217" s="140">
        <v>0.16129032258064516</v>
      </c>
      <c r="FH217" s="140">
        <v>0.12903225806451613</v>
      </c>
      <c r="FI217" s="140">
        <v>0.25806451612903225</v>
      </c>
      <c r="FJ217" s="140">
        <v>0</v>
      </c>
      <c r="FK217" s="140">
        <v>0.19354838709677419</v>
      </c>
      <c r="FL217" s="140">
        <v>6.4516129032258063E-2</v>
      </c>
      <c r="FM217" s="192">
        <v>0.88</v>
      </c>
      <c r="FN217" s="192">
        <v>0.66666666666666663</v>
      </c>
      <c r="FO217" s="192">
        <v>0.66666666666666663</v>
      </c>
      <c r="FP217" s="192">
        <v>0.5</v>
      </c>
      <c r="FQ217" s="192">
        <v>0.4</v>
      </c>
      <c r="FR217" s="192">
        <v>0.2</v>
      </c>
      <c r="FS217" s="192">
        <v>0.45454545454545453</v>
      </c>
      <c r="FT217" s="192">
        <v>0.45454545454545453</v>
      </c>
      <c r="FU217" s="192">
        <v>0.47826086956521741</v>
      </c>
      <c r="FV217" s="192">
        <v>0.3125</v>
      </c>
      <c r="FW217" s="192">
        <v>0.25</v>
      </c>
      <c r="FX217" s="192">
        <v>1</v>
      </c>
      <c r="FY217" s="192">
        <v>0.3</v>
      </c>
      <c r="FZ217" s="192">
        <v>0.58333333333333337</v>
      </c>
      <c r="GA217" s="192">
        <v>0.6</v>
      </c>
      <c r="GB217" s="192">
        <v>0.42857142857142855</v>
      </c>
      <c r="GC217" s="192">
        <v>0.52941176470588236</v>
      </c>
      <c r="GD217" s="192">
        <v>0.875</v>
      </c>
      <c r="GE217" s="192">
        <v>0.33333333333333331</v>
      </c>
      <c r="GF217" s="192">
        <v>1</v>
      </c>
      <c r="GG217" s="192">
        <v>0.5</v>
      </c>
      <c r="GH217" s="192">
        <v>0.77777777777777779</v>
      </c>
      <c r="GI217" s="192">
        <v>0.22222222222222221</v>
      </c>
      <c r="GJ217" s="192">
        <v>0.25</v>
      </c>
      <c r="GK217" s="192">
        <v>0.14285714285714285</v>
      </c>
      <c r="GL217" s="192">
        <v>0.5</v>
      </c>
      <c r="GM217" s="192">
        <v>0.5</v>
      </c>
      <c r="GN217" s="192">
        <v>0.25</v>
      </c>
      <c r="GO217" s="192">
        <v>0.56521739130434778</v>
      </c>
      <c r="GP217" s="192">
        <v>0.5</v>
      </c>
      <c r="GQ217" s="192">
        <v>1</v>
      </c>
    </row>
    <row r="218" spans="17:16384" x14ac:dyDescent="0.3">
      <c r="Q218" s="324"/>
      <c r="R218" s="135">
        <f>$R$8</f>
        <v>44228</v>
      </c>
      <c r="S218" s="121">
        <v>1.4333333333333333</v>
      </c>
      <c r="T218" s="121">
        <v>5.53666666666666</v>
      </c>
      <c r="U218" s="122">
        <v>0.51007751937984491</v>
      </c>
      <c r="V218" s="123">
        <v>645</v>
      </c>
      <c r="W218" s="128">
        <v>1.675</v>
      </c>
      <c r="X218" s="121">
        <v>5.6708333333333387</v>
      </c>
      <c r="Y218" s="122">
        <v>0.45818815331010454</v>
      </c>
      <c r="Z218" s="127">
        <v>574</v>
      </c>
      <c r="AA218" s="121">
        <v>3.3333333333333333E-2</v>
      </c>
      <c r="AB218" s="121">
        <v>1.061666666666665</v>
      </c>
      <c r="AC218" s="122">
        <v>0.96666666666666667</v>
      </c>
      <c r="AD218" s="123">
        <v>30</v>
      </c>
      <c r="AE218" s="128">
        <v>0.11666666666666667</v>
      </c>
      <c r="AF218" s="121">
        <v>3.2666666666666666</v>
      </c>
      <c r="AG218" s="122">
        <v>0.90243902439024393</v>
      </c>
      <c r="AH218" s="127">
        <v>41</v>
      </c>
      <c r="AI218" s="128">
        <v>1.5666666666666669</v>
      </c>
      <c r="AJ218" s="121">
        <v>6.1199999999999939</v>
      </c>
      <c r="AK218" s="122">
        <v>0.49295774647887325</v>
      </c>
      <c r="AL218" s="127">
        <v>284</v>
      </c>
      <c r="AM218" s="121">
        <v>1.2166666666666668</v>
      </c>
      <c r="AN218" s="121">
        <v>4.7583333333333329</v>
      </c>
      <c r="AO218" s="122">
        <v>0.54424778761061943</v>
      </c>
      <c r="AP218" s="123">
        <v>226</v>
      </c>
      <c r="AQ218" s="128">
        <v>1.6333333333333333</v>
      </c>
      <c r="AR218" s="121">
        <v>4.450000000000002</v>
      </c>
      <c r="AS218" s="122">
        <v>0.48888888888888887</v>
      </c>
      <c r="AT218" s="127">
        <v>135</v>
      </c>
      <c r="AU218" s="136">
        <v>118</v>
      </c>
      <c r="AV218" s="137">
        <v>33</v>
      </c>
      <c r="AW218" s="137">
        <v>67</v>
      </c>
      <c r="AX218" s="137">
        <v>43</v>
      </c>
      <c r="AY218" s="137">
        <v>33</v>
      </c>
      <c r="AZ218" s="137">
        <v>35</v>
      </c>
      <c r="BA218" s="137">
        <v>41</v>
      </c>
      <c r="BB218" s="137">
        <v>50</v>
      </c>
      <c r="BC218" s="137">
        <v>32</v>
      </c>
      <c r="BD218" s="137">
        <v>29</v>
      </c>
      <c r="BE218" s="137">
        <v>21</v>
      </c>
      <c r="BF218" s="137">
        <v>23</v>
      </c>
      <c r="BG218" s="137">
        <v>18</v>
      </c>
      <c r="BH218" s="137">
        <v>12</v>
      </c>
      <c r="BI218" s="137">
        <v>13</v>
      </c>
      <c r="BJ218" s="137">
        <v>15</v>
      </c>
      <c r="BK218" s="137">
        <v>6</v>
      </c>
      <c r="BL218" s="137">
        <v>4</v>
      </c>
      <c r="BM218" s="137">
        <v>7</v>
      </c>
      <c r="BN218" s="137">
        <v>5</v>
      </c>
      <c r="BO218" s="137">
        <v>3</v>
      </c>
      <c r="BP218" s="137">
        <v>4</v>
      </c>
      <c r="BQ218" s="137">
        <v>3</v>
      </c>
      <c r="BR218" s="137">
        <v>2</v>
      </c>
      <c r="BS218" s="137">
        <v>4</v>
      </c>
      <c r="BT218" s="138">
        <v>22</v>
      </c>
      <c r="BU218" s="139">
        <v>0.63636363636363635</v>
      </c>
      <c r="BV218" s="139">
        <v>0.25</v>
      </c>
      <c r="BW218" s="139">
        <v>0.4</v>
      </c>
      <c r="BX218" s="139">
        <v>0.5</v>
      </c>
      <c r="BY218" s="139">
        <v>0</v>
      </c>
      <c r="BZ218" s="139">
        <v>0.6</v>
      </c>
      <c r="CA218" s="139">
        <v>0</v>
      </c>
      <c r="CB218" s="139">
        <v>0</v>
      </c>
      <c r="CC218" s="139">
        <v>0.33333333333333331</v>
      </c>
      <c r="CD218" s="139">
        <v>1</v>
      </c>
      <c r="CE218" s="139">
        <v>0</v>
      </c>
      <c r="CF218" s="139">
        <v>0.875</v>
      </c>
      <c r="CG218" s="139">
        <v>0.8</v>
      </c>
      <c r="CH218" s="139">
        <v>0.44444444444444442</v>
      </c>
      <c r="CI218" s="139">
        <v>0.14285714285714285</v>
      </c>
      <c r="CJ218" s="139">
        <v>0.38461538461538464</v>
      </c>
      <c r="CK218" s="139">
        <v>0.47058823529411764</v>
      </c>
      <c r="CL218" s="139">
        <v>0.38095238095238093</v>
      </c>
      <c r="CM218" s="139">
        <v>0.29166666666666669</v>
      </c>
      <c r="CN218" s="139">
        <v>0.52631578947368418</v>
      </c>
      <c r="CO218" s="139">
        <v>0.2857142857142857</v>
      </c>
      <c r="CP218" s="139">
        <v>0.6</v>
      </c>
      <c r="CQ218" s="139">
        <v>0.53333333333333333</v>
      </c>
      <c r="CR218" s="139">
        <v>0.40909090909090912</v>
      </c>
      <c r="CS218" s="139">
        <v>0.69047619047619047</v>
      </c>
      <c r="CT218" s="139">
        <v>0.6</v>
      </c>
      <c r="CU218" s="139">
        <v>0.72</v>
      </c>
      <c r="CV218" s="139">
        <v>0.3</v>
      </c>
      <c r="CW218" s="139">
        <v>0.66666666666666663</v>
      </c>
      <c r="CX218" s="139">
        <v>1</v>
      </c>
      <c r="CY218" s="139">
        <v>0.35714285714285715</v>
      </c>
      <c r="CZ218" s="139">
        <v>0.68181818181818177</v>
      </c>
      <c r="DA218" s="139">
        <v>0.30769230769230771</v>
      </c>
      <c r="DB218" s="139">
        <v>0.36363636363636365</v>
      </c>
      <c r="DC218" s="139">
        <v>0.57894736842105265</v>
      </c>
      <c r="DD218" s="139">
        <v>0.53333333333333333</v>
      </c>
      <c r="DE218" s="139">
        <v>0.46666666666666667</v>
      </c>
      <c r="DF218" s="139">
        <v>0.6470588235294118</v>
      </c>
      <c r="DG218" s="139">
        <v>0.52173913043478259</v>
      </c>
      <c r="DH218" s="139">
        <v>0.58620689655172409</v>
      </c>
      <c r="DI218" s="139">
        <v>0.61538461538461542</v>
      </c>
      <c r="DJ218" s="139">
        <v>0.2</v>
      </c>
      <c r="DK218" s="139">
        <v>0.27272727272727271</v>
      </c>
      <c r="DL218" s="139">
        <v>0.38461538461538464</v>
      </c>
      <c r="DM218" s="139">
        <v>0.42857142857142855</v>
      </c>
      <c r="DN218" s="139">
        <v>0.83333333333333337</v>
      </c>
      <c r="DO218" s="139">
        <v>1</v>
      </c>
      <c r="DP218" s="139">
        <v>0.5</v>
      </c>
      <c r="DQ218" s="140">
        <v>0.39285714285714285</v>
      </c>
      <c r="DR218" s="140">
        <v>0.2857142857142857</v>
      </c>
      <c r="DS218" s="140">
        <v>0.35714285714285715</v>
      </c>
      <c r="DT218" s="140">
        <v>0.2857142857142857</v>
      </c>
      <c r="DU218" s="140">
        <v>0.10714285714285714</v>
      </c>
      <c r="DV218" s="140">
        <v>0.17857142857142858</v>
      </c>
      <c r="DW218" s="140">
        <v>7.1428571428571425E-2</v>
      </c>
      <c r="DX218" s="140">
        <v>0.10714285714285714</v>
      </c>
      <c r="DY218" s="140">
        <v>0.21428571428571427</v>
      </c>
      <c r="DZ218" s="140">
        <v>3.5714285714285712E-2</v>
      </c>
      <c r="EA218" s="140">
        <v>7.1428571428571425E-2</v>
      </c>
      <c r="EB218" s="140">
        <v>0.2857142857142857</v>
      </c>
      <c r="EC218" s="140">
        <v>0.17857142857142858</v>
      </c>
      <c r="ED218" s="140">
        <v>0.32142857142857145</v>
      </c>
      <c r="EE218" s="140">
        <v>0.25</v>
      </c>
      <c r="EF218" s="140">
        <v>0.4642857142857143</v>
      </c>
      <c r="EG218" s="140">
        <v>0.6071428571428571</v>
      </c>
      <c r="EH218" s="140">
        <v>0.75</v>
      </c>
      <c r="EI218" s="140">
        <v>0.8571428571428571</v>
      </c>
      <c r="EJ218" s="140">
        <v>0.6785714285714286</v>
      </c>
      <c r="EK218" s="140">
        <v>0.5</v>
      </c>
      <c r="EL218" s="140">
        <v>0.7142857142857143</v>
      </c>
      <c r="EM218" s="140">
        <v>0.5357142857142857</v>
      </c>
      <c r="EN218" s="140">
        <v>0.7857142857142857</v>
      </c>
      <c r="EO218" s="140">
        <v>1.5</v>
      </c>
      <c r="EP218" s="140">
        <v>0.8928571428571429</v>
      </c>
      <c r="EQ218" s="140">
        <v>0.8928571428571429</v>
      </c>
      <c r="ER218" s="140">
        <v>0.7142857142857143</v>
      </c>
      <c r="ES218" s="140">
        <v>0.6428571428571429</v>
      </c>
      <c r="ET218" s="140">
        <v>0.25</v>
      </c>
      <c r="EU218" s="140">
        <v>0.5</v>
      </c>
      <c r="EV218" s="140">
        <v>0.7857142857142857</v>
      </c>
      <c r="EW218" s="140">
        <v>0.4642857142857143</v>
      </c>
      <c r="EX218" s="140">
        <v>0.39285714285714285</v>
      </c>
      <c r="EY218" s="140">
        <v>0.6785714285714286</v>
      </c>
      <c r="EZ218" s="140">
        <v>0.5357142857142857</v>
      </c>
      <c r="FA218" s="140">
        <v>0.5357142857142857</v>
      </c>
      <c r="FB218" s="140">
        <v>0.6071428571428571</v>
      </c>
      <c r="FC218" s="140">
        <v>0.8214285714285714</v>
      </c>
      <c r="FD218" s="140">
        <v>1.0357142857142858</v>
      </c>
      <c r="FE218" s="140">
        <v>0.4642857142857143</v>
      </c>
      <c r="FF218" s="140">
        <v>0.35714285714285715</v>
      </c>
      <c r="FG218" s="140">
        <v>0.39285714285714285</v>
      </c>
      <c r="FH218" s="140">
        <v>0.4642857142857143</v>
      </c>
      <c r="FI218" s="140">
        <v>0.5</v>
      </c>
      <c r="FJ218" s="140">
        <v>0.21428571428571427</v>
      </c>
      <c r="FK218" s="140">
        <v>7.1428571428571425E-2</v>
      </c>
      <c r="FL218" s="140">
        <v>0.2857142857142857</v>
      </c>
      <c r="FM218" s="192">
        <v>0.6</v>
      </c>
      <c r="FN218" s="192">
        <v>0.75</v>
      </c>
      <c r="FO218" s="192">
        <v>0.44444444444444442</v>
      </c>
      <c r="FP218" s="192">
        <v>0.5</v>
      </c>
      <c r="FQ218" s="192">
        <v>0.5</v>
      </c>
      <c r="FR218" s="192">
        <v>1</v>
      </c>
      <c r="FS218" s="192">
        <v>0.44444444444444442</v>
      </c>
      <c r="FT218" s="192">
        <v>0.5757575757575758</v>
      </c>
      <c r="FU218" s="192">
        <v>0.55555555555555558</v>
      </c>
      <c r="FV218" s="192">
        <v>0.36842105263157893</v>
      </c>
      <c r="FW218" s="192">
        <v>0.58064516129032262</v>
      </c>
      <c r="FX218" s="192">
        <v>0.5</v>
      </c>
      <c r="FY218" s="192">
        <v>0.41935483870967744</v>
      </c>
      <c r="FZ218" s="192">
        <v>0.2857142857142857</v>
      </c>
      <c r="GA218" s="192">
        <v>0.5</v>
      </c>
      <c r="GB218" s="192">
        <v>0.8</v>
      </c>
      <c r="GC218" s="192">
        <v>0.48</v>
      </c>
      <c r="GD218" s="192">
        <v>0.31034482758620691</v>
      </c>
      <c r="GE218" s="192">
        <v>0.55932203389830504</v>
      </c>
      <c r="GF218" s="192">
        <v>0.40476190476190477</v>
      </c>
      <c r="GG218" s="192">
        <v>0.31818181818181818</v>
      </c>
      <c r="GH218" s="192">
        <v>0.45454545454545453</v>
      </c>
      <c r="GI218" s="192">
        <v>0.46153846153846156</v>
      </c>
      <c r="GJ218" s="192">
        <v>0.45454545454545453</v>
      </c>
      <c r="GK218" s="192">
        <v>0.85416666666666663</v>
      </c>
      <c r="GL218" s="192">
        <v>0.33333333333333331</v>
      </c>
      <c r="GM218" s="192">
        <v>0.3</v>
      </c>
      <c r="GN218" s="192">
        <v>0.47368421052631576</v>
      </c>
      <c r="GO218" s="192" t="s">
        <v>119</v>
      </c>
      <c r="GP218" s="192" t="s">
        <v>119</v>
      </c>
      <c r="GQ218" s="192" t="s">
        <v>119</v>
      </c>
    </row>
    <row r="219" spans="17:16384" x14ac:dyDescent="0.3">
      <c r="Q219" s="324"/>
      <c r="R219" s="135">
        <f>$R$9</f>
        <v>44256</v>
      </c>
      <c r="S219" s="121">
        <v>1.2166666666666666</v>
      </c>
      <c r="T219" s="121">
        <v>3.9125000000000001</v>
      </c>
      <c r="U219" s="122">
        <v>0.57773851590106007</v>
      </c>
      <c r="V219" s="123">
        <v>566</v>
      </c>
      <c r="W219" s="128">
        <v>1.3333333333333333</v>
      </c>
      <c r="X219" s="121">
        <v>4.0516666666666632</v>
      </c>
      <c r="Y219" s="122">
        <v>0.55430711610486894</v>
      </c>
      <c r="Z219" s="127">
        <v>534</v>
      </c>
      <c r="AA219" s="121">
        <v>8.3333333333333332E-3</v>
      </c>
      <c r="AB219" s="121">
        <v>0.77666666666666628</v>
      </c>
      <c r="AC219" s="122">
        <v>1</v>
      </c>
      <c r="AD219" s="123">
        <v>8</v>
      </c>
      <c r="AE219" s="128">
        <v>1.6666666666666666E-2</v>
      </c>
      <c r="AF219" s="121">
        <v>0.37333333333333318</v>
      </c>
      <c r="AG219" s="122">
        <v>0.95833333333333337</v>
      </c>
      <c r="AH219" s="127">
        <v>24</v>
      </c>
      <c r="AI219" s="128">
        <v>0.92500000000000004</v>
      </c>
      <c r="AJ219" s="121">
        <v>3.6658333333333331</v>
      </c>
      <c r="AK219" s="122">
        <v>0.63063063063063063</v>
      </c>
      <c r="AL219" s="127">
        <v>222</v>
      </c>
      <c r="AM219" s="121">
        <v>1.3916666666666666</v>
      </c>
      <c r="AN219" s="121">
        <v>3.9933333333333318</v>
      </c>
      <c r="AO219" s="122">
        <v>0.53365384615384615</v>
      </c>
      <c r="AP219" s="123">
        <v>208</v>
      </c>
      <c r="AQ219" s="128">
        <v>1.375</v>
      </c>
      <c r="AR219" s="121">
        <v>4.3916666666666666</v>
      </c>
      <c r="AS219" s="122">
        <v>0.55882352941176472</v>
      </c>
      <c r="AT219" s="127">
        <v>136</v>
      </c>
      <c r="AU219" s="136">
        <v>61</v>
      </c>
      <c r="AV219" s="137">
        <v>72</v>
      </c>
      <c r="AW219" s="137">
        <v>66</v>
      </c>
      <c r="AX219" s="137">
        <v>43</v>
      </c>
      <c r="AY219" s="137">
        <v>49</v>
      </c>
      <c r="AZ219" s="137">
        <v>36</v>
      </c>
      <c r="BA219" s="137">
        <v>54</v>
      </c>
      <c r="BB219" s="137">
        <v>34</v>
      </c>
      <c r="BC219" s="137">
        <v>28</v>
      </c>
      <c r="BD219" s="137">
        <v>26</v>
      </c>
      <c r="BE219" s="137">
        <v>24</v>
      </c>
      <c r="BF219" s="137">
        <v>18</v>
      </c>
      <c r="BG219" s="137">
        <v>8</v>
      </c>
      <c r="BH219" s="137">
        <v>8</v>
      </c>
      <c r="BI219" s="137">
        <v>9</v>
      </c>
      <c r="BJ219" s="137">
        <v>2</v>
      </c>
      <c r="BK219" s="137">
        <v>3</v>
      </c>
      <c r="BL219" s="137">
        <v>4</v>
      </c>
      <c r="BM219" s="137">
        <v>7</v>
      </c>
      <c r="BN219" s="137">
        <v>3</v>
      </c>
      <c r="BO219" s="137">
        <v>1</v>
      </c>
      <c r="BP219" s="137">
        <v>0</v>
      </c>
      <c r="BQ219" s="137">
        <v>2</v>
      </c>
      <c r="BR219" s="137">
        <v>3</v>
      </c>
      <c r="BS219" s="137">
        <v>0</v>
      </c>
      <c r="BT219" s="138">
        <v>4</v>
      </c>
      <c r="BU219" s="139">
        <v>1</v>
      </c>
      <c r="BV219" s="139">
        <v>0.25</v>
      </c>
      <c r="BW219" s="139">
        <v>0.33333333333333331</v>
      </c>
      <c r="BX219" s="139">
        <v>0.75</v>
      </c>
      <c r="BY219" s="139">
        <v>0</v>
      </c>
      <c r="BZ219" s="139">
        <v>0.33333333333333331</v>
      </c>
      <c r="CA219" s="139">
        <v>0.66666666666666663</v>
      </c>
      <c r="CB219" s="139">
        <v>0</v>
      </c>
      <c r="CC219" s="139">
        <v>1</v>
      </c>
      <c r="CD219" s="139">
        <v>0.75</v>
      </c>
      <c r="CE219" s="139">
        <v>0.83333333333333337</v>
      </c>
      <c r="CF219" s="139">
        <v>0.75</v>
      </c>
      <c r="CG219" s="139">
        <v>0.4</v>
      </c>
      <c r="CH219" s="139">
        <v>0.5</v>
      </c>
      <c r="CI219" s="139">
        <v>0.625</v>
      </c>
      <c r="CJ219" s="139">
        <v>0.375</v>
      </c>
      <c r="CK219" s="139">
        <v>0.4375</v>
      </c>
      <c r="CL219" s="139">
        <v>0.58333333333333337</v>
      </c>
      <c r="CM219" s="139">
        <v>0.58333333333333337</v>
      </c>
      <c r="CN219" s="139">
        <v>0.7142857142857143</v>
      </c>
      <c r="CO219" s="139">
        <v>0.66666666666666663</v>
      </c>
      <c r="CP219" s="139">
        <v>0.88888888888888884</v>
      </c>
      <c r="CQ219" s="139">
        <v>0.75</v>
      </c>
      <c r="CR219" s="139">
        <v>0.5</v>
      </c>
      <c r="CS219" s="139">
        <v>0.33333333333333331</v>
      </c>
      <c r="CT219" s="139">
        <v>0.53846153846153844</v>
      </c>
      <c r="CU219" s="139">
        <v>0.58333333333333337</v>
      </c>
      <c r="CV219" s="139">
        <v>0.69565217391304346</v>
      </c>
      <c r="CW219" s="139">
        <v>0.36842105263157893</v>
      </c>
      <c r="CX219" s="139">
        <v>0.5</v>
      </c>
      <c r="CY219" s="139">
        <v>0.36363636363636365</v>
      </c>
      <c r="CZ219" s="139">
        <v>0.5</v>
      </c>
      <c r="DA219" s="139">
        <v>0.7</v>
      </c>
      <c r="DB219" s="139">
        <v>0.47619047619047616</v>
      </c>
      <c r="DC219" s="139">
        <v>0.46666666666666667</v>
      </c>
      <c r="DD219" s="139">
        <v>0.5</v>
      </c>
      <c r="DE219" s="139">
        <v>0.73333333333333328</v>
      </c>
      <c r="DF219" s="139">
        <v>0.65</v>
      </c>
      <c r="DG219" s="139">
        <v>0.6</v>
      </c>
      <c r="DH219" s="139">
        <v>0.5714285714285714</v>
      </c>
      <c r="DI219" s="139">
        <v>0.5</v>
      </c>
      <c r="DJ219" s="139">
        <v>0.25</v>
      </c>
      <c r="DK219" s="139">
        <v>0.35294117647058826</v>
      </c>
      <c r="DL219" s="139">
        <v>0.5714285714285714</v>
      </c>
      <c r="DM219" s="139">
        <v>0.5714285714285714</v>
      </c>
      <c r="DN219" s="139">
        <v>0.58823529411764708</v>
      </c>
      <c r="DO219" s="139">
        <v>0.18181818181818182</v>
      </c>
      <c r="DP219" s="139">
        <v>0.7</v>
      </c>
      <c r="DQ219" s="140">
        <v>0.19354838709677419</v>
      </c>
      <c r="DR219" s="140">
        <v>0.12903225806451613</v>
      </c>
      <c r="DS219" s="140">
        <v>0.19354838709677419</v>
      </c>
      <c r="DT219" s="140">
        <v>0.25806451612903225</v>
      </c>
      <c r="DU219" s="140">
        <v>9.6774193548387094E-2</v>
      </c>
      <c r="DV219" s="140">
        <v>9.6774193548387094E-2</v>
      </c>
      <c r="DW219" s="140">
        <v>9.6774193548387094E-2</v>
      </c>
      <c r="DX219" s="140">
        <v>9.6774193548387094E-2</v>
      </c>
      <c r="DY219" s="140">
        <v>3.2258064516129031E-2</v>
      </c>
      <c r="DZ219" s="140">
        <v>0.12903225806451613</v>
      </c>
      <c r="EA219" s="140">
        <v>0.19354838709677419</v>
      </c>
      <c r="EB219" s="140">
        <v>0.12903225806451613</v>
      </c>
      <c r="EC219" s="140">
        <v>0.16129032258064516</v>
      </c>
      <c r="ED219" s="140">
        <v>0.12903225806451613</v>
      </c>
      <c r="EE219" s="140">
        <v>0.25806451612903225</v>
      </c>
      <c r="EF219" s="140">
        <v>0.25806451612903225</v>
      </c>
      <c r="EG219" s="140">
        <v>0.5161290322580645</v>
      </c>
      <c r="EH219" s="140">
        <v>0.38709677419354838</v>
      </c>
      <c r="EI219" s="140">
        <v>0.38709677419354838</v>
      </c>
      <c r="EJ219" s="140">
        <v>0.45161290322580644</v>
      </c>
      <c r="EK219" s="140">
        <v>0.67741935483870963</v>
      </c>
      <c r="EL219" s="140">
        <v>1.1612903225806452</v>
      </c>
      <c r="EM219" s="140">
        <v>0.5161290322580645</v>
      </c>
      <c r="EN219" s="140">
        <v>0.5161290322580645</v>
      </c>
      <c r="EO219" s="140">
        <v>0.4838709677419355</v>
      </c>
      <c r="EP219" s="140">
        <v>0.41935483870967744</v>
      </c>
      <c r="EQ219" s="140">
        <v>0.38709677419354838</v>
      </c>
      <c r="ER219" s="140">
        <v>0.74193548387096775</v>
      </c>
      <c r="ES219" s="140">
        <v>0.61290322580645162</v>
      </c>
      <c r="ET219" s="140">
        <v>0.32258064516129031</v>
      </c>
      <c r="EU219" s="140">
        <v>0.35483870967741937</v>
      </c>
      <c r="EV219" s="140">
        <v>0.45161290322580644</v>
      </c>
      <c r="EW219" s="140">
        <v>0.64516129032258063</v>
      </c>
      <c r="EX219" s="140">
        <v>0.67741935483870963</v>
      </c>
      <c r="EY219" s="140">
        <v>0.4838709677419355</v>
      </c>
      <c r="EZ219" s="140">
        <v>0.5161290322580645</v>
      </c>
      <c r="FA219" s="140">
        <v>0.4838709677419355</v>
      </c>
      <c r="FB219" s="140">
        <v>0.64516129032258063</v>
      </c>
      <c r="FC219" s="140">
        <v>0.4838709677419355</v>
      </c>
      <c r="FD219" s="140">
        <v>0.45161290322580644</v>
      </c>
      <c r="FE219" s="140">
        <v>0.45161290322580644</v>
      </c>
      <c r="FF219" s="140">
        <v>0.12903225806451613</v>
      </c>
      <c r="FG219" s="140">
        <v>0.54838709677419351</v>
      </c>
      <c r="FH219" s="140">
        <v>0.45161290322580644</v>
      </c>
      <c r="FI219" s="140">
        <v>0.22580645161290322</v>
      </c>
      <c r="FJ219" s="140">
        <v>0.54838709677419351</v>
      </c>
      <c r="FK219" s="140">
        <v>0.35483870967741937</v>
      </c>
      <c r="FL219" s="140">
        <v>0.32258064516129031</v>
      </c>
      <c r="FM219" s="192">
        <v>0.68421052631578949</v>
      </c>
      <c r="FN219" s="192">
        <v>0.33333333333333331</v>
      </c>
      <c r="FO219" s="192">
        <v>0.78260869565217395</v>
      </c>
      <c r="FP219" s="192">
        <v>0.5714285714285714</v>
      </c>
      <c r="FQ219" s="192">
        <v>0.1111111111111111</v>
      </c>
      <c r="FR219" s="192">
        <v>0.33333333333333331</v>
      </c>
      <c r="FS219" s="192">
        <v>0</v>
      </c>
      <c r="FT219" s="192">
        <v>0.7142857142857143</v>
      </c>
      <c r="FU219" s="192">
        <v>0</v>
      </c>
      <c r="FV219" s="192">
        <v>0.27272727272727271</v>
      </c>
      <c r="FW219" s="192">
        <v>0.42857142857142855</v>
      </c>
      <c r="FX219" s="192">
        <v>0.22222222222222221</v>
      </c>
      <c r="FY219" s="192">
        <v>0.625</v>
      </c>
      <c r="FZ219" s="192">
        <v>0.70588235294117652</v>
      </c>
      <c r="GA219" s="192">
        <v>0.34615384615384615</v>
      </c>
      <c r="GB219" s="192">
        <v>0.66666666666666663</v>
      </c>
      <c r="GC219" s="192">
        <v>0.6</v>
      </c>
      <c r="GD219" s="192">
        <v>0.52777777777777779</v>
      </c>
      <c r="GE219" s="192">
        <v>0.4</v>
      </c>
      <c r="GF219" s="192">
        <v>0.42857142857142855</v>
      </c>
      <c r="GG219" s="192">
        <v>0.76190476190476186</v>
      </c>
      <c r="GH219" s="192">
        <v>0.73684210526315785</v>
      </c>
      <c r="GI219" s="192">
        <v>0.5</v>
      </c>
      <c r="GJ219" s="192">
        <v>0.6470588235294118</v>
      </c>
      <c r="GK219" s="192">
        <v>1</v>
      </c>
      <c r="GL219" s="192">
        <v>0.83333333333333337</v>
      </c>
      <c r="GM219" s="192">
        <v>0.54545454545454541</v>
      </c>
      <c r="GN219" s="192">
        <v>0.9285714285714286</v>
      </c>
      <c r="GO219" s="192">
        <v>0.51851851851851849</v>
      </c>
      <c r="GP219" s="192">
        <v>0.55555555555555558</v>
      </c>
      <c r="GQ219" s="192">
        <v>0.72222222222222221</v>
      </c>
    </row>
    <row r="220" spans="17:16384" x14ac:dyDescent="0.3">
      <c r="Q220" s="324"/>
      <c r="R220" s="135">
        <f>$R$10</f>
        <v>44287</v>
      </c>
      <c r="S220" s="121">
        <v>0.85</v>
      </c>
      <c r="T220" s="121">
        <v>3.8833333333333333</v>
      </c>
      <c r="U220" s="122">
        <v>0.70950323974082075</v>
      </c>
      <c r="V220" s="123">
        <v>926</v>
      </c>
      <c r="W220" s="128">
        <v>0.9</v>
      </c>
      <c r="X220" s="121">
        <v>4.0183333333333318</v>
      </c>
      <c r="Y220" s="122">
        <v>0.69775280898876402</v>
      </c>
      <c r="Z220" s="127">
        <v>890</v>
      </c>
      <c r="AA220" s="121">
        <v>2.5000000000000001E-2</v>
      </c>
      <c r="AB220" s="121">
        <v>1.3708333333333333</v>
      </c>
      <c r="AC220" s="122">
        <v>1</v>
      </c>
      <c r="AD220" s="123">
        <v>16</v>
      </c>
      <c r="AE220" s="128">
        <v>1.6666666666666666E-2</v>
      </c>
      <c r="AF220" s="121">
        <v>8.4166666666666667E-2</v>
      </c>
      <c r="AG220" s="122">
        <v>1</v>
      </c>
      <c r="AH220" s="127">
        <v>20</v>
      </c>
      <c r="AI220" s="128">
        <v>0.96666666666666667</v>
      </c>
      <c r="AJ220" s="121">
        <v>4.4033333333333307</v>
      </c>
      <c r="AK220" s="122">
        <v>0.67455621301775148</v>
      </c>
      <c r="AL220" s="127">
        <v>338</v>
      </c>
      <c r="AM220" s="121">
        <v>0.81666666666666665</v>
      </c>
      <c r="AN220" s="121">
        <v>3.6333333333333275</v>
      </c>
      <c r="AO220" s="122">
        <v>0.69916434540389971</v>
      </c>
      <c r="AP220" s="123">
        <v>359</v>
      </c>
      <c r="AQ220" s="128">
        <v>0.8</v>
      </c>
      <c r="AR220" s="121">
        <v>2.9866666666666664</v>
      </c>
      <c r="AS220" s="122">
        <v>0.77729257641921401</v>
      </c>
      <c r="AT220" s="127">
        <v>229</v>
      </c>
      <c r="AU220" s="136">
        <v>69</v>
      </c>
      <c r="AV220" s="137">
        <v>140</v>
      </c>
      <c r="AW220" s="137">
        <v>197</v>
      </c>
      <c r="AX220" s="137">
        <v>116</v>
      </c>
      <c r="AY220" s="137">
        <v>60</v>
      </c>
      <c r="AZ220" s="137">
        <v>75</v>
      </c>
      <c r="BA220" s="137">
        <v>55</v>
      </c>
      <c r="BB220" s="137">
        <v>36</v>
      </c>
      <c r="BC220" s="137">
        <v>25</v>
      </c>
      <c r="BD220" s="137">
        <v>29</v>
      </c>
      <c r="BE220" s="137">
        <v>19</v>
      </c>
      <c r="BF220" s="137">
        <v>22</v>
      </c>
      <c r="BG220" s="137">
        <v>13</v>
      </c>
      <c r="BH220" s="137">
        <v>16</v>
      </c>
      <c r="BI220" s="137">
        <v>6</v>
      </c>
      <c r="BJ220" s="137">
        <v>3</v>
      </c>
      <c r="BK220" s="137">
        <v>5</v>
      </c>
      <c r="BL220" s="137">
        <v>5</v>
      </c>
      <c r="BM220" s="137">
        <v>4</v>
      </c>
      <c r="BN220" s="137">
        <v>5</v>
      </c>
      <c r="BO220" s="137">
        <v>6</v>
      </c>
      <c r="BP220" s="137">
        <v>3</v>
      </c>
      <c r="BQ220" s="137">
        <v>1</v>
      </c>
      <c r="BR220" s="137">
        <v>0</v>
      </c>
      <c r="BS220" s="137">
        <v>1</v>
      </c>
      <c r="BT220" s="138">
        <v>15</v>
      </c>
      <c r="BU220" s="139">
        <v>0.8</v>
      </c>
      <c r="BV220" s="139">
        <v>0.75</v>
      </c>
      <c r="BW220" s="139">
        <v>0.625</v>
      </c>
      <c r="BX220" s="139">
        <v>0.77777777777777779</v>
      </c>
      <c r="BY220" s="139">
        <v>0</v>
      </c>
      <c r="BZ220" s="139">
        <v>0.83333333333333337</v>
      </c>
      <c r="CA220" s="139">
        <v>0.77777777777777779</v>
      </c>
      <c r="CB220" s="139">
        <v>0</v>
      </c>
      <c r="CC220" s="139">
        <v>0.8</v>
      </c>
      <c r="CD220" s="139">
        <v>1</v>
      </c>
      <c r="CE220" s="139">
        <v>1</v>
      </c>
      <c r="CF220" s="139">
        <v>0.6</v>
      </c>
      <c r="CG220" s="139">
        <v>1</v>
      </c>
      <c r="CH220" s="139">
        <v>0.83333333333333337</v>
      </c>
      <c r="CI220" s="139">
        <v>0.76923076923076927</v>
      </c>
      <c r="CJ220" s="139">
        <v>0.92307692307692313</v>
      </c>
      <c r="CK220" s="139">
        <v>0.65</v>
      </c>
      <c r="CL220" s="139">
        <v>0.79411764705882348</v>
      </c>
      <c r="CM220" s="139">
        <v>0.54838709677419351</v>
      </c>
      <c r="CN220" s="139">
        <v>0.70967741935483875</v>
      </c>
      <c r="CO220" s="139">
        <v>0.65714285714285714</v>
      </c>
      <c r="CP220" s="139">
        <v>0.65714285714285714</v>
      </c>
      <c r="CQ220" s="139">
        <v>0.70588235294117652</v>
      </c>
      <c r="CR220" s="139">
        <v>0.5714285714285714</v>
      </c>
      <c r="CS220" s="139">
        <v>0.5714285714285714</v>
      </c>
      <c r="CT220" s="139">
        <v>0.60869565217391308</v>
      </c>
      <c r="CU220" s="139">
        <v>0.63636363636363635</v>
      </c>
      <c r="CV220" s="139">
        <v>0.77272727272727271</v>
      </c>
      <c r="CW220" s="139">
        <v>0.74285714285714288</v>
      </c>
      <c r="CX220" s="139">
        <v>0.69230769230769229</v>
      </c>
      <c r="CY220" s="139">
        <v>0.75</v>
      </c>
      <c r="CZ220" s="139">
        <v>0.38095238095238093</v>
      </c>
      <c r="DA220" s="139">
        <v>0.77419354838709675</v>
      </c>
      <c r="DB220" s="139">
        <v>0.76470588235294112</v>
      </c>
      <c r="DC220" s="139">
        <v>0.7142857142857143</v>
      </c>
      <c r="DD220" s="139">
        <v>0.73913043478260865</v>
      </c>
      <c r="DE220" s="139">
        <v>0.61538461538461542</v>
      </c>
      <c r="DF220" s="139">
        <v>0.92307692307692313</v>
      </c>
      <c r="DG220" s="139">
        <v>0.72413793103448276</v>
      </c>
      <c r="DH220" s="139">
        <v>0.58974358974358976</v>
      </c>
      <c r="DI220" s="139">
        <v>0.8214285714285714</v>
      </c>
      <c r="DJ220" s="139">
        <v>0.66666666666666663</v>
      </c>
      <c r="DK220" s="139">
        <v>0.7142857142857143</v>
      </c>
      <c r="DL220" s="139">
        <v>0.73076923076923073</v>
      </c>
      <c r="DM220" s="139">
        <v>0.8</v>
      </c>
      <c r="DN220" s="139">
        <v>0.83333333333333337</v>
      </c>
      <c r="DO220" s="139">
        <v>0.8571428571428571</v>
      </c>
      <c r="DP220" s="139">
        <v>0.7142857142857143</v>
      </c>
      <c r="DQ220" s="140">
        <v>0.33333333333333331</v>
      </c>
      <c r="DR220" s="140">
        <v>0.26666666666666666</v>
      </c>
      <c r="DS220" s="140">
        <v>0.53333333333333333</v>
      </c>
      <c r="DT220" s="140">
        <v>0.3</v>
      </c>
      <c r="DU220" s="140">
        <v>0.23333333333333334</v>
      </c>
      <c r="DV220" s="140">
        <v>0.2</v>
      </c>
      <c r="DW220" s="140">
        <v>0.3</v>
      </c>
      <c r="DX220" s="140">
        <v>0.3</v>
      </c>
      <c r="DY220" s="140">
        <v>0.16666666666666666</v>
      </c>
      <c r="DZ220" s="140">
        <v>0.1</v>
      </c>
      <c r="EA220" s="140">
        <v>6.6666666666666666E-2</v>
      </c>
      <c r="EB220" s="140">
        <v>0.16666666666666666</v>
      </c>
      <c r="EC220" s="140">
        <v>0.26666666666666666</v>
      </c>
      <c r="ED220" s="140">
        <v>0.2</v>
      </c>
      <c r="EE220" s="140">
        <v>0.43333333333333335</v>
      </c>
      <c r="EF220" s="140">
        <v>0.43333333333333335</v>
      </c>
      <c r="EG220" s="140">
        <v>0.66666666666666663</v>
      </c>
      <c r="EH220" s="140">
        <v>1.1333333333333333</v>
      </c>
      <c r="EI220" s="140">
        <v>1.0333333333333334</v>
      </c>
      <c r="EJ220" s="140">
        <v>1.0333333333333334</v>
      </c>
      <c r="EK220" s="140">
        <v>1.1666666666666667</v>
      </c>
      <c r="EL220" s="140">
        <v>1.1666666666666667</v>
      </c>
      <c r="EM220" s="140">
        <v>0.56666666666666665</v>
      </c>
      <c r="EN220" s="140">
        <v>0.7</v>
      </c>
      <c r="EO220" s="140">
        <v>0.7</v>
      </c>
      <c r="EP220" s="140">
        <v>0.76666666666666672</v>
      </c>
      <c r="EQ220" s="140">
        <v>0.73333333333333328</v>
      </c>
      <c r="ER220" s="140">
        <v>0.73333333333333328</v>
      </c>
      <c r="ES220" s="140">
        <v>1.1666666666666667</v>
      </c>
      <c r="ET220" s="140">
        <v>0.8666666666666667</v>
      </c>
      <c r="EU220" s="140">
        <v>0.8</v>
      </c>
      <c r="EV220" s="140">
        <v>0.7</v>
      </c>
      <c r="EW220" s="140">
        <v>1.0333333333333334</v>
      </c>
      <c r="EX220" s="140">
        <v>0.56666666666666665</v>
      </c>
      <c r="EY220" s="140">
        <v>0.46666666666666667</v>
      </c>
      <c r="EZ220" s="140">
        <v>0.76666666666666672</v>
      </c>
      <c r="FA220" s="140">
        <v>0.8666666666666667</v>
      </c>
      <c r="FB220" s="140">
        <v>0.43333333333333335</v>
      </c>
      <c r="FC220" s="140">
        <v>0.96666666666666667</v>
      </c>
      <c r="FD220" s="140">
        <v>1.3</v>
      </c>
      <c r="FE220" s="140">
        <v>0.93333333333333335</v>
      </c>
      <c r="FF220" s="140">
        <v>1.1000000000000001</v>
      </c>
      <c r="FG220" s="140">
        <v>0.93333333333333335</v>
      </c>
      <c r="FH220" s="140">
        <v>0.8666666666666667</v>
      </c>
      <c r="FI220" s="140">
        <v>0.66666666666666663</v>
      </c>
      <c r="FJ220" s="140">
        <v>0.8</v>
      </c>
      <c r="FK220" s="140">
        <v>0.46666666666666667</v>
      </c>
      <c r="FL220" s="140">
        <v>0.46666666666666667</v>
      </c>
      <c r="FM220" s="192">
        <v>0.72413793103448276</v>
      </c>
      <c r="FN220" s="192">
        <v>0.625</v>
      </c>
      <c r="FO220" s="192">
        <v>0.66666666666666663</v>
      </c>
      <c r="FP220" s="192">
        <v>0.63157894736842102</v>
      </c>
      <c r="FQ220" s="192">
        <v>0.7857142857142857</v>
      </c>
      <c r="FR220" s="192">
        <v>0.70454545454545459</v>
      </c>
      <c r="FS220" s="192">
        <v>0.65384615384615385</v>
      </c>
      <c r="FT220" s="192">
        <v>0.75</v>
      </c>
      <c r="FU220" s="192">
        <v>0.57446808510638303</v>
      </c>
      <c r="FV220" s="192">
        <v>0.6470588235294118</v>
      </c>
      <c r="FW220" s="192">
        <v>0.6</v>
      </c>
      <c r="FX220" s="192">
        <v>0.75757575757575757</v>
      </c>
      <c r="FY220" s="192">
        <v>0.54545454545454541</v>
      </c>
      <c r="FZ220" s="192">
        <v>0.6</v>
      </c>
      <c r="GA220" s="192">
        <v>0.59090909090909094</v>
      </c>
      <c r="GB220" s="192">
        <v>0.66666666666666663</v>
      </c>
      <c r="GC220" s="192">
        <v>0.70731707317073167</v>
      </c>
      <c r="GD220" s="192">
        <v>1</v>
      </c>
      <c r="GE220" s="192">
        <v>0.80487804878048785</v>
      </c>
      <c r="GF220" s="192">
        <v>0.86842105263157898</v>
      </c>
      <c r="GG220" s="192">
        <v>0.76190476190476186</v>
      </c>
      <c r="GH220" s="192">
        <v>0.86206896551724133</v>
      </c>
      <c r="GI220" s="192">
        <v>0.8666666666666667</v>
      </c>
      <c r="GJ220" s="192">
        <v>0.72413793103448276</v>
      </c>
      <c r="GK220" s="192">
        <v>0.66666666666666663</v>
      </c>
      <c r="GL220" s="192">
        <v>0.6875</v>
      </c>
      <c r="GM220" s="192">
        <v>0.7142857142857143</v>
      </c>
      <c r="GN220" s="192">
        <v>0.74285714285714288</v>
      </c>
      <c r="GO220" s="192">
        <v>0.61290322580645162</v>
      </c>
      <c r="GP220" s="192">
        <v>0.625</v>
      </c>
      <c r="GQ220" s="192" t="s">
        <v>119</v>
      </c>
    </row>
    <row r="221" spans="17:16384" x14ac:dyDescent="0.3">
      <c r="Q221" s="324"/>
      <c r="R221" s="135">
        <f>$R$11</f>
        <v>44317</v>
      </c>
      <c r="S221" s="121">
        <v>1.2</v>
      </c>
      <c r="T221" s="121">
        <v>4</v>
      </c>
      <c r="U221" s="122">
        <v>0.6</v>
      </c>
      <c r="V221" s="123">
        <v>1124</v>
      </c>
      <c r="W221" s="128">
        <v>1.3</v>
      </c>
      <c r="X221" s="121">
        <v>4</v>
      </c>
      <c r="Y221" s="122">
        <v>0.6</v>
      </c>
      <c r="Z221" s="127">
        <v>1098</v>
      </c>
      <c r="AA221" s="121">
        <v>0.2</v>
      </c>
      <c r="AB221" s="121">
        <v>0.8</v>
      </c>
      <c r="AC221" s="122">
        <v>1</v>
      </c>
      <c r="AD221" s="123">
        <v>14</v>
      </c>
      <c r="AE221" s="128">
        <v>0</v>
      </c>
      <c r="AF221" s="121">
        <v>0.3</v>
      </c>
      <c r="AG221" s="122">
        <v>1</v>
      </c>
      <c r="AH221" s="127">
        <v>12</v>
      </c>
      <c r="AI221" s="128">
        <v>1.3</v>
      </c>
      <c r="AJ221" s="121">
        <v>4.5</v>
      </c>
      <c r="AK221" s="122">
        <v>0.6</v>
      </c>
      <c r="AL221" s="127">
        <v>441</v>
      </c>
      <c r="AM221" s="121">
        <v>1.3</v>
      </c>
      <c r="AN221" s="121">
        <v>3.8</v>
      </c>
      <c r="AO221" s="122">
        <v>0.6</v>
      </c>
      <c r="AP221" s="123">
        <v>349</v>
      </c>
      <c r="AQ221" s="128">
        <v>1.1000000000000001</v>
      </c>
      <c r="AR221" s="121">
        <v>2.9</v>
      </c>
      <c r="AS221" s="122">
        <v>0.7</v>
      </c>
      <c r="AT221" s="127">
        <v>334</v>
      </c>
      <c r="AU221" s="136">
        <v>85</v>
      </c>
      <c r="AV221" s="137">
        <v>111</v>
      </c>
      <c r="AW221" s="137">
        <v>168</v>
      </c>
      <c r="AX221" s="137">
        <v>121</v>
      </c>
      <c r="AY221" s="137">
        <v>83</v>
      </c>
      <c r="AZ221" s="137">
        <v>133</v>
      </c>
      <c r="BA221" s="137">
        <v>78</v>
      </c>
      <c r="BB221" s="137">
        <v>73</v>
      </c>
      <c r="BC221" s="137">
        <v>55</v>
      </c>
      <c r="BD221" s="137">
        <v>39</v>
      </c>
      <c r="BE221" s="137">
        <v>29</v>
      </c>
      <c r="BF221" s="137">
        <v>40</v>
      </c>
      <c r="BG221" s="137">
        <v>20</v>
      </c>
      <c r="BH221" s="137">
        <v>16</v>
      </c>
      <c r="BI221" s="137">
        <v>11</v>
      </c>
      <c r="BJ221" s="137">
        <v>7</v>
      </c>
      <c r="BK221" s="137">
        <v>9</v>
      </c>
      <c r="BL221" s="137">
        <v>5</v>
      </c>
      <c r="BM221" s="137">
        <v>5</v>
      </c>
      <c r="BN221" s="137">
        <v>4</v>
      </c>
      <c r="BO221" s="137">
        <v>3</v>
      </c>
      <c r="BP221" s="137">
        <v>1</v>
      </c>
      <c r="BQ221" s="137">
        <v>5</v>
      </c>
      <c r="BR221" s="137">
        <v>3</v>
      </c>
      <c r="BS221" s="137">
        <v>3</v>
      </c>
      <c r="BT221" s="138">
        <v>16</v>
      </c>
      <c r="BU221" s="139">
        <v>0.6</v>
      </c>
      <c r="BV221" s="139">
        <v>0.8</v>
      </c>
      <c r="BW221" s="139">
        <v>0.6</v>
      </c>
      <c r="BX221" s="139">
        <v>0.7</v>
      </c>
      <c r="BY221" s="139">
        <v>0</v>
      </c>
      <c r="BZ221" s="139">
        <v>0.8</v>
      </c>
      <c r="CA221" s="139">
        <v>0.8</v>
      </c>
      <c r="CB221" s="139">
        <v>0</v>
      </c>
      <c r="CC221" s="139">
        <v>0.8</v>
      </c>
      <c r="CD221" s="139">
        <v>0.5</v>
      </c>
      <c r="CE221" s="139">
        <v>0.6</v>
      </c>
      <c r="CF221" s="139">
        <v>0.6</v>
      </c>
      <c r="CG221" s="139">
        <v>0.8</v>
      </c>
      <c r="CH221" s="139">
        <v>0.9</v>
      </c>
      <c r="CI221" s="139">
        <v>0.4</v>
      </c>
      <c r="CJ221" s="139">
        <v>0.5</v>
      </c>
      <c r="CK221" s="139">
        <v>0.6</v>
      </c>
      <c r="CL221" s="139">
        <v>0.7</v>
      </c>
      <c r="CM221" s="139">
        <v>0.6</v>
      </c>
      <c r="CN221" s="139">
        <v>0.4</v>
      </c>
      <c r="CO221" s="139">
        <v>0.4</v>
      </c>
      <c r="CP221" s="139">
        <v>0.8</v>
      </c>
      <c r="CQ221" s="139">
        <v>0.7</v>
      </c>
      <c r="CR221" s="139">
        <v>0.7</v>
      </c>
      <c r="CS221" s="139">
        <v>0.6</v>
      </c>
      <c r="CT221" s="139">
        <v>0.6</v>
      </c>
      <c r="CU221" s="139">
        <v>0.5</v>
      </c>
      <c r="CV221" s="139">
        <v>0.6</v>
      </c>
      <c r="CW221" s="139">
        <v>0.6</v>
      </c>
      <c r="CX221" s="139">
        <v>0.7</v>
      </c>
      <c r="CY221" s="139">
        <v>0.6</v>
      </c>
      <c r="CZ221" s="139">
        <v>0.6</v>
      </c>
      <c r="DA221" s="139">
        <v>0.7</v>
      </c>
      <c r="DB221" s="139">
        <v>0.6</v>
      </c>
      <c r="DC221" s="139">
        <v>0.6</v>
      </c>
      <c r="DD221" s="139">
        <v>0.6</v>
      </c>
      <c r="DE221" s="139">
        <v>0.5</v>
      </c>
      <c r="DF221" s="139">
        <v>0.7</v>
      </c>
      <c r="DG221" s="139">
        <v>0.6</v>
      </c>
      <c r="DH221" s="139">
        <v>0.6</v>
      </c>
      <c r="DI221" s="139">
        <v>0.8</v>
      </c>
      <c r="DJ221" s="139">
        <v>0.5</v>
      </c>
      <c r="DK221" s="139">
        <v>0.7</v>
      </c>
      <c r="DL221" s="139">
        <v>0.6</v>
      </c>
      <c r="DM221" s="139">
        <v>0.6</v>
      </c>
      <c r="DN221" s="139">
        <v>0.6</v>
      </c>
      <c r="DO221" s="139">
        <v>0.6</v>
      </c>
      <c r="DP221" s="139">
        <v>0.7</v>
      </c>
      <c r="DQ221" s="140">
        <v>0.6</v>
      </c>
      <c r="DR221" s="140">
        <v>0.7</v>
      </c>
      <c r="DS221" s="140">
        <v>0.5</v>
      </c>
      <c r="DT221" s="140">
        <v>0.7</v>
      </c>
      <c r="DU221" s="140">
        <v>0.5</v>
      </c>
      <c r="DV221" s="140">
        <v>0.3</v>
      </c>
      <c r="DW221" s="140">
        <v>0.3</v>
      </c>
      <c r="DX221" s="140">
        <v>0.5</v>
      </c>
      <c r="DY221" s="140">
        <v>0.4</v>
      </c>
      <c r="DZ221" s="140">
        <v>0.4</v>
      </c>
      <c r="EA221" s="140">
        <v>0.5</v>
      </c>
      <c r="EB221" s="140">
        <v>0.5</v>
      </c>
      <c r="EC221" s="140">
        <v>0.6</v>
      </c>
      <c r="ED221" s="140">
        <v>0.5</v>
      </c>
      <c r="EE221" s="140">
        <v>0.5</v>
      </c>
      <c r="EF221" s="140">
        <v>0.8</v>
      </c>
      <c r="EG221" s="140">
        <v>1.5</v>
      </c>
      <c r="EH221" s="140">
        <v>1.3</v>
      </c>
      <c r="EI221" s="140">
        <v>1.2</v>
      </c>
      <c r="EJ221" s="140">
        <v>0.9</v>
      </c>
      <c r="EK221" s="140">
        <v>0.9</v>
      </c>
      <c r="EL221" s="140">
        <v>0.6</v>
      </c>
      <c r="EM221" s="140">
        <v>1.1000000000000001</v>
      </c>
      <c r="EN221" s="140">
        <v>0.7</v>
      </c>
      <c r="EO221" s="140">
        <v>1.3</v>
      </c>
      <c r="EP221" s="140">
        <v>0.9</v>
      </c>
      <c r="EQ221" s="140">
        <v>1.3</v>
      </c>
      <c r="ER221" s="140">
        <v>1.4</v>
      </c>
      <c r="ES221" s="140">
        <v>0.7</v>
      </c>
      <c r="ET221" s="140">
        <v>0.8</v>
      </c>
      <c r="EU221" s="140">
        <v>0.9</v>
      </c>
      <c r="EV221" s="140">
        <v>0.9</v>
      </c>
      <c r="EW221" s="140">
        <v>0.9</v>
      </c>
      <c r="EX221" s="140">
        <v>0.5</v>
      </c>
      <c r="EY221" s="140">
        <v>0.8</v>
      </c>
      <c r="EZ221" s="140">
        <v>0.8</v>
      </c>
      <c r="FA221" s="140">
        <v>0.6</v>
      </c>
      <c r="FB221" s="140">
        <v>1.1000000000000001</v>
      </c>
      <c r="FC221" s="140">
        <v>0.9</v>
      </c>
      <c r="FD221" s="140">
        <v>0.7</v>
      </c>
      <c r="FE221" s="140">
        <v>0.7</v>
      </c>
      <c r="FF221" s="140">
        <v>1</v>
      </c>
      <c r="FG221" s="140">
        <v>0.8</v>
      </c>
      <c r="FH221" s="140">
        <v>1</v>
      </c>
      <c r="FI221" s="140">
        <v>0.4</v>
      </c>
      <c r="FJ221" s="140">
        <v>0.6</v>
      </c>
      <c r="FK221" s="140">
        <v>0.3</v>
      </c>
      <c r="FL221" s="140">
        <v>0.6</v>
      </c>
      <c r="FM221" s="192">
        <v>0.41670000000000001</v>
      </c>
      <c r="FN221" s="192">
        <v>0.625</v>
      </c>
      <c r="FO221" s="192">
        <v>0.53849999999999998</v>
      </c>
      <c r="FP221" s="192">
        <v>0.75</v>
      </c>
      <c r="FQ221" s="192">
        <v>0.62960000000000005</v>
      </c>
      <c r="FR221" s="192">
        <v>0.79169999999999996</v>
      </c>
      <c r="FS221" s="192">
        <v>0.8</v>
      </c>
      <c r="FT221" s="192">
        <v>0.57140000000000002</v>
      </c>
      <c r="FU221" s="192">
        <v>0.8367</v>
      </c>
      <c r="FV221" s="192">
        <v>0.49020000000000002</v>
      </c>
      <c r="FW221" s="192">
        <v>0.72</v>
      </c>
      <c r="FX221" s="192">
        <v>0.52170000000000005</v>
      </c>
      <c r="FY221" s="192">
        <v>0.41399999999999998</v>
      </c>
      <c r="FZ221" s="192">
        <v>0.52170000000000005</v>
      </c>
      <c r="GA221" s="192">
        <v>0.74580000000000002</v>
      </c>
      <c r="GB221" s="192">
        <v>0.71740000000000004</v>
      </c>
      <c r="GC221" s="192">
        <v>0.8</v>
      </c>
      <c r="GD221" s="192">
        <v>0.48332999999999998</v>
      </c>
      <c r="GE221" s="192">
        <v>0.57889999999999997</v>
      </c>
      <c r="GF221" s="192">
        <v>0.58699999999999997</v>
      </c>
      <c r="GG221" s="192">
        <v>0.70499999999999996</v>
      </c>
      <c r="GH221" s="192">
        <v>0.58330000000000004</v>
      </c>
      <c r="GI221" s="192">
        <v>0.5</v>
      </c>
      <c r="GJ221" s="192">
        <v>0.54049999999999998</v>
      </c>
      <c r="GK221" s="192">
        <v>0.621</v>
      </c>
      <c r="GL221" s="192">
        <v>0.51900000000000002</v>
      </c>
      <c r="GM221" s="192">
        <v>0.47620000000000001</v>
      </c>
      <c r="GN221" s="192">
        <v>0.8</v>
      </c>
      <c r="GO221" s="192">
        <v>0.72729999999999995</v>
      </c>
      <c r="GP221" s="192">
        <v>0.54500000000000004</v>
      </c>
      <c r="GQ221" s="192">
        <v>0.35289999999999999</v>
      </c>
    </row>
    <row r="222" spans="17:16384" x14ac:dyDescent="0.3">
      <c r="Q222" s="324"/>
      <c r="R222" s="135">
        <f>$R$12</f>
        <v>44348</v>
      </c>
      <c r="S222" s="121">
        <v>0.5</v>
      </c>
      <c r="T222" s="121">
        <v>1.7</v>
      </c>
      <c r="U222" s="122">
        <v>0.9</v>
      </c>
      <c r="V222" s="123">
        <v>202</v>
      </c>
      <c r="W222" s="128">
        <v>0.5</v>
      </c>
      <c r="X222" s="121">
        <v>1.8</v>
      </c>
      <c r="Y222" s="122">
        <v>0.9</v>
      </c>
      <c r="Z222" s="127">
        <v>190</v>
      </c>
      <c r="AA222" s="121" t="e">
        <v>#NUM!</v>
      </c>
      <c r="AB222" s="121" t="e">
        <v>#NUM!</v>
      </c>
      <c r="AC222" s="122" t="e">
        <v>#DIV/0!</v>
      </c>
      <c r="AD222" s="123">
        <v>0</v>
      </c>
      <c r="AE222" s="128">
        <v>0</v>
      </c>
      <c r="AF222" s="121">
        <v>0.2</v>
      </c>
      <c r="AG222" s="122">
        <v>1</v>
      </c>
      <c r="AH222" s="127">
        <v>12</v>
      </c>
      <c r="AI222" s="128">
        <v>0.5</v>
      </c>
      <c r="AJ222" s="121">
        <v>1.4</v>
      </c>
      <c r="AK222" s="122">
        <v>1</v>
      </c>
      <c r="AL222" s="127">
        <v>68</v>
      </c>
      <c r="AM222" s="121">
        <v>0.5</v>
      </c>
      <c r="AN222" s="121">
        <v>2.1</v>
      </c>
      <c r="AO222" s="122">
        <v>0.9</v>
      </c>
      <c r="AP222" s="123">
        <v>74</v>
      </c>
      <c r="AQ222" s="128">
        <v>0.6</v>
      </c>
      <c r="AR222" s="121">
        <v>1.6</v>
      </c>
      <c r="AS222" s="122">
        <v>0.9</v>
      </c>
      <c r="AT222" s="127">
        <v>60</v>
      </c>
      <c r="AU222" s="136">
        <v>28</v>
      </c>
      <c r="AV222" s="137">
        <v>75</v>
      </c>
      <c r="AW222" s="137">
        <v>47</v>
      </c>
      <c r="AX222" s="137">
        <v>19</v>
      </c>
      <c r="AY222" s="137">
        <v>10</v>
      </c>
      <c r="AZ222" s="137">
        <v>9</v>
      </c>
      <c r="BA222" s="137">
        <v>4</v>
      </c>
      <c r="BB222" s="137">
        <v>2</v>
      </c>
      <c r="BC222" s="137">
        <v>2</v>
      </c>
      <c r="BD222" s="137">
        <v>2</v>
      </c>
      <c r="BE222" s="137">
        <v>0</v>
      </c>
      <c r="BF222" s="137">
        <v>1</v>
      </c>
      <c r="BG222" s="137">
        <v>1</v>
      </c>
      <c r="BH222" s="137">
        <v>0</v>
      </c>
      <c r="BI222" s="137">
        <v>0</v>
      </c>
      <c r="BJ222" s="137">
        <v>0</v>
      </c>
      <c r="BK222" s="137">
        <v>0</v>
      </c>
      <c r="BL222" s="137">
        <v>0</v>
      </c>
      <c r="BM222" s="137">
        <v>0</v>
      </c>
      <c r="BN222" s="137">
        <v>0</v>
      </c>
      <c r="BO222" s="137">
        <v>0</v>
      </c>
      <c r="BP222" s="137">
        <v>0</v>
      </c>
      <c r="BQ222" s="137">
        <v>0</v>
      </c>
      <c r="BR222" s="137">
        <v>0</v>
      </c>
      <c r="BS222" s="137">
        <v>0</v>
      </c>
      <c r="BT222" s="138">
        <v>2</v>
      </c>
      <c r="BU222" s="139">
        <v>1</v>
      </c>
      <c r="BV222" s="139">
        <v>0.8</v>
      </c>
      <c r="BW222" s="139">
        <v>1</v>
      </c>
      <c r="BX222" s="139">
        <v>1</v>
      </c>
      <c r="BY222" s="139"/>
      <c r="BZ222" s="139">
        <v>1</v>
      </c>
      <c r="CA222" s="139">
        <v>1</v>
      </c>
      <c r="CB222" s="139">
        <v>0</v>
      </c>
      <c r="CC222" s="139"/>
      <c r="CD222" s="139">
        <v>0.8</v>
      </c>
      <c r="CE222" s="139">
        <v>1</v>
      </c>
      <c r="CF222" s="139">
        <v>1</v>
      </c>
      <c r="CG222" s="139">
        <v>1</v>
      </c>
      <c r="CH222" s="139">
        <v>1</v>
      </c>
      <c r="CI222" s="139">
        <v>0.7</v>
      </c>
      <c r="CJ222" s="139">
        <v>1</v>
      </c>
      <c r="CK222" s="139">
        <v>1</v>
      </c>
      <c r="CL222" s="139">
        <v>1</v>
      </c>
      <c r="CM222" s="139">
        <v>1</v>
      </c>
      <c r="CN222" s="139">
        <v>1</v>
      </c>
      <c r="CO222" s="139">
        <v>1</v>
      </c>
      <c r="CP222" s="139">
        <v>1</v>
      </c>
      <c r="CQ222" s="139">
        <v>1</v>
      </c>
      <c r="CR222" s="139">
        <v>1</v>
      </c>
      <c r="CS222" s="139">
        <v>1</v>
      </c>
      <c r="CT222" s="139">
        <v>1</v>
      </c>
      <c r="CU222" s="139">
        <v>0.7</v>
      </c>
      <c r="CV222" s="139">
        <v>0.8</v>
      </c>
      <c r="CW222" s="139">
        <v>0.7</v>
      </c>
      <c r="CX222" s="139">
        <v>1</v>
      </c>
      <c r="CY222" s="139">
        <v>0.9</v>
      </c>
      <c r="CZ222" s="139">
        <v>1</v>
      </c>
      <c r="DA222" s="139">
        <v>1</v>
      </c>
      <c r="DB222" s="139">
        <v>0.8</v>
      </c>
      <c r="DC222" s="139">
        <v>0.8</v>
      </c>
      <c r="DD222" s="139">
        <v>0.8</v>
      </c>
      <c r="DE222" s="139">
        <v>0.8</v>
      </c>
      <c r="DF222" s="139">
        <v>1</v>
      </c>
      <c r="DG222" s="139">
        <v>1</v>
      </c>
      <c r="DH222" s="139">
        <v>1</v>
      </c>
      <c r="DI222" s="139">
        <v>1</v>
      </c>
      <c r="DJ222" s="139">
        <v>1</v>
      </c>
      <c r="DK222" s="139">
        <v>0.5</v>
      </c>
      <c r="DL222" s="139">
        <v>1</v>
      </c>
      <c r="DM222" s="139">
        <v>1</v>
      </c>
      <c r="DN222" s="139">
        <v>1</v>
      </c>
      <c r="DO222" s="139">
        <v>1</v>
      </c>
      <c r="DP222" s="139">
        <v>1</v>
      </c>
      <c r="DQ222" s="140">
        <v>0.1</v>
      </c>
      <c r="DR222" s="140">
        <v>0.3</v>
      </c>
      <c r="DS222" s="140">
        <v>0.3</v>
      </c>
      <c r="DT222" s="140">
        <v>0.1</v>
      </c>
      <c r="DU222" s="140">
        <v>0</v>
      </c>
      <c r="DV222" s="140">
        <v>0.1</v>
      </c>
      <c r="DW222" s="140">
        <v>0.1</v>
      </c>
      <c r="DX222" s="140">
        <v>0.1</v>
      </c>
      <c r="DY222" s="140">
        <v>0</v>
      </c>
      <c r="DZ222" s="140">
        <v>0.2</v>
      </c>
      <c r="EA222" s="140">
        <v>0.2</v>
      </c>
      <c r="EB222" s="140">
        <v>0.2</v>
      </c>
      <c r="EC222" s="140">
        <v>0.4</v>
      </c>
      <c r="ED222" s="140">
        <v>0.2</v>
      </c>
      <c r="EE222" s="140">
        <v>0.2</v>
      </c>
      <c r="EF222" s="140">
        <v>0.1</v>
      </c>
      <c r="EG222" s="140">
        <v>0.3</v>
      </c>
      <c r="EH222" s="140">
        <v>0.6</v>
      </c>
      <c r="EI222" s="140">
        <v>0.2</v>
      </c>
      <c r="EJ222" s="140">
        <v>0.2</v>
      </c>
      <c r="EK222" s="140">
        <v>0.2</v>
      </c>
      <c r="EL222" s="140">
        <v>0.3</v>
      </c>
      <c r="EM222" s="140">
        <v>0.4</v>
      </c>
      <c r="EN222" s="140">
        <v>0.3</v>
      </c>
      <c r="EO222" s="140">
        <v>0.2</v>
      </c>
      <c r="EP222" s="140">
        <v>0.2</v>
      </c>
      <c r="EQ222" s="140">
        <v>0.2</v>
      </c>
      <c r="ER222" s="140">
        <v>0.3</v>
      </c>
      <c r="ES222" s="140">
        <v>0.4</v>
      </c>
      <c r="ET222" s="140">
        <v>0.1</v>
      </c>
      <c r="EU222" s="140">
        <v>0.5</v>
      </c>
      <c r="EV222" s="140">
        <v>0.4</v>
      </c>
      <c r="EW222" s="140">
        <v>0.4</v>
      </c>
      <c r="EX222" s="140">
        <v>0.3</v>
      </c>
      <c r="EY222" s="140">
        <v>0.3</v>
      </c>
      <c r="EZ222" s="140">
        <v>0.3</v>
      </c>
      <c r="FA222" s="140">
        <v>0.3</v>
      </c>
      <c r="FB222" s="140">
        <v>0.3</v>
      </c>
      <c r="FC222" s="140">
        <v>0.2</v>
      </c>
      <c r="FD222" s="140">
        <v>0.2</v>
      </c>
      <c r="FE222" s="140">
        <v>0.1</v>
      </c>
      <c r="FF222" s="140">
        <v>0.2</v>
      </c>
      <c r="FG222" s="140">
        <v>0.2</v>
      </c>
      <c r="FH222" s="140">
        <v>0.1</v>
      </c>
      <c r="FI222" s="140">
        <v>0.3</v>
      </c>
      <c r="FJ222" s="140">
        <v>0.2</v>
      </c>
      <c r="FK222" s="140">
        <v>0.2</v>
      </c>
      <c r="FL222" s="140">
        <v>0.2</v>
      </c>
      <c r="FM222" s="192">
        <v>0.5</v>
      </c>
      <c r="FN222" s="192">
        <v>0.5</v>
      </c>
      <c r="FO222" s="192">
        <v>0.66669999999999996</v>
      </c>
      <c r="FP222" s="192">
        <v>1</v>
      </c>
      <c r="FQ222" s="192">
        <v>1</v>
      </c>
      <c r="FR222" s="192">
        <v>1</v>
      </c>
      <c r="FS222" s="192" t="s">
        <v>119</v>
      </c>
      <c r="FT222" s="192">
        <v>1</v>
      </c>
      <c r="FU222" s="192">
        <v>1</v>
      </c>
      <c r="FV222" s="192" t="s">
        <v>119</v>
      </c>
      <c r="FW222" s="192" t="s">
        <v>119</v>
      </c>
      <c r="FX222" s="192">
        <v>1</v>
      </c>
      <c r="FY222" s="192">
        <v>0.83299999999999996</v>
      </c>
      <c r="FZ222" s="192">
        <v>0.85709999999999997</v>
      </c>
      <c r="GA222" s="192" t="s">
        <v>119</v>
      </c>
      <c r="GB222" s="192">
        <v>1</v>
      </c>
      <c r="GC222" s="192">
        <v>0.92310000000000003</v>
      </c>
      <c r="GD222" s="192">
        <v>1</v>
      </c>
      <c r="GE222" s="192">
        <v>1</v>
      </c>
      <c r="GF222" s="192" t="s">
        <v>119</v>
      </c>
      <c r="GG222" s="192" t="s">
        <v>119</v>
      </c>
      <c r="GH222" s="192" t="s">
        <v>119</v>
      </c>
      <c r="GI222" s="192">
        <v>0.86670000000000003</v>
      </c>
      <c r="GJ222" s="192">
        <v>1</v>
      </c>
      <c r="GK222" s="192">
        <v>1</v>
      </c>
      <c r="GL222" s="192" t="s">
        <v>119</v>
      </c>
      <c r="GM222" s="192" t="s">
        <v>119</v>
      </c>
      <c r="GN222" s="192" t="s">
        <v>119</v>
      </c>
      <c r="GO222" s="192">
        <v>1</v>
      </c>
      <c r="GP222" s="192" t="s">
        <v>119</v>
      </c>
      <c r="GQ222" s="192" t="s">
        <v>119</v>
      </c>
    </row>
    <row r="223" spans="17:16384" x14ac:dyDescent="0.3">
      <c r="Q223" s="324"/>
      <c r="R223" s="135">
        <f>$R$13</f>
        <v>44378</v>
      </c>
      <c r="S223" s="121">
        <v>0.46666666666666667</v>
      </c>
      <c r="T223" s="121">
        <v>2.8149999999999995</v>
      </c>
      <c r="U223" s="122">
        <v>0.81132075471698117</v>
      </c>
      <c r="V223" s="123">
        <v>212</v>
      </c>
      <c r="W223" s="128">
        <v>0.81666666666666665</v>
      </c>
      <c r="X223" s="121">
        <v>3.0216666666666638</v>
      </c>
      <c r="Y223" s="122">
        <v>0.74342105263157898</v>
      </c>
      <c r="Z223" s="127">
        <v>152</v>
      </c>
      <c r="AA223" s="121">
        <v>4.1666666666666671E-2</v>
      </c>
      <c r="AB223" s="121">
        <v>0.28749999999999998</v>
      </c>
      <c r="AC223" s="122">
        <v>0.97222222222222221</v>
      </c>
      <c r="AD223" s="123">
        <v>36</v>
      </c>
      <c r="AE223" s="128">
        <v>3.3333333333333333E-2</v>
      </c>
      <c r="AF223" s="121">
        <v>8.0833333333333299E-2</v>
      </c>
      <c r="AG223" s="122">
        <v>1</v>
      </c>
      <c r="AH223" s="127">
        <v>24</v>
      </c>
      <c r="AI223" s="128">
        <v>9.1666666666666674E-2</v>
      </c>
      <c r="AJ223" s="121">
        <v>1.8341666666666663</v>
      </c>
      <c r="AK223" s="122">
        <v>0.87234042553191493</v>
      </c>
      <c r="AL223" s="127">
        <v>94</v>
      </c>
      <c r="AM223" s="121">
        <v>0.6</v>
      </c>
      <c r="AN223" s="121">
        <v>2.9049999999999989</v>
      </c>
      <c r="AO223" s="122">
        <v>0.7831325301204819</v>
      </c>
      <c r="AP223" s="123">
        <v>83</v>
      </c>
      <c r="AQ223" s="128">
        <v>1.2666666666666666</v>
      </c>
      <c r="AR223" s="121">
        <v>2.9866666666666659</v>
      </c>
      <c r="AS223" s="122">
        <v>0.7142857142857143</v>
      </c>
      <c r="AT223" s="127">
        <v>35</v>
      </c>
      <c r="AU223" s="136">
        <v>87</v>
      </c>
      <c r="AV223" s="137">
        <v>23</v>
      </c>
      <c r="AW223" s="137">
        <v>22</v>
      </c>
      <c r="AX223" s="137">
        <v>10</v>
      </c>
      <c r="AY223" s="137">
        <v>10</v>
      </c>
      <c r="AZ223" s="137">
        <v>20</v>
      </c>
      <c r="BA223" s="137">
        <v>16</v>
      </c>
      <c r="BB223" s="137">
        <v>7</v>
      </c>
      <c r="BC223" s="137">
        <v>1</v>
      </c>
      <c r="BD223" s="137">
        <v>3</v>
      </c>
      <c r="BE223" s="137">
        <v>1</v>
      </c>
      <c r="BF223" s="137">
        <v>4</v>
      </c>
      <c r="BG223" s="137">
        <v>2</v>
      </c>
      <c r="BH223" s="137">
        <v>0</v>
      </c>
      <c r="BI223" s="137">
        <v>3</v>
      </c>
      <c r="BJ223" s="137">
        <v>0</v>
      </c>
      <c r="BK223" s="137">
        <v>1</v>
      </c>
      <c r="BL223" s="137">
        <v>0</v>
      </c>
      <c r="BM223" s="137">
        <v>0</v>
      </c>
      <c r="BN223" s="137">
        <v>0</v>
      </c>
      <c r="BO223" s="137">
        <v>0</v>
      </c>
      <c r="BP223" s="137">
        <v>0</v>
      </c>
      <c r="BQ223" s="137">
        <v>0</v>
      </c>
      <c r="BR223" s="137">
        <v>0</v>
      </c>
      <c r="BS223" s="137">
        <v>0</v>
      </c>
      <c r="BT223" s="138">
        <v>2</v>
      </c>
      <c r="BU223" s="139">
        <v>1</v>
      </c>
      <c r="BV223" s="139">
        <v>1</v>
      </c>
      <c r="BW223" s="139" t="s">
        <v>160</v>
      </c>
      <c r="BX223" s="139" t="s">
        <v>160</v>
      </c>
      <c r="BY223" s="139" t="s">
        <v>160</v>
      </c>
      <c r="BZ223" s="139">
        <v>1</v>
      </c>
      <c r="CA223" s="139">
        <v>0.5</v>
      </c>
      <c r="CB223" s="139">
        <v>0</v>
      </c>
      <c r="CC223" s="139">
        <v>1</v>
      </c>
      <c r="CD223" s="139" t="s">
        <v>160</v>
      </c>
      <c r="CE223" s="139">
        <v>1</v>
      </c>
      <c r="CF223" s="139" t="s">
        <v>160</v>
      </c>
      <c r="CG223" s="139">
        <v>1</v>
      </c>
      <c r="CH223" s="139">
        <v>0.5</v>
      </c>
      <c r="CI223" s="139">
        <v>1</v>
      </c>
      <c r="CJ223" s="139">
        <v>0.33333333333333331</v>
      </c>
      <c r="CK223" s="139">
        <v>0.66666666666666663</v>
      </c>
      <c r="CL223" s="139">
        <v>0.83333333333333337</v>
      </c>
      <c r="CM223" s="139">
        <v>0.33333333333333331</v>
      </c>
      <c r="CN223" s="139">
        <v>0</v>
      </c>
      <c r="CO223" s="139">
        <v>0.5</v>
      </c>
      <c r="CP223" s="139">
        <v>1</v>
      </c>
      <c r="CQ223" s="139">
        <v>1</v>
      </c>
      <c r="CR223" s="139">
        <v>1</v>
      </c>
      <c r="CS223" s="139">
        <v>1</v>
      </c>
      <c r="CT223" s="139">
        <v>0.83333333333333337</v>
      </c>
      <c r="CU223" s="139">
        <v>1</v>
      </c>
      <c r="CV223" s="139">
        <v>0.83333333333333337</v>
      </c>
      <c r="CW223" s="139">
        <v>0</v>
      </c>
      <c r="CX223" s="139">
        <v>0.875</v>
      </c>
      <c r="CY223" s="139">
        <v>0.75</v>
      </c>
      <c r="CZ223" s="139">
        <v>1</v>
      </c>
      <c r="DA223" s="139">
        <v>0.9</v>
      </c>
      <c r="DB223" s="139">
        <v>0.6</v>
      </c>
      <c r="DC223" s="139">
        <v>0.66666666666666663</v>
      </c>
      <c r="DD223" s="139">
        <v>0.66666666666666663</v>
      </c>
      <c r="DE223" s="139">
        <v>0.6</v>
      </c>
      <c r="DF223" s="139">
        <v>1</v>
      </c>
      <c r="DG223" s="139">
        <v>0.66666666666666663</v>
      </c>
      <c r="DH223" s="139">
        <v>1</v>
      </c>
      <c r="DI223" s="139">
        <v>0.5</v>
      </c>
      <c r="DJ223" s="139">
        <v>0.4</v>
      </c>
      <c r="DK223" s="139">
        <v>0.75</v>
      </c>
      <c r="DL223" s="139">
        <v>0</v>
      </c>
      <c r="DM223" s="139">
        <v>0.66666666666666663</v>
      </c>
      <c r="DN223" s="139">
        <v>0.5</v>
      </c>
      <c r="DO223" s="139">
        <v>1</v>
      </c>
      <c r="DP223" s="139">
        <v>0.75</v>
      </c>
      <c r="DQ223" s="140">
        <v>5.5555555555555552E-2</v>
      </c>
      <c r="DR223" s="140">
        <v>0.16666666666666666</v>
      </c>
      <c r="DS223" s="140">
        <v>0</v>
      </c>
      <c r="DT223" s="140">
        <v>0</v>
      </c>
      <c r="DU223" s="140">
        <v>0</v>
      </c>
      <c r="DV223" s="140">
        <v>5.5555555555555552E-2</v>
      </c>
      <c r="DW223" s="140">
        <v>0.1111111111111111</v>
      </c>
      <c r="DX223" s="140">
        <v>0.1111111111111111</v>
      </c>
      <c r="DY223" s="140">
        <v>5.5555555555555552E-2</v>
      </c>
      <c r="DZ223" s="140">
        <v>0</v>
      </c>
      <c r="EA223" s="140">
        <v>5.5555555555555552E-2</v>
      </c>
      <c r="EB223" s="140">
        <v>0</v>
      </c>
      <c r="EC223" s="140">
        <v>0.1111111111111111</v>
      </c>
      <c r="ED223" s="140">
        <v>0.1111111111111111</v>
      </c>
      <c r="EE223" s="140">
        <v>5.5555555555555552E-2</v>
      </c>
      <c r="EF223" s="140">
        <v>0.16666666666666666</v>
      </c>
      <c r="EG223" s="140">
        <v>0.16666666666666666</v>
      </c>
      <c r="EH223" s="140">
        <v>0.33333333333333331</v>
      </c>
      <c r="EI223" s="140">
        <v>0.16666666666666666</v>
      </c>
      <c r="EJ223" s="140">
        <v>0.1111111111111111</v>
      </c>
      <c r="EK223" s="140">
        <v>0.22222222222222221</v>
      </c>
      <c r="EL223" s="140">
        <v>0.88888888888888884</v>
      </c>
      <c r="EM223" s="140">
        <v>2.2222222222222223</v>
      </c>
      <c r="EN223" s="140">
        <v>5.5555555555555552E-2</v>
      </c>
      <c r="EO223" s="140">
        <v>0.1111111111111111</v>
      </c>
      <c r="EP223" s="140">
        <v>0.33333333333333331</v>
      </c>
      <c r="EQ223" s="140">
        <v>5.5555555555555552E-2</v>
      </c>
      <c r="ER223" s="140">
        <v>0.33333333333333331</v>
      </c>
      <c r="ES223" s="140">
        <v>0.1111111111111111</v>
      </c>
      <c r="ET223" s="140">
        <v>0.44444444444444442</v>
      </c>
      <c r="EU223" s="140">
        <v>0.44444444444444442</v>
      </c>
      <c r="EV223" s="140">
        <v>1.1666666666666667</v>
      </c>
      <c r="EW223" s="140">
        <v>0.55555555555555558</v>
      </c>
      <c r="EX223" s="140">
        <v>0.27777777777777779</v>
      </c>
      <c r="EY223" s="140">
        <v>0.33333333333333331</v>
      </c>
      <c r="EZ223" s="140">
        <v>0.16666666666666666</v>
      </c>
      <c r="FA223" s="140">
        <v>0.27777777777777779</v>
      </c>
      <c r="FB223" s="140">
        <v>5.5555555555555552E-2</v>
      </c>
      <c r="FC223" s="140">
        <v>0.16666666666666666</v>
      </c>
      <c r="FD223" s="140">
        <v>0.22222222222222221</v>
      </c>
      <c r="FE223" s="140">
        <v>0.1111111111111111</v>
      </c>
      <c r="FF223" s="140">
        <v>0.27777777777777779</v>
      </c>
      <c r="FG223" s="140">
        <v>0.22222222222222221</v>
      </c>
      <c r="FH223" s="140">
        <v>0.1111111111111111</v>
      </c>
      <c r="FI223" s="140">
        <v>0.16666666666666666</v>
      </c>
      <c r="FJ223" s="140">
        <v>0.22222222222222221</v>
      </c>
      <c r="FK223" s="140">
        <v>0.16666666666666666</v>
      </c>
      <c r="FL223" s="140">
        <v>0.22222222222222221</v>
      </c>
      <c r="FM223" s="192" t="s">
        <v>119</v>
      </c>
      <c r="FN223" s="192" t="s">
        <v>119</v>
      </c>
      <c r="FO223" s="192" t="s">
        <v>119</v>
      </c>
      <c r="FP223" s="192" t="s">
        <v>119</v>
      </c>
      <c r="FQ223" s="192" t="s">
        <v>119</v>
      </c>
      <c r="FR223" s="192" t="s">
        <v>119</v>
      </c>
      <c r="FS223" s="192" t="s">
        <v>119</v>
      </c>
      <c r="FT223" s="192" t="s">
        <v>119</v>
      </c>
      <c r="FU223" s="192" t="s">
        <v>119</v>
      </c>
      <c r="FV223" s="192" t="s">
        <v>119</v>
      </c>
      <c r="FW223" s="192" t="s">
        <v>119</v>
      </c>
      <c r="FX223" s="192" t="s">
        <v>119</v>
      </c>
      <c r="FY223" s="192">
        <v>1</v>
      </c>
      <c r="FZ223" s="192" t="s">
        <v>119</v>
      </c>
      <c r="GA223" s="192">
        <v>0.89473684210526316</v>
      </c>
      <c r="GB223" s="192">
        <v>0.75</v>
      </c>
      <c r="GC223" s="192">
        <v>0.54545454545454541</v>
      </c>
      <c r="GD223" s="192">
        <v>1</v>
      </c>
      <c r="GE223" s="192">
        <v>0.5</v>
      </c>
      <c r="GF223" s="192">
        <v>0.66666666666666663</v>
      </c>
      <c r="GG223" s="192">
        <v>0.8</v>
      </c>
      <c r="GH223" s="192">
        <v>0.61538461538461542</v>
      </c>
      <c r="GI223" s="192">
        <v>1</v>
      </c>
      <c r="GJ223" s="192">
        <v>0</v>
      </c>
      <c r="GK223" s="192">
        <v>1</v>
      </c>
      <c r="GL223" s="192">
        <v>0</v>
      </c>
      <c r="GM223" s="192">
        <v>1</v>
      </c>
      <c r="GN223" s="192">
        <v>1</v>
      </c>
      <c r="GO223" s="192">
        <v>0.95081967213114749</v>
      </c>
      <c r="GP223" s="192">
        <v>1</v>
      </c>
      <c r="GQ223" s="192">
        <v>0.66666666666666663</v>
      </c>
    </row>
    <row r="224" spans="17:16384" x14ac:dyDescent="0.3">
      <c r="Q224" s="324"/>
      <c r="R224" s="135">
        <f>$R$14</f>
        <v>44409</v>
      </c>
      <c r="S224" s="121">
        <v>1.0333333333333334</v>
      </c>
      <c r="T224" s="121">
        <v>3.476666666666663</v>
      </c>
      <c r="U224" s="122">
        <v>0.73139158576051777</v>
      </c>
      <c r="V224" s="123">
        <v>309</v>
      </c>
      <c r="W224" s="128">
        <v>1.05</v>
      </c>
      <c r="X224" s="121">
        <v>3.5066666666666642</v>
      </c>
      <c r="Y224" s="122">
        <v>0.72937293729372932</v>
      </c>
      <c r="Z224" s="127">
        <v>303</v>
      </c>
      <c r="AA224" s="121">
        <v>0.6333333333333333</v>
      </c>
      <c r="AB224" s="121">
        <v>2.3733333333333326</v>
      </c>
      <c r="AC224" s="122">
        <v>0.8</v>
      </c>
      <c r="AD224" s="123">
        <v>5</v>
      </c>
      <c r="AE224" s="128">
        <v>0.26666666666666666</v>
      </c>
      <c r="AF224" s="121">
        <v>0.26666666666666666</v>
      </c>
      <c r="AG224" s="122">
        <v>1</v>
      </c>
      <c r="AH224" s="127">
        <v>1</v>
      </c>
      <c r="AI224" s="128">
        <v>1.0333333333333334</v>
      </c>
      <c r="AJ224" s="121">
        <v>3.476666666666663</v>
      </c>
      <c r="AK224" s="122">
        <v>0.73139158576051777</v>
      </c>
      <c r="AL224" s="127">
        <v>309</v>
      </c>
      <c r="AM224" s="121" t="e">
        <v>#NUM!</v>
      </c>
      <c r="AN224" s="121" t="e">
        <v>#NUM!</v>
      </c>
      <c r="AO224" s="122" t="e">
        <v>#DIV/0!</v>
      </c>
      <c r="AP224" s="123">
        <v>0</v>
      </c>
      <c r="AQ224" s="128" t="s">
        <v>160</v>
      </c>
      <c r="AR224" s="121" t="s">
        <v>160</v>
      </c>
      <c r="AS224" s="122" t="s">
        <v>160</v>
      </c>
      <c r="AT224" s="127">
        <v>0</v>
      </c>
      <c r="AU224" s="136">
        <v>30</v>
      </c>
      <c r="AV224" s="137">
        <v>48</v>
      </c>
      <c r="AW224" s="137">
        <v>45</v>
      </c>
      <c r="AX224" s="137">
        <v>29</v>
      </c>
      <c r="AY224" s="137">
        <v>43</v>
      </c>
      <c r="AZ224" s="137">
        <v>31</v>
      </c>
      <c r="BA224" s="137">
        <v>21</v>
      </c>
      <c r="BB224" s="137">
        <v>12</v>
      </c>
      <c r="BC224" s="137">
        <v>5</v>
      </c>
      <c r="BD224" s="137">
        <v>9</v>
      </c>
      <c r="BE224" s="137">
        <v>7</v>
      </c>
      <c r="BF224" s="137">
        <v>7</v>
      </c>
      <c r="BG224" s="137">
        <v>2</v>
      </c>
      <c r="BH224" s="137">
        <v>4</v>
      </c>
      <c r="BI224" s="137">
        <v>2</v>
      </c>
      <c r="BJ224" s="137">
        <v>2</v>
      </c>
      <c r="BK224" s="137">
        <v>1</v>
      </c>
      <c r="BL224" s="137">
        <v>1</v>
      </c>
      <c r="BM224" s="137">
        <v>5</v>
      </c>
      <c r="BN224" s="137">
        <v>1</v>
      </c>
      <c r="BO224" s="137">
        <v>1</v>
      </c>
      <c r="BP224" s="137">
        <v>0</v>
      </c>
      <c r="BQ224" s="137">
        <v>0</v>
      </c>
      <c r="BR224" s="137">
        <v>0</v>
      </c>
      <c r="BS224" s="137">
        <v>1</v>
      </c>
      <c r="BT224" s="138">
        <v>2</v>
      </c>
      <c r="BU224" s="139" t="s">
        <v>160</v>
      </c>
      <c r="BV224" s="139" t="s">
        <v>160</v>
      </c>
      <c r="BW224" s="139" t="s">
        <v>160</v>
      </c>
      <c r="BX224" s="139" t="s">
        <v>160</v>
      </c>
      <c r="BY224" s="139" t="s">
        <v>160</v>
      </c>
      <c r="BZ224" s="139" t="s">
        <v>160</v>
      </c>
      <c r="CA224" s="139" t="s">
        <v>160</v>
      </c>
      <c r="CB224" s="139" t="s">
        <v>160</v>
      </c>
      <c r="CC224" s="139" t="s">
        <v>160</v>
      </c>
      <c r="CD224" s="139" t="s">
        <v>160</v>
      </c>
      <c r="CE224" s="139" t="s">
        <v>160</v>
      </c>
      <c r="CF224" s="139" t="s">
        <v>160</v>
      </c>
      <c r="CG224" s="139" t="s">
        <v>160</v>
      </c>
      <c r="CH224" s="139" t="s">
        <v>160</v>
      </c>
      <c r="CI224" s="139" t="s">
        <v>160</v>
      </c>
      <c r="CJ224" s="139" t="s">
        <v>160</v>
      </c>
      <c r="CK224" s="139">
        <v>0.73139158576051777</v>
      </c>
      <c r="CL224" s="139" t="s">
        <v>160</v>
      </c>
      <c r="CM224" s="139" t="s">
        <v>160</v>
      </c>
      <c r="CN224" s="139" t="s">
        <v>160</v>
      </c>
      <c r="CO224" s="139" t="s">
        <v>160</v>
      </c>
      <c r="CP224" s="139" t="s">
        <v>160</v>
      </c>
      <c r="CQ224" s="139" t="s">
        <v>160</v>
      </c>
      <c r="CR224" s="139" t="s">
        <v>160</v>
      </c>
      <c r="CS224" s="139" t="s">
        <v>160</v>
      </c>
      <c r="CT224" s="139" t="s">
        <v>160</v>
      </c>
      <c r="CU224" s="139" t="s">
        <v>160</v>
      </c>
      <c r="CV224" s="139" t="s">
        <v>160</v>
      </c>
      <c r="CW224" s="139" t="s">
        <v>160</v>
      </c>
      <c r="CX224" s="139" t="s">
        <v>160</v>
      </c>
      <c r="CY224" s="139" t="s">
        <v>160</v>
      </c>
      <c r="CZ224" s="139" t="s">
        <v>160</v>
      </c>
      <c r="DA224" s="139" t="s">
        <v>160</v>
      </c>
      <c r="DB224" s="139" t="s">
        <v>160</v>
      </c>
      <c r="DC224" s="139" t="s">
        <v>160</v>
      </c>
      <c r="DD224" s="139" t="s">
        <v>160</v>
      </c>
      <c r="DE224" s="139" t="s">
        <v>160</v>
      </c>
      <c r="DF224" s="139" t="s">
        <v>160</v>
      </c>
      <c r="DG224" s="139" t="s">
        <v>160</v>
      </c>
      <c r="DH224" s="139" t="s">
        <v>160</v>
      </c>
      <c r="DI224" s="139" t="s">
        <v>160</v>
      </c>
      <c r="DJ224" s="139" t="s">
        <v>160</v>
      </c>
      <c r="DK224" s="139" t="s">
        <v>160</v>
      </c>
      <c r="DL224" s="139" t="s">
        <v>160</v>
      </c>
      <c r="DM224" s="139" t="s">
        <v>160</v>
      </c>
      <c r="DN224" s="139" t="s">
        <v>160</v>
      </c>
      <c r="DO224" s="139" t="s">
        <v>160</v>
      </c>
      <c r="DP224" s="139" t="s">
        <v>160</v>
      </c>
      <c r="DQ224" s="140">
        <v>0</v>
      </c>
      <c r="DR224" s="140">
        <v>0</v>
      </c>
      <c r="DS224" s="140">
        <v>0</v>
      </c>
      <c r="DT224" s="140">
        <v>0</v>
      </c>
      <c r="DU224" s="140">
        <v>0</v>
      </c>
      <c r="DV224" s="140">
        <v>0</v>
      </c>
      <c r="DW224" s="140">
        <v>0</v>
      </c>
      <c r="DX224" s="140">
        <v>0</v>
      </c>
      <c r="DY224" s="140">
        <v>0</v>
      </c>
      <c r="DZ224" s="140">
        <v>0</v>
      </c>
      <c r="EA224" s="140">
        <v>0</v>
      </c>
      <c r="EB224" s="140">
        <v>0</v>
      </c>
      <c r="EC224" s="140">
        <v>0</v>
      </c>
      <c r="ED224" s="140">
        <v>0</v>
      </c>
      <c r="EE224" s="140">
        <v>0</v>
      </c>
      <c r="EF224" s="140">
        <v>0</v>
      </c>
      <c r="EG224" s="140">
        <v>10.655172413793103</v>
      </c>
      <c r="EH224" s="140">
        <v>0</v>
      </c>
      <c r="EI224" s="140">
        <v>0</v>
      </c>
      <c r="EJ224" s="140">
        <v>0</v>
      </c>
      <c r="EK224" s="140">
        <v>0</v>
      </c>
      <c r="EL224" s="140">
        <v>0</v>
      </c>
      <c r="EM224" s="140">
        <v>0</v>
      </c>
      <c r="EN224" s="140">
        <v>0</v>
      </c>
      <c r="EO224" s="140">
        <v>0</v>
      </c>
      <c r="EP224" s="140">
        <v>0</v>
      </c>
      <c r="EQ224" s="140">
        <v>0</v>
      </c>
      <c r="ER224" s="140">
        <v>0</v>
      </c>
      <c r="ES224" s="140">
        <v>0</v>
      </c>
      <c r="ET224" s="140">
        <v>0</v>
      </c>
      <c r="EU224" s="140">
        <v>0</v>
      </c>
      <c r="EV224" s="140">
        <v>0</v>
      </c>
      <c r="EW224" s="140">
        <v>0</v>
      </c>
      <c r="EX224" s="140">
        <v>0</v>
      </c>
      <c r="EY224" s="140">
        <v>0</v>
      </c>
      <c r="EZ224" s="140">
        <v>0</v>
      </c>
      <c r="FA224" s="140">
        <v>0</v>
      </c>
      <c r="FB224" s="140">
        <v>0</v>
      </c>
      <c r="FC224" s="140">
        <v>0</v>
      </c>
      <c r="FD224" s="140">
        <v>0</v>
      </c>
      <c r="FE224" s="140">
        <v>0</v>
      </c>
      <c r="FF224" s="140">
        <v>0</v>
      </c>
      <c r="FG224" s="140">
        <v>0</v>
      </c>
      <c r="FH224" s="140">
        <v>0</v>
      </c>
      <c r="FI224" s="140">
        <v>0</v>
      </c>
      <c r="FJ224" s="140">
        <v>0</v>
      </c>
      <c r="FK224" s="140">
        <v>0</v>
      </c>
      <c r="FL224" s="140">
        <v>0</v>
      </c>
      <c r="FM224" s="192">
        <v>0.90476190476190477</v>
      </c>
      <c r="FN224" s="192">
        <v>0.5</v>
      </c>
      <c r="FO224" s="192">
        <v>0.90476190476190477</v>
      </c>
      <c r="FP224" s="192">
        <v>0.5</v>
      </c>
      <c r="FQ224" s="192">
        <v>0.90476190476190477</v>
      </c>
      <c r="FR224" s="192">
        <v>0.5</v>
      </c>
      <c r="FS224" s="192">
        <v>0.90476190476190477</v>
      </c>
      <c r="FT224" s="192">
        <v>0.5</v>
      </c>
      <c r="FU224" s="192">
        <v>0.90476190476190477</v>
      </c>
      <c r="FV224" s="192">
        <v>1</v>
      </c>
      <c r="FW224" s="192">
        <v>0.7142857142857143</v>
      </c>
      <c r="FX224" s="192">
        <v>0.76923076923076927</v>
      </c>
      <c r="FY224" s="192">
        <v>0.8571428571428571</v>
      </c>
      <c r="FZ224" s="192">
        <v>0.5</v>
      </c>
      <c r="GA224" s="192">
        <v>0.58333333333333337</v>
      </c>
      <c r="GB224" s="192">
        <v>1</v>
      </c>
      <c r="GC224" s="192">
        <v>1</v>
      </c>
      <c r="GD224" s="192">
        <v>0.69565217391304346</v>
      </c>
      <c r="GE224" s="192">
        <v>0.89655172413793105</v>
      </c>
      <c r="GF224" s="192">
        <v>0.5714285714285714</v>
      </c>
      <c r="GG224" s="192">
        <v>1</v>
      </c>
      <c r="GH224" s="192">
        <v>0.75</v>
      </c>
      <c r="GI224" s="192">
        <v>0.73333333333333328</v>
      </c>
      <c r="GJ224" s="192">
        <v>1</v>
      </c>
      <c r="GK224" s="192">
        <v>0.8571428571428571</v>
      </c>
      <c r="GL224" s="192">
        <v>1</v>
      </c>
      <c r="GM224" s="192" t="s">
        <v>119</v>
      </c>
      <c r="GN224" s="192">
        <v>0.38461538461538464</v>
      </c>
      <c r="GO224" s="192">
        <v>0.55555555555555558</v>
      </c>
      <c r="GP224" s="192">
        <v>1</v>
      </c>
      <c r="GQ224" s="192" t="s">
        <v>119</v>
      </c>
    </row>
    <row r="225" spans="17:16384" x14ac:dyDescent="0.3">
      <c r="Q225" s="324"/>
      <c r="R225" s="135">
        <f>$R$15</f>
        <v>44440</v>
      </c>
      <c r="S225" s="121">
        <v>1</v>
      </c>
      <c r="T225" s="121">
        <v>3.3333333333333335</v>
      </c>
      <c r="U225" s="122">
        <v>0.72112676056338032</v>
      </c>
      <c r="V225" s="123">
        <v>355</v>
      </c>
      <c r="W225" s="128">
        <v>1.05</v>
      </c>
      <c r="X225" s="121">
        <v>3.3333333333333335</v>
      </c>
      <c r="Y225" s="122">
        <v>0.71052631578947367</v>
      </c>
      <c r="Z225" s="127">
        <v>342</v>
      </c>
      <c r="AA225" s="121">
        <v>0.45</v>
      </c>
      <c r="AB225" s="121">
        <v>0.80999999999999983</v>
      </c>
      <c r="AC225" s="122">
        <v>1</v>
      </c>
      <c r="AD225" s="123">
        <v>7</v>
      </c>
      <c r="AE225" s="128">
        <v>1.6666666666666666E-2</v>
      </c>
      <c r="AF225" s="121">
        <v>2.9166666666666667E-2</v>
      </c>
      <c r="AG225" s="122">
        <v>1</v>
      </c>
      <c r="AH225" s="127">
        <v>6</v>
      </c>
      <c r="AI225" s="128">
        <v>1</v>
      </c>
      <c r="AJ225" s="121">
        <v>3.3333333333333335</v>
      </c>
      <c r="AK225" s="122">
        <v>0.72112676056338032</v>
      </c>
      <c r="AL225" s="127">
        <v>355</v>
      </c>
      <c r="AM225" s="121" t="e">
        <v>#NUM!</v>
      </c>
      <c r="AN225" s="121" t="e">
        <v>#NUM!</v>
      </c>
      <c r="AO225" s="122" t="e">
        <v>#DIV/0!</v>
      </c>
      <c r="AP225" s="123">
        <v>0</v>
      </c>
      <c r="AQ225" s="128" t="s">
        <v>160</v>
      </c>
      <c r="AR225" s="121" t="s">
        <v>160</v>
      </c>
      <c r="AS225" s="122" t="s">
        <v>160</v>
      </c>
      <c r="AT225" s="127">
        <v>0</v>
      </c>
      <c r="AU225" s="136">
        <v>38</v>
      </c>
      <c r="AV225" s="137">
        <v>63</v>
      </c>
      <c r="AW225" s="137">
        <v>53</v>
      </c>
      <c r="AX225" s="137">
        <v>25</v>
      </c>
      <c r="AY225" s="137">
        <v>28</v>
      </c>
      <c r="AZ225" s="137">
        <v>49</v>
      </c>
      <c r="BA225" s="137">
        <v>30</v>
      </c>
      <c r="BB225" s="137">
        <v>23</v>
      </c>
      <c r="BC225" s="137">
        <v>8</v>
      </c>
      <c r="BD225" s="137">
        <v>6</v>
      </c>
      <c r="BE225" s="137">
        <v>5</v>
      </c>
      <c r="BF225" s="137">
        <v>6</v>
      </c>
      <c r="BG225" s="137">
        <v>2</v>
      </c>
      <c r="BH225" s="137">
        <v>3</v>
      </c>
      <c r="BI225" s="137">
        <v>1</v>
      </c>
      <c r="BJ225" s="137">
        <v>2</v>
      </c>
      <c r="BK225" s="137">
        <v>1</v>
      </c>
      <c r="BL225" s="137">
        <v>0</v>
      </c>
      <c r="BM225" s="137">
        <v>3</v>
      </c>
      <c r="BN225" s="137">
        <v>1</v>
      </c>
      <c r="BO225" s="137">
        <v>1</v>
      </c>
      <c r="BP225" s="137">
        <v>1</v>
      </c>
      <c r="BQ225" s="137">
        <v>0</v>
      </c>
      <c r="BR225" s="137">
        <v>1</v>
      </c>
      <c r="BS225" s="137">
        <v>0</v>
      </c>
      <c r="BT225" s="138">
        <v>5</v>
      </c>
      <c r="BU225" s="139" t="s">
        <v>160</v>
      </c>
      <c r="BV225" s="139" t="s">
        <v>160</v>
      </c>
      <c r="BW225" s="139" t="s">
        <v>160</v>
      </c>
      <c r="BX225" s="139" t="s">
        <v>160</v>
      </c>
      <c r="BY225" s="139" t="s">
        <v>160</v>
      </c>
      <c r="BZ225" s="139" t="s">
        <v>160</v>
      </c>
      <c r="CA225" s="139" t="s">
        <v>160</v>
      </c>
      <c r="CB225" s="139" t="s">
        <v>160</v>
      </c>
      <c r="CC225" s="139" t="s">
        <v>160</v>
      </c>
      <c r="CD225" s="139" t="s">
        <v>160</v>
      </c>
      <c r="CE225" s="139" t="s">
        <v>160</v>
      </c>
      <c r="CF225" s="139" t="s">
        <v>160</v>
      </c>
      <c r="CG225" s="139" t="s">
        <v>160</v>
      </c>
      <c r="CH225" s="139" t="s">
        <v>160</v>
      </c>
      <c r="CI225" s="139" t="s">
        <v>160</v>
      </c>
      <c r="CJ225" s="139" t="s">
        <v>160</v>
      </c>
      <c r="CK225" s="139">
        <v>0.72112676056338032</v>
      </c>
      <c r="CL225" s="139" t="s">
        <v>160</v>
      </c>
      <c r="CM225" s="139" t="s">
        <v>160</v>
      </c>
      <c r="CN225" s="139" t="s">
        <v>160</v>
      </c>
      <c r="CO225" s="139" t="s">
        <v>160</v>
      </c>
      <c r="CP225" s="139" t="s">
        <v>160</v>
      </c>
      <c r="CQ225" s="139" t="s">
        <v>160</v>
      </c>
      <c r="CR225" s="139" t="s">
        <v>160</v>
      </c>
      <c r="CS225" s="139" t="s">
        <v>160</v>
      </c>
      <c r="CT225" s="139" t="s">
        <v>160</v>
      </c>
      <c r="CU225" s="139" t="s">
        <v>160</v>
      </c>
      <c r="CV225" s="139" t="s">
        <v>160</v>
      </c>
      <c r="CW225" s="139" t="s">
        <v>160</v>
      </c>
      <c r="CX225" s="139" t="s">
        <v>160</v>
      </c>
      <c r="CY225" s="139" t="s">
        <v>160</v>
      </c>
      <c r="CZ225" s="139" t="s">
        <v>160</v>
      </c>
      <c r="DA225" s="139" t="s">
        <v>160</v>
      </c>
      <c r="DB225" s="139" t="s">
        <v>160</v>
      </c>
      <c r="DC225" s="139" t="s">
        <v>160</v>
      </c>
      <c r="DD225" s="139" t="s">
        <v>160</v>
      </c>
      <c r="DE225" s="139" t="s">
        <v>160</v>
      </c>
      <c r="DF225" s="139" t="s">
        <v>160</v>
      </c>
      <c r="DG225" s="139" t="s">
        <v>160</v>
      </c>
      <c r="DH225" s="139" t="s">
        <v>160</v>
      </c>
      <c r="DI225" s="139" t="s">
        <v>160</v>
      </c>
      <c r="DJ225" s="139" t="s">
        <v>160</v>
      </c>
      <c r="DK225" s="139" t="s">
        <v>160</v>
      </c>
      <c r="DL225" s="139" t="s">
        <v>160</v>
      </c>
      <c r="DM225" s="139" t="s">
        <v>160</v>
      </c>
      <c r="DN225" s="139" t="s">
        <v>160</v>
      </c>
      <c r="DO225" s="139" t="s">
        <v>160</v>
      </c>
      <c r="DP225" s="139" t="s">
        <v>160</v>
      </c>
      <c r="DQ225" s="140">
        <v>0</v>
      </c>
      <c r="DR225" s="140">
        <v>0</v>
      </c>
      <c r="DS225" s="140">
        <v>0</v>
      </c>
      <c r="DT225" s="140">
        <v>0</v>
      </c>
      <c r="DU225" s="140">
        <v>0</v>
      </c>
      <c r="DV225" s="140">
        <v>0</v>
      </c>
      <c r="DW225" s="140">
        <v>0</v>
      </c>
      <c r="DX225" s="140">
        <v>0</v>
      </c>
      <c r="DY225" s="140">
        <v>0</v>
      </c>
      <c r="DZ225" s="140">
        <v>0</v>
      </c>
      <c r="EA225" s="140">
        <v>0</v>
      </c>
      <c r="EB225" s="140">
        <v>0</v>
      </c>
      <c r="EC225" s="140">
        <v>0</v>
      </c>
      <c r="ED225" s="140">
        <v>0</v>
      </c>
      <c r="EE225" s="140">
        <v>0</v>
      </c>
      <c r="EF225" s="140">
        <v>0</v>
      </c>
      <c r="EG225" s="140">
        <v>13.653846153846153</v>
      </c>
      <c r="EH225" s="140">
        <v>0</v>
      </c>
      <c r="EI225" s="140">
        <v>0</v>
      </c>
      <c r="EJ225" s="140">
        <v>0</v>
      </c>
      <c r="EK225" s="140">
        <v>0</v>
      </c>
      <c r="EL225" s="140">
        <v>0</v>
      </c>
      <c r="EM225" s="140">
        <v>0</v>
      </c>
      <c r="EN225" s="140">
        <v>0</v>
      </c>
      <c r="EO225" s="140">
        <v>0</v>
      </c>
      <c r="EP225" s="140">
        <v>0</v>
      </c>
      <c r="EQ225" s="140">
        <v>0</v>
      </c>
      <c r="ER225" s="140">
        <v>0</v>
      </c>
      <c r="ES225" s="140">
        <v>0</v>
      </c>
      <c r="ET225" s="140">
        <v>0</v>
      </c>
      <c r="EU225" s="140">
        <v>0</v>
      </c>
      <c r="EV225" s="140">
        <v>0</v>
      </c>
      <c r="EW225" s="140">
        <v>0</v>
      </c>
      <c r="EX225" s="140">
        <v>0</v>
      </c>
      <c r="EY225" s="140">
        <v>0</v>
      </c>
      <c r="EZ225" s="140">
        <v>0</v>
      </c>
      <c r="FA225" s="140">
        <v>0</v>
      </c>
      <c r="FB225" s="140">
        <v>0</v>
      </c>
      <c r="FC225" s="140">
        <v>0</v>
      </c>
      <c r="FD225" s="140">
        <v>0</v>
      </c>
      <c r="FE225" s="140">
        <v>0</v>
      </c>
      <c r="FF225" s="140">
        <v>0</v>
      </c>
      <c r="FG225" s="140">
        <v>0</v>
      </c>
      <c r="FH225" s="140">
        <v>0</v>
      </c>
      <c r="FI225" s="140">
        <v>0</v>
      </c>
      <c r="FJ225" s="140">
        <v>0</v>
      </c>
      <c r="FK225" s="140">
        <v>0</v>
      </c>
      <c r="FL225" s="140">
        <v>0</v>
      </c>
      <c r="FM225" s="192">
        <v>1</v>
      </c>
      <c r="FN225" s="192" t="s">
        <v>119</v>
      </c>
      <c r="FO225" s="192">
        <v>1</v>
      </c>
      <c r="FP225" s="192" t="s">
        <v>119</v>
      </c>
      <c r="FQ225" s="192">
        <v>1</v>
      </c>
      <c r="FR225" s="192" t="s">
        <v>119</v>
      </c>
      <c r="FS225" s="192">
        <v>1</v>
      </c>
      <c r="FT225" s="192" t="s">
        <v>119</v>
      </c>
      <c r="FU225" s="192">
        <v>1</v>
      </c>
      <c r="FV225" s="192">
        <v>1</v>
      </c>
      <c r="FW225" s="192">
        <v>0.76923076923076927</v>
      </c>
      <c r="FX225" s="192">
        <v>0.61290322580645162</v>
      </c>
      <c r="FY225" s="192">
        <v>0.7142857142857143</v>
      </c>
      <c r="FZ225" s="192">
        <v>0.5</v>
      </c>
      <c r="GA225" s="192">
        <v>0.33333333333333331</v>
      </c>
      <c r="GB225" s="192">
        <v>1</v>
      </c>
      <c r="GC225" s="192">
        <v>0.78947368421052633</v>
      </c>
      <c r="GD225" s="192">
        <v>0.77777777777777779</v>
      </c>
      <c r="GE225" s="192">
        <v>0.8571428571428571</v>
      </c>
      <c r="GF225" s="192">
        <v>0.57894736842105265</v>
      </c>
      <c r="GG225" s="192">
        <v>0.66666666666666663</v>
      </c>
      <c r="GH225" s="192">
        <v>0.8</v>
      </c>
      <c r="GI225" s="192">
        <v>1</v>
      </c>
      <c r="GJ225" s="192">
        <v>1</v>
      </c>
      <c r="GK225" s="192">
        <v>0.8</v>
      </c>
      <c r="GL225" s="192">
        <v>0.78947368421052633</v>
      </c>
      <c r="GM225" s="192">
        <v>0.5</v>
      </c>
      <c r="GN225" s="192">
        <v>0.42857142857142855</v>
      </c>
      <c r="GO225" s="192">
        <v>0.42857142857142855</v>
      </c>
      <c r="GP225" s="192">
        <v>0.83333333333333337</v>
      </c>
      <c r="GQ225" s="192" t="s">
        <v>119</v>
      </c>
    </row>
    <row r="226" spans="17:16384" x14ac:dyDescent="0.3">
      <c r="Q226" s="324"/>
      <c r="R226" s="135">
        <f>$R$16</f>
        <v>44470</v>
      </c>
      <c r="S226" s="121">
        <v>1.3666666666666667</v>
      </c>
      <c r="T226" s="121">
        <v>4.6933333333333298</v>
      </c>
      <c r="U226" s="122">
        <v>0.55511022044088176</v>
      </c>
      <c r="V226" s="123">
        <v>499</v>
      </c>
      <c r="W226" s="128">
        <v>1.4166666666666667</v>
      </c>
      <c r="X226" s="121">
        <v>4.7858333333333309</v>
      </c>
      <c r="Y226" s="122">
        <v>0.53749999999999998</v>
      </c>
      <c r="Z226" s="127">
        <v>480</v>
      </c>
      <c r="AA226" s="121">
        <v>0.11666666666666667</v>
      </c>
      <c r="AB226" s="121">
        <v>1.0416666666666667</v>
      </c>
      <c r="AC226" s="121">
        <v>1</v>
      </c>
      <c r="AD226" s="123">
        <v>11</v>
      </c>
      <c r="AE226" s="128">
        <v>4.1666666666666671E-2</v>
      </c>
      <c r="AF226" s="121">
        <v>0.40333333333333327</v>
      </c>
      <c r="AG226" s="122">
        <v>1</v>
      </c>
      <c r="AH226" s="127">
        <v>8</v>
      </c>
      <c r="AI226" s="128">
        <v>1.3666666666666667</v>
      </c>
      <c r="AJ226" s="121">
        <v>4.6933333333333298</v>
      </c>
      <c r="AK226" s="122">
        <v>0.55511022044088176</v>
      </c>
      <c r="AL226" s="127">
        <v>499</v>
      </c>
      <c r="AM226" s="121" t="e">
        <v>#NUM!</v>
      </c>
      <c r="AN226" s="121" t="e">
        <v>#NUM!</v>
      </c>
      <c r="AO226" s="122" t="e">
        <v>#DIV/0!</v>
      </c>
      <c r="AP226" s="123">
        <v>0</v>
      </c>
      <c r="AQ226" s="128" t="s">
        <v>160</v>
      </c>
      <c r="AR226" s="121" t="s">
        <v>160</v>
      </c>
      <c r="AS226" s="122" t="s">
        <v>160</v>
      </c>
      <c r="AT226" s="127">
        <v>0</v>
      </c>
      <c r="AU226" s="136">
        <v>56</v>
      </c>
      <c r="AV226" s="137">
        <v>50</v>
      </c>
      <c r="AW226" s="137">
        <v>51</v>
      </c>
      <c r="AX226" s="137">
        <v>30</v>
      </c>
      <c r="AY226" s="137">
        <v>43</v>
      </c>
      <c r="AZ226" s="137">
        <v>47</v>
      </c>
      <c r="BA226" s="137">
        <v>38</v>
      </c>
      <c r="BB226" s="137">
        <v>43</v>
      </c>
      <c r="BC226" s="137">
        <v>23</v>
      </c>
      <c r="BD226" s="137">
        <v>19</v>
      </c>
      <c r="BE226" s="137">
        <v>13</v>
      </c>
      <c r="BF226" s="137">
        <v>16</v>
      </c>
      <c r="BG226" s="137">
        <v>12</v>
      </c>
      <c r="BH226" s="137">
        <v>10</v>
      </c>
      <c r="BI226" s="137">
        <v>9</v>
      </c>
      <c r="BJ226" s="137">
        <v>5</v>
      </c>
      <c r="BK226" s="137">
        <v>6</v>
      </c>
      <c r="BL226" s="137">
        <v>1</v>
      </c>
      <c r="BM226" s="137">
        <v>2</v>
      </c>
      <c r="BN226" s="137">
        <v>4</v>
      </c>
      <c r="BO226" s="137">
        <v>1</v>
      </c>
      <c r="BP226" s="137">
        <v>2</v>
      </c>
      <c r="BQ226" s="137">
        <v>1</v>
      </c>
      <c r="BR226" s="137">
        <v>1</v>
      </c>
      <c r="BS226" s="137">
        <v>3</v>
      </c>
      <c r="BT226" s="138">
        <v>11</v>
      </c>
      <c r="BU226" s="174" t="s">
        <v>160</v>
      </c>
      <c r="BV226" s="174" t="s">
        <v>160</v>
      </c>
      <c r="BW226" s="174" t="s">
        <v>160</v>
      </c>
      <c r="BX226" s="174" t="s">
        <v>160</v>
      </c>
      <c r="BY226" s="174" t="s">
        <v>160</v>
      </c>
      <c r="BZ226" s="174" t="s">
        <v>160</v>
      </c>
      <c r="CA226" s="174" t="s">
        <v>160</v>
      </c>
      <c r="CB226" s="174" t="s">
        <v>160</v>
      </c>
      <c r="CC226" s="174" t="s">
        <v>160</v>
      </c>
      <c r="CD226" s="174" t="s">
        <v>160</v>
      </c>
      <c r="CE226" s="174" t="s">
        <v>160</v>
      </c>
      <c r="CF226" s="174" t="s">
        <v>160</v>
      </c>
      <c r="CG226" s="174" t="s">
        <v>160</v>
      </c>
      <c r="CH226" s="174" t="s">
        <v>160</v>
      </c>
      <c r="CI226" s="174" t="s">
        <v>160</v>
      </c>
      <c r="CJ226" s="174" t="s">
        <v>160</v>
      </c>
      <c r="CK226" s="174">
        <v>0.55511022044088176</v>
      </c>
      <c r="CL226" s="174" t="s">
        <v>160</v>
      </c>
      <c r="CM226" s="174" t="s">
        <v>160</v>
      </c>
      <c r="CN226" s="174" t="s">
        <v>160</v>
      </c>
      <c r="CO226" s="174" t="s">
        <v>160</v>
      </c>
      <c r="CP226" s="174" t="s">
        <v>160</v>
      </c>
      <c r="CQ226" s="174" t="s">
        <v>160</v>
      </c>
      <c r="CR226" s="174" t="s">
        <v>160</v>
      </c>
      <c r="CS226" s="174" t="s">
        <v>160</v>
      </c>
      <c r="CT226" s="174" t="s">
        <v>160</v>
      </c>
      <c r="CU226" s="174" t="s">
        <v>160</v>
      </c>
      <c r="CV226" s="174" t="s">
        <v>160</v>
      </c>
      <c r="CW226" s="174" t="s">
        <v>160</v>
      </c>
      <c r="CX226" s="174" t="s">
        <v>160</v>
      </c>
      <c r="CY226" s="174" t="s">
        <v>160</v>
      </c>
      <c r="CZ226" s="174" t="s">
        <v>160</v>
      </c>
      <c r="DA226" s="174" t="s">
        <v>160</v>
      </c>
      <c r="DB226" s="174" t="s">
        <v>160</v>
      </c>
      <c r="DC226" s="174" t="s">
        <v>160</v>
      </c>
      <c r="DD226" s="174" t="s">
        <v>160</v>
      </c>
      <c r="DE226" s="174" t="s">
        <v>160</v>
      </c>
      <c r="DF226" s="174" t="s">
        <v>160</v>
      </c>
      <c r="DG226" s="174" t="s">
        <v>160</v>
      </c>
      <c r="DH226" s="174" t="s">
        <v>160</v>
      </c>
      <c r="DI226" s="174" t="s">
        <v>160</v>
      </c>
      <c r="DJ226" s="174" t="s">
        <v>160</v>
      </c>
      <c r="DK226" s="174" t="s">
        <v>160</v>
      </c>
      <c r="DL226" s="174" t="s">
        <v>160</v>
      </c>
      <c r="DM226" s="174" t="s">
        <v>160</v>
      </c>
      <c r="DN226" s="174" t="s">
        <v>160</v>
      </c>
      <c r="DO226" s="174" t="s">
        <v>160</v>
      </c>
      <c r="DP226" s="174" t="s">
        <v>160</v>
      </c>
      <c r="DQ226" s="175">
        <v>0</v>
      </c>
      <c r="DR226" s="175">
        <v>0</v>
      </c>
      <c r="DS226" s="175">
        <v>0</v>
      </c>
      <c r="DT226" s="175">
        <v>0</v>
      </c>
      <c r="DU226" s="175">
        <v>0</v>
      </c>
      <c r="DV226" s="175">
        <v>0</v>
      </c>
      <c r="DW226" s="175">
        <v>0</v>
      </c>
      <c r="DX226" s="175">
        <v>0</v>
      </c>
      <c r="DY226" s="175">
        <v>0</v>
      </c>
      <c r="DZ226" s="175">
        <v>0</v>
      </c>
      <c r="EA226" s="175">
        <v>0</v>
      </c>
      <c r="EB226" s="175">
        <v>0</v>
      </c>
      <c r="EC226" s="175">
        <v>0</v>
      </c>
      <c r="ED226" s="175">
        <v>0</v>
      </c>
      <c r="EE226" s="175">
        <v>0</v>
      </c>
      <c r="EF226" s="175">
        <v>0</v>
      </c>
      <c r="EG226" s="175">
        <v>17.206896551724139</v>
      </c>
      <c r="EH226" s="175">
        <v>0</v>
      </c>
      <c r="EI226" s="175">
        <v>0</v>
      </c>
      <c r="EJ226" s="175">
        <v>0</v>
      </c>
      <c r="EK226" s="175">
        <v>0</v>
      </c>
      <c r="EL226" s="175">
        <v>0</v>
      </c>
      <c r="EM226" s="175">
        <v>0</v>
      </c>
      <c r="EN226" s="175">
        <v>0</v>
      </c>
      <c r="EO226" s="175">
        <v>0</v>
      </c>
      <c r="EP226" s="175">
        <v>0</v>
      </c>
      <c r="EQ226" s="175">
        <v>0</v>
      </c>
      <c r="ER226" s="175">
        <v>0</v>
      </c>
      <c r="ES226" s="175">
        <v>0</v>
      </c>
      <c r="ET226" s="175">
        <v>0</v>
      </c>
      <c r="EU226" s="175">
        <v>0</v>
      </c>
      <c r="EV226" s="175">
        <v>0</v>
      </c>
      <c r="EW226" s="175">
        <v>0</v>
      </c>
      <c r="EX226" s="175">
        <v>0</v>
      </c>
      <c r="EY226" s="175">
        <v>0</v>
      </c>
      <c r="EZ226" s="175">
        <v>0</v>
      </c>
      <c r="FA226" s="175">
        <v>0</v>
      </c>
      <c r="FB226" s="175">
        <v>0</v>
      </c>
      <c r="FC226" s="175">
        <v>0</v>
      </c>
      <c r="FD226" s="175">
        <v>0</v>
      </c>
      <c r="FE226" s="175">
        <v>0</v>
      </c>
      <c r="FF226" s="175">
        <v>0</v>
      </c>
      <c r="FG226" s="175">
        <v>0</v>
      </c>
      <c r="FH226" s="175">
        <v>0</v>
      </c>
      <c r="FI226" s="175">
        <v>0</v>
      </c>
      <c r="FJ226" s="175">
        <v>0</v>
      </c>
      <c r="FK226" s="175">
        <v>0</v>
      </c>
      <c r="FL226" s="175">
        <v>0</v>
      </c>
      <c r="FM226" s="192">
        <v>0.91666666666666663</v>
      </c>
      <c r="FN226" s="192">
        <v>0.7142857142857143</v>
      </c>
      <c r="FO226" s="192">
        <v>0.91666666666666663</v>
      </c>
      <c r="FP226" s="192">
        <v>0.7142857142857143</v>
      </c>
      <c r="FQ226" s="192">
        <v>0.91666666666666663</v>
      </c>
      <c r="FR226" s="192">
        <v>0.7142857142857143</v>
      </c>
      <c r="FS226" s="192">
        <v>0.91666666666666663</v>
      </c>
      <c r="FT226" s="192">
        <v>0.7142857142857143</v>
      </c>
      <c r="FU226" s="192">
        <v>0.91666666666666663</v>
      </c>
      <c r="FV226" s="192">
        <v>0.44444444444444442</v>
      </c>
      <c r="FW226" s="192">
        <v>0.76470588235294112</v>
      </c>
      <c r="FX226" s="192">
        <v>0.8</v>
      </c>
      <c r="FY226" s="192">
        <v>0.64864864864864868</v>
      </c>
      <c r="FZ226" s="192">
        <v>0.53333333333333333</v>
      </c>
      <c r="GA226" s="192">
        <v>0.52631578947368418</v>
      </c>
      <c r="GB226" s="192">
        <v>0.39130434782608697</v>
      </c>
      <c r="GC226" s="192">
        <v>0.63636363636363635</v>
      </c>
      <c r="GD226" s="192">
        <v>0.8</v>
      </c>
      <c r="GE226" s="192" t="s">
        <v>119</v>
      </c>
      <c r="GF226" s="192">
        <v>0.5</v>
      </c>
      <c r="GG226" s="192">
        <v>1</v>
      </c>
      <c r="GH226" s="192">
        <v>0.5714285714285714</v>
      </c>
      <c r="GI226" s="192">
        <v>0.75</v>
      </c>
      <c r="GJ226" s="192">
        <v>0.75</v>
      </c>
      <c r="GK226" s="192">
        <v>0.80645161290322576</v>
      </c>
      <c r="GL226" s="192" t="s">
        <v>119</v>
      </c>
      <c r="GM226" s="192">
        <v>0.375</v>
      </c>
      <c r="GN226" s="192">
        <v>0.75</v>
      </c>
      <c r="GO226" s="192">
        <v>0.51851851851851849</v>
      </c>
      <c r="GP226" s="192">
        <v>0.65</v>
      </c>
      <c r="GQ226" s="192">
        <v>0.54166666666666663</v>
      </c>
    </row>
    <row r="227" spans="17:16384" x14ac:dyDescent="0.3">
      <c r="Q227" s="324"/>
      <c r="R227" s="135">
        <f>$R$17</f>
        <v>44501</v>
      </c>
      <c r="S227" s="121">
        <v>0.9</v>
      </c>
      <c r="T227" s="121">
        <v>4.2449999999999992</v>
      </c>
      <c r="U227" s="122">
        <v>0.69277108433734935</v>
      </c>
      <c r="V227" s="123">
        <v>332</v>
      </c>
      <c r="W227" s="128">
        <v>0.9</v>
      </c>
      <c r="X227" s="121">
        <v>4.25</v>
      </c>
      <c r="Y227" s="122">
        <v>0.69184290030211482</v>
      </c>
      <c r="Z227" s="127">
        <v>331</v>
      </c>
      <c r="AA227" s="121">
        <v>0.38333333333333336</v>
      </c>
      <c r="AB227" s="121">
        <v>0.38333333333333336</v>
      </c>
      <c r="AC227" s="121">
        <v>1</v>
      </c>
      <c r="AD227" s="123">
        <v>1</v>
      </c>
      <c r="AE227" s="128" t="s">
        <v>160</v>
      </c>
      <c r="AF227" s="121" t="s">
        <v>160</v>
      </c>
      <c r="AG227" s="122" t="s">
        <v>160</v>
      </c>
      <c r="AH227" s="127">
        <v>0</v>
      </c>
      <c r="AI227" s="128">
        <v>0.8833333333333333</v>
      </c>
      <c r="AJ227" s="121">
        <v>4.6083333333333325</v>
      </c>
      <c r="AK227" s="122">
        <v>0.65</v>
      </c>
      <c r="AL227" s="127">
        <v>100</v>
      </c>
      <c r="AM227" s="121">
        <v>1.0249999999999999</v>
      </c>
      <c r="AN227" s="121">
        <v>4.6024999999999983</v>
      </c>
      <c r="AO227" s="122">
        <v>0.61538461538461542</v>
      </c>
      <c r="AP227" s="123">
        <v>130</v>
      </c>
      <c r="AQ227" s="128">
        <v>0.68333333333333335</v>
      </c>
      <c r="AR227" s="121">
        <v>2.7383333333333306</v>
      </c>
      <c r="AS227" s="122">
        <v>0.83333333333333337</v>
      </c>
      <c r="AT227" s="127">
        <v>102</v>
      </c>
      <c r="AU227" s="136">
        <v>22</v>
      </c>
      <c r="AV227" s="137">
        <v>76</v>
      </c>
      <c r="AW227" s="137">
        <v>53</v>
      </c>
      <c r="AX227" s="137">
        <v>29</v>
      </c>
      <c r="AY227" s="137">
        <v>32</v>
      </c>
      <c r="AZ227" s="137">
        <v>18</v>
      </c>
      <c r="BA227" s="137">
        <v>22</v>
      </c>
      <c r="BB227" s="137">
        <v>9</v>
      </c>
      <c r="BC227" s="137">
        <v>16</v>
      </c>
      <c r="BD227" s="137">
        <v>8</v>
      </c>
      <c r="BE227" s="137">
        <v>8</v>
      </c>
      <c r="BF227" s="137">
        <v>11</v>
      </c>
      <c r="BG227" s="137">
        <v>3</v>
      </c>
      <c r="BH227" s="137">
        <v>2</v>
      </c>
      <c r="BI227" s="137">
        <v>2</v>
      </c>
      <c r="BJ227" s="137">
        <v>2</v>
      </c>
      <c r="BK227" s="137">
        <v>2</v>
      </c>
      <c r="BL227" s="137">
        <v>1</v>
      </c>
      <c r="BM227" s="137">
        <v>1</v>
      </c>
      <c r="BN227" s="137">
        <v>4</v>
      </c>
      <c r="BO227" s="137">
        <v>1</v>
      </c>
      <c r="BP227" s="137">
        <v>2</v>
      </c>
      <c r="BQ227" s="137">
        <v>1</v>
      </c>
      <c r="BR227" s="137">
        <v>2</v>
      </c>
      <c r="BS227" s="137">
        <v>3</v>
      </c>
      <c r="BT227" s="138">
        <v>2</v>
      </c>
      <c r="BU227" s="174">
        <v>1</v>
      </c>
      <c r="BV227" s="174">
        <v>1</v>
      </c>
      <c r="BW227" s="174">
        <v>1</v>
      </c>
      <c r="BX227" s="174">
        <v>1</v>
      </c>
      <c r="BY227" s="174">
        <v>0</v>
      </c>
      <c r="BZ227" s="174">
        <v>0.5</v>
      </c>
      <c r="CA227" s="174">
        <v>1</v>
      </c>
      <c r="CB227" s="174">
        <v>0</v>
      </c>
      <c r="CC227" s="174">
        <v>1</v>
      </c>
      <c r="CD227" s="174">
        <v>0.33333333333333331</v>
      </c>
      <c r="CE227" s="174">
        <v>1</v>
      </c>
      <c r="CF227" s="174">
        <v>0.33333333333333331</v>
      </c>
      <c r="CG227" s="174">
        <v>0</v>
      </c>
      <c r="CH227" s="174">
        <v>1</v>
      </c>
      <c r="CI227" s="174">
        <v>0.8571428571428571</v>
      </c>
      <c r="CJ227" s="174">
        <v>0.4</v>
      </c>
      <c r="CK227" s="174">
        <v>0.33333333333333331</v>
      </c>
      <c r="CL227" s="174">
        <v>0.76923076923076927</v>
      </c>
      <c r="CM227" s="174">
        <v>0.75</v>
      </c>
      <c r="CN227" s="174">
        <v>1</v>
      </c>
      <c r="CO227" s="174">
        <v>0.75</v>
      </c>
      <c r="CP227" s="174">
        <v>0.7</v>
      </c>
      <c r="CQ227" s="174">
        <v>0.5714285714285714</v>
      </c>
      <c r="CR227" s="174">
        <v>0.6</v>
      </c>
      <c r="CS227" s="174">
        <v>0.5</v>
      </c>
      <c r="CT227" s="174">
        <v>0.69230769230769229</v>
      </c>
      <c r="CU227" s="174">
        <v>0.2</v>
      </c>
      <c r="CV227" s="174">
        <v>0.63636363636363635</v>
      </c>
      <c r="CW227" s="174">
        <v>0.5</v>
      </c>
      <c r="CX227" s="174">
        <v>0.625</v>
      </c>
      <c r="CY227" s="174">
        <v>0.88888888888888884</v>
      </c>
      <c r="CZ227" s="174">
        <v>0.44444444444444442</v>
      </c>
      <c r="DA227" s="174">
        <v>0.58333333333333337</v>
      </c>
      <c r="DB227" s="174">
        <v>0.66666666666666663</v>
      </c>
      <c r="DC227" s="174">
        <v>0.55555555555555558</v>
      </c>
      <c r="DD227" s="174">
        <v>0.81818181818181823</v>
      </c>
      <c r="DE227" s="174">
        <v>0.75</v>
      </c>
      <c r="DF227" s="174">
        <v>0</v>
      </c>
      <c r="DG227" s="174">
        <v>0.44444444444444442</v>
      </c>
      <c r="DH227" s="174">
        <v>0.54545454545454541</v>
      </c>
      <c r="DI227" s="174">
        <v>0.76923076923076927</v>
      </c>
      <c r="DJ227" s="174">
        <v>0.5</v>
      </c>
      <c r="DK227" s="174">
        <v>0.8571428571428571</v>
      </c>
      <c r="DL227" s="174">
        <v>0.66666666666666663</v>
      </c>
      <c r="DM227" s="174">
        <v>1</v>
      </c>
      <c r="DN227" s="174">
        <v>1</v>
      </c>
      <c r="DO227" s="174">
        <v>0.7</v>
      </c>
      <c r="DP227" s="174">
        <v>0.83333333333333337</v>
      </c>
      <c r="DQ227" s="175">
        <v>0.2</v>
      </c>
      <c r="DR227" s="175">
        <v>0.2</v>
      </c>
      <c r="DS227" s="175">
        <v>0.2</v>
      </c>
      <c r="DT227" s="175">
        <v>0.15</v>
      </c>
      <c r="DU227" s="175">
        <v>0.2</v>
      </c>
      <c r="DV227" s="175">
        <v>0.1</v>
      </c>
      <c r="DW227" s="175">
        <v>0.25</v>
      </c>
      <c r="DX227" s="175">
        <v>0.15</v>
      </c>
      <c r="DY227" s="175">
        <v>0.25</v>
      </c>
      <c r="DZ227" s="175">
        <v>0.15</v>
      </c>
      <c r="EA227" s="175">
        <v>0.15</v>
      </c>
      <c r="EB227" s="175">
        <v>0.3</v>
      </c>
      <c r="EC227" s="175">
        <v>0.1</v>
      </c>
      <c r="ED227" s="175">
        <v>0.4</v>
      </c>
      <c r="EE227" s="175">
        <v>0.35</v>
      </c>
      <c r="EF227" s="175">
        <v>0.25</v>
      </c>
      <c r="EG227" s="175">
        <v>0.3</v>
      </c>
      <c r="EH227" s="175">
        <v>0.65</v>
      </c>
      <c r="EI227" s="175">
        <v>0.2</v>
      </c>
      <c r="EJ227" s="175">
        <v>0.3</v>
      </c>
      <c r="EK227" s="175">
        <v>0.2</v>
      </c>
      <c r="EL227" s="175">
        <v>0.5</v>
      </c>
      <c r="EM227" s="175">
        <v>0.35</v>
      </c>
      <c r="EN227" s="175">
        <v>0.25</v>
      </c>
      <c r="EO227" s="175">
        <v>0.2</v>
      </c>
      <c r="EP227" s="175">
        <v>0.65</v>
      </c>
      <c r="EQ227" s="175">
        <v>0.25</v>
      </c>
      <c r="ER227" s="175">
        <v>0.55000000000000004</v>
      </c>
      <c r="ES227" s="175">
        <v>0.6</v>
      </c>
      <c r="ET227" s="175">
        <v>0.4</v>
      </c>
      <c r="EU227" s="175">
        <v>0.45</v>
      </c>
      <c r="EV227" s="175">
        <v>0.45</v>
      </c>
      <c r="EW227" s="175">
        <v>0.6</v>
      </c>
      <c r="EX227" s="175">
        <v>0.45</v>
      </c>
      <c r="EY227" s="175">
        <v>0.45</v>
      </c>
      <c r="EZ227" s="175">
        <v>0.55000000000000004</v>
      </c>
      <c r="FA227" s="175">
        <v>0.4</v>
      </c>
      <c r="FB227" s="175">
        <v>0.1</v>
      </c>
      <c r="FC227" s="175">
        <v>0.45</v>
      </c>
      <c r="FD227" s="175">
        <v>0.55000000000000004</v>
      </c>
      <c r="FE227" s="175">
        <v>0.65</v>
      </c>
      <c r="FF227" s="175">
        <v>0.4</v>
      </c>
      <c r="FG227" s="175">
        <v>0.35</v>
      </c>
      <c r="FH227" s="175">
        <v>0.3</v>
      </c>
      <c r="FI227" s="175">
        <v>0.55000000000000004</v>
      </c>
      <c r="FJ227" s="175">
        <v>0.3</v>
      </c>
      <c r="FK227" s="175">
        <v>0.5</v>
      </c>
      <c r="FL227" s="175">
        <v>0.3</v>
      </c>
      <c r="FM227" s="192" t="s">
        <v>119</v>
      </c>
      <c r="FN227" s="192" t="s">
        <v>119</v>
      </c>
      <c r="FO227" s="192" t="s">
        <v>119</v>
      </c>
      <c r="FP227" s="192" t="s">
        <v>119</v>
      </c>
      <c r="FQ227" s="192" t="s">
        <v>119</v>
      </c>
      <c r="FR227" s="192" t="s">
        <v>119</v>
      </c>
      <c r="FS227" s="192" t="s">
        <v>119</v>
      </c>
      <c r="FT227" s="192" t="s">
        <v>119</v>
      </c>
      <c r="FU227" s="192" t="s">
        <v>119</v>
      </c>
      <c r="FV227" s="192">
        <v>0.77777777777777779</v>
      </c>
      <c r="FW227" s="192">
        <v>0.33333333333333331</v>
      </c>
      <c r="FX227" s="192">
        <v>0.5</v>
      </c>
      <c r="FY227" s="192">
        <v>1</v>
      </c>
      <c r="FZ227" s="192">
        <v>0.625</v>
      </c>
      <c r="GA227" s="192">
        <v>0</v>
      </c>
      <c r="GB227" s="192" t="s">
        <v>119</v>
      </c>
      <c r="GC227" s="192">
        <v>0.5714285714285714</v>
      </c>
      <c r="GD227" s="192">
        <v>1</v>
      </c>
      <c r="GE227" s="192">
        <v>0.73333333333333328</v>
      </c>
      <c r="GF227" s="192">
        <v>1</v>
      </c>
      <c r="GG227" s="192">
        <v>0.66666666666666663</v>
      </c>
      <c r="GH227" s="192">
        <v>0.75</v>
      </c>
      <c r="GI227" s="192">
        <v>0.5</v>
      </c>
      <c r="GJ227" s="192">
        <v>0.9375</v>
      </c>
      <c r="GK227" s="192">
        <v>0.875</v>
      </c>
      <c r="GL227" s="192">
        <v>0.6785714285714286</v>
      </c>
      <c r="GM227" s="192">
        <v>0.87179487179487181</v>
      </c>
      <c r="GN227" s="192">
        <v>0.54545454545454541</v>
      </c>
      <c r="GO227" s="192">
        <v>0.77777777777777779</v>
      </c>
      <c r="GP227" s="192">
        <v>0.59459459459459463</v>
      </c>
      <c r="GQ227" s="192" t="s">
        <v>119</v>
      </c>
    </row>
    <row r="228" spans="17:16384" x14ac:dyDescent="0.3">
      <c r="Q228" s="324"/>
      <c r="R228" s="135">
        <f>$R$18</f>
        <v>44531</v>
      </c>
      <c r="S228" s="121">
        <v>0.6</v>
      </c>
      <c r="T228" s="121">
        <v>4.051666666666665</v>
      </c>
      <c r="U228" s="122">
        <v>0.82566585956416461</v>
      </c>
      <c r="V228" s="123">
        <v>1239</v>
      </c>
      <c r="W228" s="128">
        <v>0.6166666666666667</v>
      </c>
      <c r="X228" s="121">
        <v>4.1124999999999927</v>
      </c>
      <c r="Y228" s="122">
        <v>0.82077051926298161</v>
      </c>
      <c r="Z228" s="127">
        <v>1194</v>
      </c>
      <c r="AA228" s="121">
        <v>0.23333333333333334</v>
      </c>
      <c r="AB228" s="121">
        <v>1.5333333333333283</v>
      </c>
      <c r="AC228" s="122">
        <v>0.94594594594594594</v>
      </c>
      <c r="AD228" s="123">
        <v>37</v>
      </c>
      <c r="AE228" s="128">
        <v>1.6666666666666666E-2</v>
      </c>
      <c r="AF228" s="121">
        <v>0.98666666666666603</v>
      </c>
      <c r="AG228" s="122">
        <v>1</v>
      </c>
      <c r="AH228" s="127">
        <v>8</v>
      </c>
      <c r="AI228" s="145">
        <v>0.6</v>
      </c>
      <c r="AJ228" s="146">
        <v>4.051666666666665</v>
      </c>
      <c r="AK228" s="147">
        <v>0.82566585956416461</v>
      </c>
      <c r="AL228" s="148">
        <v>1239</v>
      </c>
      <c r="AM228" s="146" t="e">
        <v>#NUM!</v>
      </c>
      <c r="AN228" s="146" t="e">
        <v>#NUM!</v>
      </c>
      <c r="AO228" s="122" t="e">
        <v>#DIV/0!</v>
      </c>
      <c r="AP228" s="123">
        <v>0</v>
      </c>
      <c r="AQ228" s="128" t="s">
        <v>160</v>
      </c>
      <c r="AR228" s="121" t="s">
        <v>160</v>
      </c>
      <c r="AS228" s="122" t="s">
        <v>160</v>
      </c>
      <c r="AT228" s="127">
        <v>0</v>
      </c>
      <c r="AU228" s="136">
        <v>98</v>
      </c>
      <c r="AV228" s="137">
        <v>348</v>
      </c>
      <c r="AW228" s="137">
        <v>341</v>
      </c>
      <c r="AX228" s="137">
        <v>131</v>
      </c>
      <c r="AY228" s="137">
        <v>60</v>
      </c>
      <c r="AZ228" s="137">
        <v>45</v>
      </c>
      <c r="BA228" s="137">
        <v>31</v>
      </c>
      <c r="BB228" s="137">
        <v>27</v>
      </c>
      <c r="BC228" s="137">
        <v>12</v>
      </c>
      <c r="BD228" s="137">
        <v>17</v>
      </c>
      <c r="BE228" s="137">
        <v>13</v>
      </c>
      <c r="BF228" s="137">
        <v>10</v>
      </c>
      <c r="BG228" s="137">
        <v>10</v>
      </c>
      <c r="BH228" s="137">
        <v>14</v>
      </c>
      <c r="BI228" s="137">
        <v>8</v>
      </c>
      <c r="BJ228" s="137">
        <v>11</v>
      </c>
      <c r="BK228" s="137">
        <v>8</v>
      </c>
      <c r="BL228" s="137">
        <v>4</v>
      </c>
      <c r="BM228" s="137">
        <v>3</v>
      </c>
      <c r="BN228" s="137">
        <v>4</v>
      </c>
      <c r="BO228" s="137">
        <v>2</v>
      </c>
      <c r="BP228" s="137">
        <v>7</v>
      </c>
      <c r="BQ228" s="137">
        <v>2</v>
      </c>
      <c r="BR228" s="137">
        <v>4</v>
      </c>
      <c r="BS228" s="137">
        <v>5</v>
      </c>
      <c r="BT228" s="138">
        <v>23</v>
      </c>
      <c r="BU228" s="139" t="s">
        <v>160</v>
      </c>
      <c r="BV228" s="139" t="s">
        <v>160</v>
      </c>
      <c r="BW228" s="139" t="s">
        <v>160</v>
      </c>
      <c r="BX228" s="139" t="s">
        <v>160</v>
      </c>
      <c r="BY228" s="139" t="s">
        <v>160</v>
      </c>
      <c r="BZ228" s="139" t="s">
        <v>160</v>
      </c>
      <c r="CA228" s="139" t="s">
        <v>160</v>
      </c>
      <c r="CB228" s="139" t="s">
        <v>160</v>
      </c>
      <c r="CC228" s="139" t="s">
        <v>160</v>
      </c>
      <c r="CD228" s="139" t="s">
        <v>160</v>
      </c>
      <c r="CE228" s="139" t="s">
        <v>160</v>
      </c>
      <c r="CF228" s="139" t="s">
        <v>160</v>
      </c>
      <c r="CG228" s="139" t="s">
        <v>160</v>
      </c>
      <c r="CH228" s="139" t="s">
        <v>160</v>
      </c>
      <c r="CI228" s="139" t="s">
        <v>160</v>
      </c>
      <c r="CJ228" s="139" t="s">
        <v>160</v>
      </c>
      <c r="CK228" s="139">
        <v>0.82566585956416461</v>
      </c>
      <c r="CL228" s="139" t="s">
        <v>160</v>
      </c>
      <c r="CM228" s="139" t="s">
        <v>160</v>
      </c>
      <c r="CN228" s="139" t="s">
        <v>160</v>
      </c>
      <c r="CO228" s="139" t="s">
        <v>160</v>
      </c>
      <c r="CP228" s="139" t="s">
        <v>160</v>
      </c>
      <c r="CQ228" s="139" t="s">
        <v>160</v>
      </c>
      <c r="CR228" s="139" t="s">
        <v>160</v>
      </c>
      <c r="CS228" s="139" t="s">
        <v>160</v>
      </c>
      <c r="CT228" s="139" t="s">
        <v>160</v>
      </c>
      <c r="CU228" s="139" t="s">
        <v>160</v>
      </c>
      <c r="CV228" s="139" t="s">
        <v>160</v>
      </c>
      <c r="CW228" s="139" t="s">
        <v>160</v>
      </c>
      <c r="CX228" s="139" t="s">
        <v>160</v>
      </c>
      <c r="CY228" s="139" t="s">
        <v>160</v>
      </c>
      <c r="CZ228" s="139" t="s">
        <v>160</v>
      </c>
      <c r="DA228" s="139" t="s">
        <v>160</v>
      </c>
      <c r="DB228" s="139" t="s">
        <v>160</v>
      </c>
      <c r="DC228" s="139" t="s">
        <v>160</v>
      </c>
      <c r="DD228" s="139" t="s">
        <v>160</v>
      </c>
      <c r="DE228" s="139" t="s">
        <v>160</v>
      </c>
      <c r="DF228" s="139" t="s">
        <v>160</v>
      </c>
      <c r="DG228" s="139" t="s">
        <v>160</v>
      </c>
      <c r="DH228" s="139" t="s">
        <v>160</v>
      </c>
      <c r="DI228" s="139" t="s">
        <v>160</v>
      </c>
      <c r="DJ228" s="139" t="s">
        <v>160</v>
      </c>
      <c r="DK228" s="139" t="s">
        <v>160</v>
      </c>
      <c r="DL228" s="139" t="s">
        <v>160</v>
      </c>
      <c r="DM228" s="139" t="s">
        <v>160</v>
      </c>
      <c r="DN228" s="139" t="s">
        <v>160</v>
      </c>
      <c r="DO228" s="139" t="s">
        <v>160</v>
      </c>
      <c r="DP228" s="139" t="s">
        <v>160</v>
      </c>
      <c r="DQ228" s="140">
        <v>0</v>
      </c>
      <c r="DR228" s="140">
        <v>0</v>
      </c>
      <c r="DS228" s="140">
        <v>0</v>
      </c>
      <c r="DT228" s="140">
        <v>0</v>
      </c>
      <c r="DU228" s="140">
        <v>0</v>
      </c>
      <c r="DV228" s="140">
        <v>0</v>
      </c>
      <c r="DW228" s="140">
        <v>0</v>
      </c>
      <c r="DX228" s="140">
        <v>0</v>
      </c>
      <c r="DY228" s="140">
        <v>0</v>
      </c>
      <c r="DZ228" s="140">
        <v>0</v>
      </c>
      <c r="EA228" s="140">
        <v>0</v>
      </c>
      <c r="EB228" s="140">
        <v>0</v>
      </c>
      <c r="EC228" s="140">
        <v>0</v>
      </c>
      <c r="ED228" s="140">
        <v>0</v>
      </c>
      <c r="EE228" s="140">
        <v>0</v>
      </c>
      <c r="EF228" s="140">
        <v>0</v>
      </c>
      <c r="EG228" s="140">
        <v>45.888888888888886</v>
      </c>
      <c r="EH228" s="140">
        <v>0</v>
      </c>
      <c r="EI228" s="140">
        <v>0</v>
      </c>
      <c r="EJ228" s="140">
        <v>0</v>
      </c>
      <c r="EK228" s="140">
        <v>0</v>
      </c>
      <c r="EL228" s="140">
        <v>0</v>
      </c>
      <c r="EM228" s="140">
        <v>0</v>
      </c>
      <c r="EN228" s="140">
        <v>0</v>
      </c>
      <c r="EO228" s="140">
        <v>0</v>
      </c>
      <c r="EP228" s="140">
        <v>0</v>
      </c>
      <c r="EQ228" s="140">
        <v>0</v>
      </c>
      <c r="ER228" s="140">
        <v>0</v>
      </c>
      <c r="ES228" s="140">
        <v>0</v>
      </c>
      <c r="ET228" s="140">
        <v>0</v>
      </c>
      <c r="EU228" s="140">
        <v>0</v>
      </c>
      <c r="EV228" s="140">
        <v>0</v>
      </c>
      <c r="EW228" s="140">
        <v>0</v>
      </c>
      <c r="EX228" s="140">
        <v>0</v>
      </c>
      <c r="EY228" s="140">
        <v>0</v>
      </c>
      <c r="EZ228" s="140">
        <v>0</v>
      </c>
      <c r="FA228" s="140">
        <v>0</v>
      </c>
      <c r="FB228" s="140">
        <v>0</v>
      </c>
      <c r="FC228" s="140">
        <v>0</v>
      </c>
      <c r="FD228" s="140">
        <v>0</v>
      </c>
      <c r="FE228" s="140">
        <v>0</v>
      </c>
      <c r="FF228" s="140">
        <v>0</v>
      </c>
      <c r="FG228" s="140">
        <v>0</v>
      </c>
      <c r="FH228" s="140">
        <v>0</v>
      </c>
      <c r="FI228" s="140">
        <v>0</v>
      </c>
      <c r="FJ228" s="140">
        <v>0</v>
      </c>
      <c r="FK228" s="140">
        <v>0</v>
      </c>
      <c r="FL228" s="140">
        <v>0</v>
      </c>
      <c r="FM228" s="192">
        <v>0.63414634146341464</v>
      </c>
      <c r="FN228" s="192">
        <v>0.7142857142857143</v>
      </c>
      <c r="FO228" s="192">
        <v>0.63414634146341464</v>
      </c>
      <c r="FP228" s="192">
        <v>0.7142857142857143</v>
      </c>
      <c r="FQ228" s="192">
        <v>0.63414634146341464</v>
      </c>
      <c r="FR228" s="192">
        <v>0.7142857142857143</v>
      </c>
      <c r="FS228" s="192">
        <v>0.63414634146341464</v>
      </c>
      <c r="FT228" s="192">
        <v>0.7142857142857143</v>
      </c>
      <c r="FU228" s="192">
        <v>0.63414634146341464</v>
      </c>
      <c r="FV228" s="192">
        <v>0.87931034482758619</v>
      </c>
      <c r="FW228" s="192">
        <v>0.9555555555555556</v>
      </c>
      <c r="FX228" s="192">
        <v>0.96296296296296291</v>
      </c>
      <c r="FY228" s="192">
        <v>0.92307692307692313</v>
      </c>
      <c r="FZ228" s="192">
        <v>0.86206896551724133</v>
      </c>
      <c r="GA228" s="192">
        <v>0.92592592592592593</v>
      </c>
      <c r="GB228" s="192">
        <v>0.88095238095238093</v>
      </c>
      <c r="GC228" s="192">
        <v>0.95833333333333337</v>
      </c>
      <c r="GD228" s="192">
        <v>0.88095238095238093</v>
      </c>
      <c r="GE228" s="192">
        <v>0.93478260869565222</v>
      </c>
      <c r="GF228" s="192">
        <v>0.87735849056603776</v>
      </c>
      <c r="GG228" s="192">
        <v>0.70940170940170943</v>
      </c>
      <c r="GH228" s="192">
        <v>0.67021276595744683</v>
      </c>
      <c r="GI228" s="192">
        <v>0.67741935483870963</v>
      </c>
      <c r="GJ228" s="192">
        <v>0.64615384615384619</v>
      </c>
      <c r="GK228" s="192">
        <v>0.88</v>
      </c>
      <c r="GL228" s="192">
        <v>0.87878787878787878</v>
      </c>
      <c r="GM228" s="192">
        <v>1</v>
      </c>
      <c r="GN228" s="192" t="s">
        <v>119</v>
      </c>
      <c r="GO228" s="192" t="s">
        <v>119</v>
      </c>
      <c r="GP228" s="192" t="s">
        <v>119</v>
      </c>
      <c r="GQ228" s="192" t="s">
        <v>119</v>
      </c>
    </row>
    <row r="229" spans="17:16384" x14ac:dyDescent="0.3">
      <c r="Q229" s="324"/>
      <c r="R229" s="166">
        <f>$R$19</f>
        <v>44562</v>
      </c>
      <c r="S229" s="149">
        <v>0.51666666666666672</v>
      </c>
      <c r="T229" s="149">
        <v>3.1749999999999998</v>
      </c>
      <c r="U229" s="150">
        <v>0.87804878048780488</v>
      </c>
      <c r="V229" s="151">
        <v>246</v>
      </c>
      <c r="W229" s="152">
        <v>0.51666666666666672</v>
      </c>
      <c r="X229" s="149">
        <v>3.1683333333333326</v>
      </c>
      <c r="Y229" s="150">
        <v>0.87391304347826082</v>
      </c>
      <c r="Z229" s="153">
        <v>230</v>
      </c>
      <c r="AA229" s="149">
        <v>0.46666666666666667</v>
      </c>
      <c r="AB229" s="149">
        <v>5.4316666666666666</v>
      </c>
      <c r="AC229" s="150">
        <v>0.66666666666666663</v>
      </c>
      <c r="AD229" s="151">
        <v>3</v>
      </c>
      <c r="AE229" s="152">
        <v>1.6666666666666666E-2</v>
      </c>
      <c r="AF229" s="149">
        <v>0.16333333333333294</v>
      </c>
      <c r="AG229" s="150">
        <v>1</v>
      </c>
      <c r="AH229" s="153">
        <v>13</v>
      </c>
      <c r="AI229" s="154">
        <v>0.51666666666666672</v>
      </c>
      <c r="AJ229" s="155">
        <v>2.6333333333333333</v>
      </c>
      <c r="AK229" s="156">
        <v>0.89534883720930236</v>
      </c>
      <c r="AL229" s="157">
        <v>86</v>
      </c>
      <c r="AM229" s="155">
        <v>0.48333333333333334</v>
      </c>
      <c r="AN229" s="155">
        <v>2.6058333333333277</v>
      </c>
      <c r="AO229" s="150">
        <v>0.90909090909090906</v>
      </c>
      <c r="AP229" s="151">
        <v>88</v>
      </c>
      <c r="AQ229" s="152">
        <v>0.54166666666666674</v>
      </c>
      <c r="AR229" s="149">
        <v>3.8558333333333343</v>
      </c>
      <c r="AS229" s="150">
        <v>0.81944444444444442</v>
      </c>
      <c r="AT229" s="153">
        <v>72</v>
      </c>
      <c r="AU229" s="158">
        <v>42</v>
      </c>
      <c r="AV229" s="159">
        <v>77</v>
      </c>
      <c r="AW229" s="159">
        <v>73</v>
      </c>
      <c r="AX229" s="159">
        <v>12</v>
      </c>
      <c r="AY229" s="159">
        <v>9</v>
      </c>
      <c r="AZ229" s="159">
        <v>3</v>
      </c>
      <c r="BA229" s="159">
        <v>5</v>
      </c>
      <c r="BB229" s="159">
        <v>4</v>
      </c>
      <c r="BC229" s="159">
        <v>3</v>
      </c>
      <c r="BD229" s="159">
        <v>1</v>
      </c>
      <c r="BE229" s="159">
        <v>1</v>
      </c>
      <c r="BF229" s="159">
        <v>1</v>
      </c>
      <c r="BG229" s="159">
        <v>3</v>
      </c>
      <c r="BH229" s="159">
        <v>2</v>
      </c>
      <c r="BI229" s="159">
        <v>1</v>
      </c>
      <c r="BJ229" s="159">
        <v>0</v>
      </c>
      <c r="BK229" s="159">
        <v>2</v>
      </c>
      <c r="BL229" s="159">
        <v>0</v>
      </c>
      <c r="BM229" s="159">
        <v>1</v>
      </c>
      <c r="BN229" s="159">
        <v>0</v>
      </c>
      <c r="BO229" s="159">
        <v>0</v>
      </c>
      <c r="BP229" s="159">
        <v>0</v>
      </c>
      <c r="BQ229" s="159">
        <v>0</v>
      </c>
      <c r="BR229" s="159">
        <v>1</v>
      </c>
      <c r="BS229" s="159">
        <v>0</v>
      </c>
      <c r="BT229" s="160">
        <v>5</v>
      </c>
      <c r="BU229" s="161">
        <v>1</v>
      </c>
      <c r="BV229" s="162">
        <v>0.83333333333333337</v>
      </c>
      <c r="BW229" s="162">
        <v>0.66666666666666663</v>
      </c>
      <c r="BX229" s="162">
        <v>1</v>
      </c>
      <c r="BY229" s="162">
        <v>0</v>
      </c>
      <c r="BZ229" s="162" t="s">
        <v>160</v>
      </c>
      <c r="CA229" s="162">
        <v>1</v>
      </c>
      <c r="CB229" s="162">
        <v>0</v>
      </c>
      <c r="CC229" s="162" t="s">
        <v>160</v>
      </c>
      <c r="CD229" s="162">
        <v>1</v>
      </c>
      <c r="CE229" s="162">
        <v>1</v>
      </c>
      <c r="CF229" s="162">
        <v>0.66666666666666663</v>
      </c>
      <c r="CG229" s="162">
        <v>0.75</v>
      </c>
      <c r="CH229" s="162">
        <v>0.8571428571428571</v>
      </c>
      <c r="CI229" s="162">
        <v>1</v>
      </c>
      <c r="CJ229" s="162">
        <v>0.66666666666666663</v>
      </c>
      <c r="CK229" s="162">
        <v>0.5</v>
      </c>
      <c r="CL229" s="162">
        <v>0.75</v>
      </c>
      <c r="CM229" s="162">
        <v>0.66666666666666663</v>
      </c>
      <c r="CN229" s="162">
        <v>1</v>
      </c>
      <c r="CO229" s="162">
        <v>0.8</v>
      </c>
      <c r="CP229" s="162">
        <v>1</v>
      </c>
      <c r="CQ229" s="162">
        <v>0.94117647058823528</v>
      </c>
      <c r="CR229" s="162">
        <v>1</v>
      </c>
      <c r="CS229" s="162">
        <v>1</v>
      </c>
      <c r="CT229" s="162">
        <v>1</v>
      </c>
      <c r="CU229" s="162">
        <v>0.66666666666666663</v>
      </c>
      <c r="CV229" s="162">
        <v>1</v>
      </c>
      <c r="CW229" s="162">
        <v>0.83333333333333337</v>
      </c>
      <c r="CX229" s="162">
        <v>1</v>
      </c>
      <c r="CY229" s="162">
        <v>1</v>
      </c>
      <c r="CZ229" s="162">
        <v>1</v>
      </c>
      <c r="DA229" s="162">
        <v>0.8</v>
      </c>
      <c r="DB229" s="162">
        <v>1</v>
      </c>
      <c r="DC229" s="162">
        <v>0.77777777777777779</v>
      </c>
      <c r="DD229" s="162">
        <v>1</v>
      </c>
      <c r="DE229" s="162">
        <v>0.8571428571428571</v>
      </c>
      <c r="DF229" s="162">
        <v>1</v>
      </c>
      <c r="DG229" s="162">
        <v>0.75</v>
      </c>
      <c r="DH229" s="162">
        <v>1</v>
      </c>
      <c r="DI229" s="162">
        <v>0.8</v>
      </c>
      <c r="DJ229" s="162">
        <v>0.8</v>
      </c>
      <c r="DK229" s="162">
        <v>0.25</v>
      </c>
      <c r="DL229" s="162">
        <v>1</v>
      </c>
      <c r="DM229" s="162">
        <v>0.7142857142857143</v>
      </c>
      <c r="DN229" s="162">
        <v>1</v>
      </c>
      <c r="DO229" s="162">
        <v>1</v>
      </c>
      <c r="DP229" s="162">
        <v>0.8571428571428571</v>
      </c>
      <c r="DQ229" s="163">
        <v>0.5</v>
      </c>
      <c r="DR229" s="163">
        <v>0.6</v>
      </c>
      <c r="DS229" s="163">
        <v>0.6</v>
      </c>
      <c r="DT229" s="163">
        <v>0.6</v>
      </c>
      <c r="DU229" s="163">
        <v>0.1</v>
      </c>
      <c r="DV229" s="163">
        <v>0</v>
      </c>
      <c r="DW229" s="163">
        <v>0.4</v>
      </c>
      <c r="DX229" s="163">
        <v>0.5</v>
      </c>
      <c r="DY229" s="163">
        <v>0</v>
      </c>
      <c r="DZ229" s="163">
        <v>0.1</v>
      </c>
      <c r="EA229" s="163">
        <v>0.2</v>
      </c>
      <c r="EB229" s="163">
        <v>0.3</v>
      </c>
      <c r="EC229" s="163">
        <v>0.4</v>
      </c>
      <c r="ED229" s="163">
        <v>0.7</v>
      </c>
      <c r="EE229" s="163">
        <v>0.5</v>
      </c>
      <c r="EF229" s="163">
        <v>0.3</v>
      </c>
      <c r="EG229" s="163">
        <v>0.2</v>
      </c>
      <c r="EH229" s="163">
        <v>0.8</v>
      </c>
      <c r="EI229" s="163">
        <v>0.6</v>
      </c>
      <c r="EJ229" s="163">
        <v>0.6</v>
      </c>
      <c r="EK229" s="163">
        <v>0.5</v>
      </c>
      <c r="EL229" s="163">
        <v>0.5</v>
      </c>
      <c r="EM229" s="163">
        <v>1.7</v>
      </c>
      <c r="EN229" s="163">
        <v>0.9</v>
      </c>
      <c r="EO229" s="163">
        <v>0.5</v>
      </c>
      <c r="EP229" s="163">
        <v>0.9</v>
      </c>
      <c r="EQ229" s="163">
        <v>0.3</v>
      </c>
      <c r="ER229" s="163">
        <v>0.3</v>
      </c>
      <c r="ES229" s="163">
        <v>0.6</v>
      </c>
      <c r="ET229" s="163">
        <v>1.1000000000000001</v>
      </c>
      <c r="EU229" s="163">
        <v>1</v>
      </c>
      <c r="EV229" s="163">
        <v>0.4</v>
      </c>
      <c r="EW229" s="163">
        <v>0.5</v>
      </c>
      <c r="EX229" s="163">
        <v>0.5</v>
      </c>
      <c r="EY229" s="163">
        <v>0.9</v>
      </c>
      <c r="EZ229" s="163">
        <v>0.5</v>
      </c>
      <c r="FA229" s="163">
        <v>0.7</v>
      </c>
      <c r="FB229" s="163">
        <v>0.4</v>
      </c>
      <c r="FC229" s="163">
        <v>0.4</v>
      </c>
      <c r="FD229" s="163">
        <v>0.8</v>
      </c>
      <c r="FE229" s="163">
        <v>0.5</v>
      </c>
      <c r="FF229" s="163">
        <v>0.5</v>
      </c>
      <c r="FG229" s="163">
        <v>0.4</v>
      </c>
      <c r="FH229" s="163">
        <v>0.1</v>
      </c>
      <c r="FI229" s="163">
        <v>0.7</v>
      </c>
      <c r="FJ229" s="163">
        <v>0.1</v>
      </c>
      <c r="FK229" s="163">
        <v>0.2</v>
      </c>
      <c r="FL229" s="163">
        <v>0.7</v>
      </c>
      <c r="FM229" s="164" t="s">
        <v>119</v>
      </c>
      <c r="FN229" s="164" t="s">
        <v>119</v>
      </c>
      <c r="FO229" s="164" t="s">
        <v>119</v>
      </c>
      <c r="FP229" s="164" t="s">
        <v>119</v>
      </c>
      <c r="FQ229" s="164" t="s">
        <v>119</v>
      </c>
      <c r="FR229" s="164" t="s">
        <v>119</v>
      </c>
      <c r="FS229" s="164" t="s">
        <v>119</v>
      </c>
      <c r="FT229" s="164" t="s">
        <v>119</v>
      </c>
      <c r="FU229" s="164" t="s">
        <v>119</v>
      </c>
      <c r="FV229" s="164" t="s">
        <v>119</v>
      </c>
      <c r="FW229" s="164" t="s">
        <v>119</v>
      </c>
      <c r="FX229" s="164">
        <v>0</v>
      </c>
      <c r="FY229" s="164" t="s">
        <v>119</v>
      </c>
      <c r="FZ229" s="164">
        <v>1</v>
      </c>
      <c r="GA229" s="164" t="s">
        <v>119</v>
      </c>
      <c r="GB229" s="164" t="s">
        <v>119</v>
      </c>
      <c r="GC229" s="164" t="s">
        <v>119</v>
      </c>
      <c r="GD229" s="164" t="s">
        <v>119</v>
      </c>
      <c r="GE229" s="164">
        <v>0.625</v>
      </c>
      <c r="GF229" s="164">
        <v>0.90909090909090906</v>
      </c>
      <c r="GG229" s="164">
        <v>1</v>
      </c>
      <c r="GH229" s="164" t="s">
        <v>119</v>
      </c>
      <c r="GI229" s="164" t="s">
        <v>119</v>
      </c>
      <c r="GJ229" s="164">
        <v>0.95238095238095233</v>
      </c>
      <c r="GK229" s="164">
        <v>0.77272727272727271</v>
      </c>
      <c r="GL229" s="164">
        <v>0.8666666666666667</v>
      </c>
      <c r="GM229" s="164">
        <v>0.92452830188679247</v>
      </c>
      <c r="GN229" s="164">
        <v>0.95238095238095233</v>
      </c>
      <c r="GO229" s="164" t="s">
        <v>119</v>
      </c>
      <c r="GP229" s="164" t="s">
        <v>119</v>
      </c>
      <c r="GQ229" s="164" t="s">
        <v>119</v>
      </c>
      <c r="GR229" s="51"/>
      <c r="GS229" s="51"/>
      <c r="GT229" s="51"/>
      <c r="GU229" s="51"/>
      <c r="GV229" s="51"/>
      <c r="GW229" s="51"/>
      <c r="GX229" s="51"/>
      <c r="GY229" s="51"/>
      <c r="GZ229" s="51"/>
      <c r="HA229" s="51"/>
      <c r="HB229" s="51"/>
      <c r="HC229" s="51"/>
      <c r="HD229" s="51"/>
      <c r="HE229" s="51"/>
      <c r="HF229" s="51"/>
      <c r="HG229" s="51"/>
      <c r="HH229" s="51"/>
      <c r="HI229" s="51"/>
      <c r="HJ229" s="51"/>
      <c r="HK229" s="51"/>
      <c r="HL229" s="51"/>
      <c r="HM229" s="51"/>
      <c r="HN229" s="51"/>
      <c r="HO229" s="51"/>
      <c r="HP229" s="51"/>
      <c r="HQ229" s="51"/>
      <c r="HR229" s="51"/>
      <c r="HS229" s="51"/>
      <c r="HT229" s="51"/>
      <c r="HU229" s="51"/>
      <c r="HV229" s="51"/>
      <c r="HW229" s="51"/>
      <c r="HX229" s="51"/>
      <c r="HY229" s="51"/>
      <c r="HZ229" s="51"/>
      <c r="IA229" s="51"/>
      <c r="IB229" s="51"/>
      <c r="IC229" s="51"/>
      <c r="ID229" s="51"/>
      <c r="IE229" s="51"/>
      <c r="IF229" s="51"/>
      <c r="IG229" s="51"/>
      <c r="IH229" s="51"/>
      <c r="II229" s="51"/>
      <c r="IJ229" s="51"/>
      <c r="IK229" s="51"/>
      <c r="IL229" s="51"/>
      <c r="IM229" s="51"/>
      <c r="IN229" s="51"/>
      <c r="IO229" s="51"/>
      <c r="IP229" s="51"/>
      <c r="IQ229" s="51"/>
      <c r="IR229" s="51"/>
      <c r="IS229" s="51"/>
      <c r="IT229" s="51"/>
      <c r="IU229" s="51"/>
      <c r="IV229" s="51"/>
      <c r="IW229" s="51"/>
      <c r="IX229" s="51"/>
      <c r="IY229" s="51"/>
      <c r="IZ229" s="51"/>
      <c r="JA229" s="51"/>
      <c r="JB229" s="51"/>
      <c r="JC229" s="51"/>
      <c r="JD229" s="51"/>
      <c r="JE229" s="51"/>
      <c r="JF229" s="51"/>
      <c r="JG229" s="51"/>
      <c r="JH229" s="51"/>
      <c r="JI229" s="51"/>
      <c r="JJ229" s="51"/>
      <c r="JK229" s="51"/>
      <c r="JL229" s="51"/>
      <c r="JM229" s="51"/>
      <c r="JN229" s="51"/>
      <c r="JO229" s="51"/>
      <c r="JP229" s="51"/>
      <c r="JQ229" s="51"/>
      <c r="JR229" s="51"/>
      <c r="JS229" s="51"/>
      <c r="JT229" s="51"/>
      <c r="JU229" s="51"/>
      <c r="JV229" s="51"/>
      <c r="JW229" s="51"/>
      <c r="JX229" s="51"/>
      <c r="JY229" s="51"/>
      <c r="JZ229" s="51"/>
      <c r="KA229" s="51"/>
      <c r="KB229" s="51"/>
      <c r="KC229" s="51"/>
      <c r="KD229" s="51"/>
      <c r="KE229" s="51"/>
      <c r="KF229" s="51"/>
      <c r="KG229" s="51"/>
      <c r="KH229" s="51"/>
      <c r="KI229" s="51"/>
      <c r="KJ229" s="51"/>
      <c r="KK229" s="51"/>
      <c r="KL229" s="51"/>
      <c r="KM229" s="51"/>
      <c r="KN229" s="51"/>
      <c r="KO229" s="51"/>
      <c r="KP229" s="51"/>
      <c r="KQ229" s="51"/>
      <c r="KR229" s="51"/>
      <c r="KS229" s="51"/>
      <c r="KT229" s="51"/>
      <c r="KU229" s="51"/>
      <c r="KV229" s="51"/>
      <c r="KW229" s="51"/>
      <c r="KX229" s="51"/>
      <c r="KY229" s="51"/>
      <c r="KZ229" s="51"/>
      <c r="LA229" s="51"/>
      <c r="LB229" s="51"/>
      <c r="LC229" s="51"/>
      <c r="LD229" s="51"/>
      <c r="LE229" s="51"/>
      <c r="LF229" s="51"/>
      <c r="LG229" s="51"/>
      <c r="LH229" s="51"/>
      <c r="LI229" s="51"/>
      <c r="LJ229" s="51"/>
      <c r="LK229" s="51"/>
      <c r="LL229" s="51"/>
      <c r="LM229" s="51"/>
      <c r="LN229" s="51"/>
      <c r="LO229" s="51"/>
      <c r="LP229" s="51"/>
      <c r="LQ229" s="51"/>
      <c r="LR229" s="51"/>
      <c r="LS229" s="51"/>
      <c r="LT229" s="51"/>
      <c r="LU229" s="51"/>
      <c r="LV229" s="51"/>
      <c r="LW229" s="51"/>
      <c r="LX229" s="51"/>
      <c r="LY229" s="51"/>
      <c r="LZ229" s="51"/>
      <c r="MA229" s="51"/>
      <c r="MB229" s="51"/>
      <c r="MC229" s="51"/>
      <c r="MD229" s="51"/>
      <c r="ME229" s="51"/>
      <c r="MF229" s="51"/>
      <c r="MG229" s="51"/>
      <c r="MH229" s="51"/>
      <c r="MI229" s="51"/>
      <c r="MJ229" s="51"/>
      <c r="MK229" s="51"/>
      <c r="ML229" s="51"/>
      <c r="MM229" s="51"/>
      <c r="MN229" s="51"/>
      <c r="MO229" s="51"/>
      <c r="MP229" s="51"/>
      <c r="MQ229" s="51"/>
      <c r="MR229" s="51"/>
      <c r="MS229" s="51"/>
      <c r="MT229" s="51"/>
      <c r="MU229" s="51"/>
      <c r="MV229" s="51"/>
      <c r="MW229" s="51"/>
      <c r="MX229" s="51"/>
      <c r="MY229" s="51"/>
      <c r="MZ229" s="51"/>
      <c r="NA229" s="51"/>
      <c r="NB229" s="51"/>
      <c r="NC229" s="51"/>
      <c r="ND229" s="51"/>
      <c r="NE229" s="51"/>
      <c r="NF229" s="51"/>
      <c r="NG229" s="51"/>
      <c r="NH229" s="51"/>
      <c r="NI229" s="51"/>
      <c r="NJ229" s="51"/>
      <c r="NK229" s="51"/>
      <c r="NL229" s="51"/>
      <c r="NM229" s="51"/>
      <c r="NN229" s="51"/>
      <c r="NO229" s="51"/>
      <c r="NP229" s="51"/>
      <c r="NQ229" s="51"/>
      <c r="NR229" s="51"/>
      <c r="NS229" s="51"/>
      <c r="NT229" s="51"/>
      <c r="NU229" s="51"/>
      <c r="NV229" s="51"/>
      <c r="NW229" s="51"/>
      <c r="NX229" s="51"/>
      <c r="NY229" s="51"/>
      <c r="NZ229" s="51"/>
      <c r="OA229" s="51"/>
      <c r="OB229" s="51"/>
      <c r="OC229" s="51"/>
      <c r="OD229" s="51"/>
      <c r="OE229" s="51"/>
      <c r="OF229" s="51"/>
      <c r="OG229" s="51"/>
      <c r="OH229" s="51"/>
      <c r="OI229" s="51"/>
      <c r="OJ229" s="51"/>
      <c r="OK229" s="51"/>
      <c r="OL229" s="51"/>
      <c r="OM229" s="51"/>
      <c r="ON229" s="51"/>
      <c r="OO229" s="51"/>
      <c r="OP229" s="51"/>
      <c r="OQ229" s="51"/>
      <c r="OR229" s="51"/>
      <c r="OS229" s="51"/>
      <c r="OT229" s="51"/>
      <c r="OU229" s="51"/>
      <c r="OV229" s="51"/>
      <c r="OW229" s="51"/>
      <c r="OX229" s="51"/>
      <c r="OY229" s="51"/>
      <c r="OZ229" s="51"/>
      <c r="PA229" s="51"/>
      <c r="PB229" s="51"/>
      <c r="PC229" s="51"/>
      <c r="PD229" s="51"/>
      <c r="PE229" s="51"/>
      <c r="PF229" s="51"/>
      <c r="PG229" s="51"/>
      <c r="PH229" s="51"/>
      <c r="PI229" s="51"/>
      <c r="PJ229" s="51"/>
      <c r="PK229" s="51"/>
      <c r="PL229" s="51"/>
      <c r="PM229" s="51"/>
      <c r="PN229" s="51"/>
      <c r="PO229" s="51"/>
      <c r="PP229" s="51"/>
      <c r="PQ229" s="51"/>
      <c r="PR229" s="51"/>
      <c r="PS229" s="51"/>
      <c r="PT229" s="51"/>
      <c r="PU229" s="51"/>
      <c r="PV229" s="51"/>
      <c r="PW229" s="51"/>
      <c r="PX229" s="51"/>
      <c r="PY229" s="51"/>
      <c r="PZ229" s="51"/>
      <c r="QA229" s="51"/>
      <c r="QB229" s="51"/>
      <c r="QC229" s="51"/>
      <c r="QD229" s="51"/>
      <c r="QE229" s="51"/>
      <c r="QF229" s="51"/>
      <c r="QG229" s="51"/>
      <c r="QH229" s="51"/>
      <c r="QI229" s="51"/>
      <c r="QJ229" s="51"/>
      <c r="QK229" s="51"/>
      <c r="QL229" s="51"/>
      <c r="QM229" s="51"/>
      <c r="QN229" s="51"/>
      <c r="QO229" s="51"/>
      <c r="QP229" s="51"/>
      <c r="QQ229" s="51"/>
      <c r="QR229" s="51"/>
      <c r="QS229" s="51"/>
      <c r="QT229" s="51"/>
      <c r="QU229" s="51"/>
      <c r="QV229" s="51"/>
      <c r="QW229" s="51"/>
      <c r="QX229" s="51"/>
      <c r="QY229" s="51"/>
      <c r="QZ229" s="51"/>
      <c r="RA229" s="51"/>
      <c r="RB229" s="51"/>
      <c r="RC229" s="51"/>
      <c r="RD229" s="51"/>
      <c r="RE229" s="51"/>
      <c r="RF229" s="51"/>
      <c r="RG229" s="51"/>
      <c r="RH229" s="51"/>
      <c r="RI229" s="51"/>
      <c r="RJ229" s="51"/>
      <c r="RK229" s="51"/>
      <c r="RL229" s="51"/>
      <c r="RM229" s="51"/>
      <c r="RN229" s="51"/>
      <c r="RO229" s="51"/>
      <c r="RP229" s="51"/>
      <c r="RQ229" s="51"/>
      <c r="RR229" s="51"/>
      <c r="RS229" s="51"/>
      <c r="RT229" s="51"/>
      <c r="RU229" s="51"/>
      <c r="RV229" s="51"/>
      <c r="RW229" s="51"/>
      <c r="RX229" s="51"/>
      <c r="RY229" s="51"/>
      <c r="RZ229" s="51"/>
      <c r="SA229" s="51"/>
      <c r="SB229" s="51"/>
      <c r="SC229" s="51"/>
      <c r="SD229" s="51"/>
      <c r="SE229" s="51"/>
      <c r="SF229" s="51"/>
      <c r="SG229" s="51"/>
      <c r="SH229" s="51"/>
      <c r="SI229" s="51"/>
      <c r="SJ229" s="51"/>
      <c r="SK229" s="51"/>
      <c r="SL229" s="51"/>
      <c r="SM229" s="51"/>
      <c r="SN229" s="51"/>
      <c r="SO229" s="51"/>
      <c r="SP229" s="51"/>
      <c r="SQ229" s="51"/>
      <c r="SR229" s="51"/>
      <c r="SS229" s="51"/>
      <c r="ST229" s="51"/>
      <c r="SU229" s="51"/>
      <c r="SV229" s="51"/>
      <c r="SW229" s="51"/>
      <c r="SX229" s="51"/>
      <c r="SY229" s="51"/>
      <c r="SZ229" s="51"/>
      <c r="TA229" s="51"/>
      <c r="TB229" s="51"/>
      <c r="TC229" s="51"/>
      <c r="TD229" s="51"/>
      <c r="TE229" s="51"/>
      <c r="TF229" s="51"/>
      <c r="TG229" s="51"/>
      <c r="TH229" s="51"/>
      <c r="TI229" s="51"/>
      <c r="TJ229" s="51"/>
      <c r="TK229" s="51"/>
      <c r="TL229" s="51"/>
      <c r="TM229" s="51"/>
      <c r="TN229" s="51"/>
      <c r="TO229" s="51"/>
      <c r="TP229" s="51"/>
      <c r="TQ229" s="51"/>
      <c r="TR229" s="51"/>
      <c r="TS229" s="51"/>
      <c r="TT229" s="51"/>
      <c r="TU229" s="51"/>
      <c r="TV229" s="51"/>
      <c r="TW229" s="51"/>
      <c r="TX229" s="51"/>
      <c r="TY229" s="51"/>
      <c r="TZ229" s="51"/>
      <c r="UA229" s="51"/>
      <c r="UB229" s="51"/>
      <c r="UC229" s="51"/>
      <c r="UD229" s="51"/>
      <c r="UE229" s="51"/>
      <c r="UF229" s="51"/>
      <c r="UG229" s="51"/>
      <c r="UH229" s="51"/>
      <c r="UI229" s="51"/>
      <c r="UJ229" s="51"/>
      <c r="UK229" s="51"/>
      <c r="UL229" s="51"/>
      <c r="UM229" s="51"/>
      <c r="UN229" s="51"/>
      <c r="UO229" s="51"/>
      <c r="UP229" s="51"/>
      <c r="UQ229" s="51"/>
      <c r="UR229" s="51"/>
      <c r="US229" s="51"/>
      <c r="UT229" s="51"/>
      <c r="UU229" s="51"/>
      <c r="UV229" s="51"/>
      <c r="UW229" s="51"/>
      <c r="UX229" s="51"/>
      <c r="UY229" s="51"/>
      <c r="UZ229" s="51"/>
      <c r="VA229" s="51"/>
      <c r="VB229" s="51"/>
      <c r="VC229" s="51"/>
      <c r="VD229" s="51"/>
      <c r="VE229" s="51"/>
      <c r="VF229" s="51"/>
      <c r="VG229" s="51"/>
      <c r="VH229" s="51"/>
      <c r="VI229" s="51"/>
      <c r="VJ229" s="51"/>
      <c r="VK229" s="51"/>
      <c r="VL229" s="51"/>
      <c r="VM229" s="51"/>
      <c r="VN229" s="51"/>
      <c r="VO229" s="51"/>
      <c r="VP229" s="51"/>
      <c r="VQ229" s="51"/>
      <c r="VR229" s="51"/>
      <c r="VS229" s="51"/>
      <c r="VT229" s="51"/>
      <c r="VU229" s="51"/>
      <c r="VV229" s="51"/>
      <c r="VW229" s="51"/>
      <c r="VX229" s="51"/>
      <c r="VY229" s="51"/>
      <c r="VZ229" s="51"/>
      <c r="WA229" s="51"/>
      <c r="WB229" s="51"/>
      <c r="WC229" s="51"/>
      <c r="WD229" s="51"/>
      <c r="WE229" s="51"/>
      <c r="WF229" s="51"/>
      <c r="WG229" s="51"/>
      <c r="WH229" s="51"/>
      <c r="WI229" s="51"/>
      <c r="WJ229" s="51"/>
      <c r="WK229" s="51"/>
      <c r="WL229" s="51"/>
      <c r="WM229" s="51"/>
      <c r="WN229" s="51"/>
      <c r="WO229" s="51"/>
      <c r="WP229" s="51"/>
      <c r="WQ229" s="51"/>
      <c r="WR229" s="51"/>
      <c r="WS229" s="51"/>
      <c r="WT229" s="51"/>
      <c r="WU229" s="51"/>
      <c r="WV229" s="51"/>
      <c r="WW229" s="51"/>
      <c r="WX229" s="51"/>
      <c r="WY229" s="51"/>
      <c r="WZ229" s="51"/>
      <c r="XA229" s="51"/>
      <c r="XB229" s="51"/>
      <c r="XC229" s="51"/>
      <c r="XD229" s="51"/>
      <c r="XE229" s="51"/>
      <c r="XF229" s="51"/>
      <c r="XG229" s="51"/>
      <c r="XH229" s="51"/>
      <c r="XI229" s="51"/>
      <c r="XJ229" s="51"/>
      <c r="XK229" s="51"/>
      <c r="XL229" s="51"/>
      <c r="XM229" s="51"/>
      <c r="XN229" s="51"/>
      <c r="XO229" s="51"/>
      <c r="XP229" s="51"/>
      <c r="XQ229" s="51"/>
      <c r="XR229" s="51"/>
      <c r="XS229" s="51"/>
      <c r="XT229" s="51"/>
      <c r="XU229" s="51"/>
      <c r="XV229" s="51"/>
      <c r="XW229" s="51"/>
      <c r="XX229" s="51"/>
      <c r="XY229" s="51"/>
      <c r="XZ229" s="51"/>
      <c r="YA229" s="51"/>
      <c r="YB229" s="51"/>
      <c r="YC229" s="51"/>
      <c r="YD229" s="51"/>
      <c r="YE229" s="51"/>
      <c r="YF229" s="51"/>
      <c r="YG229" s="51"/>
      <c r="YH229" s="51"/>
      <c r="YI229" s="51"/>
      <c r="YJ229" s="51"/>
      <c r="YK229" s="51"/>
      <c r="YL229" s="51"/>
      <c r="YM229" s="51"/>
      <c r="YN229" s="51"/>
      <c r="YO229" s="51"/>
      <c r="YP229" s="51"/>
      <c r="YQ229" s="51"/>
      <c r="YR229" s="51"/>
      <c r="YS229" s="51"/>
      <c r="YT229" s="51"/>
      <c r="YU229" s="51"/>
      <c r="YV229" s="51"/>
      <c r="YW229" s="51"/>
      <c r="YX229" s="51"/>
      <c r="YY229" s="51"/>
      <c r="YZ229" s="51"/>
      <c r="ZA229" s="51"/>
      <c r="ZB229" s="51"/>
      <c r="ZC229" s="51"/>
      <c r="ZD229" s="51"/>
      <c r="ZE229" s="51"/>
      <c r="ZF229" s="51"/>
      <c r="ZG229" s="51"/>
      <c r="ZH229" s="51"/>
      <c r="ZI229" s="51"/>
      <c r="ZJ229" s="51"/>
      <c r="ZK229" s="51"/>
      <c r="ZL229" s="51"/>
      <c r="ZM229" s="51"/>
      <c r="ZN229" s="51"/>
      <c r="ZO229" s="51"/>
      <c r="ZP229" s="51"/>
      <c r="ZQ229" s="51"/>
      <c r="ZR229" s="51"/>
      <c r="ZS229" s="51"/>
      <c r="ZT229" s="51"/>
      <c r="ZU229" s="51"/>
      <c r="ZV229" s="51"/>
      <c r="ZW229" s="51"/>
      <c r="ZX229" s="51"/>
      <c r="ZY229" s="51"/>
      <c r="ZZ229" s="51"/>
      <c r="AAA229" s="51"/>
      <c r="AAB229" s="51"/>
      <c r="AAC229" s="51"/>
      <c r="AAD229" s="51"/>
      <c r="AAE229" s="51"/>
      <c r="AAF229" s="51"/>
      <c r="AAG229" s="51"/>
      <c r="AAH229" s="51"/>
      <c r="AAI229" s="51"/>
      <c r="AAJ229" s="51"/>
      <c r="AAK229" s="51"/>
      <c r="AAL229" s="51"/>
      <c r="AAM229" s="51"/>
      <c r="AAN229" s="51"/>
      <c r="AAO229" s="51"/>
      <c r="AAP229" s="51"/>
      <c r="AAQ229" s="51"/>
      <c r="AAR229" s="51"/>
      <c r="AAS229" s="51"/>
      <c r="AAT229" s="51"/>
      <c r="AAU229" s="51"/>
      <c r="AAV229" s="51"/>
      <c r="AAW229" s="51"/>
      <c r="AAX229" s="51"/>
      <c r="AAY229" s="51"/>
      <c r="AAZ229" s="51"/>
      <c r="ABA229" s="51"/>
      <c r="ABB229" s="51"/>
      <c r="ABC229" s="51"/>
      <c r="ABD229" s="51"/>
      <c r="ABE229" s="51"/>
      <c r="ABF229" s="51"/>
      <c r="ABG229" s="51"/>
      <c r="ABH229" s="51"/>
      <c r="ABI229" s="51"/>
      <c r="ABJ229" s="51"/>
      <c r="ABK229" s="51"/>
      <c r="ABL229" s="51"/>
      <c r="ABM229" s="51"/>
      <c r="ABN229" s="51"/>
      <c r="ABO229" s="51"/>
      <c r="ABP229" s="51"/>
      <c r="ABQ229" s="51"/>
      <c r="ABR229" s="51"/>
      <c r="ABS229" s="51"/>
      <c r="ABT229" s="51"/>
      <c r="ABU229" s="51"/>
      <c r="ABV229" s="51"/>
      <c r="ABW229" s="51"/>
      <c r="ABX229" s="51"/>
      <c r="ABY229" s="51"/>
      <c r="ABZ229" s="51"/>
      <c r="ACA229" s="51"/>
      <c r="ACB229" s="51"/>
      <c r="ACC229" s="51"/>
      <c r="ACD229" s="51"/>
      <c r="ACE229" s="51"/>
      <c r="ACF229" s="51"/>
      <c r="ACG229" s="51"/>
      <c r="ACH229" s="51"/>
      <c r="ACI229" s="51"/>
      <c r="ACJ229" s="51"/>
      <c r="ACK229" s="51"/>
      <c r="ACL229" s="51"/>
      <c r="ACM229" s="51"/>
      <c r="ACN229" s="51"/>
      <c r="ACO229" s="51"/>
      <c r="ACP229" s="51"/>
      <c r="ACQ229" s="51"/>
      <c r="ACR229" s="51"/>
      <c r="ACS229" s="51"/>
      <c r="ACT229" s="51"/>
      <c r="ACU229" s="51"/>
      <c r="ACV229" s="51"/>
      <c r="ACW229" s="51"/>
      <c r="ACX229" s="51"/>
      <c r="ACY229" s="51"/>
      <c r="ACZ229" s="51"/>
      <c r="ADA229" s="51"/>
      <c r="ADB229" s="51"/>
      <c r="ADC229" s="51"/>
      <c r="ADD229" s="51"/>
      <c r="ADE229" s="51"/>
      <c r="ADF229" s="51"/>
      <c r="ADG229" s="51"/>
      <c r="ADH229" s="51"/>
      <c r="ADI229" s="51"/>
      <c r="ADJ229" s="51"/>
      <c r="ADK229" s="51"/>
      <c r="ADL229" s="51"/>
      <c r="ADM229" s="51"/>
      <c r="ADN229" s="51"/>
      <c r="ADO229" s="51"/>
      <c r="ADP229" s="51"/>
      <c r="ADQ229" s="51"/>
      <c r="ADR229" s="51"/>
      <c r="ADS229" s="51"/>
      <c r="ADT229" s="51"/>
      <c r="ADU229" s="51"/>
      <c r="ADV229" s="51"/>
      <c r="ADW229" s="51"/>
      <c r="ADX229" s="51"/>
      <c r="ADY229" s="51"/>
      <c r="ADZ229" s="51"/>
      <c r="AEA229" s="51"/>
      <c r="AEB229" s="51"/>
      <c r="AEC229" s="51"/>
      <c r="AED229" s="51"/>
      <c r="AEE229" s="51"/>
      <c r="AEF229" s="51"/>
      <c r="AEG229" s="51"/>
      <c r="AEH229" s="51"/>
      <c r="AEI229" s="51"/>
      <c r="AEJ229" s="51"/>
      <c r="AEK229" s="51"/>
      <c r="AEL229" s="51"/>
      <c r="AEM229" s="51"/>
      <c r="AEN229" s="51"/>
      <c r="AEO229" s="51"/>
      <c r="AEP229" s="51"/>
      <c r="AEQ229" s="51"/>
      <c r="AER229" s="51"/>
      <c r="AES229" s="51"/>
      <c r="AET229" s="51"/>
      <c r="AEU229" s="51"/>
      <c r="AEV229" s="51"/>
      <c r="AEW229" s="51"/>
      <c r="AEX229" s="51"/>
      <c r="AEY229" s="51"/>
      <c r="AEZ229" s="51"/>
      <c r="AFA229" s="51"/>
      <c r="AFB229" s="51"/>
      <c r="AFC229" s="51"/>
      <c r="AFD229" s="51"/>
      <c r="AFE229" s="51"/>
      <c r="AFF229" s="51"/>
      <c r="AFG229" s="51"/>
      <c r="AFH229" s="51"/>
      <c r="AFI229" s="51"/>
      <c r="AFJ229" s="51"/>
      <c r="AFK229" s="51"/>
      <c r="AFL229" s="51"/>
      <c r="AFM229" s="51"/>
      <c r="AFN229" s="51"/>
      <c r="AFO229" s="51"/>
      <c r="AFP229" s="51"/>
      <c r="AFQ229" s="51"/>
      <c r="AFR229" s="51"/>
      <c r="AFS229" s="51"/>
      <c r="AFT229" s="51"/>
      <c r="AFU229" s="51"/>
      <c r="AFV229" s="51"/>
      <c r="AFW229" s="51"/>
      <c r="AFX229" s="51"/>
      <c r="AFY229" s="51"/>
      <c r="AFZ229" s="51"/>
      <c r="AGA229" s="51"/>
      <c r="AGB229" s="51"/>
      <c r="AGC229" s="51"/>
      <c r="AGD229" s="51"/>
      <c r="AGE229" s="51"/>
      <c r="AGF229" s="51"/>
      <c r="AGG229" s="51"/>
      <c r="AGH229" s="51"/>
      <c r="AGI229" s="51"/>
      <c r="AGJ229" s="51"/>
      <c r="AGK229" s="51"/>
      <c r="AGL229" s="51"/>
      <c r="AGM229" s="51"/>
      <c r="AGN229" s="51"/>
      <c r="AGO229" s="51"/>
      <c r="AGP229" s="51"/>
      <c r="AGQ229" s="51"/>
      <c r="AGR229" s="51"/>
      <c r="AGS229" s="51"/>
      <c r="AGT229" s="51"/>
      <c r="AGU229" s="51"/>
      <c r="AGV229" s="51"/>
      <c r="AGW229" s="51"/>
      <c r="AGX229" s="51"/>
      <c r="AGY229" s="51"/>
      <c r="AGZ229" s="51"/>
      <c r="AHA229" s="51"/>
      <c r="AHB229" s="51"/>
      <c r="AHC229" s="51"/>
      <c r="AHD229" s="51"/>
      <c r="AHE229" s="51"/>
      <c r="AHF229" s="51"/>
      <c r="AHG229" s="51"/>
      <c r="AHH229" s="51"/>
      <c r="AHI229" s="51"/>
      <c r="AHJ229" s="51"/>
      <c r="AHK229" s="51"/>
      <c r="AHL229" s="51"/>
      <c r="AHM229" s="51"/>
      <c r="AHN229" s="51"/>
      <c r="AHO229" s="51"/>
      <c r="AHP229" s="51"/>
      <c r="AHQ229" s="51"/>
      <c r="AHR229" s="51"/>
      <c r="AHS229" s="51"/>
      <c r="AHT229" s="51"/>
      <c r="AHU229" s="51"/>
      <c r="AHV229" s="51"/>
      <c r="AHW229" s="51"/>
      <c r="AHX229" s="51"/>
      <c r="AHY229" s="51"/>
      <c r="AHZ229" s="51"/>
      <c r="AIA229" s="51"/>
      <c r="AIB229" s="51"/>
      <c r="AIC229" s="51"/>
      <c r="AID229" s="51"/>
      <c r="AIE229" s="51"/>
      <c r="AIF229" s="51"/>
      <c r="AIG229" s="51"/>
      <c r="AIH229" s="51"/>
      <c r="AII229" s="51"/>
      <c r="AIJ229" s="51"/>
      <c r="AIK229" s="51"/>
      <c r="AIL229" s="51"/>
      <c r="AIM229" s="51"/>
      <c r="AIN229" s="51"/>
      <c r="AIO229" s="51"/>
      <c r="AIP229" s="51"/>
      <c r="AIQ229" s="51"/>
      <c r="AIR229" s="51"/>
      <c r="AIS229" s="51"/>
      <c r="AIT229" s="51"/>
      <c r="AIU229" s="51"/>
      <c r="AIV229" s="51"/>
      <c r="AIW229" s="51"/>
      <c r="AIX229" s="51"/>
      <c r="AIY229" s="51"/>
      <c r="AIZ229" s="51"/>
      <c r="AJA229" s="51"/>
      <c r="AJB229" s="51"/>
      <c r="AJC229" s="51"/>
      <c r="AJD229" s="51"/>
      <c r="AJE229" s="51"/>
      <c r="AJF229" s="51"/>
      <c r="AJG229" s="51"/>
      <c r="AJH229" s="51"/>
      <c r="AJI229" s="51"/>
      <c r="AJJ229" s="51"/>
      <c r="AJK229" s="51"/>
      <c r="AJL229" s="51"/>
      <c r="AJM229" s="51"/>
      <c r="AJN229" s="51"/>
      <c r="AJO229" s="51"/>
      <c r="AJP229" s="51"/>
      <c r="AJQ229" s="51"/>
      <c r="AJR229" s="51"/>
      <c r="AJS229" s="51"/>
      <c r="AJT229" s="51"/>
      <c r="AJU229" s="51"/>
      <c r="AJV229" s="51"/>
      <c r="AJW229" s="51"/>
      <c r="AJX229" s="51"/>
      <c r="AJY229" s="51"/>
      <c r="AJZ229" s="51"/>
      <c r="AKA229" s="51"/>
      <c r="AKB229" s="51"/>
      <c r="AKC229" s="51"/>
      <c r="AKD229" s="51"/>
      <c r="AKE229" s="51"/>
      <c r="AKF229" s="51"/>
      <c r="AKG229" s="51"/>
      <c r="AKH229" s="51"/>
      <c r="AKI229" s="51"/>
      <c r="AKJ229" s="51"/>
      <c r="AKK229" s="51"/>
      <c r="AKL229" s="51"/>
      <c r="AKM229" s="51"/>
      <c r="AKN229" s="51"/>
      <c r="AKO229" s="51"/>
      <c r="AKP229" s="51"/>
      <c r="AKQ229" s="51"/>
      <c r="AKR229" s="51"/>
      <c r="AKS229" s="51"/>
      <c r="AKT229" s="51"/>
      <c r="AKU229" s="51"/>
      <c r="AKV229" s="51"/>
      <c r="AKW229" s="51"/>
      <c r="AKX229" s="51"/>
      <c r="AKY229" s="51"/>
      <c r="AKZ229" s="51"/>
      <c r="ALA229" s="51"/>
      <c r="ALB229" s="51"/>
      <c r="ALC229" s="51"/>
      <c r="ALD229" s="51"/>
      <c r="ALE229" s="51"/>
      <c r="ALF229" s="51"/>
      <c r="ALG229" s="51"/>
      <c r="ALH229" s="51"/>
      <c r="ALI229" s="51"/>
      <c r="ALJ229" s="51"/>
      <c r="ALK229" s="51"/>
      <c r="ALL229" s="51"/>
      <c r="ALM229" s="51"/>
      <c r="ALN229" s="51"/>
      <c r="ALO229" s="51"/>
      <c r="ALP229" s="51"/>
      <c r="ALQ229" s="51"/>
      <c r="ALR229" s="51"/>
      <c r="ALS229" s="51"/>
      <c r="ALT229" s="51"/>
      <c r="ALU229" s="51"/>
      <c r="ALV229" s="51"/>
      <c r="ALW229" s="51"/>
      <c r="ALX229" s="51"/>
      <c r="ALY229" s="51"/>
      <c r="ALZ229" s="51"/>
      <c r="AMA229" s="51"/>
      <c r="AMB229" s="51"/>
      <c r="AMC229" s="51"/>
      <c r="AMD229" s="51"/>
      <c r="AME229" s="51"/>
      <c r="AMF229" s="51"/>
      <c r="AMG229" s="51"/>
      <c r="AMH229" s="51"/>
      <c r="AMI229" s="51"/>
      <c r="AMJ229" s="51"/>
      <c r="AMK229" s="51"/>
      <c r="AML229" s="51"/>
      <c r="AMM229" s="51"/>
      <c r="AMN229" s="51"/>
      <c r="AMO229" s="51"/>
      <c r="AMP229" s="51"/>
      <c r="AMQ229" s="51"/>
      <c r="AMR229" s="51"/>
      <c r="AMS229" s="51"/>
      <c r="AMT229" s="51"/>
      <c r="AMU229" s="51"/>
      <c r="AMV229" s="51"/>
      <c r="AMW229" s="51"/>
      <c r="AMX229" s="51"/>
      <c r="AMY229" s="51"/>
      <c r="AMZ229" s="51"/>
      <c r="ANA229" s="51"/>
      <c r="ANB229" s="51"/>
      <c r="ANC229" s="51"/>
      <c r="AND229" s="51"/>
      <c r="ANE229" s="51"/>
      <c r="ANF229" s="51"/>
      <c r="ANG229" s="51"/>
      <c r="ANH229" s="51"/>
      <c r="ANI229" s="51"/>
      <c r="ANJ229" s="51"/>
      <c r="ANK229" s="51"/>
      <c r="ANL229" s="51"/>
      <c r="ANM229" s="51"/>
      <c r="ANN229" s="51"/>
      <c r="ANO229" s="51"/>
      <c r="ANP229" s="51"/>
      <c r="ANQ229" s="51"/>
      <c r="ANR229" s="51"/>
      <c r="ANS229" s="51"/>
      <c r="ANT229" s="51"/>
      <c r="ANU229" s="51"/>
      <c r="ANV229" s="51"/>
      <c r="ANW229" s="51"/>
      <c r="ANX229" s="51"/>
      <c r="ANY229" s="51"/>
      <c r="ANZ229" s="51"/>
      <c r="AOA229" s="51"/>
      <c r="AOB229" s="51"/>
      <c r="AOC229" s="51"/>
      <c r="AOD229" s="51"/>
      <c r="AOE229" s="51"/>
      <c r="AOF229" s="51"/>
      <c r="AOG229" s="51"/>
      <c r="AOH229" s="51"/>
      <c r="AOI229" s="51"/>
      <c r="AOJ229" s="51"/>
      <c r="AOK229" s="51"/>
      <c r="AOL229" s="51"/>
      <c r="AOM229" s="51"/>
      <c r="AON229" s="51"/>
      <c r="AOO229" s="51"/>
      <c r="AOP229" s="51"/>
      <c r="AOQ229" s="51"/>
      <c r="AOR229" s="51"/>
      <c r="AOS229" s="51"/>
      <c r="AOT229" s="51"/>
      <c r="AOU229" s="51"/>
      <c r="AOV229" s="51"/>
      <c r="AOW229" s="51"/>
      <c r="AOX229" s="51"/>
      <c r="AOY229" s="51"/>
      <c r="AOZ229" s="51"/>
      <c r="APA229" s="51"/>
      <c r="APB229" s="51"/>
      <c r="APC229" s="51"/>
      <c r="APD229" s="51"/>
      <c r="APE229" s="51"/>
      <c r="APF229" s="51"/>
      <c r="APG229" s="51"/>
      <c r="APH229" s="51"/>
      <c r="API229" s="51"/>
      <c r="APJ229" s="51"/>
      <c r="APK229" s="51"/>
      <c r="APL229" s="51"/>
      <c r="APM229" s="51"/>
      <c r="APN229" s="51"/>
      <c r="APO229" s="51"/>
      <c r="APP229" s="51"/>
      <c r="APQ229" s="51"/>
      <c r="APR229" s="51"/>
      <c r="APS229" s="51"/>
      <c r="APT229" s="51"/>
      <c r="APU229" s="51"/>
      <c r="APV229" s="51"/>
      <c r="APW229" s="51"/>
      <c r="APX229" s="51"/>
      <c r="APY229" s="51"/>
      <c r="APZ229" s="51"/>
      <c r="AQA229" s="51"/>
      <c r="AQB229" s="51"/>
      <c r="AQC229" s="51"/>
      <c r="AQD229" s="51"/>
      <c r="AQE229" s="51"/>
      <c r="AQF229" s="51"/>
      <c r="AQG229" s="51"/>
      <c r="AQH229" s="51"/>
      <c r="AQI229" s="51"/>
      <c r="AQJ229" s="51"/>
      <c r="AQK229" s="51"/>
      <c r="AQL229" s="51"/>
      <c r="AQM229" s="51"/>
      <c r="AQN229" s="51"/>
      <c r="AQO229" s="51"/>
      <c r="AQP229" s="51"/>
      <c r="AQQ229" s="51"/>
      <c r="AQR229" s="51"/>
      <c r="AQS229" s="51"/>
      <c r="AQT229" s="51"/>
      <c r="AQU229" s="51"/>
      <c r="AQV229" s="51"/>
      <c r="AQW229" s="51"/>
      <c r="AQX229" s="51"/>
      <c r="AQY229" s="51"/>
      <c r="AQZ229" s="51"/>
      <c r="ARA229" s="51"/>
      <c r="ARB229" s="51"/>
      <c r="ARC229" s="51"/>
      <c r="ARD229" s="51"/>
      <c r="ARE229" s="51"/>
      <c r="ARF229" s="51"/>
      <c r="ARG229" s="51"/>
      <c r="ARH229" s="51"/>
      <c r="ARI229" s="51"/>
      <c r="ARJ229" s="51"/>
      <c r="ARK229" s="51"/>
      <c r="ARL229" s="51"/>
      <c r="ARM229" s="51"/>
      <c r="ARN229" s="51"/>
      <c r="ARO229" s="51"/>
      <c r="ARP229" s="51"/>
      <c r="ARQ229" s="51"/>
      <c r="ARR229" s="51"/>
      <c r="ARS229" s="51"/>
      <c r="ART229" s="51"/>
      <c r="ARU229" s="51"/>
      <c r="ARV229" s="51"/>
      <c r="ARW229" s="51"/>
      <c r="ARX229" s="51"/>
      <c r="ARY229" s="51"/>
      <c r="ARZ229" s="51"/>
      <c r="ASA229" s="51"/>
      <c r="ASB229" s="51"/>
      <c r="ASC229" s="51"/>
      <c r="ASD229" s="51"/>
      <c r="ASE229" s="51"/>
      <c r="ASF229" s="51"/>
      <c r="ASG229" s="51"/>
      <c r="ASH229" s="51"/>
      <c r="ASI229" s="51"/>
      <c r="ASJ229" s="51"/>
      <c r="ASK229" s="51"/>
      <c r="ASL229" s="51"/>
      <c r="ASM229" s="51"/>
      <c r="ASN229" s="51"/>
      <c r="ASO229" s="51"/>
      <c r="ASP229" s="51"/>
      <c r="ASQ229" s="51"/>
      <c r="ASR229" s="51"/>
      <c r="ASS229" s="51"/>
      <c r="AST229" s="51"/>
      <c r="ASU229" s="51"/>
      <c r="ASV229" s="51"/>
      <c r="ASW229" s="51"/>
      <c r="ASX229" s="51"/>
      <c r="ASY229" s="51"/>
      <c r="ASZ229" s="51"/>
      <c r="ATA229" s="51"/>
      <c r="ATB229" s="51"/>
      <c r="ATC229" s="51"/>
      <c r="ATD229" s="51"/>
      <c r="ATE229" s="51"/>
      <c r="ATF229" s="51"/>
      <c r="ATG229" s="51"/>
      <c r="ATH229" s="51"/>
      <c r="ATI229" s="51"/>
      <c r="ATJ229" s="51"/>
      <c r="ATK229" s="51"/>
      <c r="ATL229" s="51"/>
      <c r="ATM229" s="51"/>
      <c r="ATN229" s="51"/>
      <c r="ATO229" s="51"/>
      <c r="ATP229" s="51"/>
      <c r="ATQ229" s="51"/>
      <c r="ATR229" s="51"/>
      <c r="ATS229" s="51"/>
      <c r="ATT229" s="51"/>
      <c r="ATU229" s="51"/>
      <c r="ATV229" s="51"/>
      <c r="ATW229" s="51"/>
      <c r="ATX229" s="51"/>
      <c r="ATY229" s="51"/>
      <c r="ATZ229" s="51"/>
      <c r="AUA229" s="51"/>
      <c r="AUB229" s="51"/>
      <c r="AUC229" s="51"/>
      <c r="AUD229" s="51"/>
      <c r="AUE229" s="51"/>
      <c r="AUF229" s="51"/>
      <c r="AUG229" s="51"/>
      <c r="AUH229" s="51"/>
      <c r="AUI229" s="51"/>
      <c r="AUJ229" s="51"/>
      <c r="AUK229" s="51"/>
      <c r="AUL229" s="51"/>
      <c r="AUM229" s="51"/>
      <c r="AUN229" s="51"/>
      <c r="AUO229" s="51"/>
      <c r="AUP229" s="51"/>
      <c r="AUQ229" s="51"/>
      <c r="AUR229" s="51"/>
      <c r="AUS229" s="51"/>
      <c r="AUT229" s="51"/>
      <c r="AUU229" s="51"/>
      <c r="AUV229" s="51"/>
      <c r="AUW229" s="51"/>
      <c r="AUX229" s="51"/>
      <c r="AUY229" s="51"/>
      <c r="AUZ229" s="51"/>
      <c r="AVA229" s="51"/>
      <c r="AVB229" s="51"/>
      <c r="AVC229" s="51"/>
      <c r="AVD229" s="51"/>
      <c r="AVE229" s="51"/>
      <c r="AVF229" s="51"/>
      <c r="AVG229" s="51"/>
      <c r="AVH229" s="51"/>
      <c r="AVI229" s="51"/>
      <c r="AVJ229" s="51"/>
      <c r="AVK229" s="51"/>
      <c r="AVL229" s="51"/>
      <c r="AVM229" s="51"/>
      <c r="AVN229" s="51"/>
      <c r="AVO229" s="51"/>
      <c r="AVP229" s="51"/>
      <c r="AVQ229" s="51"/>
      <c r="AVR229" s="51"/>
      <c r="AVS229" s="51"/>
      <c r="AVT229" s="51"/>
      <c r="AVU229" s="51"/>
      <c r="AVV229" s="51"/>
      <c r="AVW229" s="51"/>
      <c r="AVX229" s="51"/>
      <c r="AVY229" s="51"/>
      <c r="AVZ229" s="51"/>
      <c r="AWA229" s="51"/>
      <c r="AWB229" s="51"/>
      <c r="AWC229" s="51"/>
      <c r="AWD229" s="51"/>
      <c r="AWE229" s="51"/>
      <c r="AWF229" s="51"/>
      <c r="AWG229" s="51"/>
      <c r="AWH229" s="51"/>
      <c r="AWI229" s="51"/>
      <c r="AWJ229" s="51"/>
      <c r="AWK229" s="51"/>
      <c r="AWL229" s="51"/>
      <c r="AWM229" s="51"/>
      <c r="AWN229" s="51"/>
      <c r="AWO229" s="51"/>
      <c r="AWP229" s="51"/>
      <c r="AWQ229" s="51"/>
      <c r="AWR229" s="51"/>
      <c r="AWS229" s="51"/>
      <c r="AWT229" s="51"/>
      <c r="AWU229" s="51"/>
      <c r="AWV229" s="51"/>
      <c r="AWW229" s="51"/>
      <c r="AWX229" s="51"/>
      <c r="AWY229" s="51"/>
      <c r="AWZ229" s="51"/>
      <c r="AXA229" s="51"/>
      <c r="AXB229" s="51"/>
      <c r="AXC229" s="51"/>
      <c r="AXD229" s="51"/>
      <c r="AXE229" s="51"/>
      <c r="AXF229" s="51"/>
      <c r="AXG229" s="51"/>
      <c r="AXH229" s="51"/>
      <c r="AXI229" s="51"/>
      <c r="AXJ229" s="51"/>
      <c r="AXK229" s="51"/>
      <c r="AXL229" s="51"/>
      <c r="AXM229" s="51"/>
      <c r="AXN229" s="51"/>
      <c r="AXO229" s="51"/>
      <c r="AXP229" s="51"/>
      <c r="AXQ229" s="51"/>
      <c r="AXR229" s="51"/>
      <c r="AXS229" s="51"/>
      <c r="AXT229" s="51"/>
      <c r="AXU229" s="51"/>
      <c r="AXV229" s="51"/>
      <c r="AXW229" s="51"/>
      <c r="AXX229" s="51"/>
      <c r="AXY229" s="51"/>
      <c r="AXZ229" s="51"/>
      <c r="AYA229" s="51"/>
      <c r="AYB229" s="51"/>
      <c r="AYC229" s="51"/>
      <c r="AYD229" s="51"/>
      <c r="AYE229" s="51"/>
      <c r="AYF229" s="51"/>
      <c r="AYG229" s="51"/>
      <c r="AYH229" s="51"/>
      <c r="AYI229" s="51"/>
      <c r="AYJ229" s="51"/>
      <c r="AYK229" s="51"/>
      <c r="AYL229" s="51"/>
      <c r="AYM229" s="51"/>
      <c r="AYN229" s="51"/>
      <c r="AYO229" s="51"/>
      <c r="AYP229" s="51"/>
      <c r="AYQ229" s="51"/>
      <c r="AYR229" s="51"/>
      <c r="AYS229" s="51"/>
      <c r="AYT229" s="51"/>
      <c r="AYU229" s="51"/>
      <c r="AYV229" s="51"/>
      <c r="AYW229" s="51"/>
      <c r="AYX229" s="51"/>
      <c r="AYY229" s="51"/>
      <c r="AYZ229" s="51"/>
      <c r="AZA229" s="51"/>
      <c r="AZB229" s="51"/>
      <c r="AZC229" s="51"/>
      <c r="AZD229" s="51"/>
      <c r="AZE229" s="51"/>
      <c r="AZF229" s="51"/>
      <c r="AZG229" s="51"/>
      <c r="AZH229" s="51"/>
      <c r="AZI229" s="51"/>
      <c r="AZJ229" s="51"/>
      <c r="AZK229" s="51"/>
      <c r="AZL229" s="51"/>
      <c r="AZM229" s="51"/>
      <c r="AZN229" s="51"/>
      <c r="AZO229" s="51"/>
      <c r="AZP229" s="51"/>
      <c r="AZQ229" s="51"/>
      <c r="AZR229" s="51"/>
      <c r="AZS229" s="51"/>
      <c r="AZT229" s="51"/>
      <c r="AZU229" s="51"/>
      <c r="AZV229" s="51"/>
      <c r="AZW229" s="51"/>
      <c r="AZX229" s="51"/>
      <c r="AZY229" s="51"/>
      <c r="AZZ229" s="51"/>
      <c r="BAA229" s="51"/>
      <c r="BAB229" s="51"/>
      <c r="BAC229" s="51"/>
      <c r="BAD229" s="51"/>
      <c r="BAE229" s="51"/>
      <c r="BAF229" s="51"/>
      <c r="BAG229" s="51"/>
      <c r="BAH229" s="51"/>
      <c r="BAI229" s="51"/>
      <c r="BAJ229" s="51"/>
      <c r="BAK229" s="51"/>
      <c r="BAL229" s="51"/>
      <c r="BAM229" s="51"/>
      <c r="BAN229" s="51"/>
      <c r="BAO229" s="51"/>
      <c r="BAP229" s="51"/>
      <c r="BAQ229" s="51"/>
      <c r="BAR229" s="51"/>
      <c r="BAS229" s="51"/>
      <c r="BAT229" s="51"/>
      <c r="BAU229" s="51"/>
      <c r="BAV229" s="51"/>
      <c r="BAW229" s="51"/>
      <c r="BAX229" s="51"/>
      <c r="BAY229" s="51"/>
      <c r="BAZ229" s="51"/>
      <c r="BBA229" s="51"/>
      <c r="BBB229" s="51"/>
      <c r="BBC229" s="51"/>
      <c r="BBD229" s="51"/>
      <c r="BBE229" s="51"/>
      <c r="BBF229" s="51"/>
      <c r="BBG229" s="51"/>
      <c r="BBH229" s="51"/>
      <c r="BBI229" s="51"/>
      <c r="BBJ229" s="51"/>
      <c r="BBK229" s="51"/>
      <c r="BBL229" s="51"/>
      <c r="BBM229" s="51"/>
      <c r="BBN229" s="51"/>
      <c r="BBO229" s="51"/>
      <c r="BBP229" s="51"/>
      <c r="BBQ229" s="51"/>
      <c r="BBR229" s="51"/>
      <c r="BBS229" s="51"/>
      <c r="BBT229" s="51"/>
      <c r="BBU229" s="51"/>
      <c r="BBV229" s="51"/>
      <c r="BBW229" s="51"/>
      <c r="BBX229" s="51"/>
      <c r="BBY229" s="51"/>
      <c r="BBZ229" s="51"/>
      <c r="BCA229" s="51"/>
      <c r="BCB229" s="51"/>
      <c r="BCC229" s="51"/>
      <c r="BCD229" s="51"/>
      <c r="BCE229" s="51"/>
      <c r="BCF229" s="51"/>
      <c r="BCG229" s="51"/>
      <c r="BCH229" s="51"/>
      <c r="BCI229" s="51"/>
      <c r="BCJ229" s="51"/>
      <c r="BCK229" s="51"/>
      <c r="BCL229" s="51"/>
      <c r="BCM229" s="51"/>
      <c r="BCN229" s="51"/>
      <c r="BCO229" s="51"/>
      <c r="BCP229" s="51"/>
      <c r="BCQ229" s="51"/>
      <c r="BCR229" s="51"/>
      <c r="BCS229" s="51"/>
      <c r="BCT229" s="51"/>
      <c r="BCU229" s="51"/>
      <c r="BCV229" s="51"/>
      <c r="BCW229" s="51"/>
      <c r="BCX229" s="51"/>
      <c r="BCY229" s="51"/>
      <c r="BCZ229" s="51"/>
      <c r="BDA229" s="51"/>
      <c r="BDB229" s="51"/>
      <c r="BDC229" s="51"/>
      <c r="BDD229" s="51"/>
      <c r="BDE229" s="51"/>
      <c r="BDF229" s="51"/>
      <c r="BDG229" s="51"/>
      <c r="BDH229" s="51"/>
      <c r="BDI229" s="51"/>
      <c r="BDJ229" s="51"/>
      <c r="BDK229" s="51"/>
      <c r="BDL229" s="51"/>
      <c r="BDM229" s="51"/>
      <c r="BDN229" s="51"/>
      <c r="BDO229" s="51"/>
      <c r="BDP229" s="51"/>
      <c r="BDQ229" s="51"/>
      <c r="BDR229" s="51"/>
      <c r="BDS229" s="51"/>
      <c r="BDT229" s="51"/>
      <c r="BDU229" s="51"/>
      <c r="BDV229" s="51"/>
      <c r="BDW229" s="51"/>
      <c r="BDX229" s="51"/>
      <c r="BDY229" s="51"/>
      <c r="BDZ229" s="51"/>
      <c r="BEA229" s="51"/>
      <c r="BEB229" s="51"/>
      <c r="BEC229" s="51"/>
      <c r="BED229" s="51"/>
      <c r="BEE229" s="51"/>
      <c r="BEF229" s="51"/>
      <c r="BEG229" s="51"/>
      <c r="BEH229" s="51"/>
      <c r="BEI229" s="51"/>
      <c r="BEJ229" s="51"/>
      <c r="BEK229" s="51"/>
      <c r="BEL229" s="51"/>
      <c r="BEM229" s="51"/>
      <c r="BEN229" s="51"/>
      <c r="BEO229" s="51"/>
      <c r="BEP229" s="51"/>
      <c r="BEQ229" s="51"/>
      <c r="BER229" s="51"/>
      <c r="BES229" s="51"/>
      <c r="BET229" s="51"/>
      <c r="BEU229" s="51"/>
      <c r="BEV229" s="51"/>
      <c r="BEW229" s="51"/>
      <c r="BEX229" s="51"/>
      <c r="BEY229" s="51"/>
      <c r="BEZ229" s="51"/>
      <c r="BFA229" s="51"/>
      <c r="BFB229" s="51"/>
      <c r="BFC229" s="51"/>
      <c r="BFD229" s="51"/>
      <c r="BFE229" s="51"/>
      <c r="BFF229" s="51"/>
      <c r="BFG229" s="51"/>
      <c r="BFH229" s="51"/>
      <c r="BFI229" s="51"/>
      <c r="BFJ229" s="51"/>
      <c r="BFK229" s="51"/>
      <c r="BFL229" s="51"/>
      <c r="BFM229" s="51"/>
      <c r="BFN229" s="51"/>
      <c r="BFO229" s="51"/>
      <c r="BFP229" s="51"/>
      <c r="BFQ229" s="51"/>
      <c r="BFR229" s="51"/>
      <c r="BFS229" s="51"/>
      <c r="BFT229" s="51"/>
      <c r="BFU229" s="51"/>
      <c r="BFV229" s="51"/>
      <c r="BFW229" s="51"/>
      <c r="BFX229" s="51"/>
      <c r="BFY229" s="51"/>
      <c r="BFZ229" s="51"/>
      <c r="BGA229" s="51"/>
      <c r="BGB229" s="51"/>
      <c r="BGC229" s="51"/>
      <c r="BGD229" s="51"/>
      <c r="BGE229" s="51"/>
      <c r="BGF229" s="51"/>
      <c r="BGG229" s="51"/>
      <c r="BGH229" s="51"/>
      <c r="BGI229" s="51"/>
      <c r="BGJ229" s="51"/>
      <c r="BGK229" s="51"/>
      <c r="BGL229" s="51"/>
      <c r="BGM229" s="51"/>
      <c r="BGN229" s="51"/>
      <c r="BGO229" s="51"/>
      <c r="BGP229" s="51"/>
      <c r="BGQ229" s="51"/>
      <c r="BGR229" s="51"/>
      <c r="BGS229" s="51"/>
      <c r="BGT229" s="51"/>
      <c r="BGU229" s="51"/>
      <c r="BGV229" s="51"/>
      <c r="BGW229" s="51"/>
      <c r="BGX229" s="51"/>
      <c r="BGY229" s="51"/>
      <c r="BGZ229" s="51"/>
      <c r="BHA229" s="51"/>
      <c r="BHB229" s="51"/>
      <c r="BHC229" s="51"/>
      <c r="BHD229" s="51"/>
      <c r="BHE229" s="51"/>
      <c r="BHF229" s="51"/>
      <c r="BHG229" s="51"/>
      <c r="BHH229" s="51"/>
      <c r="BHI229" s="51"/>
      <c r="BHJ229" s="51"/>
      <c r="BHK229" s="51"/>
      <c r="BHL229" s="51"/>
      <c r="BHM229" s="51"/>
      <c r="BHN229" s="51"/>
      <c r="BHO229" s="51"/>
      <c r="BHP229" s="51"/>
      <c r="BHQ229" s="51"/>
      <c r="BHR229" s="51"/>
      <c r="BHS229" s="51"/>
      <c r="BHT229" s="51"/>
      <c r="BHU229" s="51"/>
      <c r="BHV229" s="51"/>
      <c r="BHW229" s="51"/>
      <c r="BHX229" s="51"/>
      <c r="BHY229" s="51"/>
      <c r="BHZ229" s="51"/>
      <c r="BIA229" s="51"/>
      <c r="BIB229" s="51"/>
      <c r="BIC229" s="51"/>
      <c r="BID229" s="51"/>
      <c r="BIE229" s="51"/>
      <c r="BIF229" s="51"/>
      <c r="BIG229" s="51"/>
      <c r="BIH229" s="51"/>
      <c r="BII229" s="51"/>
      <c r="BIJ229" s="51"/>
      <c r="BIK229" s="51"/>
      <c r="BIL229" s="51"/>
      <c r="BIM229" s="51"/>
      <c r="BIN229" s="51"/>
      <c r="BIO229" s="51"/>
      <c r="BIP229" s="51"/>
      <c r="BIQ229" s="51"/>
      <c r="BIR229" s="51"/>
      <c r="BIS229" s="51"/>
      <c r="BIT229" s="51"/>
      <c r="BIU229" s="51"/>
      <c r="BIV229" s="51"/>
      <c r="BIW229" s="51"/>
      <c r="BIX229" s="51"/>
      <c r="BIY229" s="51"/>
      <c r="BIZ229" s="51"/>
      <c r="BJA229" s="51"/>
      <c r="BJB229" s="51"/>
      <c r="BJC229" s="51"/>
      <c r="BJD229" s="51"/>
      <c r="BJE229" s="51"/>
      <c r="BJF229" s="51"/>
      <c r="BJG229" s="51"/>
      <c r="BJH229" s="51"/>
      <c r="BJI229" s="51"/>
      <c r="BJJ229" s="51"/>
      <c r="BJK229" s="51"/>
      <c r="BJL229" s="51"/>
      <c r="BJM229" s="51"/>
      <c r="BJN229" s="51"/>
      <c r="BJO229" s="51"/>
      <c r="BJP229" s="51"/>
      <c r="BJQ229" s="51"/>
      <c r="BJR229" s="51"/>
      <c r="BJS229" s="51"/>
      <c r="BJT229" s="51"/>
      <c r="BJU229" s="51"/>
      <c r="BJV229" s="51"/>
      <c r="BJW229" s="51"/>
      <c r="BJX229" s="51"/>
      <c r="BJY229" s="51"/>
      <c r="BJZ229" s="51"/>
      <c r="BKA229" s="51"/>
      <c r="BKB229" s="51"/>
      <c r="BKC229" s="51"/>
      <c r="BKD229" s="51"/>
      <c r="BKE229" s="51"/>
      <c r="BKF229" s="51"/>
      <c r="BKG229" s="51"/>
      <c r="BKH229" s="51"/>
      <c r="BKI229" s="51"/>
      <c r="BKJ229" s="51"/>
      <c r="BKK229" s="51"/>
      <c r="BKL229" s="51"/>
      <c r="BKM229" s="51"/>
      <c r="BKN229" s="51"/>
      <c r="BKO229" s="51"/>
      <c r="BKP229" s="51"/>
      <c r="BKQ229" s="51"/>
      <c r="BKR229" s="51"/>
      <c r="BKS229" s="51"/>
      <c r="BKT229" s="51"/>
      <c r="BKU229" s="51"/>
      <c r="BKV229" s="51"/>
      <c r="BKW229" s="51"/>
      <c r="BKX229" s="51"/>
      <c r="BKY229" s="51"/>
      <c r="BKZ229" s="51"/>
      <c r="BLA229" s="51"/>
      <c r="BLB229" s="51"/>
      <c r="BLC229" s="51"/>
      <c r="BLD229" s="51"/>
      <c r="BLE229" s="51"/>
      <c r="BLF229" s="51"/>
      <c r="BLG229" s="51"/>
      <c r="BLH229" s="51"/>
      <c r="BLI229" s="51"/>
      <c r="BLJ229" s="51"/>
      <c r="BLK229" s="51"/>
      <c r="BLL229" s="51"/>
      <c r="BLM229" s="51"/>
      <c r="BLN229" s="51"/>
      <c r="BLO229" s="51"/>
      <c r="BLP229" s="51"/>
      <c r="BLQ229" s="51"/>
      <c r="BLR229" s="51"/>
      <c r="BLS229" s="51"/>
      <c r="BLT229" s="51"/>
      <c r="BLU229" s="51"/>
      <c r="BLV229" s="51"/>
      <c r="BLW229" s="51"/>
      <c r="BLX229" s="51"/>
      <c r="BLY229" s="51"/>
      <c r="BLZ229" s="51"/>
      <c r="BMA229" s="51"/>
      <c r="BMB229" s="51"/>
      <c r="BMC229" s="51"/>
      <c r="BMD229" s="51"/>
      <c r="BME229" s="51"/>
      <c r="BMF229" s="51"/>
      <c r="BMG229" s="51"/>
      <c r="BMH229" s="51"/>
      <c r="BMI229" s="51"/>
      <c r="BMJ229" s="51"/>
      <c r="BMK229" s="51"/>
      <c r="BML229" s="51"/>
      <c r="BMM229" s="51"/>
      <c r="BMN229" s="51"/>
      <c r="BMO229" s="51"/>
      <c r="BMP229" s="51"/>
      <c r="BMQ229" s="51"/>
      <c r="BMR229" s="51"/>
      <c r="BMS229" s="51"/>
      <c r="BMT229" s="51"/>
      <c r="BMU229" s="51"/>
      <c r="BMV229" s="51"/>
      <c r="BMW229" s="51"/>
      <c r="BMX229" s="51"/>
      <c r="BMY229" s="51"/>
      <c r="BMZ229" s="51"/>
      <c r="BNA229" s="51"/>
      <c r="BNB229" s="51"/>
      <c r="BNC229" s="51"/>
      <c r="BND229" s="51"/>
      <c r="BNE229" s="51"/>
      <c r="BNF229" s="51"/>
      <c r="BNG229" s="51"/>
      <c r="BNH229" s="51"/>
      <c r="BNI229" s="51"/>
      <c r="BNJ229" s="51"/>
      <c r="BNK229" s="51"/>
      <c r="BNL229" s="51"/>
      <c r="BNM229" s="51"/>
      <c r="BNN229" s="51"/>
      <c r="BNO229" s="51"/>
      <c r="BNP229" s="51"/>
      <c r="BNQ229" s="51"/>
      <c r="BNR229" s="51"/>
      <c r="BNS229" s="51"/>
      <c r="BNT229" s="51"/>
      <c r="BNU229" s="51"/>
      <c r="BNV229" s="51"/>
      <c r="BNW229" s="51"/>
      <c r="BNX229" s="51"/>
      <c r="BNY229" s="51"/>
      <c r="BNZ229" s="51"/>
      <c r="BOA229" s="51"/>
      <c r="BOB229" s="51"/>
      <c r="BOC229" s="51"/>
      <c r="BOD229" s="51"/>
      <c r="BOE229" s="51"/>
      <c r="BOF229" s="51"/>
      <c r="BOG229" s="51"/>
      <c r="BOH229" s="51"/>
      <c r="BOI229" s="51"/>
      <c r="BOJ229" s="51"/>
      <c r="BOK229" s="51"/>
      <c r="BOL229" s="51"/>
      <c r="BOM229" s="51"/>
      <c r="BON229" s="51"/>
      <c r="BOO229" s="51"/>
      <c r="BOP229" s="51"/>
      <c r="BOQ229" s="51"/>
      <c r="BOR229" s="51"/>
      <c r="BOS229" s="51"/>
      <c r="BOT229" s="51"/>
      <c r="BOU229" s="51"/>
      <c r="BOV229" s="51"/>
      <c r="BOW229" s="51"/>
      <c r="BOX229" s="51"/>
      <c r="BOY229" s="51"/>
      <c r="BOZ229" s="51"/>
      <c r="BPA229" s="51"/>
      <c r="BPB229" s="51"/>
      <c r="BPC229" s="51"/>
      <c r="BPD229" s="51"/>
      <c r="BPE229" s="51"/>
      <c r="BPF229" s="51"/>
      <c r="BPG229" s="51"/>
      <c r="BPH229" s="51"/>
      <c r="BPI229" s="51"/>
      <c r="BPJ229" s="51"/>
      <c r="BPK229" s="51"/>
      <c r="BPL229" s="51"/>
      <c r="BPM229" s="51"/>
      <c r="BPN229" s="51"/>
      <c r="BPO229" s="51"/>
      <c r="BPP229" s="51"/>
      <c r="BPQ229" s="51"/>
      <c r="BPR229" s="51"/>
      <c r="BPS229" s="51"/>
      <c r="BPT229" s="51"/>
      <c r="BPU229" s="51"/>
      <c r="BPV229" s="51"/>
      <c r="BPW229" s="51"/>
      <c r="BPX229" s="51"/>
      <c r="BPY229" s="51"/>
      <c r="BPZ229" s="51"/>
      <c r="BQA229" s="51"/>
      <c r="BQB229" s="51"/>
      <c r="BQC229" s="51"/>
      <c r="BQD229" s="51"/>
      <c r="BQE229" s="51"/>
      <c r="BQF229" s="51"/>
      <c r="BQG229" s="51"/>
      <c r="BQH229" s="51"/>
      <c r="BQI229" s="51"/>
      <c r="BQJ229" s="51"/>
      <c r="BQK229" s="51"/>
      <c r="BQL229" s="51"/>
      <c r="BQM229" s="51"/>
      <c r="BQN229" s="51"/>
      <c r="BQO229" s="51"/>
      <c r="BQP229" s="51"/>
      <c r="BQQ229" s="51"/>
      <c r="BQR229" s="51"/>
      <c r="BQS229" s="51"/>
      <c r="BQT229" s="51"/>
      <c r="BQU229" s="51"/>
      <c r="BQV229" s="51"/>
      <c r="BQW229" s="51"/>
      <c r="BQX229" s="51"/>
      <c r="BQY229" s="51"/>
      <c r="BQZ229" s="51"/>
      <c r="BRA229" s="51"/>
      <c r="BRB229" s="51"/>
      <c r="BRC229" s="51"/>
      <c r="BRD229" s="51"/>
      <c r="BRE229" s="51"/>
      <c r="BRF229" s="51"/>
      <c r="BRG229" s="51"/>
      <c r="BRH229" s="51"/>
      <c r="BRI229" s="51"/>
      <c r="BRJ229" s="51"/>
      <c r="BRK229" s="51"/>
      <c r="BRL229" s="51"/>
      <c r="BRM229" s="51"/>
      <c r="BRN229" s="51"/>
      <c r="BRO229" s="51"/>
      <c r="BRP229" s="51"/>
      <c r="BRQ229" s="51"/>
      <c r="BRR229" s="51"/>
      <c r="BRS229" s="51"/>
      <c r="BRT229" s="51"/>
      <c r="BRU229" s="51"/>
      <c r="BRV229" s="51"/>
      <c r="BRW229" s="51"/>
      <c r="BRX229" s="51"/>
      <c r="BRY229" s="51"/>
      <c r="BRZ229" s="51"/>
      <c r="BSA229" s="51"/>
      <c r="BSB229" s="51"/>
      <c r="BSC229" s="51"/>
      <c r="BSD229" s="51"/>
      <c r="BSE229" s="51"/>
      <c r="BSF229" s="51"/>
      <c r="BSG229" s="51"/>
      <c r="BSH229" s="51"/>
      <c r="BSI229" s="51"/>
      <c r="BSJ229" s="51"/>
      <c r="BSK229" s="51"/>
      <c r="BSL229" s="51"/>
      <c r="BSM229" s="51"/>
      <c r="BSN229" s="51"/>
      <c r="BSO229" s="51"/>
      <c r="BSP229" s="51"/>
      <c r="BSQ229" s="51"/>
      <c r="BSR229" s="51"/>
      <c r="BSS229" s="51"/>
      <c r="BST229" s="51"/>
      <c r="BSU229" s="51"/>
      <c r="BSV229" s="51"/>
      <c r="BSW229" s="51"/>
      <c r="BSX229" s="51"/>
      <c r="BSY229" s="51"/>
      <c r="BSZ229" s="51"/>
      <c r="BTA229" s="51"/>
      <c r="BTB229" s="51"/>
      <c r="BTC229" s="51"/>
      <c r="BTD229" s="51"/>
      <c r="BTE229" s="51"/>
      <c r="BTF229" s="51"/>
      <c r="BTG229" s="51"/>
      <c r="BTH229" s="51"/>
      <c r="BTI229" s="51"/>
      <c r="BTJ229" s="51"/>
      <c r="BTK229" s="51"/>
      <c r="BTL229" s="51"/>
      <c r="BTM229" s="51"/>
      <c r="BTN229" s="51"/>
      <c r="BTO229" s="51"/>
      <c r="BTP229" s="51"/>
      <c r="BTQ229" s="51"/>
      <c r="BTR229" s="51"/>
      <c r="BTS229" s="51"/>
      <c r="BTT229" s="51"/>
      <c r="BTU229" s="51"/>
      <c r="BTV229" s="51"/>
      <c r="BTW229" s="51"/>
      <c r="BTX229" s="51"/>
      <c r="BTY229" s="51"/>
      <c r="BTZ229" s="51"/>
      <c r="BUA229" s="51"/>
      <c r="BUB229" s="51"/>
      <c r="BUC229" s="51"/>
      <c r="BUD229" s="51"/>
      <c r="BUE229" s="51"/>
      <c r="BUF229" s="51"/>
      <c r="BUG229" s="51"/>
      <c r="BUH229" s="51"/>
      <c r="BUI229" s="51"/>
      <c r="BUJ229" s="51"/>
      <c r="BUK229" s="51"/>
      <c r="BUL229" s="51"/>
      <c r="BUM229" s="51"/>
      <c r="BUN229" s="51"/>
      <c r="BUO229" s="51"/>
      <c r="BUP229" s="51"/>
      <c r="BUQ229" s="51"/>
      <c r="BUR229" s="51"/>
      <c r="BUS229" s="51"/>
      <c r="BUT229" s="51"/>
      <c r="BUU229" s="51"/>
      <c r="BUV229" s="51"/>
      <c r="BUW229" s="51"/>
      <c r="BUX229" s="51"/>
      <c r="BUY229" s="51"/>
      <c r="BUZ229" s="51"/>
      <c r="BVA229" s="51"/>
      <c r="BVB229" s="51"/>
      <c r="BVC229" s="51"/>
      <c r="BVD229" s="51"/>
      <c r="BVE229" s="51"/>
      <c r="BVF229" s="51"/>
      <c r="BVG229" s="51"/>
      <c r="BVH229" s="51"/>
      <c r="BVI229" s="51"/>
      <c r="BVJ229" s="51"/>
      <c r="BVK229" s="51"/>
      <c r="BVL229" s="51"/>
      <c r="BVM229" s="51"/>
      <c r="BVN229" s="51"/>
      <c r="BVO229" s="51"/>
      <c r="BVP229" s="51"/>
      <c r="BVQ229" s="51"/>
      <c r="BVR229" s="51"/>
      <c r="BVS229" s="51"/>
      <c r="BVT229" s="51"/>
      <c r="BVU229" s="51"/>
      <c r="BVV229" s="51"/>
      <c r="BVW229" s="51"/>
      <c r="BVX229" s="51"/>
      <c r="BVY229" s="51"/>
      <c r="BVZ229" s="51"/>
      <c r="BWA229" s="51"/>
      <c r="BWB229" s="51"/>
      <c r="BWC229" s="51"/>
      <c r="BWD229" s="51"/>
      <c r="BWE229" s="51"/>
      <c r="BWF229" s="51"/>
      <c r="BWG229" s="51"/>
      <c r="BWH229" s="51"/>
      <c r="BWI229" s="51"/>
      <c r="BWJ229" s="51"/>
      <c r="BWK229" s="51"/>
      <c r="BWL229" s="51"/>
      <c r="BWM229" s="51"/>
      <c r="BWN229" s="51"/>
      <c r="BWO229" s="51"/>
      <c r="BWP229" s="51"/>
      <c r="BWQ229" s="51"/>
      <c r="BWR229" s="51"/>
      <c r="BWS229" s="51"/>
      <c r="BWT229" s="51"/>
      <c r="BWU229" s="51"/>
      <c r="BWV229" s="51"/>
      <c r="BWW229" s="51"/>
      <c r="BWX229" s="51"/>
      <c r="BWY229" s="51"/>
      <c r="BWZ229" s="51"/>
      <c r="BXA229" s="51"/>
      <c r="BXB229" s="51"/>
      <c r="BXC229" s="51"/>
      <c r="BXD229" s="51"/>
      <c r="BXE229" s="51"/>
      <c r="BXF229" s="51"/>
      <c r="BXG229" s="51"/>
      <c r="BXH229" s="51"/>
      <c r="BXI229" s="51"/>
      <c r="BXJ229" s="51"/>
      <c r="BXK229" s="51"/>
      <c r="BXL229" s="51"/>
      <c r="BXM229" s="51"/>
      <c r="BXN229" s="51"/>
      <c r="BXO229" s="51"/>
      <c r="BXP229" s="51"/>
      <c r="BXQ229" s="51"/>
      <c r="BXR229" s="51"/>
      <c r="BXS229" s="51"/>
      <c r="BXT229" s="51"/>
      <c r="BXU229" s="51"/>
      <c r="BXV229" s="51"/>
      <c r="BXW229" s="51"/>
      <c r="BXX229" s="51"/>
      <c r="BXY229" s="51"/>
      <c r="BXZ229" s="51"/>
      <c r="BYA229" s="51"/>
      <c r="BYB229" s="51"/>
      <c r="BYC229" s="51"/>
      <c r="BYD229" s="51"/>
      <c r="BYE229" s="51"/>
      <c r="BYF229" s="51"/>
      <c r="BYG229" s="51"/>
      <c r="BYH229" s="51"/>
      <c r="BYI229" s="51"/>
      <c r="BYJ229" s="51"/>
      <c r="BYK229" s="51"/>
      <c r="BYL229" s="51"/>
      <c r="BYM229" s="51"/>
      <c r="BYN229" s="51"/>
      <c r="BYO229" s="51"/>
      <c r="BYP229" s="51"/>
      <c r="BYQ229" s="51"/>
      <c r="BYR229" s="51"/>
      <c r="BYS229" s="51"/>
      <c r="BYT229" s="51"/>
      <c r="BYU229" s="51"/>
      <c r="BYV229" s="51"/>
      <c r="BYW229" s="51"/>
      <c r="BYX229" s="51"/>
      <c r="BYY229" s="51"/>
      <c r="BYZ229" s="51"/>
      <c r="BZA229" s="51"/>
      <c r="BZB229" s="51"/>
      <c r="BZC229" s="51"/>
      <c r="BZD229" s="51"/>
      <c r="BZE229" s="51"/>
      <c r="BZF229" s="51"/>
      <c r="BZG229" s="51"/>
      <c r="BZH229" s="51"/>
      <c r="BZI229" s="51"/>
      <c r="BZJ229" s="51"/>
      <c r="BZK229" s="51"/>
      <c r="BZL229" s="51"/>
      <c r="BZM229" s="51"/>
      <c r="BZN229" s="51"/>
      <c r="BZO229" s="51"/>
      <c r="BZP229" s="51"/>
      <c r="BZQ229" s="51"/>
      <c r="BZR229" s="51"/>
      <c r="BZS229" s="51"/>
      <c r="BZT229" s="51"/>
      <c r="BZU229" s="51"/>
      <c r="BZV229" s="51"/>
      <c r="BZW229" s="51"/>
      <c r="BZX229" s="51"/>
      <c r="BZY229" s="51"/>
      <c r="BZZ229" s="51"/>
      <c r="CAA229" s="51"/>
      <c r="CAB229" s="51"/>
      <c r="CAC229" s="51"/>
      <c r="CAD229" s="51"/>
      <c r="CAE229" s="51"/>
      <c r="CAF229" s="51"/>
      <c r="CAG229" s="51"/>
      <c r="CAH229" s="51"/>
      <c r="CAI229" s="51"/>
      <c r="CAJ229" s="51"/>
      <c r="CAK229" s="51"/>
      <c r="CAL229" s="51"/>
      <c r="CAM229" s="51"/>
      <c r="CAN229" s="51"/>
      <c r="CAO229" s="51"/>
      <c r="CAP229" s="51"/>
      <c r="CAQ229" s="51"/>
      <c r="CAR229" s="51"/>
      <c r="CAS229" s="51"/>
      <c r="CAT229" s="51"/>
      <c r="CAU229" s="51"/>
      <c r="CAV229" s="51"/>
      <c r="CAW229" s="51"/>
      <c r="CAX229" s="51"/>
      <c r="CAY229" s="51"/>
      <c r="CAZ229" s="51"/>
      <c r="CBA229" s="51"/>
      <c r="CBB229" s="51"/>
      <c r="CBC229" s="51"/>
      <c r="CBD229" s="51"/>
      <c r="CBE229" s="51"/>
      <c r="CBF229" s="51"/>
      <c r="CBG229" s="51"/>
      <c r="CBH229" s="51"/>
      <c r="CBI229" s="51"/>
      <c r="CBJ229" s="51"/>
      <c r="CBK229" s="51"/>
      <c r="CBL229" s="51"/>
      <c r="CBM229" s="51"/>
      <c r="CBN229" s="51"/>
      <c r="CBO229" s="51"/>
      <c r="CBP229" s="51"/>
      <c r="CBQ229" s="51"/>
      <c r="CBR229" s="51"/>
      <c r="CBS229" s="51"/>
      <c r="CBT229" s="51"/>
      <c r="CBU229" s="51"/>
      <c r="CBV229" s="51"/>
      <c r="CBW229" s="51"/>
      <c r="CBX229" s="51"/>
      <c r="CBY229" s="51"/>
      <c r="CBZ229" s="51"/>
      <c r="CCA229" s="51"/>
      <c r="CCB229" s="51"/>
      <c r="CCC229" s="51"/>
      <c r="CCD229" s="51"/>
      <c r="CCE229" s="51"/>
      <c r="CCF229" s="51"/>
      <c r="CCG229" s="51"/>
      <c r="CCH229" s="51"/>
      <c r="CCI229" s="51"/>
      <c r="CCJ229" s="51"/>
      <c r="CCK229" s="51"/>
      <c r="CCL229" s="51"/>
      <c r="CCM229" s="51"/>
      <c r="CCN229" s="51"/>
      <c r="CCO229" s="51"/>
      <c r="CCP229" s="51"/>
      <c r="CCQ229" s="51"/>
      <c r="CCR229" s="51"/>
      <c r="CCS229" s="51"/>
      <c r="CCT229" s="51"/>
      <c r="CCU229" s="51"/>
      <c r="CCV229" s="51"/>
      <c r="CCW229" s="51"/>
      <c r="CCX229" s="51"/>
      <c r="CCY229" s="51"/>
      <c r="CCZ229" s="51"/>
      <c r="CDA229" s="51"/>
      <c r="CDB229" s="51"/>
      <c r="CDC229" s="51"/>
      <c r="CDD229" s="51"/>
      <c r="CDE229" s="51"/>
      <c r="CDF229" s="51"/>
      <c r="CDG229" s="51"/>
      <c r="CDH229" s="51"/>
      <c r="CDI229" s="51"/>
      <c r="CDJ229" s="51"/>
      <c r="CDK229" s="51"/>
      <c r="CDL229" s="51"/>
      <c r="CDM229" s="51"/>
      <c r="CDN229" s="51"/>
      <c r="CDO229" s="51"/>
      <c r="CDP229" s="51"/>
      <c r="CDQ229" s="51"/>
      <c r="CDR229" s="51"/>
      <c r="CDS229" s="51"/>
      <c r="CDT229" s="51"/>
      <c r="CDU229" s="51"/>
      <c r="CDV229" s="51"/>
      <c r="CDW229" s="51"/>
      <c r="CDX229" s="51"/>
      <c r="CDY229" s="51"/>
      <c r="CDZ229" s="51"/>
      <c r="CEA229" s="51"/>
      <c r="CEB229" s="51"/>
      <c r="CEC229" s="51"/>
      <c r="CED229" s="51"/>
      <c r="CEE229" s="51"/>
      <c r="CEF229" s="51"/>
      <c r="CEG229" s="51"/>
      <c r="CEH229" s="51"/>
      <c r="CEI229" s="51"/>
      <c r="CEJ229" s="51"/>
      <c r="CEK229" s="51"/>
      <c r="CEL229" s="51"/>
      <c r="CEM229" s="51"/>
      <c r="CEN229" s="51"/>
      <c r="CEO229" s="51"/>
      <c r="CEP229" s="51"/>
      <c r="CEQ229" s="51"/>
      <c r="CER229" s="51"/>
      <c r="CES229" s="51"/>
      <c r="CET229" s="51"/>
      <c r="CEU229" s="51"/>
      <c r="CEV229" s="51"/>
      <c r="CEW229" s="51"/>
      <c r="CEX229" s="51"/>
      <c r="CEY229" s="51"/>
      <c r="CEZ229" s="51"/>
      <c r="CFA229" s="51"/>
      <c r="CFB229" s="51"/>
      <c r="CFC229" s="51"/>
      <c r="CFD229" s="51"/>
      <c r="CFE229" s="51"/>
      <c r="CFF229" s="51"/>
      <c r="CFG229" s="51"/>
      <c r="CFH229" s="51"/>
      <c r="CFI229" s="51"/>
      <c r="CFJ229" s="51"/>
      <c r="CFK229" s="51"/>
      <c r="CFL229" s="51"/>
      <c r="CFM229" s="51"/>
      <c r="CFN229" s="51"/>
      <c r="CFO229" s="51"/>
      <c r="CFP229" s="51"/>
      <c r="CFQ229" s="51"/>
      <c r="CFR229" s="51"/>
      <c r="CFS229" s="51"/>
      <c r="CFT229" s="51"/>
      <c r="CFU229" s="51"/>
      <c r="CFV229" s="51"/>
      <c r="CFW229" s="51"/>
      <c r="CFX229" s="51"/>
      <c r="CFY229" s="51"/>
      <c r="CFZ229" s="51"/>
      <c r="CGA229" s="51"/>
      <c r="CGB229" s="51"/>
      <c r="CGC229" s="51"/>
      <c r="CGD229" s="51"/>
      <c r="CGE229" s="51"/>
      <c r="CGF229" s="51"/>
      <c r="CGG229" s="51"/>
      <c r="CGH229" s="51"/>
      <c r="CGI229" s="51"/>
      <c r="CGJ229" s="51"/>
      <c r="CGK229" s="51"/>
      <c r="CGL229" s="51"/>
      <c r="CGM229" s="51"/>
      <c r="CGN229" s="51"/>
      <c r="CGO229" s="51"/>
      <c r="CGP229" s="51"/>
      <c r="CGQ229" s="51"/>
      <c r="CGR229" s="51"/>
      <c r="CGS229" s="51"/>
      <c r="CGT229" s="51"/>
      <c r="CGU229" s="51"/>
      <c r="CGV229" s="51"/>
      <c r="CGW229" s="51"/>
      <c r="CGX229" s="51"/>
      <c r="CGY229" s="51"/>
      <c r="CGZ229" s="51"/>
      <c r="CHA229" s="51"/>
      <c r="CHB229" s="51"/>
      <c r="CHC229" s="51"/>
      <c r="CHD229" s="51"/>
      <c r="CHE229" s="51"/>
      <c r="CHF229" s="51"/>
      <c r="CHG229" s="51"/>
      <c r="CHH229" s="51"/>
      <c r="CHI229" s="51"/>
      <c r="CHJ229" s="51"/>
      <c r="CHK229" s="51"/>
      <c r="CHL229" s="51"/>
      <c r="CHM229" s="51"/>
      <c r="CHN229" s="51"/>
      <c r="CHO229" s="51"/>
      <c r="CHP229" s="51"/>
      <c r="CHQ229" s="51"/>
      <c r="CHR229" s="51"/>
      <c r="CHS229" s="51"/>
      <c r="CHT229" s="51"/>
      <c r="CHU229" s="51"/>
      <c r="CHV229" s="51"/>
      <c r="CHW229" s="51"/>
      <c r="CHX229" s="51"/>
      <c r="CHY229" s="51"/>
      <c r="CHZ229" s="51"/>
      <c r="CIA229" s="51"/>
      <c r="CIB229" s="51"/>
      <c r="CIC229" s="51"/>
      <c r="CID229" s="51"/>
      <c r="CIE229" s="51"/>
      <c r="CIF229" s="51"/>
      <c r="CIG229" s="51"/>
      <c r="CIH229" s="51"/>
      <c r="CII229" s="51"/>
      <c r="CIJ229" s="51"/>
      <c r="CIK229" s="51"/>
      <c r="CIL229" s="51"/>
      <c r="CIM229" s="51"/>
      <c r="CIN229" s="51"/>
      <c r="CIO229" s="51"/>
      <c r="CIP229" s="51"/>
      <c r="CIQ229" s="51"/>
      <c r="CIR229" s="51"/>
      <c r="CIS229" s="51"/>
      <c r="CIT229" s="51"/>
      <c r="CIU229" s="51"/>
      <c r="CIV229" s="51"/>
      <c r="CIW229" s="51"/>
      <c r="CIX229" s="51"/>
      <c r="CIY229" s="51"/>
      <c r="CIZ229" s="51"/>
      <c r="CJA229" s="51"/>
      <c r="CJB229" s="51"/>
      <c r="CJC229" s="51"/>
      <c r="CJD229" s="51"/>
      <c r="CJE229" s="51"/>
      <c r="CJF229" s="51"/>
      <c r="CJG229" s="51"/>
      <c r="CJH229" s="51"/>
      <c r="CJI229" s="51"/>
      <c r="CJJ229" s="51"/>
      <c r="CJK229" s="51"/>
      <c r="CJL229" s="51"/>
      <c r="CJM229" s="51"/>
      <c r="CJN229" s="51"/>
      <c r="CJO229" s="51"/>
      <c r="CJP229" s="51"/>
      <c r="CJQ229" s="51"/>
      <c r="CJR229" s="51"/>
      <c r="CJS229" s="51"/>
      <c r="CJT229" s="51"/>
      <c r="CJU229" s="51"/>
      <c r="CJV229" s="51"/>
      <c r="CJW229" s="51"/>
      <c r="CJX229" s="51"/>
      <c r="CJY229" s="51"/>
      <c r="CJZ229" s="51"/>
      <c r="CKA229" s="51"/>
      <c r="CKB229" s="51"/>
      <c r="CKC229" s="51"/>
      <c r="CKD229" s="51"/>
      <c r="CKE229" s="51"/>
      <c r="CKF229" s="51"/>
      <c r="CKG229" s="51"/>
      <c r="CKH229" s="51"/>
      <c r="CKI229" s="51"/>
      <c r="CKJ229" s="51"/>
      <c r="CKK229" s="51"/>
      <c r="CKL229" s="51"/>
      <c r="CKM229" s="51"/>
      <c r="CKN229" s="51"/>
      <c r="CKO229" s="51"/>
      <c r="CKP229" s="51"/>
      <c r="CKQ229" s="51"/>
      <c r="CKR229" s="51"/>
      <c r="CKS229" s="51"/>
      <c r="CKT229" s="51"/>
      <c r="CKU229" s="51"/>
      <c r="CKV229" s="51"/>
      <c r="CKW229" s="51"/>
      <c r="CKX229" s="51"/>
      <c r="CKY229" s="51"/>
      <c r="CKZ229" s="51"/>
      <c r="CLA229" s="51"/>
      <c r="CLB229" s="51"/>
      <c r="CLC229" s="51"/>
      <c r="CLD229" s="51"/>
      <c r="CLE229" s="51"/>
      <c r="CLF229" s="51"/>
      <c r="CLG229" s="51"/>
      <c r="CLH229" s="51"/>
      <c r="CLI229" s="51"/>
      <c r="CLJ229" s="51"/>
      <c r="CLK229" s="51"/>
      <c r="CLL229" s="51"/>
      <c r="CLM229" s="51"/>
      <c r="CLN229" s="51"/>
      <c r="CLO229" s="51"/>
      <c r="CLP229" s="51"/>
      <c r="CLQ229" s="51"/>
      <c r="CLR229" s="51"/>
      <c r="CLS229" s="51"/>
      <c r="CLT229" s="51"/>
      <c r="CLU229" s="51"/>
      <c r="CLV229" s="51"/>
      <c r="CLW229" s="51"/>
      <c r="CLX229" s="51"/>
      <c r="CLY229" s="51"/>
      <c r="CLZ229" s="51"/>
      <c r="CMA229" s="51"/>
      <c r="CMB229" s="51"/>
      <c r="CMC229" s="51"/>
      <c r="CMD229" s="51"/>
      <c r="CME229" s="51"/>
      <c r="CMF229" s="51"/>
      <c r="CMG229" s="51"/>
      <c r="CMH229" s="51"/>
      <c r="CMI229" s="51"/>
      <c r="CMJ229" s="51"/>
      <c r="CMK229" s="51"/>
      <c r="CML229" s="51"/>
      <c r="CMM229" s="51"/>
      <c r="CMN229" s="51"/>
      <c r="CMO229" s="51"/>
      <c r="CMP229" s="51"/>
      <c r="CMQ229" s="51"/>
      <c r="CMR229" s="51"/>
      <c r="CMS229" s="51"/>
      <c r="CMT229" s="51"/>
      <c r="CMU229" s="51"/>
      <c r="CMV229" s="51"/>
      <c r="CMW229" s="51"/>
      <c r="CMX229" s="51"/>
      <c r="CMY229" s="51"/>
      <c r="CMZ229" s="51"/>
      <c r="CNA229" s="51"/>
      <c r="CNB229" s="51"/>
      <c r="CNC229" s="51"/>
      <c r="CND229" s="51"/>
      <c r="CNE229" s="51"/>
      <c r="CNF229" s="51"/>
      <c r="CNG229" s="51"/>
      <c r="CNH229" s="51"/>
      <c r="CNI229" s="51"/>
      <c r="CNJ229" s="51"/>
      <c r="CNK229" s="51"/>
      <c r="CNL229" s="51"/>
      <c r="CNM229" s="51"/>
      <c r="CNN229" s="51"/>
      <c r="CNO229" s="51"/>
      <c r="CNP229" s="51"/>
      <c r="CNQ229" s="51"/>
      <c r="CNR229" s="51"/>
      <c r="CNS229" s="51"/>
      <c r="CNT229" s="51"/>
      <c r="CNU229" s="51"/>
      <c r="CNV229" s="51"/>
      <c r="CNW229" s="51"/>
      <c r="CNX229" s="51"/>
      <c r="CNY229" s="51"/>
      <c r="CNZ229" s="51"/>
      <c r="COA229" s="51"/>
      <c r="COB229" s="51"/>
      <c r="COC229" s="51"/>
      <c r="COD229" s="51"/>
      <c r="COE229" s="51"/>
      <c r="COF229" s="51"/>
      <c r="COG229" s="51"/>
      <c r="COH229" s="51"/>
      <c r="COI229" s="51"/>
      <c r="COJ229" s="51"/>
      <c r="COK229" s="51"/>
      <c r="COL229" s="51"/>
      <c r="COM229" s="51"/>
      <c r="CON229" s="51"/>
      <c r="COO229" s="51"/>
      <c r="COP229" s="51"/>
      <c r="COQ229" s="51"/>
      <c r="COR229" s="51"/>
      <c r="COS229" s="51"/>
      <c r="COT229" s="51"/>
      <c r="COU229" s="51"/>
      <c r="COV229" s="51"/>
      <c r="COW229" s="51"/>
      <c r="COX229" s="51"/>
      <c r="COY229" s="51"/>
      <c r="COZ229" s="51"/>
      <c r="CPA229" s="51"/>
      <c r="CPB229" s="51"/>
      <c r="CPC229" s="51"/>
      <c r="CPD229" s="51"/>
      <c r="CPE229" s="51"/>
      <c r="CPF229" s="51"/>
      <c r="CPG229" s="51"/>
      <c r="CPH229" s="51"/>
      <c r="CPI229" s="51"/>
      <c r="CPJ229" s="51"/>
      <c r="CPK229" s="51"/>
      <c r="CPL229" s="51"/>
      <c r="CPM229" s="51"/>
      <c r="CPN229" s="51"/>
      <c r="CPO229" s="51"/>
      <c r="CPP229" s="51"/>
      <c r="CPQ229" s="51"/>
      <c r="CPR229" s="51"/>
      <c r="CPS229" s="51"/>
      <c r="CPT229" s="51"/>
      <c r="CPU229" s="51"/>
      <c r="CPV229" s="51"/>
      <c r="CPW229" s="51"/>
      <c r="CPX229" s="51"/>
      <c r="CPY229" s="51"/>
      <c r="CPZ229" s="51"/>
      <c r="CQA229" s="51"/>
      <c r="CQB229" s="51"/>
      <c r="CQC229" s="51"/>
      <c r="CQD229" s="51"/>
      <c r="CQE229" s="51"/>
      <c r="CQF229" s="51"/>
      <c r="CQG229" s="51"/>
      <c r="CQH229" s="51"/>
      <c r="CQI229" s="51"/>
      <c r="CQJ229" s="51"/>
      <c r="CQK229" s="51"/>
      <c r="CQL229" s="51"/>
      <c r="CQM229" s="51"/>
      <c r="CQN229" s="51"/>
      <c r="CQO229" s="51"/>
      <c r="CQP229" s="51"/>
      <c r="CQQ229" s="51"/>
      <c r="CQR229" s="51"/>
      <c r="CQS229" s="51"/>
      <c r="CQT229" s="51"/>
      <c r="CQU229" s="51"/>
      <c r="CQV229" s="51"/>
      <c r="CQW229" s="51"/>
      <c r="CQX229" s="51"/>
      <c r="CQY229" s="51"/>
      <c r="CQZ229" s="51"/>
      <c r="CRA229" s="51"/>
      <c r="CRB229" s="51"/>
      <c r="CRC229" s="51"/>
      <c r="CRD229" s="51"/>
      <c r="CRE229" s="51"/>
      <c r="CRF229" s="51"/>
      <c r="CRG229" s="51"/>
      <c r="CRH229" s="51"/>
      <c r="CRI229" s="51"/>
      <c r="CRJ229" s="51"/>
      <c r="CRK229" s="51"/>
      <c r="CRL229" s="51"/>
      <c r="CRM229" s="51"/>
      <c r="CRN229" s="51"/>
      <c r="CRO229" s="51"/>
      <c r="CRP229" s="51"/>
      <c r="CRQ229" s="51"/>
      <c r="CRR229" s="51"/>
      <c r="CRS229" s="51"/>
      <c r="CRT229" s="51"/>
      <c r="CRU229" s="51"/>
      <c r="CRV229" s="51"/>
      <c r="CRW229" s="51"/>
      <c r="CRX229" s="51"/>
      <c r="CRY229" s="51"/>
      <c r="CRZ229" s="51"/>
      <c r="CSA229" s="51"/>
      <c r="CSB229" s="51"/>
      <c r="CSC229" s="51"/>
      <c r="CSD229" s="51"/>
      <c r="CSE229" s="51"/>
      <c r="CSF229" s="51"/>
      <c r="CSG229" s="51"/>
      <c r="CSH229" s="51"/>
      <c r="CSI229" s="51"/>
      <c r="CSJ229" s="51"/>
      <c r="CSK229" s="51"/>
      <c r="CSL229" s="51"/>
      <c r="CSM229" s="51"/>
      <c r="CSN229" s="51"/>
      <c r="CSO229" s="51"/>
      <c r="CSP229" s="51"/>
      <c r="CSQ229" s="51"/>
      <c r="CSR229" s="51"/>
      <c r="CSS229" s="51"/>
      <c r="CST229" s="51"/>
      <c r="CSU229" s="51"/>
      <c r="CSV229" s="51"/>
      <c r="CSW229" s="51"/>
      <c r="CSX229" s="51"/>
      <c r="CSY229" s="51"/>
      <c r="CSZ229" s="51"/>
      <c r="CTA229" s="51"/>
      <c r="CTB229" s="51"/>
      <c r="CTC229" s="51"/>
      <c r="CTD229" s="51"/>
      <c r="CTE229" s="51"/>
      <c r="CTF229" s="51"/>
      <c r="CTG229" s="51"/>
      <c r="CTH229" s="51"/>
      <c r="CTI229" s="51"/>
      <c r="CTJ229" s="51"/>
      <c r="CTK229" s="51"/>
      <c r="CTL229" s="51"/>
      <c r="CTM229" s="51"/>
      <c r="CTN229" s="51"/>
      <c r="CTO229" s="51"/>
      <c r="CTP229" s="51"/>
      <c r="CTQ229" s="51"/>
      <c r="CTR229" s="51"/>
      <c r="CTS229" s="51"/>
      <c r="CTT229" s="51"/>
      <c r="CTU229" s="51"/>
      <c r="CTV229" s="51"/>
      <c r="CTW229" s="51"/>
      <c r="CTX229" s="51"/>
      <c r="CTY229" s="51"/>
      <c r="CTZ229" s="51"/>
      <c r="CUA229" s="51"/>
      <c r="CUB229" s="51"/>
      <c r="CUC229" s="51"/>
      <c r="CUD229" s="51"/>
      <c r="CUE229" s="51"/>
      <c r="CUF229" s="51"/>
      <c r="CUG229" s="51"/>
      <c r="CUH229" s="51"/>
      <c r="CUI229" s="51"/>
      <c r="CUJ229" s="51"/>
      <c r="CUK229" s="51"/>
      <c r="CUL229" s="51"/>
      <c r="CUM229" s="51"/>
      <c r="CUN229" s="51"/>
      <c r="CUO229" s="51"/>
      <c r="CUP229" s="51"/>
      <c r="CUQ229" s="51"/>
      <c r="CUR229" s="51"/>
      <c r="CUS229" s="51"/>
      <c r="CUT229" s="51"/>
      <c r="CUU229" s="51"/>
      <c r="CUV229" s="51"/>
      <c r="CUW229" s="51"/>
      <c r="CUX229" s="51"/>
      <c r="CUY229" s="51"/>
      <c r="CUZ229" s="51"/>
      <c r="CVA229" s="51"/>
      <c r="CVB229" s="51"/>
      <c r="CVC229" s="51"/>
      <c r="CVD229" s="51"/>
      <c r="CVE229" s="51"/>
      <c r="CVF229" s="51"/>
      <c r="CVG229" s="51"/>
      <c r="CVH229" s="51"/>
      <c r="CVI229" s="51"/>
      <c r="CVJ229" s="51"/>
      <c r="CVK229" s="51"/>
      <c r="CVL229" s="51"/>
      <c r="CVM229" s="51"/>
      <c r="CVN229" s="51"/>
      <c r="CVO229" s="51"/>
      <c r="CVP229" s="51"/>
      <c r="CVQ229" s="51"/>
      <c r="CVR229" s="51"/>
      <c r="CVS229" s="51"/>
      <c r="CVT229" s="51"/>
      <c r="CVU229" s="51"/>
      <c r="CVV229" s="51"/>
      <c r="CVW229" s="51"/>
      <c r="CVX229" s="51"/>
      <c r="CVY229" s="51"/>
      <c r="CVZ229" s="51"/>
      <c r="CWA229" s="51"/>
      <c r="CWB229" s="51"/>
      <c r="CWC229" s="51"/>
      <c r="CWD229" s="51"/>
      <c r="CWE229" s="51"/>
      <c r="CWF229" s="51"/>
      <c r="CWG229" s="51"/>
      <c r="CWH229" s="51"/>
      <c r="CWI229" s="51"/>
      <c r="CWJ229" s="51"/>
      <c r="CWK229" s="51"/>
      <c r="CWL229" s="51"/>
      <c r="CWM229" s="51"/>
      <c r="CWN229" s="51"/>
      <c r="CWO229" s="51"/>
      <c r="CWP229" s="51"/>
      <c r="CWQ229" s="51"/>
      <c r="CWR229" s="51"/>
      <c r="CWS229" s="51"/>
      <c r="CWT229" s="51"/>
      <c r="CWU229" s="51"/>
      <c r="CWV229" s="51"/>
      <c r="CWW229" s="51"/>
      <c r="CWX229" s="51"/>
      <c r="CWY229" s="51"/>
      <c r="CWZ229" s="51"/>
      <c r="CXA229" s="51"/>
      <c r="CXB229" s="51"/>
      <c r="CXC229" s="51"/>
      <c r="CXD229" s="51"/>
      <c r="CXE229" s="51"/>
      <c r="CXF229" s="51"/>
      <c r="CXG229" s="51"/>
      <c r="CXH229" s="51"/>
      <c r="CXI229" s="51"/>
      <c r="CXJ229" s="51"/>
      <c r="CXK229" s="51"/>
      <c r="CXL229" s="51"/>
      <c r="CXM229" s="51"/>
      <c r="CXN229" s="51"/>
      <c r="CXO229" s="51"/>
      <c r="CXP229" s="51"/>
      <c r="CXQ229" s="51"/>
      <c r="CXR229" s="51"/>
      <c r="CXS229" s="51"/>
      <c r="CXT229" s="51"/>
      <c r="CXU229" s="51"/>
      <c r="CXV229" s="51"/>
      <c r="CXW229" s="51"/>
      <c r="CXX229" s="51"/>
      <c r="CXY229" s="51"/>
      <c r="CXZ229" s="51"/>
      <c r="CYA229" s="51"/>
      <c r="CYB229" s="51"/>
      <c r="CYC229" s="51"/>
      <c r="CYD229" s="51"/>
      <c r="CYE229" s="51"/>
      <c r="CYF229" s="51"/>
      <c r="CYG229" s="51"/>
      <c r="CYH229" s="51"/>
      <c r="CYI229" s="51"/>
      <c r="CYJ229" s="51"/>
      <c r="CYK229" s="51"/>
      <c r="CYL229" s="51"/>
      <c r="CYM229" s="51"/>
      <c r="CYN229" s="51"/>
      <c r="CYO229" s="51"/>
      <c r="CYP229" s="51"/>
      <c r="CYQ229" s="51"/>
      <c r="CYR229" s="51"/>
      <c r="CYS229" s="51"/>
      <c r="CYT229" s="51"/>
      <c r="CYU229" s="51"/>
      <c r="CYV229" s="51"/>
      <c r="CYW229" s="51"/>
      <c r="CYX229" s="51"/>
      <c r="CYY229" s="51"/>
      <c r="CYZ229" s="51"/>
      <c r="CZA229" s="51"/>
      <c r="CZB229" s="51"/>
      <c r="CZC229" s="51"/>
      <c r="CZD229" s="51"/>
      <c r="CZE229" s="51"/>
      <c r="CZF229" s="51"/>
      <c r="CZG229" s="51"/>
      <c r="CZH229" s="51"/>
      <c r="CZI229" s="51"/>
      <c r="CZJ229" s="51"/>
      <c r="CZK229" s="51"/>
      <c r="CZL229" s="51"/>
      <c r="CZM229" s="51"/>
      <c r="CZN229" s="51"/>
      <c r="CZO229" s="51"/>
      <c r="CZP229" s="51"/>
      <c r="CZQ229" s="51"/>
      <c r="CZR229" s="51"/>
      <c r="CZS229" s="51"/>
      <c r="CZT229" s="51"/>
      <c r="CZU229" s="51"/>
      <c r="CZV229" s="51"/>
      <c r="CZW229" s="51"/>
      <c r="CZX229" s="51"/>
      <c r="CZY229" s="51"/>
      <c r="CZZ229" s="51"/>
      <c r="DAA229" s="51"/>
      <c r="DAB229" s="51"/>
      <c r="DAC229" s="51"/>
      <c r="DAD229" s="51"/>
      <c r="DAE229" s="51"/>
      <c r="DAF229" s="51"/>
      <c r="DAG229" s="51"/>
      <c r="DAH229" s="51"/>
      <c r="DAI229" s="51"/>
      <c r="DAJ229" s="51"/>
      <c r="DAK229" s="51"/>
      <c r="DAL229" s="51"/>
      <c r="DAM229" s="51"/>
      <c r="DAN229" s="51"/>
      <c r="DAO229" s="51"/>
      <c r="DAP229" s="51"/>
      <c r="DAQ229" s="51"/>
      <c r="DAR229" s="51"/>
      <c r="DAS229" s="51"/>
      <c r="DAT229" s="51"/>
      <c r="DAU229" s="51"/>
      <c r="DAV229" s="51"/>
      <c r="DAW229" s="51"/>
      <c r="DAX229" s="51"/>
      <c r="DAY229" s="51"/>
      <c r="DAZ229" s="51"/>
      <c r="DBA229" s="51"/>
      <c r="DBB229" s="51"/>
      <c r="DBC229" s="51"/>
      <c r="DBD229" s="51"/>
      <c r="DBE229" s="51"/>
      <c r="DBF229" s="51"/>
      <c r="DBG229" s="51"/>
      <c r="DBH229" s="51"/>
      <c r="DBI229" s="51"/>
      <c r="DBJ229" s="51"/>
      <c r="DBK229" s="51"/>
      <c r="DBL229" s="51"/>
      <c r="DBM229" s="51"/>
      <c r="DBN229" s="51"/>
      <c r="DBO229" s="51"/>
      <c r="DBP229" s="51"/>
      <c r="DBQ229" s="51"/>
      <c r="DBR229" s="51"/>
      <c r="DBS229" s="51"/>
      <c r="DBT229" s="51"/>
      <c r="DBU229" s="51"/>
      <c r="DBV229" s="51"/>
      <c r="DBW229" s="51"/>
      <c r="DBX229" s="51"/>
      <c r="DBY229" s="51"/>
      <c r="DBZ229" s="51"/>
      <c r="DCA229" s="51"/>
      <c r="DCB229" s="51"/>
      <c r="DCC229" s="51"/>
      <c r="DCD229" s="51"/>
      <c r="DCE229" s="51"/>
      <c r="DCF229" s="51"/>
      <c r="DCG229" s="51"/>
      <c r="DCH229" s="51"/>
      <c r="DCI229" s="51"/>
      <c r="DCJ229" s="51"/>
      <c r="DCK229" s="51"/>
      <c r="DCL229" s="51"/>
      <c r="DCM229" s="51"/>
      <c r="DCN229" s="51"/>
      <c r="DCO229" s="51"/>
      <c r="DCP229" s="51"/>
      <c r="DCQ229" s="51"/>
      <c r="DCR229" s="51"/>
      <c r="DCS229" s="51"/>
      <c r="DCT229" s="51"/>
      <c r="DCU229" s="51"/>
      <c r="DCV229" s="51"/>
      <c r="DCW229" s="51"/>
      <c r="DCX229" s="51"/>
      <c r="DCY229" s="51"/>
      <c r="DCZ229" s="51"/>
      <c r="DDA229" s="51"/>
      <c r="DDB229" s="51"/>
      <c r="DDC229" s="51"/>
      <c r="DDD229" s="51"/>
      <c r="DDE229" s="51"/>
      <c r="DDF229" s="51"/>
      <c r="DDG229" s="51"/>
      <c r="DDH229" s="51"/>
      <c r="DDI229" s="51"/>
      <c r="DDJ229" s="51"/>
      <c r="DDK229" s="51"/>
      <c r="DDL229" s="51"/>
      <c r="DDM229" s="51"/>
      <c r="DDN229" s="51"/>
      <c r="DDO229" s="51"/>
      <c r="DDP229" s="51"/>
      <c r="DDQ229" s="51"/>
      <c r="DDR229" s="51"/>
      <c r="DDS229" s="51"/>
      <c r="DDT229" s="51"/>
      <c r="DDU229" s="51"/>
      <c r="DDV229" s="51"/>
      <c r="DDW229" s="51"/>
      <c r="DDX229" s="51"/>
      <c r="DDY229" s="51"/>
      <c r="DDZ229" s="51"/>
      <c r="DEA229" s="51"/>
      <c r="DEB229" s="51"/>
      <c r="DEC229" s="51"/>
      <c r="DED229" s="51"/>
      <c r="DEE229" s="51"/>
      <c r="DEF229" s="51"/>
      <c r="DEG229" s="51"/>
      <c r="DEH229" s="51"/>
      <c r="DEI229" s="51"/>
      <c r="DEJ229" s="51"/>
      <c r="DEK229" s="51"/>
      <c r="DEL229" s="51"/>
      <c r="DEM229" s="51"/>
      <c r="DEN229" s="51"/>
      <c r="DEO229" s="51"/>
      <c r="DEP229" s="51"/>
      <c r="DEQ229" s="51"/>
      <c r="DER229" s="51"/>
      <c r="DES229" s="51"/>
      <c r="DET229" s="51"/>
      <c r="DEU229" s="51"/>
      <c r="DEV229" s="51"/>
      <c r="DEW229" s="51"/>
      <c r="DEX229" s="51"/>
      <c r="DEY229" s="51"/>
      <c r="DEZ229" s="51"/>
      <c r="DFA229" s="51"/>
      <c r="DFB229" s="51"/>
      <c r="DFC229" s="51"/>
      <c r="DFD229" s="51"/>
      <c r="DFE229" s="51"/>
      <c r="DFF229" s="51"/>
      <c r="DFG229" s="51"/>
      <c r="DFH229" s="51"/>
      <c r="DFI229" s="51"/>
      <c r="DFJ229" s="51"/>
      <c r="DFK229" s="51"/>
      <c r="DFL229" s="51"/>
      <c r="DFM229" s="51"/>
      <c r="DFN229" s="51"/>
      <c r="DFO229" s="51"/>
      <c r="DFP229" s="51"/>
      <c r="DFQ229" s="51"/>
      <c r="DFR229" s="51"/>
      <c r="DFS229" s="51"/>
      <c r="DFT229" s="51"/>
      <c r="DFU229" s="51"/>
      <c r="DFV229" s="51"/>
      <c r="DFW229" s="51"/>
      <c r="DFX229" s="51"/>
      <c r="DFY229" s="51"/>
      <c r="DFZ229" s="51"/>
      <c r="DGA229" s="51"/>
      <c r="DGB229" s="51"/>
      <c r="DGC229" s="51"/>
      <c r="DGD229" s="51"/>
      <c r="DGE229" s="51"/>
      <c r="DGF229" s="51"/>
      <c r="DGG229" s="51"/>
      <c r="DGH229" s="51"/>
      <c r="DGI229" s="51"/>
      <c r="DGJ229" s="51"/>
      <c r="DGK229" s="51"/>
      <c r="DGL229" s="51"/>
      <c r="DGM229" s="51"/>
      <c r="DGN229" s="51"/>
      <c r="DGO229" s="51"/>
      <c r="DGP229" s="51"/>
      <c r="DGQ229" s="51"/>
      <c r="DGR229" s="51"/>
      <c r="DGS229" s="51"/>
      <c r="DGT229" s="51"/>
      <c r="DGU229" s="51"/>
      <c r="DGV229" s="51"/>
      <c r="DGW229" s="51"/>
      <c r="DGX229" s="51"/>
      <c r="DGY229" s="51"/>
      <c r="DGZ229" s="51"/>
      <c r="DHA229" s="51"/>
      <c r="DHB229" s="51"/>
      <c r="DHC229" s="51"/>
      <c r="DHD229" s="51"/>
      <c r="DHE229" s="51"/>
      <c r="DHF229" s="51"/>
      <c r="DHG229" s="51"/>
      <c r="DHH229" s="51"/>
      <c r="DHI229" s="51"/>
      <c r="DHJ229" s="51"/>
      <c r="DHK229" s="51"/>
      <c r="DHL229" s="51"/>
      <c r="DHM229" s="51"/>
      <c r="DHN229" s="51"/>
      <c r="DHO229" s="51"/>
      <c r="DHP229" s="51"/>
      <c r="DHQ229" s="51"/>
      <c r="DHR229" s="51"/>
      <c r="DHS229" s="51"/>
      <c r="DHT229" s="51"/>
      <c r="DHU229" s="51"/>
      <c r="DHV229" s="51"/>
      <c r="DHW229" s="51"/>
      <c r="DHX229" s="51"/>
      <c r="DHY229" s="51"/>
      <c r="DHZ229" s="51"/>
      <c r="DIA229" s="51"/>
      <c r="DIB229" s="51"/>
      <c r="DIC229" s="51"/>
      <c r="DID229" s="51"/>
      <c r="DIE229" s="51"/>
      <c r="DIF229" s="51"/>
      <c r="DIG229" s="51"/>
      <c r="DIH229" s="51"/>
      <c r="DII229" s="51"/>
      <c r="DIJ229" s="51"/>
      <c r="DIK229" s="51"/>
      <c r="DIL229" s="51"/>
      <c r="DIM229" s="51"/>
      <c r="DIN229" s="51"/>
      <c r="DIO229" s="51"/>
      <c r="DIP229" s="51"/>
      <c r="DIQ229" s="51"/>
      <c r="DIR229" s="51"/>
      <c r="DIS229" s="51"/>
      <c r="DIT229" s="51"/>
      <c r="DIU229" s="51"/>
      <c r="DIV229" s="51"/>
      <c r="DIW229" s="51"/>
      <c r="DIX229" s="51"/>
      <c r="DIY229" s="51"/>
      <c r="DIZ229" s="51"/>
      <c r="DJA229" s="51"/>
      <c r="DJB229" s="51"/>
      <c r="DJC229" s="51"/>
      <c r="DJD229" s="51"/>
      <c r="DJE229" s="51"/>
      <c r="DJF229" s="51"/>
      <c r="DJG229" s="51"/>
      <c r="DJH229" s="51"/>
      <c r="DJI229" s="51"/>
      <c r="DJJ229" s="51"/>
      <c r="DJK229" s="51"/>
      <c r="DJL229" s="51"/>
      <c r="DJM229" s="51"/>
      <c r="DJN229" s="51"/>
      <c r="DJO229" s="51"/>
      <c r="DJP229" s="51"/>
      <c r="DJQ229" s="51"/>
      <c r="DJR229" s="51"/>
      <c r="DJS229" s="51"/>
      <c r="DJT229" s="51"/>
      <c r="DJU229" s="51"/>
      <c r="DJV229" s="51"/>
      <c r="DJW229" s="51"/>
      <c r="DJX229" s="51"/>
      <c r="DJY229" s="51"/>
      <c r="DJZ229" s="51"/>
      <c r="DKA229" s="51"/>
      <c r="DKB229" s="51"/>
      <c r="DKC229" s="51"/>
      <c r="DKD229" s="51"/>
      <c r="DKE229" s="51"/>
      <c r="DKF229" s="51"/>
      <c r="DKG229" s="51"/>
      <c r="DKH229" s="51"/>
      <c r="DKI229" s="51"/>
      <c r="DKJ229" s="51"/>
      <c r="DKK229" s="51"/>
      <c r="DKL229" s="51"/>
      <c r="DKM229" s="51"/>
      <c r="DKN229" s="51"/>
      <c r="DKO229" s="51"/>
      <c r="DKP229" s="51"/>
      <c r="DKQ229" s="51"/>
      <c r="DKR229" s="51"/>
      <c r="DKS229" s="51"/>
      <c r="DKT229" s="51"/>
      <c r="DKU229" s="51"/>
      <c r="DKV229" s="51"/>
      <c r="DKW229" s="51"/>
      <c r="DKX229" s="51"/>
      <c r="DKY229" s="51"/>
      <c r="DKZ229" s="51"/>
      <c r="DLA229" s="51"/>
      <c r="DLB229" s="51"/>
      <c r="DLC229" s="51"/>
      <c r="DLD229" s="51"/>
      <c r="DLE229" s="51"/>
      <c r="DLF229" s="51"/>
      <c r="DLG229" s="51"/>
      <c r="DLH229" s="51"/>
      <c r="DLI229" s="51"/>
      <c r="DLJ229" s="51"/>
      <c r="DLK229" s="51"/>
      <c r="DLL229" s="51"/>
      <c r="DLM229" s="51"/>
      <c r="DLN229" s="51"/>
      <c r="DLO229" s="51"/>
      <c r="DLP229" s="51"/>
      <c r="DLQ229" s="51"/>
      <c r="DLR229" s="51"/>
      <c r="DLS229" s="51"/>
      <c r="DLT229" s="51"/>
      <c r="DLU229" s="51"/>
      <c r="DLV229" s="51"/>
      <c r="DLW229" s="51"/>
      <c r="DLX229" s="51"/>
      <c r="DLY229" s="51"/>
      <c r="DLZ229" s="51"/>
      <c r="DMA229" s="51"/>
      <c r="DMB229" s="51"/>
      <c r="DMC229" s="51"/>
      <c r="DMD229" s="51"/>
      <c r="DME229" s="51"/>
      <c r="DMF229" s="51"/>
      <c r="DMG229" s="51"/>
      <c r="DMH229" s="51"/>
      <c r="DMI229" s="51"/>
      <c r="DMJ229" s="51"/>
      <c r="DMK229" s="51"/>
      <c r="DML229" s="51"/>
      <c r="DMM229" s="51"/>
      <c r="DMN229" s="51"/>
      <c r="DMO229" s="51"/>
      <c r="DMP229" s="51"/>
      <c r="DMQ229" s="51"/>
      <c r="DMR229" s="51"/>
      <c r="DMS229" s="51"/>
      <c r="DMT229" s="51"/>
      <c r="DMU229" s="51"/>
      <c r="DMV229" s="51"/>
      <c r="DMW229" s="51"/>
      <c r="DMX229" s="51"/>
      <c r="DMY229" s="51"/>
      <c r="DMZ229" s="51"/>
      <c r="DNA229" s="51"/>
      <c r="DNB229" s="51"/>
      <c r="DNC229" s="51"/>
      <c r="DND229" s="51"/>
      <c r="DNE229" s="51"/>
      <c r="DNF229" s="51"/>
      <c r="DNG229" s="51"/>
      <c r="DNH229" s="51"/>
      <c r="DNI229" s="51"/>
      <c r="DNJ229" s="51"/>
      <c r="DNK229" s="51"/>
      <c r="DNL229" s="51"/>
      <c r="DNM229" s="51"/>
      <c r="DNN229" s="51"/>
      <c r="DNO229" s="51"/>
      <c r="DNP229" s="51"/>
      <c r="DNQ229" s="51"/>
      <c r="DNR229" s="51"/>
      <c r="DNS229" s="51"/>
      <c r="DNT229" s="51"/>
      <c r="DNU229" s="51"/>
      <c r="DNV229" s="51"/>
      <c r="DNW229" s="51"/>
      <c r="DNX229" s="51"/>
      <c r="DNY229" s="51"/>
      <c r="DNZ229" s="51"/>
      <c r="DOA229" s="51"/>
      <c r="DOB229" s="51"/>
      <c r="DOC229" s="51"/>
      <c r="DOD229" s="51"/>
      <c r="DOE229" s="51"/>
      <c r="DOF229" s="51"/>
      <c r="DOG229" s="51"/>
      <c r="DOH229" s="51"/>
      <c r="DOI229" s="51"/>
      <c r="DOJ229" s="51"/>
      <c r="DOK229" s="51"/>
      <c r="DOL229" s="51"/>
      <c r="DOM229" s="51"/>
      <c r="DON229" s="51"/>
      <c r="DOO229" s="51"/>
      <c r="DOP229" s="51"/>
      <c r="DOQ229" s="51"/>
      <c r="DOR229" s="51"/>
      <c r="DOS229" s="51"/>
      <c r="DOT229" s="51"/>
      <c r="DOU229" s="51"/>
      <c r="DOV229" s="51"/>
      <c r="DOW229" s="51"/>
      <c r="DOX229" s="51"/>
      <c r="DOY229" s="51"/>
      <c r="DOZ229" s="51"/>
      <c r="DPA229" s="51"/>
      <c r="DPB229" s="51"/>
      <c r="DPC229" s="51"/>
      <c r="DPD229" s="51"/>
      <c r="DPE229" s="51"/>
      <c r="DPF229" s="51"/>
      <c r="DPG229" s="51"/>
      <c r="DPH229" s="51"/>
      <c r="DPI229" s="51"/>
      <c r="DPJ229" s="51"/>
      <c r="DPK229" s="51"/>
      <c r="DPL229" s="51"/>
      <c r="DPM229" s="51"/>
      <c r="DPN229" s="51"/>
      <c r="DPO229" s="51"/>
      <c r="DPP229" s="51"/>
      <c r="DPQ229" s="51"/>
      <c r="DPR229" s="51"/>
      <c r="DPS229" s="51"/>
      <c r="DPT229" s="51"/>
      <c r="DPU229" s="51"/>
      <c r="DPV229" s="51"/>
      <c r="DPW229" s="51"/>
      <c r="DPX229" s="51"/>
      <c r="DPY229" s="51"/>
      <c r="DPZ229" s="51"/>
      <c r="DQA229" s="51"/>
      <c r="DQB229" s="51"/>
      <c r="DQC229" s="51"/>
      <c r="DQD229" s="51"/>
      <c r="DQE229" s="51"/>
      <c r="DQF229" s="51"/>
      <c r="DQG229" s="51"/>
      <c r="DQH229" s="51"/>
      <c r="DQI229" s="51"/>
      <c r="DQJ229" s="51"/>
      <c r="DQK229" s="51"/>
      <c r="DQL229" s="51"/>
      <c r="DQM229" s="51"/>
      <c r="DQN229" s="51"/>
      <c r="DQO229" s="51"/>
      <c r="DQP229" s="51"/>
      <c r="DQQ229" s="51"/>
      <c r="DQR229" s="51"/>
      <c r="DQS229" s="51"/>
      <c r="DQT229" s="51"/>
      <c r="DQU229" s="51"/>
      <c r="DQV229" s="51"/>
      <c r="DQW229" s="51"/>
      <c r="DQX229" s="51"/>
      <c r="DQY229" s="51"/>
      <c r="DQZ229" s="51"/>
      <c r="DRA229" s="51"/>
      <c r="DRB229" s="51"/>
      <c r="DRC229" s="51"/>
      <c r="DRD229" s="51"/>
      <c r="DRE229" s="51"/>
      <c r="DRF229" s="51"/>
      <c r="DRG229" s="51"/>
      <c r="DRH229" s="51"/>
      <c r="DRI229" s="51"/>
      <c r="DRJ229" s="51"/>
      <c r="DRK229" s="51"/>
      <c r="DRL229" s="51"/>
      <c r="DRM229" s="51"/>
      <c r="DRN229" s="51"/>
      <c r="DRO229" s="51"/>
      <c r="DRP229" s="51"/>
      <c r="DRQ229" s="51"/>
      <c r="DRR229" s="51"/>
      <c r="DRS229" s="51"/>
      <c r="DRT229" s="51"/>
      <c r="DRU229" s="51"/>
      <c r="DRV229" s="51"/>
      <c r="DRW229" s="51"/>
      <c r="DRX229" s="51"/>
      <c r="DRY229" s="51"/>
      <c r="DRZ229" s="51"/>
      <c r="DSA229" s="51"/>
      <c r="DSB229" s="51"/>
      <c r="DSC229" s="51"/>
      <c r="DSD229" s="51"/>
      <c r="DSE229" s="51"/>
      <c r="DSF229" s="51"/>
      <c r="DSG229" s="51"/>
      <c r="DSH229" s="51"/>
      <c r="DSI229" s="51"/>
      <c r="DSJ229" s="51"/>
      <c r="DSK229" s="51"/>
      <c r="DSL229" s="51"/>
      <c r="DSM229" s="51"/>
      <c r="DSN229" s="51"/>
      <c r="DSO229" s="51"/>
      <c r="DSP229" s="51"/>
      <c r="DSQ229" s="51"/>
      <c r="DSR229" s="51"/>
      <c r="DSS229" s="51"/>
      <c r="DST229" s="51"/>
      <c r="DSU229" s="51"/>
      <c r="DSV229" s="51"/>
      <c r="DSW229" s="51"/>
      <c r="DSX229" s="51"/>
      <c r="DSY229" s="51"/>
      <c r="DSZ229" s="51"/>
      <c r="DTA229" s="51"/>
      <c r="DTB229" s="51"/>
      <c r="DTC229" s="51"/>
      <c r="DTD229" s="51"/>
      <c r="DTE229" s="51"/>
      <c r="DTF229" s="51"/>
      <c r="DTG229" s="51"/>
      <c r="DTH229" s="51"/>
      <c r="DTI229" s="51"/>
      <c r="DTJ229" s="51"/>
      <c r="DTK229" s="51"/>
      <c r="DTL229" s="51"/>
      <c r="DTM229" s="51"/>
      <c r="DTN229" s="51"/>
      <c r="DTO229" s="51"/>
      <c r="DTP229" s="51"/>
      <c r="DTQ229" s="51"/>
      <c r="DTR229" s="51"/>
      <c r="DTS229" s="51"/>
      <c r="DTT229" s="51"/>
      <c r="DTU229" s="51"/>
      <c r="DTV229" s="51"/>
      <c r="DTW229" s="51"/>
      <c r="DTX229" s="51"/>
      <c r="DTY229" s="51"/>
      <c r="DTZ229" s="51"/>
      <c r="DUA229" s="51"/>
      <c r="DUB229" s="51"/>
      <c r="DUC229" s="51"/>
      <c r="DUD229" s="51"/>
      <c r="DUE229" s="51"/>
      <c r="DUF229" s="51"/>
      <c r="DUG229" s="51"/>
      <c r="DUH229" s="51"/>
      <c r="DUI229" s="51"/>
      <c r="DUJ229" s="51"/>
      <c r="DUK229" s="51"/>
      <c r="DUL229" s="51"/>
      <c r="DUM229" s="51"/>
      <c r="DUN229" s="51"/>
      <c r="DUO229" s="51"/>
      <c r="DUP229" s="51"/>
      <c r="DUQ229" s="51"/>
      <c r="DUR229" s="51"/>
      <c r="DUS229" s="51"/>
      <c r="DUT229" s="51"/>
      <c r="DUU229" s="51"/>
      <c r="DUV229" s="51"/>
      <c r="DUW229" s="51"/>
      <c r="DUX229" s="51"/>
      <c r="DUY229" s="51"/>
      <c r="DUZ229" s="51"/>
      <c r="DVA229" s="51"/>
      <c r="DVB229" s="51"/>
      <c r="DVC229" s="51"/>
      <c r="DVD229" s="51"/>
      <c r="DVE229" s="51"/>
      <c r="DVF229" s="51"/>
      <c r="DVG229" s="51"/>
      <c r="DVH229" s="51"/>
      <c r="DVI229" s="51"/>
      <c r="DVJ229" s="51"/>
      <c r="DVK229" s="51"/>
      <c r="DVL229" s="51"/>
      <c r="DVM229" s="51"/>
      <c r="DVN229" s="51"/>
      <c r="DVO229" s="51"/>
      <c r="DVP229" s="51"/>
      <c r="DVQ229" s="51"/>
      <c r="DVR229" s="51"/>
      <c r="DVS229" s="51"/>
      <c r="DVT229" s="51"/>
      <c r="DVU229" s="51"/>
      <c r="DVV229" s="51"/>
      <c r="DVW229" s="51"/>
      <c r="DVX229" s="51"/>
      <c r="DVY229" s="51"/>
      <c r="DVZ229" s="51"/>
      <c r="DWA229" s="51"/>
      <c r="DWB229" s="51"/>
      <c r="DWC229" s="51"/>
      <c r="DWD229" s="51"/>
      <c r="DWE229" s="51"/>
      <c r="DWF229" s="51"/>
      <c r="DWG229" s="51"/>
      <c r="DWH229" s="51"/>
      <c r="DWI229" s="51"/>
      <c r="DWJ229" s="51"/>
      <c r="DWK229" s="51"/>
      <c r="DWL229" s="51"/>
      <c r="DWM229" s="51"/>
      <c r="DWN229" s="51"/>
      <c r="DWO229" s="51"/>
      <c r="DWP229" s="51"/>
      <c r="DWQ229" s="51"/>
      <c r="DWR229" s="51"/>
      <c r="DWS229" s="51"/>
      <c r="DWT229" s="51"/>
      <c r="DWU229" s="51"/>
      <c r="DWV229" s="51"/>
      <c r="DWW229" s="51"/>
      <c r="DWX229" s="51"/>
      <c r="DWY229" s="51"/>
      <c r="DWZ229" s="51"/>
      <c r="DXA229" s="51"/>
      <c r="DXB229" s="51"/>
      <c r="DXC229" s="51"/>
      <c r="DXD229" s="51"/>
      <c r="DXE229" s="51"/>
      <c r="DXF229" s="51"/>
      <c r="DXG229" s="51"/>
      <c r="DXH229" s="51"/>
      <c r="DXI229" s="51"/>
      <c r="DXJ229" s="51"/>
      <c r="DXK229" s="51"/>
      <c r="DXL229" s="51"/>
      <c r="DXM229" s="51"/>
      <c r="DXN229" s="51"/>
      <c r="DXO229" s="51"/>
      <c r="DXP229" s="51"/>
      <c r="DXQ229" s="51"/>
      <c r="DXR229" s="51"/>
      <c r="DXS229" s="51"/>
      <c r="DXT229" s="51"/>
      <c r="DXU229" s="51"/>
      <c r="DXV229" s="51"/>
      <c r="DXW229" s="51"/>
      <c r="DXX229" s="51"/>
      <c r="DXY229" s="51"/>
      <c r="DXZ229" s="51"/>
      <c r="DYA229" s="51"/>
      <c r="DYB229" s="51"/>
      <c r="DYC229" s="51"/>
      <c r="DYD229" s="51"/>
      <c r="DYE229" s="51"/>
      <c r="DYF229" s="51"/>
      <c r="DYG229" s="51"/>
      <c r="DYH229" s="51"/>
      <c r="DYI229" s="51"/>
      <c r="DYJ229" s="51"/>
      <c r="DYK229" s="51"/>
      <c r="DYL229" s="51"/>
      <c r="DYM229" s="51"/>
      <c r="DYN229" s="51"/>
      <c r="DYO229" s="51"/>
      <c r="DYP229" s="51"/>
      <c r="DYQ229" s="51"/>
      <c r="DYR229" s="51"/>
      <c r="DYS229" s="51"/>
      <c r="DYT229" s="51"/>
      <c r="DYU229" s="51"/>
      <c r="DYV229" s="51"/>
      <c r="DYW229" s="51"/>
      <c r="DYX229" s="51"/>
      <c r="DYY229" s="51"/>
      <c r="DYZ229" s="51"/>
      <c r="DZA229" s="51"/>
      <c r="DZB229" s="51"/>
      <c r="DZC229" s="51"/>
      <c r="DZD229" s="51"/>
      <c r="DZE229" s="51"/>
      <c r="DZF229" s="51"/>
      <c r="DZG229" s="51"/>
      <c r="DZH229" s="51"/>
      <c r="DZI229" s="51"/>
      <c r="DZJ229" s="51"/>
      <c r="DZK229" s="51"/>
      <c r="DZL229" s="51"/>
      <c r="DZM229" s="51"/>
      <c r="DZN229" s="51"/>
      <c r="DZO229" s="51"/>
      <c r="DZP229" s="51"/>
      <c r="DZQ229" s="51"/>
      <c r="DZR229" s="51"/>
      <c r="DZS229" s="51"/>
      <c r="DZT229" s="51"/>
      <c r="DZU229" s="51"/>
      <c r="DZV229" s="51"/>
      <c r="DZW229" s="51"/>
      <c r="DZX229" s="51"/>
      <c r="DZY229" s="51"/>
      <c r="DZZ229" s="51"/>
      <c r="EAA229" s="51"/>
      <c r="EAB229" s="51"/>
      <c r="EAC229" s="51"/>
      <c r="EAD229" s="51"/>
      <c r="EAE229" s="51"/>
      <c r="EAF229" s="51"/>
      <c r="EAG229" s="51"/>
      <c r="EAH229" s="51"/>
      <c r="EAI229" s="51"/>
      <c r="EAJ229" s="51"/>
      <c r="EAK229" s="51"/>
      <c r="EAL229" s="51"/>
      <c r="EAM229" s="51"/>
      <c r="EAN229" s="51"/>
      <c r="EAO229" s="51"/>
      <c r="EAP229" s="51"/>
      <c r="EAQ229" s="51"/>
      <c r="EAR229" s="51"/>
      <c r="EAS229" s="51"/>
      <c r="EAT229" s="51"/>
      <c r="EAU229" s="51"/>
      <c r="EAV229" s="51"/>
      <c r="EAW229" s="51"/>
      <c r="EAX229" s="51"/>
      <c r="EAY229" s="51"/>
      <c r="EAZ229" s="51"/>
      <c r="EBA229" s="51"/>
      <c r="EBB229" s="51"/>
      <c r="EBC229" s="51"/>
      <c r="EBD229" s="51"/>
      <c r="EBE229" s="51"/>
      <c r="EBF229" s="51"/>
      <c r="EBG229" s="51"/>
      <c r="EBH229" s="51"/>
      <c r="EBI229" s="51"/>
      <c r="EBJ229" s="51"/>
      <c r="EBK229" s="51"/>
      <c r="EBL229" s="51"/>
      <c r="EBM229" s="51"/>
      <c r="EBN229" s="51"/>
      <c r="EBO229" s="51"/>
      <c r="EBP229" s="51"/>
      <c r="EBQ229" s="51"/>
      <c r="EBR229" s="51"/>
      <c r="EBS229" s="51"/>
      <c r="EBT229" s="51"/>
      <c r="EBU229" s="51"/>
      <c r="EBV229" s="51"/>
      <c r="EBW229" s="51"/>
      <c r="EBX229" s="51"/>
      <c r="EBY229" s="51"/>
      <c r="EBZ229" s="51"/>
      <c r="ECA229" s="51"/>
      <c r="ECB229" s="51"/>
      <c r="ECC229" s="51"/>
      <c r="ECD229" s="51"/>
      <c r="ECE229" s="51"/>
      <c r="ECF229" s="51"/>
      <c r="ECG229" s="51"/>
      <c r="ECH229" s="51"/>
      <c r="ECI229" s="51"/>
      <c r="ECJ229" s="51"/>
      <c r="ECK229" s="51"/>
      <c r="ECL229" s="51"/>
      <c r="ECM229" s="51"/>
      <c r="ECN229" s="51"/>
      <c r="ECO229" s="51"/>
      <c r="ECP229" s="51"/>
      <c r="ECQ229" s="51"/>
      <c r="ECR229" s="51"/>
      <c r="ECS229" s="51"/>
      <c r="ECT229" s="51"/>
      <c r="ECU229" s="51"/>
      <c r="ECV229" s="51"/>
      <c r="ECW229" s="51"/>
      <c r="ECX229" s="51"/>
      <c r="ECY229" s="51"/>
      <c r="ECZ229" s="51"/>
      <c r="EDA229" s="51"/>
      <c r="EDB229" s="51"/>
      <c r="EDC229" s="51"/>
      <c r="EDD229" s="51"/>
      <c r="EDE229" s="51"/>
      <c r="EDF229" s="51"/>
      <c r="EDG229" s="51"/>
      <c r="EDH229" s="51"/>
      <c r="EDI229" s="51"/>
      <c r="EDJ229" s="51"/>
      <c r="EDK229" s="51"/>
      <c r="EDL229" s="51"/>
      <c r="EDM229" s="51"/>
      <c r="EDN229" s="51"/>
      <c r="EDO229" s="51"/>
      <c r="EDP229" s="51"/>
      <c r="EDQ229" s="51"/>
      <c r="EDR229" s="51"/>
      <c r="EDS229" s="51"/>
      <c r="EDT229" s="51"/>
      <c r="EDU229" s="51"/>
      <c r="EDV229" s="51"/>
      <c r="EDW229" s="51"/>
      <c r="EDX229" s="51"/>
      <c r="EDY229" s="51"/>
      <c r="EDZ229" s="51"/>
      <c r="EEA229" s="51"/>
      <c r="EEB229" s="51"/>
      <c r="EEC229" s="51"/>
      <c r="EED229" s="51"/>
      <c r="EEE229" s="51"/>
      <c r="EEF229" s="51"/>
      <c r="EEG229" s="51"/>
      <c r="EEH229" s="51"/>
      <c r="EEI229" s="51"/>
      <c r="EEJ229" s="51"/>
      <c r="EEK229" s="51"/>
      <c r="EEL229" s="51"/>
      <c r="EEM229" s="51"/>
      <c r="EEN229" s="51"/>
      <c r="EEO229" s="51"/>
      <c r="EEP229" s="51"/>
      <c r="EEQ229" s="51"/>
      <c r="EER229" s="51"/>
      <c r="EES229" s="51"/>
      <c r="EET229" s="51"/>
      <c r="EEU229" s="51"/>
      <c r="EEV229" s="51"/>
      <c r="EEW229" s="51"/>
      <c r="EEX229" s="51"/>
      <c r="EEY229" s="51"/>
      <c r="EEZ229" s="51"/>
      <c r="EFA229" s="51"/>
      <c r="EFB229" s="51"/>
      <c r="EFC229" s="51"/>
      <c r="EFD229" s="51"/>
      <c r="EFE229" s="51"/>
      <c r="EFF229" s="51"/>
      <c r="EFG229" s="51"/>
      <c r="EFH229" s="51"/>
      <c r="EFI229" s="51"/>
      <c r="EFJ229" s="51"/>
      <c r="EFK229" s="51"/>
      <c r="EFL229" s="51"/>
      <c r="EFM229" s="51"/>
      <c r="EFN229" s="51"/>
      <c r="EFO229" s="51"/>
      <c r="EFP229" s="51"/>
      <c r="EFQ229" s="51"/>
      <c r="EFR229" s="51"/>
      <c r="EFS229" s="51"/>
      <c r="EFT229" s="51"/>
      <c r="EFU229" s="51"/>
      <c r="EFV229" s="51"/>
      <c r="EFW229" s="51"/>
      <c r="EFX229" s="51"/>
      <c r="EFY229" s="51"/>
      <c r="EFZ229" s="51"/>
      <c r="EGA229" s="51"/>
      <c r="EGB229" s="51"/>
      <c r="EGC229" s="51"/>
      <c r="EGD229" s="51"/>
      <c r="EGE229" s="51"/>
      <c r="EGF229" s="51"/>
      <c r="EGG229" s="51"/>
      <c r="EGH229" s="51"/>
      <c r="EGI229" s="51"/>
      <c r="EGJ229" s="51"/>
      <c r="EGK229" s="51"/>
      <c r="EGL229" s="51"/>
      <c r="EGM229" s="51"/>
      <c r="EGN229" s="51"/>
      <c r="EGO229" s="51"/>
      <c r="EGP229" s="51"/>
      <c r="EGQ229" s="51"/>
      <c r="EGR229" s="51"/>
      <c r="EGS229" s="51"/>
      <c r="EGT229" s="51"/>
      <c r="EGU229" s="51"/>
      <c r="EGV229" s="51"/>
      <c r="EGW229" s="51"/>
      <c r="EGX229" s="51"/>
      <c r="EGY229" s="51"/>
      <c r="EGZ229" s="51"/>
      <c r="EHA229" s="51"/>
      <c r="EHB229" s="51"/>
      <c r="EHC229" s="51"/>
      <c r="EHD229" s="51"/>
      <c r="EHE229" s="51"/>
      <c r="EHF229" s="51"/>
      <c r="EHG229" s="51"/>
      <c r="EHH229" s="51"/>
      <c r="EHI229" s="51"/>
      <c r="EHJ229" s="51"/>
      <c r="EHK229" s="51"/>
      <c r="EHL229" s="51"/>
      <c r="EHM229" s="51"/>
      <c r="EHN229" s="51"/>
      <c r="EHO229" s="51"/>
      <c r="EHP229" s="51"/>
      <c r="EHQ229" s="51"/>
      <c r="EHR229" s="51"/>
      <c r="EHS229" s="51"/>
      <c r="EHT229" s="51"/>
      <c r="EHU229" s="51"/>
      <c r="EHV229" s="51"/>
      <c r="EHW229" s="51"/>
      <c r="EHX229" s="51"/>
      <c r="EHY229" s="51"/>
      <c r="EHZ229" s="51"/>
      <c r="EIA229" s="51"/>
      <c r="EIB229" s="51"/>
      <c r="EIC229" s="51"/>
      <c r="EID229" s="51"/>
      <c r="EIE229" s="51"/>
      <c r="EIF229" s="51"/>
      <c r="EIG229" s="51"/>
      <c r="EIH229" s="51"/>
      <c r="EII229" s="51"/>
      <c r="EIJ229" s="51"/>
      <c r="EIK229" s="51"/>
      <c r="EIL229" s="51"/>
      <c r="EIM229" s="51"/>
      <c r="EIN229" s="51"/>
      <c r="EIO229" s="51"/>
      <c r="EIP229" s="51"/>
      <c r="EIQ229" s="51"/>
      <c r="EIR229" s="51"/>
      <c r="EIS229" s="51"/>
      <c r="EIT229" s="51"/>
      <c r="EIU229" s="51"/>
      <c r="EIV229" s="51"/>
      <c r="EIW229" s="51"/>
      <c r="EIX229" s="51"/>
      <c r="EIY229" s="51"/>
      <c r="EIZ229" s="51"/>
      <c r="EJA229" s="51"/>
      <c r="EJB229" s="51"/>
      <c r="EJC229" s="51"/>
      <c r="EJD229" s="51"/>
      <c r="EJE229" s="51"/>
      <c r="EJF229" s="51"/>
      <c r="EJG229" s="51"/>
      <c r="EJH229" s="51"/>
      <c r="EJI229" s="51"/>
      <c r="EJJ229" s="51"/>
      <c r="EJK229" s="51"/>
      <c r="EJL229" s="51"/>
      <c r="EJM229" s="51"/>
      <c r="EJN229" s="51"/>
      <c r="EJO229" s="51"/>
      <c r="EJP229" s="51"/>
      <c r="EJQ229" s="51"/>
      <c r="EJR229" s="51"/>
      <c r="EJS229" s="51"/>
      <c r="EJT229" s="51"/>
      <c r="EJU229" s="51"/>
      <c r="EJV229" s="51"/>
      <c r="EJW229" s="51"/>
      <c r="EJX229" s="51"/>
      <c r="EJY229" s="51"/>
      <c r="EJZ229" s="51"/>
      <c r="EKA229" s="51"/>
      <c r="EKB229" s="51"/>
      <c r="EKC229" s="51"/>
      <c r="EKD229" s="51"/>
      <c r="EKE229" s="51"/>
      <c r="EKF229" s="51"/>
      <c r="EKG229" s="51"/>
      <c r="EKH229" s="51"/>
      <c r="EKI229" s="51"/>
      <c r="EKJ229" s="51"/>
      <c r="EKK229" s="51"/>
      <c r="EKL229" s="51"/>
      <c r="EKM229" s="51"/>
      <c r="EKN229" s="51"/>
      <c r="EKO229" s="51"/>
      <c r="EKP229" s="51"/>
      <c r="EKQ229" s="51"/>
      <c r="EKR229" s="51"/>
      <c r="EKS229" s="51"/>
      <c r="EKT229" s="51"/>
      <c r="EKU229" s="51"/>
      <c r="EKV229" s="51"/>
      <c r="EKW229" s="51"/>
      <c r="EKX229" s="51"/>
      <c r="EKY229" s="51"/>
      <c r="EKZ229" s="51"/>
      <c r="ELA229" s="51"/>
      <c r="ELB229" s="51"/>
      <c r="ELC229" s="51"/>
      <c r="ELD229" s="51"/>
      <c r="ELE229" s="51"/>
      <c r="ELF229" s="51"/>
      <c r="ELG229" s="51"/>
      <c r="ELH229" s="51"/>
      <c r="ELI229" s="51"/>
      <c r="ELJ229" s="51"/>
      <c r="ELK229" s="51"/>
      <c r="ELL229" s="51"/>
      <c r="ELM229" s="51"/>
      <c r="ELN229" s="51"/>
      <c r="ELO229" s="51"/>
      <c r="ELP229" s="51"/>
      <c r="ELQ229" s="51"/>
      <c r="ELR229" s="51"/>
      <c r="ELS229" s="51"/>
      <c r="ELT229" s="51"/>
      <c r="ELU229" s="51"/>
      <c r="ELV229" s="51"/>
      <c r="ELW229" s="51"/>
      <c r="ELX229" s="51"/>
      <c r="ELY229" s="51"/>
      <c r="ELZ229" s="51"/>
      <c r="EMA229" s="51"/>
      <c r="EMB229" s="51"/>
      <c r="EMC229" s="51"/>
      <c r="EMD229" s="51"/>
      <c r="EME229" s="51"/>
      <c r="EMF229" s="51"/>
      <c r="EMG229" s="51"/>
      <c r="EMH229" s="51"/>
      <c r="EMI229" s="51"/>
      <c r="EMJ229" s="51"/>
      <c r="EMK229" s="51"/>
      <c r="EML229" s="51"/>
      <c r="EMM229" s="51"/>
      <c r="EMN229" s="51"/>
      <c r="EMO229" s="51"/>
      <c r="EMP229" s="51"/>
      <c r="EMQ229" s="51"/>
      <c r="EMR229" s="51"/>
      <c r="EMS229" s="51"/>
      <c r="EMT229" s="51"/>
      <c r="EMU229" s="51"/>
      <c r="EMV229" s="51"/>
      <c r="EMW229" s="51"/>
      <c r="EMX229" s="51"/>
      <c r="EMY229" s="51"/>
      <c r="EMZ229" s="51"/>
      <c r="ENA229" s="51"/>
      <c r="ENB229" s="51"/>
      <c r="ENC229" s="51"/>
      <c r="END229" s="51"/>
      <c r="ENE229" s="51"/>
      <c r="ENF229" s="51"/>
      <c r="ENG229" s="51"/>
      <c r="ENH229" s="51"/>
      <c r="ENI229" s="51"/>
      <c r="ENJ229" s="51"/>
      <c r="ENK229" s="51"/>
      <c r="ENL229" s="51"/>
      <c r="ENM229" s="51"/>
      <c r="ENN229" s="51"/>
      <c r="ENO229" s="51"/>
      <c r="ENP229" s="51"/>
      <c r="ENQ229" s="51"/>
      <c r="ENR229" s="51"/>
      <c r="ENS229" s="51"/>
      <c r="ENT229" s="51"/>
      <c r="ENU229" s="51"/>
      <c r="ENV229" s="51"/>
      <c r="ENW229" s="51"/>
      <c r="ENX229" s="51"/>
      <c r="ENY229" s="51"/>
      <c r="ENZ229" s="51"/>
      <c r="EOA229" s="51"/>
      <c r="EOB229" s="51"/>
      <c r="EOC229" s="51"/>
      <c r="EOD229" s="51"/>
      <c r="EOE229" s="51"/>
      <c r="EOF229" s="51"/>
      <c r="EOG229" s="51"/>
      <c r="EOH229" s="51"/>
      <c r="EOI229" s="51"/>
      <c r="EOJ229" s="51"/>
      <c r="EOK229" s="51"/>
      <c r="EOL229" s="51"/>
      <c r="EOM229" s="51"/>
      <c r="EON229" s="51"/>
      <c r="EOO229" s="51"/>
      <c r="EOP229" s="51"/>
      <c r="EOQ229" s="51"/>
      <c r="EOR229" s="51"/>
      <c r="EOS229" s="51"/>
      <c r="EOT229" s="51"/>
      <c r="EOU229" s="51"/>
      <c r="EOV229" s="51"/>
      <c r="EOW229" s="51"/>
      <c r="EOX229" s="51"/>
      <c r="EOY229" s="51"/>
      <c r="EOZ229" s="51"/>
      <c r="EPA229" s="51"/>
      <c r="EPB229" s="51"/>
      <c r="EPC229" s="51"/>
      <c r="EPD229" s="51"/>
      <c r="EPE229" s="51"/>
      <c r="EPF229" s="51"/>
      <c r="EPG229" s="51"/>
      <c r="EPH229" s="51"/>
      <c r="EPI229" s="51"/>
      <c r="EPJ229" s="51"/>
      <c r="EPK229" s="51"/>
      <c r="EPL229" s="51"/>
      <c r="EPM229" s="51"/>
      <c r="EPN229" s="51"/>
      <c r="EPO229" s="51"/>
      <c r="EPP229" s="51"/>
      <c r="EPQ229" s="51"/>
      <c r="EPR229" s="51"/>
      <c r="EPS229" s="51"/>
      <c r="EPT229" s="51"/>
      <c r="EPU229" s="51"/>
      <c r="EPV229" s="51"/>
      <c r="EPW229" s="51"/>
      <c r="EPX229" s="51"/>
      <c r="EPY229" s="51"/>
      <c r="EPZ229" s="51"/>
      <c r="EQA229" s="51"/>
      <c r="EQB229" s="51"/>
      <c r="EQC229" s="51"/>
      <c r="EQD229" s="51"/>
      <c r="EQE229" s="51"/>
      <c r="EQF229" s="51"/>
      <c r="EQG229" s="51"/>
      <c r="EQH229" s="51"/>
      <c r="EQI229" s="51"/>
      <c r="EQJ229" s="51"/>
      <c r="EQK229" s="51"/>
      <c r="EQL229" s="51"/>
      <c r="EQM229" s="51"/>
      <c r="EQN229" s="51"/>
      <c r="EQO229" s="51"/>
      <c r="EQP229" s="51"/>
      <c r="EQQ229" s="51"/>
      <c r="EQR229" s="51"/>
      <c r="EQS229" s="51"/>
      <c r="EQT229" s="51"/>
      <c r="EQU229" s="51"/>
      <c r="EQV229" s="51"/>
      <c r="EQW229" s="51"/>
      <c r="EQX229" s="51"/>
      <c r="EQY229" s="51"/>
      <c r="EQZ229" s="51"/>
      <c r="ERA229" s="51"/>
      <c r="ERB229" s="51"/>
      <c r="ERC229" s="51"/>
      <c r="ERD229" s="51"/>
      <c r="ERE229" s="51"/>
      <c r="ERF229" s="51"/>
      <c r="ERG229" s="51"/>
      <c r="ERH229" s="51"/>
      <c r="ERI229" s="51"/>
      <c r="ERJ229" s="51"/>
      <c r="ERK229" s="51"/>
      <c r="ERL229" s="51"/>
      <c r="ERM229" s="51"/>
      <c r="ERN229" s="51"/>
      <c r="ERO229" s="51"/>
      <c r="ERP229" s="51"/>
      <c r="ERQ229" s="51"/>
      <c r="ERR229" s="51"/>
      <c r="ERS229" s="51"/>
      <c r="ERT229" s="51"/>
      <c r="ERU229" s="51"/>
      <c r="ERV229" s="51"/>
      <c r="ERW229" s="51"/>
      <c r="ERX229" s="51"/>
      <c r="ERY229" s="51"/>
      <c r="ERZ229" s="51"/>
      <c r="ESA229" s="51"/>
      <c r="ESB229" s="51"/>
      <c r="ESC229" s="51"/>
      <c r="ESD229" s="51"/>
      <c r="ESE229" s="51"/>
      <c r="ESF229" s="51"/>
      <c r="ESG229" s="51"/>
      <c r="ESH229" s="51"/>
      <c r="ESI229" s="51"/>
      <c r="ESJ229" s="51"/>
      <c r="ESK229" s="51"/>
      <c r="ESL229" s="51"/>
      <c r="ESM229" s="51"/>
      <c r="ESN229" s="51"/>
      <c r="ESO229" s="51"/>
      <c r="ESP229" s="51"/>
      <c r="ESQ229" s="51"/>
      <c r="ESR229" s="51"/>
      <c r="ESS229" s="51"/>
      <c r="EST229" s="51"/>
      <c r="ESU229" s="51"/>
      <c r="ESV229" s="51"/>
      <c r="ESW229" s="51"/>
      <c r="ESX229" s="51"/>
      <c r="ESY229" s="51"/>
      <c r="ESZ229" s="51"/>
      <c r="ETA229" s="51"/>
      <c r="ETB229" s="51"/>
      <c r="ETC229" s="51"/>
      <c r="ETD229" s="51"/>
      <c r="ETE229" s="51"/>
      <c r="ETF229" s="51"/>
      <c r="ETG229" s="51"/>
      <c r="ETH229" s="51"/>
      <c r="ETI229" s="51"/>
      <c r="ETJ229" s="51"/>
      <c r="ETK229" s="51"/>
      <c r="ETL229" s="51"/>
      <c r="ETM229" s="51"/>
      <c r="ETN229" s="51"/>
      <c r="ETO229" s="51"/>
      <c r="ETP229" s="51"/>
      <c r="ETQ229" s="51"/>
      <c r="ETR229" s="51"/>
      <c r="ETS229" s="51"/>
      <c r="ETT229" s="51"/>
      <c r="ETU229" s="51"/>
      <c r="ETV229" s="51"/>
      <c r="ETW229" s="51"/>
      <c r="ETX229" s="51"/>
      <c r="ETY229" s="51"/>
      <c r="ETZ229" s="51"/>
      <c r="EUA229" s="51"/>
      <c r="EUB229" s="51"/>
      <c r="EUC229" s="51"/>
      <c r="EUD229" s="51"/>
      <c r="EUE229" s="51"/>
      <c r="EUF229" s="51"/>
      <c r="EUG229" s="51"/>
      <c r="EUH229" s="51"/>
      <c r="EUI229" s="51"/>
      <c r="EUJ229" s="51"/>
      <c r="EUK229" s="51"/>
      <c r="EUL229" s="51"/>
      <c r="EUM229" s="51"/>
      <c r="EUN229" s="51"/>
      <c r="EUO229" s="51"/>
      <c r="EUP229" s="51"/>
      <c r="EUQ229" s="51"/>
      <c r="EUR229" s="51"/>
      <c r="EUS229" s="51"/>
      <c r="EUT229" s="51"/>
      <c r="EUU229" s="51"/>
      <c r="EUV229" s="51"/>
      <c r="EUW229" s="51"/>
      <c r="EUX229" s="51"/>
      <c r="EUY229" s="51"/>
      <c r="EUZ229" s="51"/>
      <c r="EVA229" s="51"/>
      <c r="EVB229" s="51"/>
      <c r="EVC229" s="51"/>
      <c r="EVD229" s="51"/>
      <c r="EVE229" s="51"/>
      <c r="EVF229" s="51"/>
      <c r="EVG229" s="51"/>
      <c r="EVH229" s="51"/>
      <c r="EVI229" s="51"/>
      <c r="EVJ229" s="51"/>
      <c r="EVK229" s="51"/>
      <c r="EVL229" s="51"/>
      <c r="EVM229" s="51"/>
      <c r="EVN229" s="51"/>
      <c r="EVO229" s="51"/>
      <c r="EVP229" s="51"/>
      <c r="EVQ229" s="51"/>
      <c r="EVR229" s="51"/>
      <c r="EVS229" s="51"/>
      <c r="EVT229" s="51"/>
      <c r="EVU229" s="51"/>
      <c r="EVV229" s="51"/>
      <c r="EVW229" s="51"/>
      <c r="EVX229" s="51"/>
      <c r="EVY229" s="51"/>
      <c r="EVZ229" s="51"/>
      <c r="EWA229" s="51"/>
      <c r="EWB229" s="51"/>
      <c r="EWC229" s="51"/>
      <c r="EWD229" s="51"/>
      <c r="EWE229" s="51"/>
      <c r="EWF229" s="51"/>
      <c r="EWG229" s="51"/>
      <c r="EWH229" s="51"/>
      <c r="EWI229" s="51"/>
      <c r="EWJ229" s="51"/>
      <c r="EWK229" s="51"/>
      <c r="EWL229" s="51"/>
      <c r="EWM229" s="51"/>
      <c r="EWN229" s="51"/>
      <c r="EWO229" s="51"/>
      <c r="EWP229" s="51"/>
      <c r="EWQ229" s="51"/>
      <c r="EWR229" s="51"/>
      <c r="EWS229" s="51"/>
      <c r="EWT229" s="51"/>
      <c r="EWU229" s="51"/>
      <c r="EWV229" s="51"/>
      <c r="EWW229" s="51"/>
      <c r="EWX229" s="51"/>
      <c r="EWY229" s="51"/>
      <c r="EWZ229" s="51"/>
      <c r="EXA229" s="51"/>
      <c r="EXB229" s="51"/>
      <c r="EXC229" s="51"/>
      <c r="EXD229" s="51"/>
      <c r="EXE229" s="51"/>
      <c r="EXF229" s="51"/>
      <c r="EXG229" s="51"/>
      <c r="EXH229" s="51"/>
      <c r="EXI229" s="51"/>
      <c r="EXJ229" s="51"/>
      <c r="EXK229" s="51"/>
      <c r="EXL229" s="51"/>
      <c r="EXM229" s="51"/>
      <c r="EXN229" s="51"/>
      <c r="EXO229" s="51"/>
      <c r="EXP229" s="51"/>
      <c r="EXQ229" s="51"/>
      <c r="EXR229" s="51"/>
      <c r="EXS229" s="51"/>
      <c r="EXT229" s="51"/>
      <c r="EXU229" s="51"/>
      <c r="EXV229" s="51"/>
      <c r="EXW229" s="51"/>
      <c r="EXX229" s="51"/>
      <c r="EXY229" s="51"/>
      <c r="EXZ229" s="51"/>
      <c r="EYA229" s="51"/>
      <c r="EYB229" s="51"/>
      <c r="EYC229" s="51"/>
      <c r="EYD229" s="51"/>
      <c r="EYE229" s="51"/>
      <c r="EYF229" s="51"/>
      <c r="EYG229" s="51"/>
      <c r="EYH229" s="51"/>
      <c r="EYI229" s="51"/>
      <c r="EYJ229" s="51"/>
      <c r="EYK229" s="51"/>
      <c r="EYL229" s="51"/>
      <c r="EYM229" s="51"/>
      <c r="EYN229" s="51"/>
      <c r="EYO229" s="51"/>
      <c r="EYP229" s="51"/>
      <c r="EYQ229" s="51"/>
      <c r="EYR229" s="51"/>
      <c r="EYS229" s="51"/>
      <c r="EYT229" s="51"/>
      <c r="EYU229" s="51"/>
      <c r="EYV229" s="51"/>
      <c r="EYW229" s="51"/>
      <c r="EYX229" s="51"/>
      <c r="EYY229" s="51"/>
      <c r="EYZ229" s="51"/>
      <c r="EZA229" s="51"/>
      <c r="EZB229" s="51"/>
      <c r="EZC229" s="51"/>
      <c r="EZD229" s="51"/>
      <c r="EZE229" s="51"/>
      <c r="EZF229" s="51"/>
      <c r="EZG229" s="51"/>
      <c r="EZH229" s="51"/>
      <c r="EZI229" s="51"/>
      <c r="EZJ229" s="51"/>
      <c r="EZK229" s="51"/>
      <c r="EZL229" s="51"/>
      <c r="EZM229" s="51"/>
      <c r="EZN229" s="51"/>
      <c r="EZO229" s="51"/>
      <c r="EZP229" s="51"/>
      <c r="EZQ229" s="51"/>
      <c r="EZR229" s="51"/>
      <c r="EZS229" s="51"/>
      <c r="EZT229" s="51"/>
      <c r="EZU229" s="51"/>
      <c r="EZV229" s="51"/>
      <c r="EZW229" s="51"/>
      <c r="EZX229" s="51"/>
      <c r="EZY229" s="51"/>
      <c r="EZZ229" s="51"/>
      <c r="FAA229" s="51"/>
      <c r="FAB229" s="51"/>
      <c r="FAC229" s="51"/>
      <c r="FAD229" s="51"/>
      <c r="FAE229" s="51"/>
      <c r="FAF229" s="51"/>
      <c r="FAG229" s="51"/>
      <c r="FAH229" s="51"/>
      <c r="FAI229" s="51"/>
      <c r="FAJ229" s="51"/>
      <c r="FAK229" s="51"/>
      <c r="FAL229" s="51"/>
      <c r="FAM229" s="51"/>
      <c r="FAN229" s="51"/>
      <c r="FAO229" s="51"/>
      <c r="FAP229" s="51"/>
      <c r="FAQ229" s="51"/>
      <c r="FAR229" s="51"/>
      <c r="FAS229" s="51"/>
      <c r="FAT229" s="51"/>
      <c r="FAU229" s="51"/>
      <c r="FAV229" s="51"/>
      <c r="FAW229" s="51"/>
      <c r="FAX229" s="51"/>
      <c r="FAY229" s="51"/>
      <c r="FAZ229" s="51"/>
      <c r="FBA229" s="51"/>
      <c r="FBB229" s="51"/>
      <c r="FBC229" s="51"/>
      <c r="FBD229" s="51"/>
      <c r="FBE229" s="51"/>
      <c r="FBF229" s="51"/>
      <c r="FBG229" s="51"/>
      <c r="FBH229" s="51"/>
      <c r="FBI229" s="51"/>
      <c r="FBJ229" s="51"/>
      <c r="FBK229" s="51"/>
      <c r="FBL229" s="51"/>
      <c r="FBM229" s="51"/>
      <c r="FBN229" s="51"/>
      <c r="FBO229" s="51"/>
      <c r="FBP229" s="51"/>
      <c r="FBQ229" s="51"/>
      <c r="FBR229" s="51"/>
      <c r="FBS229" s="51"/>
      <c r="FBT229" s="51"/>
      <c r="FBU229" s="51"/>
      <c r="FBV229" s="51"/>
      <c r="FBW229" s="51"/>
      <c r="FBX229" s="51"/>
      <c r="FBY229" s="51"/>
      <c r="FBZ229" s="51"/>
      <c r="FCA229" s="51"/>
      <c r="FCB229" s="51"/>
      <c r="FCC229" s="51"/>
      <c r="FCD229" s="51"/>
      <c r="FCE229" s="51"/>
      <c r="FCF229" s="51"/>
      <c r="FCG229" s="51"/>
      <c r="FCH229" s="51"/>
      <c r="FCI229" s="51"/>
      <c r="FCJ229" s="51"/>
      <c r="FCK229" s="51"/>
      <c r="FCL229" s="51"/>
      <c r="FCM229" s="51"/>
      <c r="FCN229" s="51"/>
      <c r="FCO229" s="51"/>
      <c r="FCP229" s="51"/>
      <c r="FCQ229" s="51"/>
      <c r="FCR229" s="51"/>
      <c r="FCS229" s="51"/>
      <c r="FCT229" s="51"/>
      <c r="FCU229" s="51"/>
      <c r="FCV229" s="51"/>
      <c r="FCW229" s="51"/>
      <c r="FCX229" s="51"/>
      <c r="FCY229" s="51"/>
      <c r="FCZ229" s="51"/>
      <c r="FDA229" s="51"/>
      <c r="FDB229" s="51"/>
      <c r="FDC229" s="51"/>
      <c r="FDD229" s="51"/>
      <c r="FDE229" s="51"/>
      <c r="FDF229" s="51"/>
      <c r="FDG229" s="51"/>
      <c r="FDH229" s="51"/>
      <c r="FDI229" s="51"/>
      <c r="FDJ229" s="51"/>
      <c r="FDK229" s="51"/>
      <c r="FDL229" s="51"/>
      <c r="FDM229" s="51"/>
      <c r="FDN229" s="51"/>
      <c r="FDO229" s="51"/>
      <c r="FDP229" s="51"/>
      <c r="FDQ229" s="51"/>
      <c r="FDR229" s="51"/>
      <c r="FDS229" s="51"/>
      <c r="FDT229" s="51"/>
      <c r="FDU229" s="51"/>
      <c r="FDV229" s="51"/>
      <c r="FDW229" s="51"/>
      <c r="FDX229" s="51"/>
      <c r="FDY229" s="51"/>
      <c r="FDZ229" s="51"/>
      <c r="FEA229" s="51"/>
      <c r="FEB229" s="51"/>
      <c r="FEC229" s="51"/>
      <c r="FED229" s="51"/>
      <c r="FEE229" s="51"/>
      <c r="FEF229" s="51"/>
      <c r="FEG229" s="51"/>
      <c r="FEH229" s="51"/>
      <c r="FEI229" s="51"/>
      <c r="FEJ229" s="51"/>
      <c r="FEK229" s="51"/>
      <c r="FEL229" s="51"/>
      <c r="FEM229" s="51"/>
      <c r="FEN229" s="51"/>
      <c r="FEO229" s="51"/>
      <c r="FEP229" s="51"/>
      <c r="FEQ229" s="51"/>
      <c r="FER229" s="51"/>
      <c r="FES229" s="51"/>
      <c r="FET229" s="51"/>
      <c r="FEU229" s="51"/>
      <c r="FEV229" s="51"/>
      <c r="FEW229" s="51"/>
      <c r="FEX229" s="51"/>
      <c r="FEY229" s="51"/>
      <c r="FEZ229" s="51"/>
      <c r="FFA229" s="51"/>
      <c r="FFB229" s="51"/>
      <c r="FFC229" s="51"/>
      <c r="FFD229" s="51"/>
      <c r="FFE229" s="51"/>
      <c r="FFF229" s="51"/>
      <c r="FFG229" s="51"/>
      <c r="FFH229" s="51"/>
      <c r="FFI229" s="51"/>
      <c r="FFJ229" s="51"/>
      <c r="FFK229" s="51"/>
      <c r="FFL229" s="51"/>
      <c r="FFM229" s="51"/>
      <c r="FFN229" s="51"/>
      <c r="FFO229" s="51"/>
      <c r="FFP229" s="51"/>
      <c r="FFQ229" s="51"/>
      <c r="FFR229" s="51"/>
      <c r="FFS229" s="51"/>
      <c r="FFT229" s="51"/>
      <c r="FFU229" s="51"/>
      <c r="FFV229" s="51"/>
      <c r="FFW229" s="51"/>
      <c r="FFX229" s="51"/>
      <c r="FFY229" s="51"/>
      <c r="FFZ229" s="51"/>
      <c r="FGA229" s="51"/>
      <c r="FGB229" s="51"/>
      <c r="FGC229" s="51"/>
      <c r="FGD229" s="51"/>
      <c r="FGE229" s="51"/>
      <c r="FGF229" s="51"/>
      <c r="FGG229" s="51"/>
      <c r="FGH229" s="51"/>
      <c r="FGI229" s="51"/>
      <c r="FGJ229" s="51"/>
      <c r="FGK229" s="51"/>
      <c r="FGL229" s="51"/>
      <c r="FGM229" s="51"/>
      <c r="FGN229" s="51"/>
      <c r="FGO229" s="51"/>
      <c r="FGP229" s="51"/>
      <c r="FGQ229" s="51"/>
      <c r="FGR229" s="51"/>
      <c r="FGS229" s="51"/>
      <c r="FGT229" s="51"/>
      <c r="FGU229" s="51"/>
      <c r="FGV229" s="51"/>
      <c r="FGW229" s="51"/>
      <c r="FGX229" s="51"/>
      <c r="FGY229" s="51"/>
      <c r="FGZ229" s="51"/>
      <c r="FHA229" s="51"/>
      <c r="FHB229" s="51"/>
      <c r="FHC229" s="51"/>
      <c r="FHD229" s="51"/>
      <c r="FHE229" s="51"/>
      <c r="FHF229" s="51"/>
      <c r="FHG229" s="51"/>
      <c r="FHH229" s="51"/>
      <c r="FHI229" s="51"/>
      <c r="FHJ229" s="51"/>
      <c r="FHK229" s="51"/>
      <c r="FHL229" s="51"/>
      <c r="FHM229" s="51"/>
      <c r="FHN229" s="51"/>
      <c r="FHO229" s="51"/>
      <c r="FHP229" s="51"/>
      <c r="FHQ229" s="51"/>
      <c r="FHR229" s="51"/>
      <c r="FHS229" s="51"/>
      <c r="FHT229" s="51"/>
      <c r="FHU229" s="51"/>
      <c r="FHV229" s="51"/>
      <c r="FHW229" s="51"/>
      <c r="FHX229" s="51"/>
      <c r="FHY229" s="51"/>
      <c r="FHZ229" s="51"/>
      <c r="FIA229" s="51"/>
      <c r="FIB229" s="51"/>
      <c r="FIC229" s="51"/>
      <c r="FID229" s="51"/>
      <c r="FIE229" s="51"/>
      <c r="FIF229" s="51"/>
      <c r="FIG229" s="51"/>
      <c r="FIH229" s="51"/>
      <c r="FII229" s="51"/>
      <c r="FIJ229" s="51"/>
      <c r="FIK229" s="51"/>
      <c r="FIL229" s="51"/>
      <c r="FIM229" s="51"/>
      <c r="FIN229" s="51"/>
      <c r="FIO229" s="51"/>
      <c r="FIP229" s="51"/>
      <c r="FIQ229" s="51"/>
      <c r="FIR229" s="51"/>
      <c r="FIS229" s="51"/>
      <c r="FIT229" s="51"/>
      <c r="FIU229" s="51"/>
      <c r="FIV229" s="51"/>
      <c r="FIW229" s="51"/>
      <c r="FIX229" s="51"/>
      <c r="FIY229" s="51"/>
      <c r="FIZ229" s="51"/>
      <c r="FJA229" s="51"/>
      <c r="FJB229" s="51"/>
      <c r="FJC229" s="51"/>
      <c r="FJD229" s="51"/>
      <c r="FJE229" s="51"/>
      <c r="FJF229" s="51"/>
      <c r="FJG229" s="51"/>
      <c r="FJH229" s="51"/>
      <c r="FJI229" s="51"/>
      <c r="FJJ229" s="51"/>
      <c r="FJK229" s="51"/>
      <c r="FJL229" s="51"/>
      <c r="FJM229" s="51"/>
      <c r="FJN229" s="51"/>
      <c r="FJO229" s="51"/>
      <c r="FJP229" s="51"/>
      <c r="FJQ229" s="51"/>
      <c r="FJR229" s="51"/>
      <c r="FJS229" s="51"/>
      <c r="FJT229" s="51"/>
      <c r="FJU229" s="51"/>
      <c r="FJV229" s="51"/>
      <c r="FJW229" s="51"/>
      <c r="FJX229" s="51"/>
      <c r="FJY229" s="51"/>
      <c r="FJZ229" s="51"/>
      <c r="FKA229" s="51"/>
      <c r="FKB229" s="51"/>
      <c r="FKC229" s="51"/>
      <c r="FKD229" s="51"/>
      <c r="FKE229" s="51"/>
      <c r="FKF229" s="51"/>
      <c r="FKG229" s="51"/>
      <c r="FKH229" s="51"/>
      <c r="FKI229" s="51"/>
      <c r="FKJ229" s="51"/>
      <c r="FKK229" s="51"/>
      <c r="FKL229" s="51"/>
      <c r="FKM229" s="51"/>
      <c r="FKN229" s="51"/>
      <c r="FKO229" s="51"/>
      <c r="FKP229" s="51"/>
      <c r="FKQ229" s="51"/>
      <c r="FKR229" s="51"/>
      <c r="FKS229" s="51"/>
      <c r="FKT229" s="51"/>
      <c r="FKU229" s="51"/>
      <c r="FKV229" s="51"/>
      <c r="FKW229" s="51"/>
      <c r="FKX229" s="51"/>
      <c r="FKY229" s="51"/>
      <c r="FKZ229" s="51"/>
      <c r="FLA229" s="51"/>
      <c r="FLB229" s="51"/>
      <c r="FLC229" s="51"/>
      <c r="FLD229" s="51"/>
      <c r="FLE229" s="51"/>
      <c r="FLF229" s="51"/>
      <c r="FLG229" s="51"/>
      <c r="FLH229" s="51"/>
      <c r="FLI229" s="51"/>
      <c r="FLJ229" s="51"/>
      <c r="FLK229" s="51"/>
      <c r="FLL229" s="51"/>
      <c r="FLM229" s="51"/>
      <c r="FLN229" s="51"/>
      <c r="FLO229" s="51"/>
      <c r="FLP229" s="51"/>
      <c r="FLQ229" s="51"/>
      <c r="FLR229" s="51"/>
      <c r="FLS229" s="51"/>
      <c r="FLT229" s="51"/>
      <c r="FLU229" s="51"/>
      <c r="FLV229" s="51"/>
      <c r="FLW229" s="51"/>
      <c r="FLX229" s="51"/>
      <c r="FLY229" s="51"/>
      <c r="FLZ229" s="51"/>
      <c r="FMA229" s="51"/>
      <c r="FMB229" s="51"/>
      <c r="FMC229" s="51"/>
      <c r="FMD229" s="51"/>
      <c r="FME229" s="51"/>
      <c r="FMF229" s="51"/>
      <c r="FMG229" s="51"/>
      <c r="FMH229" s="51"/>
      <c r="FMI229" s="51"/>
      <c r="FMJ229" s="51"/>
      <c r="FMK229" s="51"/>
      <c r="FML229" s="51"/>
      <c r="FMM229" s="51"/>
      <c r="FMN229" s="51"/>
      <c r="FMO229" s="51"/>
      <c r="FMP229" s="51"/>
      <c r="FMQ229" s="51"/>
      <c r="FMR229" s="51"/>
      <c r="FMS229" s="51"/>
      <c r="FMT229" s="51"/>
      <c r="FMU229" s="51"/>
      <c r="FMV229" s="51"/>
      <c r="FMW229" s="51"/>
      <c r="FMX229" s="51"/>
      <c r="FMY229" s="51"/>
      <c r="FMZ229" s="51"/>
      <c r="FNA229" s="51"/>
      <c r="FNB229" s="51"/>
      <c r="FNC229" s="51"/>
      <c r="FND229" s="51"/>
      <c r="FNE229" s="51"/>
      <c r="FNF229" s="51"/>
      <c r="FNG229" s="51"/>
      <c r="FNH229" s="51"/>
      <c r="FNI229" s="51"/>
      <c r="FNJ229" s="51"/>
      <c r="FNK229" s="51"/>
      <c r="FNL229" s="51"/>
      <c r="FNM229" s="51"/>
      <c r="FNN229" s="51"/>
      <c r="FNO229" s="51"/>
      <c r="FNP229" s="51"/>
      <c r="FNQ229" s="51"/>
      <c r="FNR229" s="51"/>
      <c r="FNS229" s="51"/>
      <c r="FNT229" s="51"/>
      <c r="FNU229" s="51"/>
      <c r="FNV229" s="51"/>
      <c r="FNW229" s="51"/>
      <c r="FNX229" s="51"/>
      <c r="FNY229" s="51"/>
      <c r="FNZ229" s="51"/>
      <c r="FOA229" s="51"/>
      <c r="FOB229" s="51"/>
      <c r="FOC229" s="51"/>
      <c r="FOD229" s="51"/>
      <c r="FOE229" s="51"/>
      <c r="FOF229" s="51"/>
      <c r="FOG229" s="51"/>
      <c r="FOH229" s="51"/>
      <c r="FOI229" s="51"/>
      <c r="FOJ229" s="51"/>
      <c r="FOK229" s="51"/>
      <c r="FOL229" s="51"/>
      <c r="FOM229" s="51"/>
      <c r="FON229" s="51"/>
      <c r="FOO229" s="51"/>
      <c r="FOP229" s="51"/>
      <c r="FOQ229" s="51"/>
      <c r="FOR229" s="51"/>
      <c r="FOS229" s="51"/>
      <c r="FOT229" s="51"/>
      <c r="FOU229" s="51"/>
      <c r="FOV229" s="51"/>
      <c r="FOW229" s="51"/>
      <c r="FOX229" s="51"/>
      <c r="FOY229" s="51"/>
      <c r="FOZ229" s="51"/>
      <c r="FPA229" s="51"/>
      <c r="FPB229" s="51"/>
      <c r="FPC229" s="51"/>
      <c r="FPD229" s="51"/>
      <c r="FPE229" s="51"/>
      <c r="FPF229" s="51"/>
      <c r="FPG229" s="51"/>
      <c r="FPH229" s="51"/>
      <c r="FPI229" s="51"/>
      <c r="FPJ229" s="51"/>
      <c r="FPK229" s="51"/>
      <c r="FPL229" s="51"/>
      <c r="FPM229" s="51"/>
      <c r="FPN229" s="51"/>
      <c r="FPO229" s="51"/>
      <c r="FPP229" s="51"/>
      <c r="FPQ229" s="51"/>
      <c r="FPR229" s="51"/>
      <c r="FPS229" s="51"/>
      <c r="FPT229" s="51"/>
      <c r="FPU229" s="51"/>
      <c r="FPV229" s="51"/>
      <c r="FPW229" s="51"/>
      <c r="FPX229" s="51"/>
      <c r="FPY229" s="51"/>
      <c r="FPZ229" s="51"/>
      <c r="FQA229" s="51"/>
      <c r="FQB229" s="51"/>
      <c r="FQC229" s="51"/>
      <c r="FQD229" s="51"/>
      <c r="FQE229" s="51"/>
      <c r="FQF229" s="51"/>
      <c r="FQG229" s="51"/>
      <c r="FQH229" s="51"/>
      <c r="FQI229" s="51"/>
      <c r="FQJ229" s="51"/>
      <c r="FQK229" s="51"/>
      <c r="FQL229" s="51"/>
      <c r="FQM229" s="51"/>
      <c r="FQN229" s="51"/>
      <c r="FQO229" s="51"/>
      <c r="FQP229" s="51"/>
      <c r="FQQ229" s="51"/>
      <c r="FQR229" s="51"/>
      <c r="FQS229" s="51"/>
      <c r="FQT229" s="51"/>
      <c r="FQU229" s="51"/>
      <c r="FQV229" s="51"/>
      <c r="FQW229" s="51"/>
      <c r="FQX229" s="51"/>
      <c r="FQY229" s="51"/>
      <c r="FQZ229" s="51"/>
      <c r="FRA229" s="51"/>
      <c r="FRB229" s="51"/>
      <c r="FRC229" s="51"/>
      <c r="FRD229" s="51"/>
      <c r="FRE229" s="51"/>
      <c r="FRF229" s="51"/>
      <c r="FRG229" s="51"/>
      <c r="FRH229" s="51"/>
      <c r="FRI229" s="51"/>
      <c r="FRJ229" s="51"/>
      <c r="FRK229" s="51"/>
      <c r="FRL229" s="51"/>
      <c r="FRM229" s="51"/>
      <c r="FRN229" s="51"/>
      <c r="FRO229" s="51"/>
      <c r="FRP229" s="51"/>
      <c r="FRQ229" s="51"/>
      <c r="FRR229" s="51"/>
      <c r="FRS229" s="51"/>
      <c r="FRT229" s="51"/>
      <c r="FRU229" s="51"/>
      <c r="FRV229" s="51"/>
      <c r="FRW229" s="51"/>
      <c r="FRX229" s="51"/>
      <c r="FRY229" s="51"/>
      <c r="FRZ229" s="51"/>
      <c r="FSA229" s="51"/>
      <c r="FSB229" s="51"/>
      <c r="FSC229" s="51"/>
      <c r="FSD229" s="51"/>
      <c r="FSE229" s="51"/>
      <c r="FSF229" s="51"/>
      <c r="FSG229" s="51"/>
      <c r="FSH229" s="51"/>
      <c r="FSI229" s="51"/>
      <c r="FSJ229" s="51"/>
      <c r="FSK229" s="51"/>
      <c r="FSL229" s="51"/>
      <c r="FSM229" s="51"/>
      <c r="FSN229" s="51"/>
      <c r="FSO229" s="51"/>
      <c r="FSP229" s="51"/>
      <c r="FSQ229" s="51"/>
      <c r="FSR229" s="51"/>
      <c r="FSS229" s="51"/>
      <c r="FST229" s="51"/>
      <c r="FSU229" s="51"/>
      <c r="FSV229" s="51"/>
      <c r="FSW229" s="51"/>
      <c r="FSX229" s="51"/>
      <c r="FSY229" s="51"/>
      <c r="FSZ229" s="51"/>
      <c r="FTA229" s="51"/>
      <c r="FTB229" s="51"/>
      <c r="FTC229" s="51"/>
      <c r="FTD229" s="51"/>
      <c r="FTE229" s="51"/>
      <c r="FTF229" s="51"/>
      <c r="FTG229" s="51"/>
      <c r="FTH229" s="51"/>
      <c r="FTI229" s="51"/>
      <c r="FTJ229" s="51"/>
      <c r="FTK229" s="51"/>
      <c r="FTL229" s="51"/>
      <c r="FTM229" s="51"/>
      <c r="FTN229" s="51"/>
      <c r="FTO229" s="51"/>
      <c r="FTP229" s="51"/>
      <c r="FTQ229" s="51"/>
      <c r="FTR229" s="51"/>
      <c r="FTS229" s="51"/>
      <c r="FTT229" s="51"/>
      <c r="FTU229" s="51"/>
      <c r="FTV229" s="51"/>
      <c r="FTW229" s="51"/>
      <c r="FTX229" s="51"/>
      <c r="FTY229" s="51"/>
      <c r="FTZ229" s="51"/>
      <c r="FUA229" s="51"/>
      <c r="FUB229" s="51"/>
      <c r="FUC229" s="51"/>
      <c r="FUD229" s="51"/>
      <c r="FUE229" s="51"/>
      <c r="FUF229" s="51"/>
      <c r="FUG229" s="51"/>
      <c r="FUH229" s="51"/>
      <c r="FUI229" s="51"/>
      <c r="FUJ229" s="51"/>
      <c r="FUK229" s="51"/>
      <c r="FUL229" s="51"/>
      <c r="FUM229" s="51"/>
      <c r="FUN229" s="51"/>
      <c r="FUO229" s="51"/>
      <c r="FUP229" s="51"/>
      <c r="FUQ229" s="51"/>
      <c r="FUR229" s="51"/>
      <c r="FUS229" s="51"/>
      <c r="FUT229" s="51"/>
      <c r="FUU229" s="51"/>
      <c r="FUV229" s="51"/>
      <c r="FUW229" s="51"/>
      <c r="FUX229" s="51"/>
      <c r="FUY229" s="51"/>
      <c r="FUZ229" s="51"/>
      <c r="FVA229" s="51"/>
      <c r="FVB229" s="51"/>
      <c r="FVC229" s="51"/>
      <c r="FVD229" s="51"/>
      <c r="FVE229" s="51"/>
      <c r="FVF229" s="51"/>
      <c r="FVG229" s="51"/>
      <c r="FVH229" s="51"/>
      <c r="FVI229" s="51"/>
      <c r="FVJ229" s="51"/>
      <c r="FVK229" s="51"/>
      <c r="FVL229" s="51"/>
      <c r="FVM229" s="51"/>
      <c r="FVN229" s="51"/>
      <c r="FVO229" s="51"/>
      <c r="FVP229" s="51"/>
      <c r="FVQ229" s="51"/>
      <c r="FVR229" s="51"/>
      <c r="FVS229" s="51"/>
      <c r="FVT229" s="51"/>
      <c r="FVU229" s="51"/>
      <c r="FVV229" s="51"/>
      <c r="FVW229" s="51"/>
      <c r="FVX229" s="51"/>
      <c r="FVY229" s="51"/>
      <c r="FVZ229" s="51"/>
      <c r="FWA229" s="51"/>
      <c r="FWB229" s="51"/>
      <c r="FWC229" s="51"/>
      <c r="FWD229" s="51"/>
      <c r="FWE229" s="51"/>
      <c r="FWF229" s="51"/>
      <c r="FWG229" s="51"/>
      <c r="FWH229" s="51"/>
      <c r="FWI229" s="51"/>
      <c r="FWJ229" s="51"/>
      <c r="FWK229" s="51"/>
      <c r="FWL229" s="51"/>
      <c r="FWM229" s="51"/>
      <c r="FWN229" s="51"/>
      <c r="FWO229" s="51"/>
      <c r="FWP229" s="51"/>
      <c r="FWQ229" s="51"/>
      <c r="FWR229" s="51"/>
      <c r="FWS229" s="51"/>
      <c r="FWT229" s="51"/>
      <c r="FWU229" s="51"/>
      <c r="FWV229" s="51"/>
      <c r="FWW229" s="51"/>
      <c r="FWX229" s="51"/>
      <c r="FWY229" s="51"/>
      <c r="FWZ229" s="51"/>
      <c r="FXA229" s="51"/>
      <c r="FXB229" s="51"/>
      <c r="FXC229" s="51"/>
      <c r="FXD229" s="51"/>
      <c r="FXE229" s="51"/>
      <c r="FXF229" s="51"/>
      <c r="FXG229" s="51"/>
      <c r="FXH229" s="51"/>
      <c r="FXI229" s="51"/>
      <c r="FXJ229" s="51"/>
      <c r="FXK229" s="51"/>
      <c r="FXL229" s="51"/>
      <c r="FXM229" s="51"/>
      <c r="FXN229" s="51"/>
      <c r="FXO229" s="51"/>
      <c r="FXP229" s="51"/>
      <c r="FXQ229" s="51"/>
      <c r="FXR229" s="51"/>
      <c r="FXS229" s="51"/>
      <c r="FXT229" s="51"/>
      <c r="FXU229" s="51"/>
      <c r="FXV229" s="51"/>
      <c r="FXW229" s="51"/>
      <c r="FXX229" s="51"/>
      <c r="FXY229" s="51"/>
      <c r="FXZ229" s="51"/>
      <c r="FYA229" s="51"/>
      <c r="FYB229" s="51"/>
      <c r="FYC229" s="51"/>
      <c r="FYD229" s="51"/>
      <c r="FYE229" s="51"/>
      <c r="FYF229" s="51"/>
      <c r="FYG229" s="51"/>
      <c r="FYH229" s="51"/>
      <c r="FYI229" s="51"/>
      <c r="FYJ229" s="51"/>
      <c r="FYK229" s="51"/>
      <c r="FYL229" s="51"/>
      <c r="FYM229" s="51"/>
      <c r="FYN229" s="51"/>
      <c r="FYO229" s="51"/>
      <c r="FYP229" s="51"/>
      <c r="FYQ229" s="51"/>
      <c r="FYR229" s="51"/>
      <c r="FYS229" s="51"/>
      <c r="FYT229" s="51"/>
      <c r="FYU229" s="51"/>
      <c r="FYV229" s="51"/>
      <c r="FYW229" s="51"/>
      <c r="FYX229" s="51"/>
      <c r="FYY229" s="51"/>
      <c r="FYZ229" s="51"/>
      <c r="FZA229" s="51"/>
      <c r="FZB229" s="51"/>
      <c r="FZC229" s="51"/>
      <c r="FZD229" s="51"/>
      <c r="FZE229" s="51"/>
      <c r="FZF229" s="51"/>
      <c r="FZG229" s="51"/>
      <c r="FZH229" s="51"/>
      <c r="FZI229" s="51"/>
      <c r="FZJ229" s="51"/>
      <c r="FZK229" s="51"/>
      <c r="FZL229" s="51"/>
      <c r="FZM229" s="51"/>
      <c r="FZN229" s="51"/>
      <c r="FZO229" s="51"/>
      <c r="FZP229" s="51"/>
      <c r="FZQ229" s="51"/>
      <c r="FZR229" s="51"/>
      <c r="FZS229" s="51"/>
      <c r="FZT229" s="51"/>
      <c r="FZU229" s="51"/>
      <c r="FZV229" s="51"/>
      <c r="FZW229" s="51"/>
      <c r="FZX229" s="51"/>
      <c r="FZY229" s="51"/>
      <c r="FZZ229" s="51"/>
      <c r="GAA229" s="51"/>
      <c r="GAB229" s="51"/>
      <c r="GAC229" s="51"/>
      <c r="GAD229" s="51"/>
      <c r="GAE229" s="51"/>
      <c r="GAF229" s="51"/>
      <c r="GAG229" s="51"/>
      <c r="GAH229" s="51"/>
      <c r="GAI229" s="51"/>
      <c r="GAJ229" s="51"/>
      <c r="GAK229" s="51"/>
      <c r="GAL229" s="51"/>
      <c r="GAM229" s="51"/>
      <c r="GAN229" s="51"/>
      <c r="GAO229" s="51"/>
      <c r="GAP229" s="51"/>
      <c r="GAQ229" s="51"/>
      <c r="GAR229" s="51"/>
      <c r="GAS229" s="51"/>
      <c r="GAT229" s="51"/>
      <c r="GAU229" s="51"/>
      <c r="GAV229" s="51"/>
      <c r="GAW229" s="51"/>
      <c r="GAX229" s="51"/>
      <c r="GAY229" s="51"/>
      <c r="GAZ229" s="51"/>
      <c r="GBA229" s="51"/>
      <c r="GBB229" s="51"/>
      <c r="GBC229" s="51"/>
      <c r="GBD229" s="51"/>
      <c r="GBE229" s="51"/>
      <c r="GBF229" s="51"/>
      <c r="GBG229" s="51"/>
      <c r="GBH229" s="51"/>
      <c r="GBI229" s="51"/>
      <c r="GBJ229" s="51"/>
      <c r="GBK229" s="51"/>
      <c r="GBL229" s="51"/>
      <c r="GBM229" s="51"/>
      <c r="GBN229" s="51"/>
      <c r="GBO229" s="51"/>
      <c r="GBP229" s="51"/>
      <c r="GBQ229" s="51"/>
      <c r="GBR229" s="51"/>
      <c r="GBS229" s="51"/>
      <c r="GBT229" s="51"/>
      <c r="GBU229" s="51"/>
      <c r="GBV229" s="51"/>
      <c r="GBW229" s="51"/>
      <c r="GBX229" s="51"/>
      <c r="GBY229" s="51"/>
      <c r="GBZ229" s="51"/>
      <c r="GCA229" s="51"/>
      <c r="GCB229" s="51"/>
      <c r="GCC229" s="51"/>
      <c r="GCD229" s="51"/>
      <c r="GCE229" s="51"/>
      <c r="GCF229" s="51"/>
      <c r="GCG229" s="51"/>
      <c r="GCH229" s="51"/>
      <c r="GCI229" s="51"/>
      <c r="GCJ229" s="51"/>
      <c r="GCK229" s="51"/>
      <c r="GCL229" s="51"/>
      <c r="GCM229" s="51"/>
      <c r="GCN229" s="51"/>
      <c r="GCO229" s="51"/>
      <c r="GCP229" s="51"/>
      <c r="GCQ229" s="51"/>
      <c r="GCR229" s="51"/>
      <c r="GCS229" s="51"/>
      <c r="GCT229" s="51"/>
      <c r="GCU229" s="51"/>
      <c r="GCV229" s="51"/>
      <c r="GCW229" s="51"/>
      <c r="GCX229" s="51"/>
      <c r="GCY229" s="51"/>
      <c r="GCZ229" s="51"/>
      <c r="GDA229" s="51"/>
      <c r="GDB229" s="51"/>
      <c r="GDC229" s="51"/>
      <c r="GDD229" s="51"/>
      <c r="GDE229" s="51"/>
      <c r="GDF229" s="51"/>
      <c r="GDG229" s="51"/>
      <c r="GDH229" s="51"/>
      <c r="GDI229" s="51"/>
      <c r="GDJ229" s="51"/>
      <c r="GDK229" s="51"/>
      <c r="GDL229" s="51"/>
      <c r="GDM229" s="51"/>
      <c r="GDN229" s="51"/>
      <c r="GDO229" s="51"/>
      <c r="GDP229" s="51"/>
      <c r="GDQ229" s="51"/>
      <c r="GDR229" s="51"/>
      <c r="GDS229" s="51"/>
      <c r="GDT229" s="51"/>
      <c r="GDU229" s="51"/>
      <c r="GDV229" s="51"/>
      <c r="GDW229" s="51"/>
      <c r="GDX229" s="51"/>
      <c r="GDY229" s="51"/>
      <c r="GDZ229" s="51"/>
      <c r="GEA229" s="51"/>
      <c r="GEB229" s="51"/>
      <c r="GEC229" s="51"/>
      <c r="GED229" s="51"/>
      <c r="GEE229" s="51"/>
      <c r="GEF229" s="51"/>
      <c r="GEG229" s="51"/>
      <c r="GEH229" s="51"/>
      <c r="GEI229" s="51"/>
      <c r="GEJ229" s="51"/>
      <c r="GEK229" s="51"/>
      <c r="GEL229" s="51"/>
      <c r="GEM229" s="51"/>
      <c r="GEN229" s="51"/>
      <c r="GEO229" s="51"/>
      <c r="GEP229" s="51"/>
      <c r="GEQ229" s="51"/>
      <c r="GER229" s="51"/>
      <c r="GES229" s="51"/>
      <c r="GET229" s="51"/>
      <c r="GEU229" s="51"/>
      <c r="GEV229" s="51"/>
      <c r="GEW229" s="51"/>
      <c r="GEX229" s="51"/>
      <c r="GEY229" s="51"/>
      <c r="GEZ229" s="51"/>
      <c r="GFA229" s="51"/>
      <c r="GFB229" s="51"/>
      <c r="GFC229" s="51"/>
      <c r="GFD229" s="51"/>
      <c r="GFE229" s="51"/>
      <c r="GFF229" s="51"/>
      <c r="GFG229" s="51"/>
      <c r="GFH229" s="51"/>
      <c r="GFI229" s="51"/>
      <c r="GFJ229" s="51"/>
      <c r="GFK229" s="51"/>
      <c r="GFL229" s="51"/>
      <c r="GFM229" s="51"/>
      <c r="GFN229" s="51"/>
      <c r="GFO229" s="51"/>
      <c r="GFP229" s="51"/>
      <c r="GFQ229" s="51"/>
      <c r="GFR229" s="51"/>
      <c r="GFS229" s="51"/>
      <c r="GFT229" s="51"/>
      <c r="GFU229" s="51"/>
      <c r="GFV229" s="51"/>
      <c r="GFW229" s="51"/>
      <c r="GFX229" s="51"/>
      <c r="GFY229" s="51"/>
      <c r="GFZ229" s="51"/>
      <c r="GGA229" s="51"/>
      <c r="GGB229" s="51"/>
      <c r="GGC229" s="51"/>
      <c r="GGD229" s="51"/>
      <c r="GGE229" s="51"/>
      <c r="GGF229" s="51"/>
      <c r="GGG229" s="51"/>
      <c r="GGH229" s="51"/>
      <c r="GGI229" s="51"/>
      <c r="GGJ229" s="51"/>
      <c r="GGK229" s="51"/>
      <c r="GGL229" s="51"/>
      <c r="GGM229" s="51"/>
      <c r="GGN229" s="51"/>
      <c r="GGO229" s="51"/>
      <c r="GGP229" s="51"/>
      <c r="GGQ229" s="51"/>
      <c r="GGR229" s="51"/>
      <c r="GGS229" s="51"/>
      <c r="GGT229" s="51"/>
      <c r="GGU229" s="51"/>
      <c r="GGV229" s="51"/>
      <c r="GGW229" s="51"/>
      <c r="GGX229" s="51"/>
      <c r="GGY229" s="51"/>
      <c r="GGZ229" s="51"/>
      <c r="GHA229" s="51"/>
      <c r="GHB229" s="51"/>
      <c r="GHC229" s="51"/>
      <c r="GHD229" s="51"/>
      <c r="GHE229" s="51"/>
      <c r="GHF229" s="51"/>
      <c r="GHG229" s="51"/>
      <c r="GHH229" s="51"/>
      <c r="GHI229" s="51"/>
      <c r="GHJ229" s="51"/>
      <c r="GHK229" s="51"/>
      <c r="GHL229" s="51"/>
      <c r="GHM229" s="51"/>
      <c r="GHN229" s="51"/>
      <c r="GHO229" s="51"/>
      <c r="GHP229" s="51"/>
      <c r="GHQ229" s="51"/>
      <c r="GHR229" s="51"/>
      <c r="GHS229" s="51"/>
      <c r="GHT229" s="51"/>
      <c r="GHU229" s="51"/>
      <c r="GHV229" s="51"/>
      <c r="GHW229" s="51"/>
      <c r="GHX229" s="51"/>
      <c r="GHY229" s="51"/>
      <c r="GHZ229" s="51"/>
      <c r="GIA229" s="51"/>
      <c r="GIB229" s="51"/>
      <c r="GIC229" s="51"/>
      <c r="GID229" s="51"/>
      <c r="GIE229" s="51"/>
      <c r="GIF229" s="51"/>
      <c r="GIG229" s="51"/>
      <c r="GIH229" s="51"/>
      <c r="GII229" s="51"/>
      <c r="GIJ229" s="51"/>
      <c r="GIK229" s="51"/>
      <c r="GIL229" s="51"/>
      <c r="GIM229" s="51"/>
      <c r="GIN229" s="51"/>
      <c r="GIO229" s="51"/>
      <c r="GIP229" s="51"/>
      <c r="GIQ229" s="51"/>
      <c r="GIR229" s="51"/>
      <c r="GIS229" s="51"/>
      <c r="GIT229" s="51"/>
      <c r="GIU229" s="51"/>
      <c r="GIV229" s="51"/>
      <c r="GIW229" s="51"/>
      <c r="GIX229" s="51"/>
      <c r="GIY229" s="51"/>
      <c r="GIZ229" s="51"/>
      <c r="GJA229" s="51"/>
      <c r="GJB229" s="51"/>
      <c r="GJC229" s="51"/>
      <c r="GJD229" s="51"/>
      <c r="GJE229" s="51"/>
      <c r="GJF229" s="51"/>
      <c r="GJG229" s="51"/>
      <c r="GJH229" s="51"/>
      <c r="GJI229" s="51"/>
      <c r="GJJ229" s="51"/>
      <c r="GJK229" s="51"/>
      <c r="GJL229" s="51"/>
      <c r="GJM229" s="51"/>
      <c r="GJN229" s="51"/>
      <c r="GJO229" s="51"/>
      <c r="GJP229" s="51"/>
      <c r="GJQ229" s="51"/>
      <c r="GJR229" s="51"/>
      <c r="GJS229" s="51"/>
      <c r="GJT229" s="51"/>
      <c r="GJU229" s="51"/>
      <c r="GJV229" s="51"/>
      <c r="GJW229" s="51"/>
      <c r="GJX229" s="51"/>
      <c r="GJY229" s="51"/>
      <c r="GJZ229" s="51"/>
      <c r="GKA229" s="51"/>
      <c r="GKB229" s="51"/>
      <c r="GKC229" s="51"/>
      <c r="GKD229" s="51"/>
      <c r="GKE229" s="51"/>
      <c r="GKF229" s="51"/>
      <c r="GKG229" s="51"/>
      <c r="GKH229" s="51"/>
      <c r="GKI229" s="51"/>
      <c r="GKJ229" s="51"/>
      <c r="GKK229" s="51"/>
      <c r="GKL229" s="51"/>
      <c r="GKM229" s="51"/>
      <c r="GKN229" s="51"/>
      <c r="GKO229" s="51"/>
      <c r="GKP229" s="51"/>
      <c r="GKQ229" s="51"/>
      <c r="GKR229" s="51"/>
      <c r="GKS229" s="51"/>
      <c r="GKT229" s="51"/>
      <c r="GKU229" s="51"/>
      <c r="GKV229" s="51"/>
      <c r="GKW229" s="51"/>
      <c r="GKX229" s="51"/>
      <c r="GKY229" s="51"/>
      <c r="GKZ229" s="51"/>
      <c r="GLA229" s="51"/>
      <c r="GLB229" s="51"/>
      <c r="GLC229" s="51"/>
      <c r="GLD229" s="51"/>
      <c r="GLE229" s="51"/>
      <c r="GLF229" s="51"/>
      <c r="GLG229" s="51"/>
      <c r="GLH229" s="51"/>
      <c r="GLI229" s="51"/>
      <c r="GLJ229" s="51"/>
      <c r="GLK229" s="51"/>
      <c r="GLL229" s="51"/>
      <c r="GLM229" s="51"/>
      <c r="GLN229" s="51"/>
      <c r="GLO229" s="51"/>
      <c r="GLP229" s="51"/>
      <c r="GLQ229" s="51"/>
      <c r="GLR229" s="51"/>
      <c r="GLS229" s="51"/>
      <c r="GLT229" s="51"/>
      <c r="GLU229" s="51"/>
      <c r="GLV229" s="51"/>
      <c r="GLW229" s="51"/>
      <c r="GLX229" s="51"/>
      <c r="GLY229" s="51"/>
      <c r="GLZ229" s="51"/>
      <c r="GMA229" s="51"/>
      <c r="GMB229" s="51"/>
      <c r="GMC229" s="51"/>
      <c r="GMD229" s="51"/>
      <c r="GME229" s="51"/>
      <c r="GMF229" s="51"/>
      <c r="GMG229" s="51"/>
      <c r="GMH229" s="51"/>
      <c r="GMI229" s="51"/>
      <c r="GMJ229" s="51"/>
      <c r="GMK229" s="51"/>
      <c r="GML229" s="51"/>
      <c r="GMM229" s="51"/>
      <c r="GMN229" s="51"/>
      <c r="GMO229" s="51"/>
      <c r="GMP229" s="51"/>
      <c r="GMQ229" s="51"/>
      <c r="GMR229" s="51"/>
      <c r="GMS229" s="51"/>
      <c r="GMT229" s="51"/>
      <c r="GMU229" s="51"/>
      <c r="GMV229" s="51"/>
      <c r="GMW229" s="51"/>
      <c r="GMX229" s="51"/>
      <c r="GMY229" s="51"/>
      <c r="GMZ229" s="51"/>
      <c r="GNA229" s="51"/>
      <c r="GNB229" s="51"/>
      <c r="GNC229" s="51"/>
      <c r="GND229" s="51"/>
      <c r="GNE229" s="51"/>
      <c r="GNF229" s="51"/>
      <c r="GNG229" s="51"/>
      <c r="GNH229" s="51"/>
      <c r="GNI229" s="51"/>
      <c r="GNJ229" s="51"/>
      <c r="GNK229" s="51"/>
      <c r="GNL229" s="51"/>
      <c r="GNM229" s="51"/>
      <c r="GNN229" s="51"/>
      <c r="GNO229" s="51"/>
      <c r="GNP229" s="51"/>
      <c r="GNQ229" s="51"/>
      <c r="GNR229" s="51"/>
      <c r="GNS229" s="51"/>
      <c r="GNT229" s="51"/>
      <c r="GNU229" s="51"/>
      <c r="GNV229" s="51"/>
      <c r="GNW229" s="51"/>
      <c r="GNX229" s="51"/>
      <c r="GNY229" s="51"/>
      <c r="GNZ229" s="51"/>
      <c r="GOA229" s="51"/>
      <c r="GOB229" s="51"/>
      <c r="GOC229" s="51"/>
      <c r="GOD229" s="51"/>
      <c r="GOE229" s="51"/>
      <c r="GOF229" s="51"/>
      <c r="GOG229" s="51"/>
      <c r="GOH229" s="51"/>
      <c r="GOI229" s="51"/>
      <c r="GOJ229" s="51"/>
      <c r="GOK229" s="51"/>
      <c r="GOL229" s="51"/>
      <c r="GOM229" s="51"/>
      <c r="GON229" s="51"/>
      <c r="GOO229" s="51"/>
      <c r="GOP229" s="51"/>
      <c r="GOQ229" s="51"/>
      <c r="GOR229" s="51"/>
      <c r="GOS229" s="51"/>
      <c r="GOT229" s="51"/>
      <c r="GOU229" s="51"/>
      <c r="GOV229" s="51"/>
      <c r="GOW229" s="51"/>
      <c r="GOX229" s="51"/>
      <c r="GOY229" s="51"/>
      <c r="GOZ229" s="51"/>
      <c r="GPA229" s="51"/>
      <c r="GPB229" s="51"/>
      <c r="GPC229" s="51"/>
      <c r="GPD229" s="51"/>
      <c r="GPE229" s="51"/>
      <c r="GPF229" s="51"/>
      <c r="GPG229" s="51"/>
      <c r="GPH229" s="51"/>
      <c r="GPI229" s="51"/>
      <c r="GPJ229" s="51"/>
      <c r="GPK229" s="51"/>
      <c r="GPL229" s="51"/>
      <c r="GPM229" s="51"/>
      <c r="GPN229" s="51"/>
      <c r="GPO229" s="51"/>
      <c r="GPP229" s="51"/>
      <c r="GPQ229" s="51"/>
      <c r="GPR229" s="51"/>
      <c r="GPS229" s="51"/>
      <c r="GPT229" s="51"/>
      <c r="GPU229" s="51"/>
      <c r="GPV229" s="51"/>
      <c r="GPW229" s="51"/>
      <c r="GPX229" s="51"/>
      <c r="GPY229" s="51"/>
      <c r="GPZ229" s="51"/>
      <c r="GQA229" s="51"/>
      <c r="GQB229" s="51"/>
      <c r="GQC229" s="51"/>
      <c r="GQD229" s="51"/>
      <c r="GQE229" s="51"/>
      <c r="GQF229" s="51"/>
      <c r="GQG229" s="51"/>
      <c r="GQH229" s="51"/>
      <c r="GQI229" s="51"/>
      <c r="GQJ229" s="51"/>
      <c r="GQK229" s="51"/>
      <c r="GQL229" s="51"/>
      <c r="GQM229" s="51"/>
      <c r="GQN229" s="51"/>
      <c r="GQO229" s="51"/>
      <c r="GQP229" s="51"/>
      <c r="GQQ229" s="51"/>
      <c r="GQR229" s="51"/>
      <c r="GQS229" s="51"/>
      <c r="GQT229" s="51"/>
      <c r="GQU229" s="51"/>
      <c r="GQV229" s="51"/>
      <c r="GQW229" s="51"/>
      <c r="GQX229" s="51"/>
      <c r="GQY229" s="51"/>
      <c r="GQZ229" s="51"/>
      <c r="GRA229" s="51"/>
      <c r="GRB229" s="51"/>
      <c r="GRC229" s="51"/>
      <c r="GRD229" s="51"/>
      <c r="GRE229" s="51"/>
      <c r="GRF229" s="51"/>
      <c r="GRG229" s="51"/>
      <c r="GRH229" s="51"/>
      <c r="GRI229" s="51"/>
      <c r="GRJ229" s="51"/>
      <c r="GRK229" s="51"/>
      <c r="GRL229" s="51"/>
      <c r="GRM229" s="51"/>
      <c r="GRN229" s="51"/>
      <c r="GRO229" s="51"/>
      <c r="GRP229" s="51"/>
      <c r="GRQ229" s="51"/>
      <c r="GRR229" s="51"/>
      <c r="GRS229" s="51"/>
      <c r="GRT229" s="51"/>
      <c r="GRU229" s="51"/>
      <c r="GRV229" s="51"/>
      <c r="GRW229" s="51"/>
      <c r="GRX229" s="51"/>
      <c r="GRY229" s="51"/>
      <c r="GRZ229" s="51"/>
      <c r="GSA229" s="51"/>
      <c r="GSB229" s="51"/>
      <c r="GSC229" s="51"/>
      <c r="GSD229" s="51"/>
      <c r="GSE229" s="51"/>
      <c r="GSF229" s="51"/>
      <c r="GSG229" s="51"/>
      <c r="GSH229" s="51"/>
      <c r="GSI229" s="51"/>
      <c r="GSJ229" s="51"/>
      <c r="GSK229" s="51"/>
      <c r="GSL229" s="51"/>
      <c r="GSM229" s="51"/>
      <c r="GSN229" s="51"/>
      <c r="GSO229" s="51"/>
      <c r="GSP229" s="51"/>
      <c r="GSQ229" s="51"/>
      <c r="GSR229" s="51"/>
      <c r="GSS229" s="51"/>
      <c r="GST229" s="51"/>
      <c r="GSU229" s="51"/>
      <c r="GSV229" s="51"/>
      <c r="GSW229" s="51"/>
      <c r="GSX229" s="51"/>
      <c r="GSY229" s="51"/>
      <c r="GSZ229" s="51"/>
      <c r="GTA229" s="51"/>
      <c r="GTB229" s="51"/>
      <c r="GTC229" s="51"/>
      <c r="GTD229" s="51"/>
      <c r="GTE229" s="51"/>
      <c r="GTF229" s="51"/>
      <c r="GTG229" s="51"/>
      <c r="GTH229" s="51"/>
      <c r="GTI229" s="51"/>
      <c r="GTJ229" s="51"/>
      <c r="GTK229" s="51"/>
      <c r="GTL229" s="51"/>
      <c r="GTM229" s="51"/>
      <c r="GTN229" s="51"/>
      <c r="GTO229" s="51"/>
      <c r="GTP229" s="51"/>
      <c r="GTQ229" s="51"/>
      <c r="GTR229" s="51"/>
      <c r="GTS229" s="51"/>
      <c r="GTT229" s="51"/>
      <c r="GTU229" s="51"/>
      <c r="GTV229" s="51"/>
      <c r="GTW229" s="51"/>
      <c r="GTX229" s="51"/>
      <c r="GTY229" s="51"/>
      <c r="GTZ229" s="51"/>
      <c r="GUA229" s="51"/>
      <c r="GUB229" s="51"/>
      <c r="GUC229" s="51"/>
      <c r="GUD229" s="51"/>
      <c r="GUE229" s="51"/>
      <c r="GUF229" s="51"/>
      <c r="GUG229" s="51"/>
      <c r="GUH229" s="51"/>
      <c r="GUI229" s="51"/>
      <c r="GUJ229" s="51"/>
      <c r="GUK229" s="51"/>
      <c r="GUL229" s="51"/>
      <c r="GUM229" s="51"/>
      <c r="GUN229" s="51"/>
      <c r="GUO229" s="51"/>
      <c r="GUP229" s="51"/>
      <c r="GUQ229" s="51"/>
      <c r="GUR229" s="51"/>
      <c r="GUS229" s="51"/>
      <c r="GUT229" s="51"/>
      <c r="GUU229" s="51"/>
      <c r="GUV229" s="51"/>
      <c r="GUW229" s="51"/>
      <c r="GUX229" s="51"/>
      <c r="GUY229" s="51"/>
      <c r="GUZ229" s="51"/>
      <c r="GVA229" s="51"/>
      <c r="GVB229" s="51"/>
      <c r="GVC229" s="51"/>
      <c r="GVD229" s="51"/>
      <c r="GVE229" s="51"/>
      <c r="GVF229" s="51"/>
      <c r="GVG229" s="51"/>
      <c r="GVH229" s="51"/>
      <c r="GVI229" s="51"/>
      <c r="GVJ229" s="51"/>
      <c r="GVK229" s="51"/>
      <c r="GVL229" s="51"/>
      <c r="GVM229" s="51"/>
      <c r="GVN229" s="51"/>
      <c r="GVO229" s="51"/>
      <c r="GVP229" s="51"/>
      <c r="GVQ229" s="51"/>
      <c r="GVR229" s="51"/>
      <c r="GVS229" s="51"/>
      <c r="GVT229" s="51"/>
      <c r="GVU229" s="51"/>
      <c r="GVV229" s="51"/>
      <c r="GVW229" s="51"/>
      <c r="GVX229" s="51"/>
      <c r="GVY229" s="51"/>
      <c r="GVZ229" s="51"/>
      <c r="GWA229" s="51"/>
      <c r="GWB229" s="51"/>
      <c r="GWC229" s="51"/>
      <c r="GWD229" s="51"/>
      <c r="GWE229" s="51"/>
      <c r="GWF229" s="51"/>
      <c r="GWG229" s="51"/>
      <c r="GWH229" s="51"/>
      <c r="GWI229" s="51"/>
      <c r="GWJ229" s="51"/>
      <c r="GWK229" s="51"/>
      <c r="GWL229" s="51"/>
      <c r="GWM229" s="51"/>
      <c r="GWN229" s="51"/>
      <c r="GWO229" s="51"/>
      <c r="GWP229" s="51"/>
      <c r="GWQ229" s="51"/>
      <c r="GWR229" s="51"/>
      <c r="GWS229" s="51"/>
      <c r="GWT229" s="51"/>
      <c r="GWU229" s="51"/>
      <c r="GWV229" s="51"/>
      <c r="GWW229" s="51"/>
      <c r="GWX229" s="51"/>
      <c r="GWY229" s="51"/>
      <c r="GWZ229" s="51"/>
      <c r="GXA229" s="51"/>
      <c r="GXB229" s="51"/>
      <c r="GXC229" s="51"/>
      <c r="GXD229" s="51"/>
      <c r="GXE229" s="51"/>
      <c r="GXF229" s="51"/>
      <c r="GXG229" s="51"/>
      <c r="GXH229" s="51"/>
      <c r="GXI229" s="51"/>
      <c r="GXJ229" s="51"/>
      <c r="GXK229" s="51"/>
      <c r="GXL229" s="51"/>
      <c r="GXM229" s="51"/>
      <c r="GXN229" s="51"/>
      <c r="GXO229" s="51"/>
      <c r="GXP229" s="51"/>
      <c r="GXQ229" s="51"/>
      <c r="GXR229" s="51"/>
      <c r="GXS229" s="51"/>
      <c r="GXT229" s="51"/>
      <c r="GXU229" s="51"/>
      <c r="GXV229" s="51"/>
      <c r="GXW229" s="51"/>
      <c r="GXX229" s="51"/>
      <c r="GXY229" s="51"/>
      <c r="GXZ229" s="51"/>
      <c r="GYA229" s="51"/>
      <c r="GYB229" s="51"/>
      <c r="GYC229" s="51"/>
      <c r="GYD229" s="51"/>
      <c r="GYE229" s="51"/>
      <c r="GYF229" s="51"/>
      <c r="GYG229" s="51"/>
      <c r="GYH229" s="51"/>
      <c r="GYI229" s="51"/>
      <c r="GYJ229" s="51"/>
      <c r="GYK229" s="51"/>
      <c r="GYL229" s="51"/>
      <c r="GYM229" s="51"/>
      <c r="GYN229" s="51"/>
      <c r="GYO229" s="51"/>
      <c r="GYP229" s="51"/>
      <c r="GYQ229" s="51"/>
      <c r="GYR229" s="51"/>
      <c r="GYS229" s="51"/>
      <c r="GYT229" s="51"/>
      <c r="GYU229" s="51"/>
      <c r="GYV229" s="51"/>
      <c r="GYW229" s="51"/>
      <c r="GYX229" s="51"/>
      <c r="GYY229" s="51"/>
      <c r="GYZ229" s="51"/>
      <c r="GZA229" s="51"/>
      <c r="GZB229" s="51"/>
      <c r="GZC229" s="51"/>
      <c r="GZD229" s="51"/>
      <c r="GZE229" s="51"/>
      <c r="GZF229" s="51"/>
      <c r="GZG229" s="51"/>
      <c r="GZH229" s="51"/>
      <c r="GZI229" s="51"/>
      <c r="GZJ229" s="51"/>
      <c r="GZK229" s="51"/>
      <c r="GZL229" s="51"/>
      <c r="GZM229" s="51"/>
      <c r="GZN229" s="51"/>
      <c r="GZO229" s="51"/>
      <c r="GZP229" s="51"/>
      <c r="GZQ229" s="51"/>
      <c r="GZR229" s="51"/>
      <c r="GZS229" s="51"/>
      <c r="GZT229" s="51"/>
      <c r="GZU229" s="51"/>
      <c r="GZV229" s="51"/>
      <c r="GZW229" s="51"/>
      <c r="GZX229" s="51"/>
      <c r="GZY229" s="51"/>
      <c r="GZZ229" s="51"/>
      <c r="HAA229" s="51"/>
      <c r="HAB229" s="51"/>
      <c r="HAC229" s="51"/>
      <c r="HAD229" s="51"/>
      <c r="HAE229" s="51"/>
      <c r="HAF229" s="51"/>
      <c r="HAG229" s="51"/>
      <c r="HAH229" s="51"/>
      <c r="HAI229" s="51"/>
      <c r="HAJ229" s="51"/>
      <c r="HAK229" s="51"/>
      <c r="HAL229" s="51"/>
      <c r="HAM229" s="51"/>
      <c r="HAN229" s="51"/>
      <c r="HAO229" s="51"/>
      <c r="HAP229" s="51"/>
      <c r="HAQ229" s="51"/>
      <c r="HAR229" s="51"/>
      <c r="HAS229" s="51"/>
      <c r="HAT229" s="51"/>
      <c r="HAU229" s="51"/>
      <c r="HAV229" s="51"/>
      <c r="HAW229" s="51"/>
      <c r="HAX229" s="51"/>
      <c r="HAY229" s="51"/>
      <c r="HAZ229" s="51"/>
      <c r="HBA229" s="51"/>
      <c r="HBB229" s="51"/>
      <c r="HBC229" s="51"/>
      <c r="HBD229" s="51"/>
      <c r="HBE229" s="51"/>
      <c r="HBF229" s="51"/>
      <c r="HBG229" s="51"/>
      <c r="HBH229" s="51"/>
      <c r="HBI229" s="51"/>
      <c r="HBJ229" s="51"/>
      <c r="HBK229" s="51"/>
      <c r="HBL229" s="51"/>
      <c r="HBM229" s="51"/>
      <c r="HBN229" s="51"/>
      <c r="HBO229" s="51"/>
      <c r="HBP229" s="51"/>
      <c r="HBQ229" s="51"/>
      <c r="HBR229" s="51"/>
      <c r="HBS229" s="51"/>
      <c r="HBT229" s="51"/>
      <c r="HBU229" s="51"/>
      <c r="HBV229" s="51"/>
      <c r="HBW229" s="51"/>
      <c r="HBX229" s="51"/>
      <c r="HBY229" s="51"/>
      <c r="HBZ229" s="51"/>
      <c r="HCA229" s="51"/>
      <c r="HCB229" s="51"/>
      <c r="HCC229" s="51"/>
      <c r="HCD229" s="51"/>
      <c r="HCE229" s="51"/>
      <c r="HCF229" s="51"/>
      <c r="HCG229" s="51"/>
      <c r="HCH229" s="51"/>
      <c r="HCI229" s="51"/>
      <c r="HCJ229" s="51"/>
      <c r="HCK229" s="51"/>
      <c r="HCL229" s="51"/>
      <c r="HCM229" s="51"/>
      <c r="HCN229" s="51"/>
      <c r="HCO229" s="51"/>
      <c r="HCP229" s="51"/>
      <c r="HCQ229" s="51"/>
      <c r="HCR229" s="51"/>
      <c r="HCS229" s="51"/>
      <c r="HCT229" s="51"/>
      <c r="HCU229" s="51"/>
      <c r="HCV229" s="51"/>
      <c r="HCW229" s="51"/>
      <c r="HCX229" s="51"/>
      <c r="HCY229" s="51"/>
      <c r="HCZ229" s="51"/>
      <c r="HDA229" s="51"/>
      <c r="HDB229" s="51"/>
      <c r="HDC229" s="51"/>
      <c r="HDD229" s="51"/>
      <c r="HDE229" s="51"/>
      <c r="HDF229" s="51"/>
      <c r="HDG229" s="51"/>
      <c r="HDH229" s="51"/>
      <c r="HDI229" s="51"/>
      <c r="HDJ229" s="51"/>
      <c r="HDK229" s="51"/>
      <c r="HDL229" s="51"/>
      <c r="HDM229" s="51"/>
      <c r="HDN229" s="51"/>
      <c r="HDO229" s="51"/>
      <c r="HDP229" s="51"/>
      <c r="HDQ229" s="51"/>
      <c r="HDR229" s="51"/>
      <c r="HDS229" s="51"/>
      <c r="HDT229" s="51"/>
      <c r="HDU229" s="51"/>
      <c r="HDV229" s="51"/>
      <c r="HDW229" s="51"/>
      <c r="HDX229" s="51"/>
      <c r="HDY229" s="51"/>
      <c r="HDZ229" s="51"/>
      <c r="HEA229" s="51"/>
      <c r="HEB229" s="51"/>
      <c r="HEC229" s="51"/>
      <c r="HED229" s="51"/>
      <c r="HEE229" s="51"/>
      <c r="HEF229" s="51"/>
      <c r="HEG229" s="51"/>
      <c r="HEH229" s="51"/>
      <c r="HEI229" s="51"/>
      <c r="HEJ229" s="51"/>
      <c r="HEK229" s="51"/>
      <c r="HEL229" s="51"/>
      <c r="HEM229" s="51"/>
      <c r="HEN229" s="51"/>
      <c r="HEO229" s="51"/>
      <c r="HEP229" s="51"/>
      <c r="HEQ229" s="51"/>
      <c r="HER229" s="51"/>
      <c r="HES229" s="51"/>
      <c r="HET229" s="51"/>
      <c r="HEU229" s="51"/>
      <c r="HEV229" s="51"/>
      <c r="HEW229" s="51"/>
      <c r="HEX229" s="51"/>
      <c r="HEY229" s="51"/>
      <c r="HEZ229" s="51"/>
      <c r="HFA229" s="51"/>
      <c r="HFB229" s="51"/>
      <c r="HFC229" s="51"/>
      <c r="HFD229" s="51"/>
      <c r="HFE229" s="51"/>
      <c r="HFF229" s="51"/>
      <c r="HFG229" s="51"/>
      <c r="HFH229" s="51"/>
      <c r="HFI229" s="51"/>
      <c r="HFJ229" s="51"/>
      <c r="HFK229" s="51"/>
      <c r="HFL229" s="51"/>
      <c r="HFM229" s="51"/>
      <c r="HFN229" s="51"/>
      <c r="HFO229" s="51"/>
      <c r="HFP229" s="51"/>
      <c r="HFQ229" s="51"/>
      <c r="HFR229" s="51"/>
      <c r="HFS229" s="51"/>
      <c r="HFT229" s="51"/>
      <c r="HFU229" s="51"/>
      <c r="HFV229" s="51"/>
      <c r="HFW229" s="51"/>
      <c r="HFX229" s="51"/>
      <c r="HFY229" s="51"/>
      <c r="HFZ229" s="51"/>
      <c r="HGA229" s="51"/>
      <c r="HGB229" s="51"/>
      <c r="HGC229" s="51"/>
      <c r="HGD229" s="51"/>
      <c r="HGE229" s="51"/>
      <c r="HGF229" s="51"/>
      <c r="HGG229" s="51"/>
      <c r="HGH229" s="51"/>
      <c r="HGI229" s="51"/>
      <c r="HGJ229" s="51"/>
      <c r="HGK229" s="51"/>
      <c r="HGL229" s="51"/>
      <c r="HGM229" s="51"/>
      <c r="HGN229" s="51"/>
      <c r="HGO229" s="51"/>
      <c r="HGP229" s="51"/>
      <c r="HGQ229" s="51"/>
      <c r="HGR229" s="51"/>
      <c r="HGS229" s="51"/>
      <c r="HGT229" s="51"/>
      <c r="HGU229" s="51"/>
      <c r="HGV229" s="51"/>
      <c r="HGW229" s="51"/>
      <c r="HGX229" s="51"/>
      <c r="HGY229" s="51"/>
      <c r="HGZ229" s="51"/>
      <c r="HHA229" s="51"/>
      <c r="HHB229" s="51"/>
      <c r="HHC229" s="51"/>
      <c r="HHD229" s="51"/>
      <c r="HHE229" s="51"/>
      <c r="HHF229" s="51"/>
      <c r="HHG229" s="51"/>
      <c r="HHH229" s="51"/>
      <c r="HHI229" s="51"/>
      <c r="HHJ229" s="51"/>
      <c r="HHK229" s="51"/>
      <c r="HHL229" s="51"/>
      <c r="HHM229" s="51"/>
      <c r="HHN229" s="51"/>
      <c r="HHO229" s="51"/>
      <c r="HHP229" s="51"/>
      <c r="HHQ229" s="51"/>
      <c r="HHR229" s="51"/>
      <c r="HHS229" s="51"/>
      <c r="HHT229" s="51"/>
      <c r="HHU229" s="51"/>
      <c r="HHV229" s="51"/>
      <c r="HHW229" s="51"/>
      <c r="HHX229" s="51"/>
      <c r="HHY229" s="51"/>
      <c r="HHZ229" s="51"/>
      <c r="HIA229" s="51"/>
      <c r="HIB229" s="51"/>
      <c r="HIC229" s="51"/>
      <c r="HID229" s="51"/>
      <c r="HIE229" s="51"/>
      <c r="HIF229" s="51"/>
      <c r="HIG229" s="51"/>
      <c r="HIH229" s="51"/>
      <c r="HII229" s="51"/>
      <c r="HIJ229" s="51"/>
      <c r="HIK229" s="51"/>
      <c r="HIL229" s="51"/>
      <c r="HIM229" s="51"/>
      <c r="HIN229" s="51"/>
      <c r="HIO229" s="51"/>
      <c r="HIP229" s="51"/>
      <c r="HIQ229" s="51"/>
      <c r="HIR229" s="51"/>
      <c r="HIS229" s="51"/>
      <c r="HIT229" s="51"/>
      <c r="HIU229" s="51"/>
      <c r="HIV229" s="51"/>
      <c r="HIW229" s="51"/>
      <c r="HIX229" s="51"/>
      <c r="HIY229" s="51"/>
      <c r="HIZ229" s="51"/>
      <c r="HJA229" s="51"/>
      <c r="HJB229" s="51"/>
      <c r="HJC229" s="51"/>
      <c r="HJD229" s="51"/>
      <c r="HJE229" s="51"/>
      <c r="HJF229" s="51"/>
      <c r="HJG229" s="51"/>
      <c r="HJH229" s="51"/>
      <c r="HJI229" s="51"/>
      <c r="HJJ229" s="51"/>
      <c r="HJK229" s="51"/>
      <c r="HJL229" s="51"/>
      <c r="HJM229" s="51"/>
      <c r="HJN229" s="51"/>
      <c r="HJO229" s="51"/>
      <c r="HJP229" s="51"/>
      <c r="HJQ229" s="51"/>
      <c r="HJR229" s="51"/>
      <c r="HJS229" s="51"/>
      <c r="HJT229" s="51"/>
      <c r="HJU229" s="51"/>
      <c r="HJV229" s="51"/>
      <c r="HJW229" s="51"/>
      <c r="HJX229" s="51"/>
      <c r="HJY229" s="51"/>
      <c r="HJZ229" s="51"/>
      <c r="HKA229" s="51"/>
      <c r="HKB229" s="51"/>
      <c r="HKC229" s="51"/>
      <c r="HKD229" s="51"/>
      <c r="HKE229" s="51"/>
      <c r="HKF229" s="51"/>
      <c r="HKG229" s="51"/>
      <c r="HKH229" s="51"/>
      <c r="HKI229" s="51"/>
      <c r="HKJ229" s="51"/>
      <c r="HKK229" s="51"/>
      <c r="HKL229" s="51"/>
      <c r="HKM229" s="51"/>
      <c r="HKN229" s="51"/>
      <c r="HKO229" s="51"/>
      <c r="HKP229" s="51"/>
      <c r="HKQ229" s="51"/>
      <c r="HKR229" s="51"/>
      <c r="HKS229" s="51"/>
      <c r="HKT229" s="51"/>
      <c r="HKU229" s="51"/>
      <c r="HKV229" s="51"/>
      <c r="HKW229" s="51"/>
      <c r="HKX229" s="51"/>
      <c r="HKY229" s="51"/>
      <c r="HKZ229" s="51"/>
      <c r="HLA229" s="51"/>
      <c r="HLB229" s="51"/>
      <c r="HLC229" s="51"/>
      <c r="HLD229" s="51"/>
      <c r="HLE229" s="51"/>
      <c r="HLF229" s="51"/>
      <c r="HLG229" s="51"/>
      <c r="HLH229" s="51"/>
      <c r="HLI229" s="51"/>
      <c r="HLJ229" s="51"/>
      <c r="HLK229" s="51"/>
      <c r="HLL229" s="51"/>
      <c r="HLM229" s="51"/>
      <c r="HLN229" s="51"/>
      <c r="HLO229" s="51"/>
      <c r="HLP229" s="51"/>
      <c r="HLQ229" s="51"/>
      <c r="HLR229" s="51"/>
      <c r="HLS229" s="51"/>
      <c r="HLT229" s="51"/>
      <c r="HLU229" s="51"/>
      <c r="HLV229" s="51"/>
      <c r="HLW229" s="51"/>
      <c r="HLX229" s="51"/>
      <c r="HLY229" s="51"/>
      <c r="HLZ229" s="51"/>
      <c r="HMA229" s="51"/>
      <c r="HMB229" s="51"/>
      <c r="HMC229" s="51"/>
      <c r="HMD229" s="51"/>
      <c r="HME229" s="51"/>
      <c r="HMF229" s="51"/>
      <c r="HMG229" s="51"/>
      <c r="HMH229" s="51"/>
      <c r="HMI229" s="51"/>
      <c r="HMJ229" s="51"/>
      <c r="HMK229" s="51"/>
      <c r="HML229" s="51"/>
      <c r="HMM229" s="51"/>
      <c r="HMN229" s="51"/>
      <c r="HMO229" s="51"/>
      <c r="HMP229" s="51"/>
      <c r="HMQ229" s="51"/>
      <c r="HMR229" s="51"/>
      <c r="HMS229" s="51"/>
      <c r="HMT229" s="51"/>
      <c r="HMU229" s="51"/>
      <c r="HMV229" s="51"/>
      <c r="HMW229" s="51"/>
      <c r="HMX229" s="51"/>
      <c r="HMY229" s="51"/>
      <c r="HMZ229" s="51"/>
      <c r="HNA229" s="51"/>
      <c r="HNB229" s="51"/>
      <c r="HNC229" s="51"/>
      <c r="HND229" s="51"/>
      <c r="HNE229" s="51"/>
      <c r="HNF229" s="51"/>
      <c r="HNG229" s="51"/>
      <c r="HNH229" s="51"/>
      <c r="HNI229" s="51"/>
      <c r="HNJ229" s="51"/>
      <c r="HNK229" s="51"/>
      <c r="HNL229" s="51"/>
      <c r="HNM229" s="51"/>
      <c r="HNN229" s="51"/>
      <c r="HNO229" s="51"/>
      <c r="HNP229" s="51"/>
      <c r="HNQ229" s="51"/>
      <c r="HNR229" s="51"/>
      <c r="HNS229" s="51"/>
      <c r="HNT229" s="51"/>
      <c r="HNU229" s="51"/>
      <c r="HNV229" s="51"/>
      <c r="HNW229" s="51"/>
      <c r="HNX229" s="51"/>
      <c r="HNY229" s="51"/>
      <c r="HNZ229" s="51"/>
      <c r="HOA229" s="51"/>
      <c r="HOB229" s="51"/>
      <c r="HOC229" s="51"/>
      <c r="HOD229" s="51"/>
      <c r="HOE229" s="51"/>
      <c r="HOF229" s="51"/>
      <c r="HOG229" s="51"/>
      <c r="HOH229" s="51"/>
      <c r="HOI229" s="51"/>
      <c r="HOJ229" s="51"/>
      <c r="HOK229" s="51"/>
      <c r="HOL229" s="51"/>
      <c r="HOM229" s="51"/>
      <c r="HON229" s="51"/>
      <c r="HOO229" s="51"/>
      <c r="HOP229" s="51"/>
      <c r="HOQ229" s="51"/>
      <c r="HOR229" s="51"/>
      <c r="HOS229" s="51"/>
      <c r="HOT229" s="51"/>
      <c r="HOU229" s="51"/>
      <c r="HOV229" s="51"/>
      <c r="HOW229" s="51"/>
      <c r="HOX229" s="51"/>
      <c r="HOY229" s="51"/>
      <c r="HOZ229" s="51"/>
      <c r="HPA229" s="51"/>
      <c r="HPB229" s="51"/>
      <c r="HPC229" s="51"/>
      <c r="HPD229" s="51"/>
      <c r="HPE229" s="51"/>
      <c r="HPF229" s="51"/>
      <c r="HPG229" s="51"/>
      <c r="HPH229" s="51"/>
      <c r="HPI229" s="51"/>
      <c r="HPJ229" s="51"/>
      <c r="HPK229" s="51"/>
      <c r="HPL229" s="51"/>
      <c r="HPM229" s="51"/>
      <c r="HPN229" s="51"/>
      <c r="HPO229" s="51"/>
      <c r="HPP229" s="51"/>
      <c r="HPQ229" s="51"/>
      <c r="HPR229" s="51"/>
      <c r="HPS229" s="51"/>
      <c r="HPT229" s="51"/>
      <c r="HPU229" s="51"/>
      <c r="HPV229" s="51"/>
      <c r="HPW229" s="51"/>
      <c r="HPX229" s="51"/>
      <c r="HPY229" s="51"/>
      <c r="HPZ229" s="51"/>
      <c r="HQA229" s="51"/>
      <c r="HQB229" s="51"/>
      <c r="HQC229" s="51"/>
      <c r="HQD229" s="51"/>
      <c r="HQE229" s="51"/>
      <c r="HQF229" s="51"/>
      <c r="HQG229" s="51"/>
      <c r="HQH229" s="51"/>
      <c r="HQI229" s="51"/>
      <c r="HQJ229" s="51"/>
      <c r="HQK229" s="51"/>
      <c r="HQL229" s="51"/>
      <c r="HQM229" s="51"/>
      <c r="HQN229" s="51"/>
      <c r="HQO229" s="51"/>
      <c r="HQP229" s="51"/>
      <c r="HQQ229" s="51"/>
      <c r="HQR229" s="51"/>
      <c r="HQS229" s="51"/>
      <c r="HQT229" s="51"/>
      <c r="HQU229" s="51"/>
      <c r="HQV229" s="51"/>
      <c r="HQW229" s="51"/>
      <c r="HQX229" s="51"/>
      <c r="HQY229" s="51"/>
      <c r="HQZ229" s="51"/>
      <c r="HRA229" s="51"/>
      <c r="HRB229" s="51"/>
      <c r="HRC229" s="51"/>
      <c r="HRD229" s="51"/>
      <c r="HRE229" s="51"/>
      <c r="HRF229" s="51"/>
      <c r="HRG229" s="51"/>
      <c r="HRH229" s="51"/>
      <c r="HRI229" s="51"/>
      <c r="HRJ229" s="51"/>
      <c r="HRK229" s="51"/>
      <c r="HRL229" s="51"/>
      <c r="HRM229" s="51"/>
      <c r="HRN229" s="51"/>
      <c r="HRO229" s="51"/>
      <c r="HRP229" s="51"/>
      <c r="HRQ229" s="51"/>
      <c r="HRR229" s="51"/>
      <c r="HRS229" s="51"/>
      <c r="HRT229" s="51"/>
      <c r="HRU229" s="51"/>
      <c r="HRV229" s="51"/>
      <c r="HRW229" s="51"/>
      <c r="HRX229" s="51"/>
      <c r="HRY229" s="51"/>
      <c r="HRZ229" s="51"/>
      <c r="HSA229" s="51"/>
      <c r="HSB229" s="51"/>
      <c r="HSC229" s="51"/>
      <c r="HSD229" s="51"/>
      <c r="HSE229" s="51"/>
      <c r="HSF229" s="51"/>
      <c r="HSG229" s="51"/>
      <c r="HSH229" s="51"/>
      <c r="HSI229" s="51"/>
      <c r="HSJ229" s="51"/>
      <c r="HSK229" s="51"/>
      <c r="HSL229" s="51"/>
      <c r="HSM229" s="51"/>
      <c r="HSN229" s="51"/>
      <c r="HSO229" s="51"/>
      <c r="HSP229" s="51"/>
      <c r="HSQ229" s="51"/>
      <c r="HSR229" s="51"/>
      <c r="HSS229" s="51"/>
      <c r="HST229" s="51"/>
      <c r="HSU229" s="51"/>
      <c r="HSV229" s="51"/>
      <c r="HSW229" s="51"/>
      <c r="HSX229" s="51"/>
      <c r="HSY229" s="51"/>
      <c r="HSZ229" s="51"/>
      <c r="HTA229" s="51"/>
      <c r="HTB229" s="51"/>
      <c r="HTC229" s="51"/>
      <c r="HTD229" s="51"/>
      <c r="HTE229" s="51"/>
      <c r="HTF229" s="51"/>
      <c r="HTG229" s="51"/>
      <c r="HTH229" s="51"/>
      <c r="HTI229" s="51"/>
      <c r="HTJ229" s="51"/>
      <c r="HTK229" s="51"/>
      <c r="HTL229" s="51"/>
      <c r="HTM229" s="51"/>
      <c r="HTN229" s="51"/>
      <c r="HTO229" s="51"/>
      <c r="HTP229" s="51"/>
      <c r="HTQ229" s="51"/>
      <c r="HTR229" s="51"/>
      <c r="HTS229" s="51"/>
      <c r="HTT229" s="51"/>
      <c r="HTU229" s="51"/>
      <c r="HTV229" s="51"/>
      <c r="HTW229" s="51"/>
      <c r="HTX229" s="51"/>
      <c r="HTY229" s="51"/>
      <c r="HTZ229" s="51"/>
      <c r="HUA229" s="51"/>
      <c r="HUB229" s="51"/>
      <c r="HUC229" s="51"/>
      <c r="HUD229" s="51"/>
      <c r="HUE229" s="51"/>
      <c r="HUF229" s="51"/>
      <c r="HUG229" s="51"/>
      <c r="HUH229" s="51"/>
      <c r="HUI229" s="51"/>
      <c r="HUJ229" s="51"/>
      <c r="HUK229" s="51"/>
      <c r="HUL229" s="51"/>
      <c r="HUM229" s="51"/>
      <c r="HUN229" s="51"/>
      <c r="HUO229" s="51"/>
      <c r="HUP229" s="51"/>
      <c r="HUQ229" s="51"/>
      <c r="HUR229" s="51"/>
      <c r="HUS229" s="51"/>
      <c r="HUT229" s="51"/>
      <c r="HUU229" s="51"/>
      <c r="HUV229" s="51"/>
      <c r="HUW229" s="51"/>
      <c r="HUX229" s="51"/>
      <c r="HUY229" s="51"/>
      <c r="HUZ229" s="51"/>
      <c r="HVA229" s="51"/>
      <c r="HVB229" s="51"/>
      <c r="HVC229" s="51"/>
      <c r="HVD229" s="51"/>
      <c r="HVE229" s="51"/>
      <c r="HVF229" s="51"/>
      <c r="HVG229" s="51"/>
      <c r="HVH229" s="51"/>
      <c r="HVI229" s="51"/>
      <c r="HVJ229" s="51"/>
      <c r="HVK229" s="51"/>
      <c r="HVL229" s="51"/>
      <c r="HVM229" s="51"/>
      <c r="HVN229" s="51"/>
      <c r="HVO229" s="51"/>
      <c r="HVP229" s="51"/>
      <c r="HVQ229" s="51"/>
      <c r="HVR229" s="51"/>
      <c r="HVS229" s="51"/>
      <c r="HVT229" s="51"/>
      <c r="HVU229" s="51"/>
      <c r="HVV229" s="51"/>
      <c r="HVW229" s="51"/>
      <c r="HVX229" s="51"/>
      <c r="HVY229" s="51"/>
      <c r="HVZ229" s="51"/>
      <c r="HWA229" s="51"/>
      <c r="HWB229" s="51"/>
      <c r="HWC229" s="51"/>
      <c r="HWD229" s="51"/>
      <c r="HWE229" s="51"/>
      <c r="HWF229" s="51"/>
      <c r="HWG229" s="51"/>
      <c r="HWH229" s="51"/>
      <c r="HWI229" s="51"/>
      <c r="HWJ229" s="51"/>
      <c r="HWK229" s="51"/>
      <c r="HWL229" s="51"/>
      <c r="HWM229" s="51"/>
      <c r="HWN229" s="51"/>
      <c r="HWO229" s="51"/>
      <c r="HWP229" s="51"/>
      <c r="HWQ229" s="51"/>
      <c r="HWR229" s="51"/>
      <c r="HWS229" s="51"/>
      <c r="HWT229" s="51"/>
      <c r="HWU229" s="51"/>
      <c r="HWV229" s="51"/>
      <c r="HWW229" s="51"/>
      <c r="HWX229" s="51"/>
      <c r="HWY229" s="51"/>
      <c r="HWZ229" s="51"/>
      <c r="HXA229" s="51"/>
      <c r="HXB229" s="51"/>
      <c r="HXC229" s="51"/>
      <c r="HXD229" s="51"/>
      <c r="HXE229" s="51"/>
      <c r="HXF229" s="51"/>
      <c r="HXG229" s="51"/>
      <c r="HXH229" s="51"/>
      <c r="HXI229" s="51"/>
      <c r="HXJ229" s="51"/>
      <c r="HXK229" s="51"/>
      <c r="HXL229" s="51"/>
      <c r="HXM229" s="51"/>
      <c r="HXN229" s="51"/>
      <c r="HXO229" s="51"/>
      <c r="HXP229" s="51"/>
      <c r="HXQ229" s="51"/>
      <c r="HXR229" s="51"/>
      <c r="HXS229" s="51"/>
      <c r="HXT229" s="51"/>
      <c r="HXU229" s="51"/>
      <c r="HXV229" s="51"/>
      <c r="HXW229" s="51"/>
      <c r="HXX229" s="51"/>
      <c r="HXY229" s="51"/>
      <c r="HXZ229" s="51"/>
      <c r="HYA229" s="51"/>
      <c r="HYB229" s="51"/>
      <c r="HYC229" s="51"/>
      <c r="HYD229" s="51"/>
      <c r="HYE229" s="51"/>
      <c r="HYF229" s="51"/>
      <c r="HYG229" s="51"/>
      <c r="HYH229" s="51"/>
      <c r="HYI229" s="51"/>
      <c r="HYJ229" s="51"/>
      <c r="HYK229" s="51"/>
      <c r="HYL229" s="51"/>
      <c r="HYM229" s="51"/>
      <c r="HYN229" s="51"/>
      <c r="HYO229" s="51"/>
      <c r="HYP229" s="51"/>
      <c r="HYQ229" s="51"/>
      <c r="HYR229" s="51"/>
      <c r="HYS229" s="51"/>
      <c r="HYT229" s="51"/>
      <c r="HYU229" s="51"/>
      <c r="HYV229" s="51"/>
      <c r="HYW229" s="51"/>
      <c r="HYX229" s="51"/>
      <c r="HYY229" s="51"/>
      <c r="HYZ229" s="51"/>
      <c r="HZA229" s="51"/>
      <c r="HZB229" s="51"/>
      <c r="HZC229" s="51"/>
      <c r="HZD229" s="51"/>
      <c r="HZE229" s="51"/>
      <c r="HZF229" s="51"/>
      <c r="HZG229" s="51"/>
      <c r="HZH229" s="51"/>
      <c r="HZI229" s="51"/>
      <c r="HZJ229" s="51"/>
      <c r="HZK229" s="51"/>
      <c r="HZL229" s="51"/>
      <c r="HZM229" s="51"/>
      <c r="HZN229" s="51"/>
      <c r="HZO229" s="51"/>
      <c r="HZP229" s="51"/>
      <c r="HZQ229" s="51"/>
      <c r="HZR229" s="51"/>
      <c r="HZS229" s="51"/>
      <c r="HZT229" s="51"/>
      <c r="HZU229" s="51"/>
      <c r="HZV229" s="51"/>
      <c r="HZW229" s="51"/>
      <c r="HZX229" s="51"/>
      <c r="HZY229" s="51"/>
      <c r="HZZ229" s="51"/>
      <c r="IAA229" s="51"/>
      <c r="IAB229" s="51"/>
      <c r="IAC229" s="51"/>
      <c r="IAD229" s="51"/>
      <c r="IAE229" s="51"/>
      <c r="IAF229" s="51"/>
      <c r="IAG229" s="51"/>
      <c r="IAH229" s="51"/>
      <c r="IAI229" s="51"/>
      <c r="IAJ229" s="51"/>
      <c r="IAK229" s="51"/>
      <c r="IAL229" s="51"/>
      <c r="IAM229" s="51"/>
      <c r="IAN229" s="51"/>
      <c r="IAO229" s="51"/>
      <c r="IAP229" s="51"/>
      <c r="IAQ229" s="51"/>
      <c r="IAR229" s="51"/>
      <c r="IAS229" s="51"/>
      <c r="IAT229" s="51"/>
      <c r="IAU229" s="51"/>
      <c r="IAV229" s="51"/>
      <c r="IAW229" s="51"/>
      <c r="IAX229" s="51"/>
      <c r="IAY229" s="51"/>
      <c r="IAZ229" s="51"/>
      <c r="IBA229" s="51"/>
      <c r="IBB229" s="51"/>
      <c r="IBC229" s="51"/>
      <c r="IBD229" s="51"/>
      <c r="IBE229" s="51"/>
      <c r="IBF229" s="51"/>
      <c r="IBG229" s="51"/>
      <c r="IBH229" s="51"/>
      <c r="IBI229" s="51"/>
      <c r="IBJ229" s="51"/>
      <c r="IBK229" s="51"/>
      <c r="IBL229" s="51"/>
      <c r="IBM229" s="51"/>
      <c r="IBN229" s="51"/>
      <c r="IBO229" s="51"/>
      <c r="IBP229" s="51"/>
      <c r="IBQ229" s="51"/>
      <c r="IBR229" s="51"/>
      <c r="IBS229" s="51"/>
      <c r="IBT229" s="51"/>
      <c r="IBU229" s="51"/>
      <c r="IBV229" s="51"/>
      <c r="IBW229" s="51"/>
      <c r="IBX229" s="51"/>
      <c r="IBY229" s="51"/>
      <c r="IBZ229" s="51"/>
      <c r="ICA229" s="51"/>
      <c r="ICB229" s="51"/>
      <c r="ICC229" s="51"/>
      <c r="ICD229" s="51"/>
      <c r="ICE229" s="51"/>
      <c r="ICF229" s="51"/>
      <c r="ICG229" s="51"/>
      <c r="ICH229" s="51"/>
      <c r="ICI229" s="51"/>
      <c r="ICJ229" s="51"/>
      <c r="ICK229" s="51"/>
      <c r="ICL229" s="51"/>
      <c r="ICM229" s="51"/>
      <c r="ICN229" s="51"/>
      <c r="ICO229" s="51"/>
      <c r="ICP229" s="51"/>
      <c r="ICQ229" s="51"/>
      <c r="ICR229" s="51"/>
      <c r="ICS229" s="51"/>
      <c r="ICT229" s="51"/>
      <c r="ICU229" s="51"/>
      <c r="ICV229" s="51"/>
      <c r="ICW229" s="51"/>
      <c r="ICX229" s="51"/>
      <c r="ICY229" s="51"/>
      <c r="ICZ229" s="51"/>
      <c r="IDA229" s="51"/>
      <c r="IDB229" s="51"/>
      <c r="IDC229" s="51"/>
      <c r="IDD229" s="51"/>
      <c r="IDE229" s="51"/>
      <c r="IDF229" s="51"/>
      <c r="IDG229" s="51"/>
      <c r="IDH229" s="51"/>
      <c r="IDI229" s="51"/>
      <c r="IDJ229" s="51"/>
      <c r="IDK229" s="51"/>
      <c r="IDL229" s="51"/>
      <c r="IDM229" s="51"/>
      <c r="IDN229" s="51"/>
      <c r="IDO229" s="51"/>
      <c r="IDP229" s="51"/>
      <c r="IDQ229" s="51"/>
      <c r="IDR229" s="51"/>
      <c r="IDS229" s="51"/>
      <c r="IDT229" s="51"/>
      <c r="IDU229" s="51"/>
      <c r="IDV229" s="51"/>
      <c r="IDW229" s="51"/>
      <c r="IDX229" s="51"/>
      <c r="IDY229" s="51"/>
      <c r="IDZ229" s="51"/>
      <c r="IEA229" s="51"/>
      <c r="IEB229" s="51"/>
      <c r="IEC229" s="51"/>
      <c r="IED229" s="51"/>
      <c r="IEE229" s="51"/>
      <c r="IEF229" s="51"/>
      <c r="IEG229" s="51"/>
      <c r="IEH229" s="51"/>
      <c r="IEI229" s="51"/>
      <c r="IEJ229" s="51"/>
      <c r="IEK229" s="51"/>
      <c r="IEL229" s="51"/>
      <c r="IEM229" s="51"/>
      <c r="IEN229" s="51"/>
      <c r="IEO229" s="51"/>
      <c r="IEP229" s="51"/>
      <c r="IEQ229" s="51"/>
      <c r="IER229" s="51"/>
      <c r="IES229" s="51"/>
      <c r="IET229" s="51"/>
      <c r="IEU229" s="51"/>
      <c r="IEV229" s="51"/>
      <c r="IEW229" s="51"/>
      <c r="IEX229" s="51"/>
      <c r="IEY229" s="51"/>
      <c r="IEZ229" s="51"/>
      <c r="IFA229" s="51"/>
      <c r="IFB229" s="51"/>
      <c r="IFC229" s="51"/>
      <c r="IFD229" s="51"/>
      <c r="IFE229" s="51"/>
      <c r="IFF229" s="51"/>
      <c r="IFG229" s="51"/>
      <c r="IFH229" s="51"/>
      <c r="IFI229" s="51"/>
      <c r="IFJ229" s="51"/>
      <c r="IFK229" s="51"/>
      <c r="IFL229" s="51"/>
      <c r="IFM229" s="51"/>
      <c r="IFN229" s="51"/>
      <c r="IFO229" s="51"/>
      <c r="IFP229" s="51"/>
      <c r="IFQ229" s="51"/>
      <c r="IFR229" s="51"/>
      <c r="IFS229" s="51"/>
      <c r="IFT229" s="51"/>
      <c r="IFU229" s="51"/>
      <c r="IFV229" s="51"/>
      <c r="IFW229" s="51"/>
      <c r="IFX229" s="51"/>
      <c r="IFY229" s="51"/>
      <c r="IFZ229" s="51"/>
      <c r="IGA229" s="51"/>
      <c r="IGB229" s="51"/>
      <c r="IGC229" s="51"/>
      <c r="IGD229" s="51"/>
      <c r="IGE229" s="51"/>
      <c r="IGF229" s="51"/>
      <c r="IGG229" s="51"/>
      <c r="IGH229" s="51"/>
      <c r="IGI229" s="51"/>
      <c r="IGJ229" s="51"/>
      <c r="IGK229" s="51"/>
      <c r="IGL229" s="51"/>
      <c r="IGM229" s="51"/>
      <c r="IGN229" s="51"/>
      <c r="IGO229" s="51"/>
      <c r="IGP229" s="51"/>
      <c r="IGQ229" s="51"/>
      <c r="IGR229" s="51"/>
      <c r="IGS229" s="51"/>
      <c r="IGT229" s="51"/>
      <c r="IGU229" s="51"/>
      <c r="IGV229" s="51"/>
      <c r="IGW229" s="51"/>
      <c r="IGX229" s="51"/>
      <c r="IGY229" s="51"/>
      <c r="IGZ229" s="51"/>
      <c r="IHA229" s="51"/>
      <c r="IHB229" s="51"/>
      <c r="IHC229" s="51"/>
      <c r="IHD229" s="51"/>
      <c r="IHE229" s="51"/>
      <c r="IHF229" s="51"/>
      <c r="IHG229" s="51"/>
      <c r="IHH229" s="51"/>
      <c r="IHI229" s="51"/>
      <c r="IHJ229" s="51"/>
      <c r="IHK229" s="51"/>
      <c r="IHL229" s="51"/>
      <c r="IHM229" s="51"/>
      <c r="IHN229" s="51"/>
      <c r="IHO229" s="51"/>
      <c r="IHP229" s="51"/>
      <c r="IHQ229" s="51"/>
      <c r="IHR229" s="51"/>
      <c r="IHS229" s="51"/>
      <c r="IHT229" s="51"/>
      <c r="IHU229" s="51"/>
      <c r="IHV229" s="51"/>
      <c r="IHW229" s="51"/>
      <c r="IHX229" s="51"/>
      <c r="IHY229" s="51"/>
      <c r="IHZ229" s="51"/>
      <c r="IIA229" s="51"/>
      <c r="IIB229" s="51"/>
      <c r="IIC229" s="51"/>
      <c r="IID229" s="51"/>
      <c r="IIE229" s="51"/>
      <c r="IIF229" s="51"/>
      <c r="IIG229" s="51"/>
      <c r="IIH229" s="51"/>
      <c r="III229" s="51"/>
      <c r="IIJ229" s="51"/>
      <c r="IIK229" s="51"/>
      <c r="IIL229" s="51"/>
      <c r="IIM229" s="51"/>
      <c r="IIN229" s="51"/>
      <c r="IIO229" s="51"/>
      <c r="IIP229" s="51"/>
      <c r="IIQ229" s="51"/>
      <c r="IIR229" s="51"/>
      <c r="IIS229" s="51"/>
      <c r="IIT229" s="51"/>
      <c r="IIU229" s="51"/>
      <c r="IIV229" s="51"/>
      <c r="IIW229" s="51"/>
      <c r="IIX229" s="51"/>
      <c r="IIY229" s="51"/>
      <c r="IIZ229" s="51"/>
      <c r="IJA229" s="51"/>
      <c r="IJB229" s="51"/>
      <c r="IJC229" s="51"/>
      <c r="IJD229" s="51"/>
      <c r="IJE229" s="51"/>
      <c r="IJF229" s="51"/>
      <c r="IJG229" s="51"/>
      <c r="IJH229" s="51"/>
      <c r="IJI229" s="51"/>
      <c r="IJJ229" s="51"/>
      <c r="IJK229" s="51"/>
      <c r="IJL229" s="51"/>
      <c r="IJM229" s="51"/>
      <c r="IJN229" s="51"/>
      <c r="IJO229" s="51"/>
      <c r="IJP229" s="51"/>
      <c r="IJQ229" s="51"/>
      <c r="IJR229" s="51"/>
      <c r="IJS229" s="51"/>
      <c r="IJT229" s="51"/>
      <c r="IJU229" s="51"/>
      <c r="IJV229" s="51"/>
      <c r="IJW229" s="51"/>
      <c r="IJX229" s="51"/>
      <c r="IJY229" s="51"/>
      <c r="IJZ229" s="51"/>
      <c r="IKA229" s="51"/>
      <c r="IKB229" s="51"/>
      <c r="IKC229" s="51"/>
      <c r="IKD229" s="51"/>
      <c r="IKE229" s="51"/>
      <c r="IKF229" s="51"/>
      <c r="IKG229" s="51"/>
      <c r="IKH229" s="51"/>
      <c r="IKI229" s="51"/>
      <c r="IKJ229" s="51"/>
      <c r="IKK229" s="51"/>
      <c r="IKL229" s="51"/>
      <c r="IKM229" s="51"/>
      <c r="IKN229" s="51"/>
      <c r="IKO229" s="51"/>
      <c r="IKP229" s="51"/>
      <c r="IKQ229" s="51"/>
      <c r="IKR229" s="51"/>
      <c r="IKS229" s="51"/>
      <c r="IKT229" s="51"/>
      <c r="IKU229" s="51"/>
      <c r="IKV229" s="51"/>
      <c r="IKW229" s="51"/>
      <c r="IKX229" s="51"/>
      <c r="IKY229" s="51"/>
      <c r="IKZ229" s="51"/>
      <c r="ILA229" s="51"/>
      <c r="ILB229" s="51"/>
      <c r="ILC229" s="51"/>
      <c r="ILD229" s="51"/>
      <c r="ILE229" s="51"/>
      <c r="ILF229" s="51"/>
      <c r="ILG229" s="51"/>
      <c r="ILH229" s="51"/>
      <c r="ILI229" s="51"/>
      <c r="ILJ229" s="51"/>
      <c r="ILK229" s="51"/>
      <c r="ILL229" s="51"/>
      <c r="ILM229" s="51"/>
      <c r="ILN229" s="51"/>
      <c r="ILO229" s="51"/>
      <c r="ILP229" s="51"/>
      <c r="ILQ229" s="51"/>
      <c r="ILR229" s="51"/>
      <c r="ILS229" s="51"/>
      <c r="ILT229" s="51"/>
      <c r="ILU229" s="51"/>
      <c r="ILV229" s="51"/>
      <c r="ILW229" s="51"/>
      <c r="ILX229" s="51"/>
      <c r="ILY229" s="51"/>
      <c r="ILZ229" s="51"/>
      <c r="IMA229" s="51"/>
      <c r="IMB229" s="51"/>
      <c r="IMC229" s="51"/>
      <c r="IMD229" s="51"/>
      <c r="IME229" s="51"/>
      <c r="IMF229" s="51"/>
      <c r="IMG229" s="51"/>
      <c r="IMH229" s="51"/>
      <c r="IMI229" s="51"/>
      <c r="IMJ229" s="51"/>
      <c r="IMK229" s="51"/>
      <c r="IML229" s="51"/>
      <c r="IMM229" s="51"/>
      <c r="IMN229" s="51"/>
      <c r="IMO229" s="51"/>
      <c r="IMP229" s="51"/>
      <c r="IMQ229" s="51"/>
      <c r="IMR229" s="51"/>
      <c r="IMS229" s="51"/>
      <c r="IMT229" s="51"/>
      <c r="IMU229" s="51"/>
      <c r="IMV229" s="51"/>
      <c r="IMW229" s="51"/>
      <c r="IMX229" s="51"/>
      <c r="IMY229" s="51"/>
      <c r="IMZ229" s="51"/>
      <c r="INA229" s="51"/>
      <c r="INB229" s="51"/>
      <c r="INC229" s="51"/>
      <c r="IND229" s="51"/>
      <c r="INE229" s="51"/>
      <c r="INF229" s="51"/>
      <c r="ING229" s="51"/>
      <c r="INH229" s="51"/>
      <c r="INI229" s="51"/>
      <c r="INJ229" s="51"/>
      <c r="INK229" s="51"/>
      <c r="INL229" s="51"/>
      <c r="INM229" s="51"/>
      <c r="INN229" s="51"/>
      <c r="INO229" s="51"/>
      <c r="INP229" s="51"/>
      <c r="INQ229" s="51"/>
      <c r="INR229" s="51"/>
      <c r="INS229" s="51"/>
      <c r="INT229" s="51"/>
      <c r="INU229" s="51"/>
      <c r="INV229" s="51"/>
      <c r="INW229" s="51"/>
      <c r="INX229" s="51"/>
      <c r="INY229" s="51"/>
      <c r="INZ229" s="51"/>
      <c r="IOA229" s="51"/>
      <c r="IOB229" s="51"/>
      <c r="IOC229" s="51"/>
      <c r="IOD229" s="51"/>
      <c r="IOE229" s="51"/>
      <c r="IOF229" s="51"/>
      <c r="IOG229" s="51"/>
      <c r="IOH229" s="51"/>
      <c r="IOI229" s="51"/>
      <c r="IOJ229" s="51"/>
      <c r="IOK229" s="51"/>
      <c r="IOL229" s="51"/>
      <c r="IOM229" s="51"/>
      <c r="ION229" s="51"/>
      <c r="IOO229" s="51"/>
      <c r="IOP229" s="51"/>
      <c r="IOQ229" s="51"/>
      <c r="IOR229" s="51"/>
      <c r="IOS229" s="51"/>
      <c r="IOT229" s="51"/>
      <c r="IOU229" s="51"/>
      <c r="IOV229" s="51"/>
      <c r="IOW229" s="51"/>
      <c r="IOX229" s="51"/>
      <c r="IOY229" s="51"/>
      <c r="IOZ229" s="51"/>
      <c r="IPA229" s="51"/>
      <c r="IPB229" s="51"/>
      <c r="IPC229" s="51"/>
      <c r="IPD229" s="51"/>
      <c r="IPE229" s="51"/>
      <c r="IPF229" s="51"/>
      <c r="IPG229" s="51"/>
      <c r="IPH229" s="51"/>
      <c r="IPI229" s="51"/>
      <c r="IPJ229" s="51"/>
      <c r="IPK229" s="51"/>
      <c r="IPL229" s="51"/>
      <c r="IPM229" s="51"/>
      <c r="IPN229" s="51"/>
      <c r="IPO229" s="51"/>
      <c r="IPP229" s="51"/>
      <c r="IPQ229" s="51"/>
      <c r="IPR229" s="51"/>
      <c r="IPS229" s="51"/>
      <c r="IPT229" s="51"/>
      <c r="IPU229" s="51"/>
      <c r="IPV229" s="51"/>
      <c r="IPW229" s="51"/>
      <c r="IPX229" s="51"/>
      <c r="IPY229" s="51"/>
      <c r="IPZ229" s="51"/>
      <c r="IQA229" s="51"/>
      <c r="IQB229" s="51"/>
      <c r="IQC229" s="51"/>
      <c r="IQD229" s="51"/>
      <c r="IQE229" s="51"/>
      <c r="IQF229" s="51"/>
      <c r="IQG229" s="51"/>
      <c r="IQH229" s="51"/>
      <c r="IQI229" s="51"/>
      <c r="IQJ229" s="51"/>
      <c r="IQK229" s="51"/>
      <c r="IQL229" s="51"/>
      <c r="IQM229" s="51"/>
      <c r="IQN229" s="51"/>
      <c r="IQO229" s="51"/>
      <c r="IQP229" s="51"/>
      <c r="IQQ229" s="51"/>
      <c r="IQR229" s="51"/>
      <c r="IQS229" s="51"/>
      <c r="IQT229" s="51"/>
      <c r="IQU229" s="51"/>
      <c r="IQV229" s="51"/>
      <c r="IQW229" s="51"/>
      <c r="IQX229" s="51"/>
      <c r="IQY229" s="51"/>
      <c r="IQZ229" s="51"/>
      <c r="IRA229" s="51"/>
      <c r="IRB229" s="51"/>
      <c r="IRC229" s="51"/>
      <c r="IRD229" s="51"/>
      <c r="IRE229" s="51"/>
      <c r="IRF229" s="51"/>
      <c r="IRG229" s="51"/>
      <c r="IRH229" s="51"/>
      <c r="IRI229" s="51"/>
      <c r="IRJ229" s="51"/>
      <c r="IRK229" s="51"/>
      <c r="IRL229" s="51"/>
      <c r="IRM229" s="51"/>
      <c r="IRN229" s="51"/>
      <c r="IRO229" s="51"/>
      <c r="IRP229" s="51"/>
      <c r="IRQ229" s="51"/>
      <c r="IRR229" s="51"/>
      <c r="IRS229" s="51"/>
      <c r="IRT229" s="51"/>
      <c r="IRU229" s="51"/>
      <c r="IRV229" s="51"/>
      <c r="IRW229" s="51"/>
      <c r="IRX229" s="51"/>
      <c r="IRY229" s="51"/>
      <c r="IRZ229" s="51"/>
      <c r="ISA229" s="51"/>
      <c r="ISB229" s="51"/>
      <c r="ISC229" s="51"/>
      <c r="ISD229" s="51"/>
      <c r="ISE229" s="51"/>
      <c r="ISF229" s="51"/>
      <c r="ISG229" s="51"/>
      <c r="ISH229" s="51"/>
      <c r="ISI229" s="51"/>
      <c r="ISJ229" s="51"/>
      <c r="ISK229" s="51"/>
      <c r="ISL229" s="51"/>
      <c r="ISM229" s="51"/>
      <c r="ISN229" s="51"/>
      <c r="ISO229" s="51"/>
      <c r="ISP229" s="51"/>
      <c r="ISQ229" s="51"/>
      <c r="ISR229" s="51"/>
      <c r="ISS229" s="51"/>
      <c r="IST229" s="51"/>
      <c r="ISU229" s="51"/>
      <c r="ISV229" s="51"/>
      <c r="ISW229" s="51"/>
      <c r="ISX229" s="51"/>
      <c r="ISY229" s="51"/>
      <c r="ISZ229" s="51"/>
      <c r="ITA229" s="51"/>
      <c r="ITB229" s="51"/>
      <c r="ITC229" s="51"/>
      <c r="ITD229" s="51"/>
      <c r="ITE229" s="51"/>
      <c r="ITF229" s="51"/>
      <c r="ITG229" s="51"/>
      <c r="ITH229" s="51"/>
      <c r="ITI229" s="51"/>
      <c r="ITJ229" s="51"/>
      <c r="ITK229" s="51"/>
      <c r="ITL229" s="51"/>
      <c r="ITM229" s="51"/>
      <c r="ITN229" s="51"/>
      <c r="ITO229" s="51"/>
      <c r="ITP229" s="51"/>
      <c r="ITQ229" s="51"/>
      <c r="ITR229" s="51"/>
      <c r="ITS229" s="51"/>
      <c r="ITT229" s="51"/>
      <c r="ITU229" s="51"/>
      <c r="ITV229" s="51"/>
      <c r="ITW229" s="51"/>
      <c r="ITX229" s="51"/>
      <c r="ITY229" s="51"/>
      <c r="ITZ229" s="51"/>
      <c r="IUA229" s="51"/>
      <c r="IUB229" s="51"/>
      <c r="IUC229" s="51"/>
      <c r="IUD229" s="51"/>
      <c r="IUE229" s="51"/>
      <c r="IUF229" s="51"/>
      <c r="IUG229" s="51"/>
      <c r="IUH229" s="51"/>
      <c r="IUI229" s="51"/>
      <c r="IUJ229" s="51"/>
      <c r="IUK229" s="51"/>
      <c r="IUL229" s="51"/>
      <c r="IUM229" s="51"/>
      <c r="IUN229" s="51"/>
      <c r="IUO229" s="51"/>
      <c r="IUP229" s="51"/>
      <c r="IUQ229" s="51"/>
      <c r="IUR229" s="51"/>
      <c r="IUS229" s="51"/>
      <c r="IUT229" s="51"/>
      <c r="IUU229" s="51"/>
      <c r="IUV229" s="51"/>
      <c r="IUW229" s="51"/>
      <c r="IUX229" s="51"/>
      <c r="IUY229" s="51"/>
      <c r="IUZ229" s="51"/>
      <c r="IVA229" s="51"/>
      <c r="IVB229" s="51"/>
      <c r="IVC229" s="51"/>
      <c r="IVD229" s="51"/>
      <c r="IVE229" s="51"/>
      <c r="IVF229" s="51"/>
      <c r="IVG229" s="51"/>
      <c r="IVH229" s="51"/>
      <c r="IVI229" s="51"/>
      <c r="IVJ229" s="51"/>
      <c r="IVK229" s="51"/>
      <c r="IVL229" s="51"/>
      <c r="IVM229" s="51"/>
      <c r="IVN229" s="51"/>
      <c r="IVO229" s="51"/>
      <c r="IVP229" s="51"/>
      <c r="IVQ229" s="51"/>
      <c r="IVR229" s="51"/>
      <c r="IVS229" s="51"/>
      <c r="IVT229" s="51"/>
      <c r="IVU229" s="51"/>
      <c r="IVV229" s="51"/>
      <c r="IVW229" s="51"/>
      <c r="IVX229" s="51"/>
      <c r="IVY229" s="51"/>
      <c r="IVZ229" s="51"/>
      <c r="IWA229" s="51"/>
      <c r="IWB229" s="51"/>
      <c r="IWC229" s="51"/>
      <c r="IWD229" s="51"/>
      <c r="IWE229" s="51"/>
      <c r="IWF229" s="51"/>
      <c r="IWG229" s="51"/>
      <c r="IWH229" s="51"/>
      <c r="IWI229" s="51"/>
      <c r="IWJ229" s="51"/>
      <c r="IWK229" s="51"/>
      <c r="IWL229" s="51"/>
      <c r="IWM229" s="51"/>
      <c r="IWN229" s="51"/>
      <c r="IWO229" s="51"/>
      <c r="IWP229" s="51"/>
      <c r="IWQ229" s="51"/>
      <c r="IWR229" s="51"/>
      <c r="IWS229" s="51"/>
      <c r="IWT229" s="51"/>
      <c r="IWU229" s="51"/>
      <c r="IWV229" s="51"/>
      <c r="IWW229" s="51"/>
      <c r="IWX229" s="51"/>
      <c r="IWY229" s="51"/>
      <c r="IWZ229" s="51"/>
      <c r="IXA229" s="51"/>
      <c r="IXB229" s="51"/>
      <c r="IXC229" s="51"/>
      <c r="IXD229" s="51"/>
      <c r="IXE229" s="51"/>
      <c r="IXF229" s="51"/>
      <c r="IXG229" s="51"/>
      <c r="IXH229" s="51"/>
      <c r="IXI229" s="51"/>
      <c r="IXJ229" s="51"/>
      <c r="IXK229" s="51"/>
      <c r="IXL229" s="51"/>
      <c r="IXM229" s="51"/>
      <c r="IXN229" s="51"/>
      <c r="IXO229" s="51"/>
      <c r="IXP229" s="51"/>
      <c r="IXQ229" s="51"/>
      <c r="IXR229" s="51"/>
      <c r="IXS229" s="51"/>
      <c r="IXT229" s="51"/>
      <c r="IXU229" s="51"/>
      <c r="IXV229" s="51"/>
      <c r="IXW229" s="51"/>
      <c r="IXX229" s="51"/>
      <c r="IXY229" s="51"/>
      <c r="IXZ229" s="51"/>
      <c r="IYA229" s="51"/>
      <c r="IYB229" s="51"/>
      <c r="IYC229" s="51"/>
      <c r="IYD229" s="51"/>
      <c r="IYE229" s="51"/>
      <c r="IYF229" s="51"/>
      <c r="IYG229" s="51"/>
      <c r="IYH229" s="51"/>
      <c r="IYI229" s="51"/>
      <c r="IYJ229" s="51"/>
      <c r="IYK229" s="51"/>
      <c r="IYL229" s="51"/>
      <c r="IYM229" s="51"/>
      <c r="IYN229" s="51"/>
      <c r="IYO229" s="51"/>
      <c r="IYP229" s="51"/>
      <c r="IYQ229" s="51"/>
      <c r="IYR229" s="51"/>
      <c r="IYS229" s="51"/>
      <c r="IYT229" s="51"/>
      <c r="IYU229" s="51"/>
      <c r="IYV229" s="51"/>
      <c r="IYW229" s="51"/>
      <c r="IYX229" s="51"/>
      <c r="IYY229" s="51"/>
      <c r="IYZ229" s="51"/>
      <c r="IZA229" s="51"/>
      <c r="IZB229" s="51"/>
      <c r="IZC229" s="51"/>
      <c r="IZD229" s="51"/>
      <c r="IZE229" s="51"/>
      <c r="IZF229" s="51"/>
      <c r="IZG229" s="51"/>
      <c r="IZH229" s="51"/>
      <c r="IZI229" s="51"/>
      <c r="IZJ229" s="51"/>
      <c r="IZK229" s="51"/>
      <c r="IZL229" s="51"/>
      <c r="IZM229" s="51"/>
      <c r="IZN229" s="51"/>
      <c r="IZO229" s="51"/>
      <c r="IZP229" s="51"/>
      <c r="IZQ229" s="51"/>
      <c r="IZR229" s="51"/>
      <c r="IZS229" s="51"/>
      <c r="IZT229" s="51"/>
      <c r="IZU229" s="51"/>
      <c r="IZV229" s="51"/>
      <c r="IZW229" s="51"/>
      <c r="IZX229" s="51"/>
      <c r="IZY229" s="51"/>
      <c r="IZZ229" s="51"/>
      <c r="JAA229" s="51"/>
      <c r="JAB229" s="51"/>
      <c r="JAC229" s="51"/>
      <c r="JAD229" s="51"/>
      <c r="JAE229" s="51"/>
      <c r="JAF229" s="51"/>
      <c r="JAG229" s="51"/>
      <c r="JAH229" s="51"/>
      <c r="JAI229" s="51"/>
      <c r="JAJ229" s="51"/>
      <c r="JAK229" s="51"/>
      <c r="JAL229" s="51"/>
      <c r="JAM229" s="51"/>
      <c r="JAN229" s="51"/>
      <c r="JAO229" s="51"/>
      <c r="JAP229" s="51"/>
      <c r="JAQ229" s="51"/>
      <c r="JAR229" s="51"/>
      <c r="JAS229" s="51"/>
      <c r="JAT229" s="51"/>
      <c r="JAU229" s="51"/>
      <c r="JAV229" s="51"/>
      <c r="JAW229" s="51"/>
      <c r="JAX229" s="51"/>
      <c r="JAY229" s="51"/>
      <c r="JAZ229" s="51"/>
      <c r="JBA229" s="51"/>
      <c r="JBB229" s="51"/>
      <c r="JBC229" s="51"/>
      <c r="JBD229" s="51"/>
      <c r="JBE229" s="51"/>
      <c r="JBF229" s="51"/>
      <c r="JBG229" s="51"/>
      <c r="JBH229" s="51"/>
      <c r="JBI229" s="51"/>
      <c r="JBJ229" s="51"/>
      <c r="JBK229" s="51"/>
      <c r="JBL229" s="51"/>
      <c r="JBM229" s="51"/>
      <c r="JBN229" s="51"/>
      <c r="JBO229" s="51"/>
      <c r="JBP229" s="51"/>
      <c r="JBQ229" s="51"/>
      <c r="JBR229" s="51"/>
      <c r="JBS229" s="51"/>
      <c r="JBT229" s="51"/>
      <c r="JBU229" s="51"/>
      <c r="JBV229" s="51"/>
      <c r="JBW229" s="51"/>
      <c r="JBX229" s="51"/>
      <c r="JBY229" s="51"/>
      <c r="JBZ229" s="51"/>
      <c r="JCA229" s="51"/>
      <c r="JCB229" s="51"/>
      <c r="JCC229" s="51"/>
      <c r="JCD229" s="51"/>
      <c r="JCE229" s="51"/>
      <c r="JCF229" s="51"/>
      <c r="JCG229" s="51"/>
      <c r="JCH229" s="51"/>
      <c r="JCI229" s="51"/>
      <c r="JCJ229" s="51"/>
      <c r="JCK229" s="51"/>
      <c r="JCL229" s="51"/>
      <c r="JCM229" s="51"/>
      <c r="JCN229" s="51"/>
      <c r="JCO229" s="51"/>
      <c r="JCP229" s="51"/>
      <c r="JCQ229" s="51"/>
      <c r="JCR229" s="51"/>
      <c r="JCS229" s="51"/>
      <c r="JCT229" s="51"/>
      <c r="JCU229" s="51"/>
      <c r="JCV229" s="51"/>
      <c r="JCW229" s="51"/>
      <c r="JCX229" s="51"/>
      <c r="JCY229" s="51"/>
      <c r="JCZ229" s="51"/>
      <c r="JDA229" s="51"/>
      <c r="JDB229" s="51"/>
      <c r="JDC229" s="51"/>
      <c r="JDD229" s="51"/>
      <c r="JDE229" s="51"/>
      <c r="JDF229" s="51"/>
      <c r="JDG229" s="51"/>
      <c r="JDH229" s="51"/>
      <c r="JDI229" s="51"/>
      <c r="JDJ229" s="51"/>
      <c r="JDK229" s="51"/>
      <c r="JDL229" s="51"/>
      <c r="JDM229" s="51"/>
      <c r="JDN229" s="51"/>
      <c r="JDO229" s="51"/>
      <c r="JDP229" s="51"/>
      <c r="JDQ229" s="51"/>
      <c r="JDR229" s="51"/>
      <c r="JDS229" s="51"/>
      <c r="JDT229" s="51"/>
      <c r="JDU229" s="51"/>
      <c r="JDV229" s="51"/>
      <c r="JDW229" s="51"/>
      <c r="JDX229" s="51"/>
      <c r="JDY229" s="51"/>
      <c r="JDZ229" s="51"/>
      <c r="JEA229" s="51"/>
      <c r="JEB229" s="51"/>
      <c r="JEC229" s="51"/>
      <c r="JED229" s="51"/>
      <c r="JEE229" s="51"/>
      <c r="JEF229" s="51"/>
      <c r="JEG229" s="51"/>
      <c r="JEH229" s="51"/>
      <c r="JEI229" s="51"/>
      <c r="JEJ229" s="51"/>
      <c r="JEK229" s="51"/>
      <c r="JEL229" s="51"/>
      <c r="JEM229" s="51"/>
      <c r="JEN229" s="51"/>
      <c r="JEO229" s="51"/>
      <c r="JEP229" s="51"/>
      <c r="JEQ229" s="51"/>
      <c r="JER229" s="51"/>
      <c r="JES229" s="51"/>
      <c r="JET229" s="51"/>
      <c r="JEU229" s="51"/>
      <c r="JEV229" s="51"/>
      <c r="JEW229" s="51"/>
      <c r="JEX229" s="51"/>
      <c r="JEY229" s="51"/>
      <c r="JEZ229" s="51"/>
      <c r="JFA229" s="51"/>
      <c r="JFB229" s="51"/>
      <c r="JFC229" s="51"/>
      <c r="JFD229" s="51"/>
      <c r="JFE229" s="51"/>
      <c r="JFF229" s="51"/>
      <c r="JFG229" s="51"/>
      <c r="JFH229" s="51"/>
      <c r="JFI229" s="51"/>
      <c r="JFJ229" s="51"/>
      <c r="JFK229" s="51"/>
      <c r="JFL229" s="51"/>
      <c r="JFM229" s="51"/>
      <c r="JFN229" s="51"/>
      <c r="JFO229" s="51"/>
      <c r="JFP229" s="51"/>
      <c r="JFQ229" s="51"/>
      <c r="JFR229" s="51"/>
      <c r="JFS229" s="51"/>
      <c r="JFT229" s="51"/>
      <c r="JFU229" s="51"/>
      <c r="JFV229" s="51"/>
      <c r="JFW229" s="51"/>
      <c r="JFX229" s="51"/>
      <c r="JFY229" s="51"/>
      <c r="JFZ229" s="51"/>
      <c r="JGA229" s="51"/>
      <c r="JGB229" s="51"/>
      <c r="JGC229" s="51"/>
      <c r="JGD229" s="51"/>
      <c r="JGE229" s="51"/>
      <c r="JGF229" s="51"/>
      <c r="JGG229" s="51"/>
      <c r="JGH229" s="51"/>
      <c r="JGI229" s="51"/>
      <c r="JGJ229" s="51"/>
      <c r="JGK229" s="51"/>
      <c r="JGL229" s="51"/>
      <c r="JGM229" s="51"/>
      <c r="JGN229" s="51"/>
      <c r="JGO229" s="51"/>
      <c r="JGP229" s="51"/>
      <c r="JGQ229" s="51"/>
      <c r="JGR229" s="51"/>
      <c r="JGS229" s="51"/>
      <c r="JGT229" s="51"/>
      <c r="JGU229" s="51"/>
      <c r="JGV229" s="51"/>
      <c r="JGW229" s="51"/>
      <c r="JGX229" s="51"/>
      <c r="JGY229" s="51"/>
      <c r="JGZ229" s="51"/>
      <c r="JHA229" s="51"/>
      <c r="JHB229" s="51"/>
      <c r="JHC229" s="51"/>
      <c r="JHD229" s="51"/>
      <c r="JHE229" s="51"/>
      <c r="JHF229" s="51"/>
      <c r="JHG229" s="51"/>
      <c r="JHH229" s="51"/>
      <c r="JHI229" s="51"/>
      <c r="JHJ229" s="51"/>
      <c r="JHK229" s="51"/>
      <c r="JHL229" s="51"/>
      <c r="JHM229" s="51"/>
      <c r="JHN229" s="51"/>
      <c r="JHO229" s="51"/>
      <c r="JHP229" s="51"/>
      <c r="JHQ229" s="51"/>
      <c r="JHR229" s="51"/>
      <c r="JHS229" s="51"/>
      <c r="JHT229" s="51"/>
      <c r="JHU229" s="51"/>
      <c r="JHV229" s="51"/>
      <c r="JHW229" s="51"/>
      <c r="JHX229" s="51"/>
      <c r="JHY229" s="51"/>
      <c r="JHZ229" s="51"/>
      <c r="JIA229" s="51"/>
      <c r="JIB229" s="51"/>
      <c r="JIC229" s="51"/>
      <c r="JID229" s="51"/>
      <c r="JIE229" s="51"/>
      <c r="JIF229" s="51"/>
      <c r="JIG229" s="51"/>
      <c r="JIH229" s="51"/>
      <c r="JII229" s="51"/>
      <c r="JIJ229" s="51"/>
      <c r="JIK229" s="51"/>
      <c r="JIL229" s="51"/>
      <c r="JIM229" s="51"/>
      <c r="JIN229" s="51"/>
      <c r="JIO229" s="51"/>
      <c r="JIP229" s="51"/>
      <c r="JIQ229" s="51"/>
      <c r="JIR229" s="51"/>
      <c r="JIS229" s="51"/>
      <c r="JIT229" s="51"/>
      <c r="JIU229" s="51"/>
      <c r="JIV229" s="51"/>
      <c r="JIW229" s="51"/>
      <c r="JIX229" s="51"/>
      <c r="JIY229" s="51"/>
      <c r="JIZ229" s="51"/>
      <c r="JJA229" s="51"/>
      <c r="JJB229" s="51"/>
      <c r="JJC229" s="51"/>
      <c r="JJD229" s="51"/>
      <c r="JJE229" s="51"/>
      <c r="JJF229" s="51"/>
      <c r="JJG229" s="51"/>
      <c r="JJH229" s="51"/>
      <c r="JJI229" s="51"/>
      <c r="JJJ229" s="51"/>
      <c r="JJK229" s="51"/>
      <c r="JJL229" s="51"/>
      <c r="JJM229" s="51"/>
      <c r="JJN229" s="51"/>
      <c r="JJO229" s="51"/>
      <c r="JJP229" s="51"/>
      <c r="JJQ229" s="51"/>
      <c r="JJR229" s="51"/>
      <c r="JJS229" s="51"/>
      <c r="JJT229" s="51"/>
      <c r="JJU229" s="51"/>
      <c r="JJV229" s="51"/>
      <c r="JJW229" s="51"/>
      <c r="JJX229" s="51"/>
      <c r="JJY229" s="51"/>
      <c r="JJZ229" s="51"/>
      <c r="JKA229" s="51"/>
      <c r="JKB229" s="51"/>
      <c r="JKC229" s="51"/>
      <c r="JKD229" s="51"/>
      <c r="JKE229" s="51"/>
      <c r="JKF229" s="51"/>
      <c r="JKG229" s="51"/>
      <c r="JKH229" s="51"/>
      <c r="JKI229" s="51"/>
      <c r="JKJ229" s="51"/>
      <c r="JKK229" s="51"/>
      <c r="JKL229" s="51"/>
      <c r="JKM229" s="51"/>
      <c r="JKN229" s="51"/>
      <c r="JKO229" s="51"/>
      <c r="JKP229" s="51"/>
      <c r="JKQ229" s="51"/>
      <c r="JKR229" s="51"/>
      <c r="JKS229" s="51"/>
      <c r="JKT229" s="51"/>
      <c r="JKU229" s="51"/>
      <c r="JKV229" s="51"/>
      <c r="JKW229" s="51"/>
      <c r="JKX229" s="51"/>
      <c r="JKY229" s="51"/>
      <c r="JKZ229" s="51"/>
      <c r="JLA229" s="51"/>
      <c r="JLB229" s="51"/>
      <c r="JLC229" s="51"/>
      <c r="JLD229" s="51"/>
      <c r="JLE229" s="51"/>
      <c r="JLF229" s="51"/>
      <c r="JLG229" s="51"/>
      <c r="JLH229" s="51"/>
      <c r="JLI229" s="51"/>
      <c r="JLJ229" s="51"/>
      <c r="JLK229" s="51"/>
      <c r="JLL229" s="51"/>
      <c r="JLM229" s="51"/>
      <c r="JLN229" s="51"/>
      <c r="JLO229" s="51"/>
      <c r="JLP229" s="51"/>
      <c r="JLQ229" s="51"/>
      <c r="JLR229" s="51"/>
      <c r="JLS229" s="51"/>
      <c r="JLT229" s="51"/>
      <c r="JLU229" s="51"/>
      <c r="JLV229" s="51"/>
      <c r="JLW229" s="51"/>
      <c r="JLX229" s="51"/>
      <c r="JLY229" s="51"/>
      <c r="JLZ229" s="51"/>
      <c r="JMA229" s="51"/>
      <c r="JMB229" s="51"/>
      <c r="JMC229" s="51"/>
      <c r="JMD229" s="51"/>
      <c r="JME229" s="51"/>
      <c r="JMF229" s="51"/>
      <c r="JMG229" s="51"/>
      <c r="JMH229" s="51"/>
      <c r="JMI229" s="51"/>
      <c r="JMJ229" s="51"/>
      <c r="JMK229" s="51"/>
      <c r="JML229" s="51"/>
      <c r="JMM229" s="51"/>
      <c r="JMN229" s="51"/>
      <c r="JMO229" s="51"/>
      <c r="JMP229" s="51"/>
      <c r="JMQ229" s="51"/>
      <c r="JMR229" s="51"/>
      <c r="JMS229" s="51"/>
      <c r="JMT229" s="51"/>
      <c r="JMU229" s="51"/>
      <c r="JMV229" s="51"/>
      <c r="JMW229" s="51"/>
      <c r="JMX229" s="51"/>
      <c r="JMY229" s="51"/>
      <c r="JMZ229" s="51"/>
      <c r="JNA229" s="51"/>
      <c r="JNB229" s="51"/>
      <c r="JNC229" s="51"/>
      <c r="JND229" s="51"/>
      <c r="JNE229" s="51"/>
      <c r="JNF229" s="51"/>
      <c r="JNG229" s="51"/>
      <c r="JNH229" s="51"/>
      <c r="JNI229" s="51"/>
      <c r="JNJ229" s="51"/>
      <c r="JNK229" s="51"/>
      <c r="JNL229" s="51"/>
      <c r="JNM229" s="51"/>
      <c r="JNN229" s="51"/>
      <c r="JNO229" s="51"/>
      <c r="JNP229" s="51"/>
      <c r="JNQ229" s="51"/>
      <c r="JNR229" s="51"/>
      <c r="JNS229" s="51"/>
      <c r="JNT229" s="51"/>
      <c r="JNU229" s="51"/>
      <c r="JNV229" s="51"/>
      <c r="JNW229" s="51"/>
      <c r="JNX229" s="51"/>
      <c r="JNY229" s="51"/>
      <c r="JNZ229" s="51"/>
      <c r="JOA229" s="51"/>
      <c r="JOB229" s="51"/>
      <c r="JOC229" s="51"/>
      <c r="JOD229" s="51"/>
      <c r="JOE229" s="51"/>
      <c r="JOF229" s="51"/>
      <c r="JOG229" s="51"/>
      <c r="JOH229" s="51"/>
      <c r="JOI229" s="51"/>
      <c r="JOJ229" s="51"/>
      <c r="JOK229" s="51"/>
      <c r="JOL229" s="51"/>
      <c r="JOM229" s="51"/>
      <c r="JON229" s="51"/>
      <c r="JOO229" s="51"/>
      <c r="JOP229" s="51"/>
      <c r="JOQ229" s="51"/>
      <c r="JOR229" s="51"/>
      <c r="JOS229" s="51"/>
      <c r="JOT229" s="51"/>
      <c r="JOU229" s="51"/>
      <c r="JOV229" s="51"/>
      <c r="JOW229" s="51"/>
      <c r="JOX229" s="51"/>
      <c r="JOY229" s="51"/>
      <c r="JOZ229" s="51"/>
      <c r="JPA229" s="51"/>
      <c r="JPB229" s="51"/>
      <c r="JPC229" s="51"/>
      <c r="JPD229" s="51"/>
      <c r="JPE229" s="51"/>
      <c r="JPF229" s="51"/>
      <c r="JPG229" s="51"/>
      <c r="JPH229" s="51"/>
      <c r="JPI229" s="51"/>
      <c r="JPJ229" s="51"/>
      <c r="JPK229" s="51"/>
      <c r="JPL229" s="51"/>
      <c r="JPM229" s="51"/>
      <c r="JPN229" s="51"/>
      <c r="JPO229" s="51"/>
      <c r="JPP229" s="51"/>
      <c r="JPQ229" s="51"/>
      <c r="JPR229" s="51"/>
      <c r="JPS229" s="51"/>
      <c r="JPT229" s="51"/>
      <c r="JPU229" s="51"/>
      <c r="JPV229" s="51"/>
      <c r="JPW229" s="51"/>
      <c r="JPX229" s="51"/>
      <c r="JPY229" s="51"/>
      <c r="JPZ229" s="51"/>
      <c r="JQA229" s="51"/>
      <c r="JQB229" s="51"/>
      <c r="JQC229" s="51"/>
      <c r="JQD229" s="51"/>
      <c r="JQE229" s="51"/>
      <c r="JQF229" s="51"/>
      <c r="JQG229" s="51"/>
      <c r="JQH229" s="51"/>
      <c r="JQI229" s="51"/>
      <c r="JQJ229" s="51"/>
      <c r="JQK229" s="51"/>
      <c r="JQL229" s="51"/>
      <c r="JQM229" s="51"/>
      <c r="JQN229" s="51"/>
      <c r="JQO229" s="51"/>
      <c r="JQP229" s="51"/>
      <c r="JQQ229" s="51"/>
      <c r="JQR229" s="51"/>
      <c r="JQS229" s="51"/>
      <c r="JQT229" s="51"/>
      <c r="JQU229" s="51"/>
      <c r="JQV229" s="51"/>
      <c r="JQW229" s="51"/>
      <c r="JQX229" s="51"/>
      <c r="JQY229" s="51"/>
      <c r="JQZ229" s="51"/>
      <c r="JRA229" s="51"/>
      <c r="JRB229" s="51"/>
      <c r="JRC229" s="51"/>
      <c r="JRD229" s="51"/>
      <c r="JRE229" s="51"/>
      <c r="JRF229" s="51"/>
      <c r="JRG229" s="51"/>
      <c r="JRH229" s="51"/>
      <c r="JRI229" s="51"/>
      <c r="JRJ229" s="51"/>
      <c r="JRK229" s="51"/>
      <c r="JRL229" s="51"/>
      <c r="JRM229" s="51"/>
      <c r="JRN229" s="51"/>
      <c r="JRO229" s="51"/>
      <c r="JRP229" s="51"/>
      <c r="JRQ229" s="51"/>
      <c r="JRR229" s="51"/>
      <c r="JRS229" s="51"/>
      <c r="JRT229" s="51"/>
      <c r="JRU229" s="51"/>
      <c r="JRV229" s="51"/>
      <c r="JRW229" s="51"/>
      <c r="JRX229" s="51"/>
      <c r="JRY229" s="51"/>
      <c r="JRZ229" s="51"/>
      <c r="JSA229" s="51"/>
      <c r="JSB229" s="51"/>
      <c r="JSC229" s="51"/>
      <c r="JSD229" s="51"/>
      <c r="JSE229" s="51"/>
      <c r="JSF229" s="51"/>
      <c r="JSG229" s="51"/>
      <c r="JSH229" s="51"/>
      <c r="JSI229" s="51"/>
      <c r="JSJ229" s="51"/>
      <c r="JSK229" s="51"/>
      <c r="JSL229" s="51"/>
      <c r="JSM229" s="51"/>
      <c r="JSN229" s="51"/>
      <c r="JSO229" s="51"/>
      <c r="JSP229" s="51"/>
      <c r="JSQ229" s="51"/>
      <c r="JSR229" s="51"/>
      <c r="JSS229" s="51"/>
      <c r="JST229" s="51"/>
      <c r="JSU229" s="51"/>
      <c r="JSV229" s="51"/>
      <c r="JSW229" s="51"/>
      <c r="JSX229" s="51"/>
      <c r="JSY229" s="51"/>
      <c r="JSZ229" s="51"/>
      <c r="JTA229" s="51"/>
      <c r="JTB229" s="51"/>
      <c r="JTC229" s="51"/>
      <c r="JTD229" s="51"/>
      <c r="JTE229" s="51"/>
      <c r="JTF229" s="51"/>
      <c r="JTG229" s="51"/>
      <c r="JTH229" s="51"/>
      <c r="JTI229" s="51"/>
      <c r="JTJ229" s="51"/>
      <c r="JTK229" s="51"/>
      <c r="JTL229" s="51"/>
      <c r="JTM229" s="51"/>
      <c r="JTN229" s="51"/>
      <c r="JTO229" s="51"/>
      <c r="JTP229" s="51"/>
      <c r="JTQ229" s="51"/>
      <c r="JTR229" s="51"/>
      <c r="JTS229" s="51"/>
      <c r="JTT229" s="51"/>
      <c r="JTU229" s="51"/>
      <c r="JTV229" s="51"/>
      <c r="JTW229" s="51"/>
      <c r="JTX229" s="51"/>
      <c r="JTY229" s="51"/>
      <c r="JTZ229" s="51"/>
      <c r="JUA229" s="51"/>
      <c r="JUB229" s="51"/>
      <c r="JUC229" s="51"/>
      <c r="JUD229" s="51"/>
      <c r="JUE229" s="51"/>
      <c r="JUF229" s="51"/>
      <c r="JUG229" s="51"/>
      <c r="JUH229" s="51"/>
      <c r="JUI229" s="51"/>
      <c r="JUJ229" s="51"/>
      <c r="JUK229" s="51"/>
      <c r="JUL229" s="51"/>
      <c r="JUM229" s="51"/>
      <c r="JUN229" s="51"/>
      <c r="JUO229" s="51"/>
      <c r="JUP229" s="51"/>
      <c r="JUQ229" s="51"/>
      <c r="JUR229" s="51"/>
      <c r="JUS229" s="51"/>
      <c r="JUT229" s="51"/>
      <c r="JUU229" s="51"/>
      <c r="JUV229" s="51"/>
      <c r="JUW229" s="51"/>
      <c r="JUX229" s="51"/>
      <c r="JUY229" s="51"/>
      <c r="JUZ229" s="51"/>
      <c r="JVA229" s="51"/>
      <c r="JVB229" s="51"/>
      <c r="JVC229" s="51"/>
      <c r="JVD229" s="51"/>
      <c r="JVE229" s="51"/>
      <c r="JVF229" s="51"/>
      <c r="JVG229" s="51"/>
      <c r="JVH229" s="51"/>
      <c r="JVI229" s="51"/>
      <c r="JVJ229" s="51"/>
      <c r="JVK229" s="51"/>
      <c r="JVL229" s="51"/>
      <c r="JVM229" s="51"/>
      <c r="JVN229" s="51"/>
      <c r="JVO229" s="51"/>
      <c r="JVP229" s="51"/>
      <c r="JVQ229" s="51"/>
      <c r="JVR229" s="51"/>
      <c r="JVS229" s="51"/>
      <c r="JVT229" s="51"/>
      <c r="JVU229" s="51"/>
      <c r="JVV229" s="51"/>
      <c r="JVW229" s="51"/>
      <c r="JVX229" s="51"/>
      <c r="JVY229" s="51"/>
      <c r="JVZ229" s="51"/>
      <c r="JWA229" s="51"/>
      <c r="JWB229" s="51"/>
      <c r="JWC229" s="51"/>
      <c r="JWD229" s="51"/>
      <c r="JWE229" s="51"/>
      <c r="JWF229" s="51"/>
      <c r="JWG229" s="51"/>
      <c r="JWH229" s="51"/>
      <c r="JWI229" s="51"/>
      <c r="JWJ229" s="51"/>
      <c r="JWK229" s="51"/>
      <c r="JWL229" s="51"/>
      <c r="JWM229" s="51"/>
      <c r="JWN229" s="51"/>
      <c r="JWO229" s="51"/>
      <c r="JWP229" s="51"/>
      <c r="JWQ229" s="51"/>
      <c r="JWR229" s="51"/>
      <c r="JWS229" s="51"/>
      <c r="JWT229" s="51"/>
      <c r="JWU229" s="51"/>
      <c r="JWV229" s="51"/>
      <c r="JWW229" s="51"/>
      <c r="JWX229" s="51"/>
      <c r="JWY229" s="51"/>
      <c r="JWZ229" s="51"/>
      <c r="JXA229" s="51"/>
      <c r="JXB229" s="51"/>
      <c r="JXC229" s="51"/>
      <c r="JXD229" s="51"/>
      <c r="JXE229" s="51"/>
      <c r="JXF229" s="51"/>
      <c r="JXG229" s="51"/>
      <c r="JXH229" s="51"/>
      <c r="JXI229" s="51"/>
      <c r="JXJ229" s="51"/>
      <c r="JXK229" s="51"/>
      <c r="JXL229" s="51"/>
      <c r="JXM229" s="51"/>
      <c r="JXN229" s="51"/>
      <c r="JXO229" s="51"/>
      <c r="JXP229" s="51"/>
      <c r="JXQ229" s="51"/>
      <c r="JXR229" s="51"/>
      <c r="JXS229" s="51"/>
      <c r="JXT229" s="51"/>
      <c r="JXU229" s="51"/>
      <c r="JXV229" s="51"/>
      <c r="JXW229" s="51"/>
      <c r="JXX229" s="51"/>
      <c r="JXY229" s="51"/>
      <c r="JXZ229" s="51"/>
      <c r="JYA229" s="51"/>
      <c r="JYB229" s="51"/>
      <c r="JYC229" s="51"/>
      <c r="JYD229" s="51"/>
      <c r="JYE229" s="51"/>
      <c r="JYF229" s="51"/>
      <c r="JYG229" s="51"/>
      <c r="JYH229" s="51"/>
      <c r="JYI229" s="51"/>
      <c r="JYJ229" s="51"/>
      <c r="JYK229" s="51"/>
      <c r="JYL229" s="51"/>
      <c r="JYM229" s="51"/>
      <c r="JYN229" s="51"/>
      <c r="JYO229" s="51"/>
      <c r="JYP229" s="51"/>
      <c r="JYQ229" s="51"/>
      <c r="JYR229" s="51"/>
      <c r="JYS229" s="51"/>
      <c r="JYT229" s="51"/>
      <c r="JYU229" s="51"/>
      <c r="JYV229" s="51"/>
      <c r="JYW229" s="51"/>
      <c r="JYX229" s="51"/>
      <c r="JYY229" s="51"/>
      <c r="JYZ229" s="51"/>
      <c r="JZA229" s="51"/>
      <c r="JZB229" s="51"/>
      <c r="JZC229" s="51"/>
      <c r="JZD229" s="51"/>
      <c r="JZE229" s="51"/>
      <c r="JZF229" s="51"/>
      <c r="JZG229" s="51"/>
      <c r="JZH229" s="51"/>
      <c r="JZI229" s="51"/>
      <c r="JZJ229" s="51"/>
      <c r="JZK229" s="51"/>
      <c r="JZL229" s="51"/>
      <c r="JZM229" s="51"/>
      <c r="JZN229" s="51"/>
      <c r="JZO229" s="51"/>
      <c r="JZP229" s="51"/>
      <c r="JZQ229" s="51"/>
      <c r="JZR229" s="51"/>
      <c r="JZS229" s="51"/>
      <c r="JZT229" s="51"/>
      <c r="JZU229" s="51"/>
      <c r="JZV229" s="51"/>
      <c r="JZW229" s="51"/>
      <c r="JZX229" s="51"/>
      <c r="JZY229" s="51"/>
      <c r="JZZ229" s="51"/>
      <c r="KAA229" s="51"/>
      <c r="KAB229" s="51"/>
      <c r="KAC229" s="51"/>
      <c r="KAD229" s="51"/>
      <c r="KAE229" s="51"/>
      <c r="KAF229" s="51"/>
      <c r="KAG229" s="51"/>
      <c r="KAH229" s="51"/>
      <c r="KAI229" s="51"/>
      <c r="KAJ229" s="51"/>
      <c r="KAK229" s="51"/>
      <c r="KAL229" s="51"/>
      <c r="KAM229" s="51"/>
      <c r="KAN229" s="51"/>
      <c r="KAO229" s="51"/>
      <c r="KAP229" s="51"/>
      <c r="KAQ229" s="51"/>
      <c r="KAR229" s="51"/>
      <c r="KAS229" s="51"/>
      <c r="KAT229" s="51"/>
      <c r="KAU229" s="51"/>
      <c r="KAV229" s="51"/>
      <c r="KAW229" s="51"/>
      <c r="KAX229" s="51"/>
      <c r="KAY229" s="51"/>
      <c r="KAZ229" s="51"/>
      <c r="KBA229" s="51"/>
      <c r="KBB229" s="51"/>
      <c r="KBC229" s="51"/>
      <c r="KBD229" s="51"/>
      <c r="KBE229" s="51"/>
      <c r="KBF229" s="51"/>
      <c r="KBG229" s="51"/>
      <c r="KBH229" s="51"/>
      <c r="KBI229" s="51"/>
      <c r="KBJ229" s="51"/>
      <c r="KBK229" s="51"/>
      <c r="KBL229" s="51"/>
      <c r="KBM229" s="51"/>
      <c r="KBN229" s="51"/>
      <c r="KBO229" s="51"/>
      <c r="KBP229" s="51"/>
      <c r="KBQ229" s="51"/>
      <c r="KBR229" s="51"/>
      <c r="KBS229" s="51"/>
      <c r="KBT229" s="51"/>
      <c r="KBU229" s="51"/>
      <c r="KBV229" s="51"/>
      <c r="KBW229" s="51"/>
      <c r="KBX229" s="51"/>
      <c r="KBY229" s="51"/>
      <c r="KBZ229" s="51"/>
      <c r="KCA229" s="51"/>
      <c r="KCB229" s="51"/>
      <c r="KCC229" s="51"/>
      <c r="KCD229" s="51"/>
      <c r="KCE229" s="51"/>
      <c r="KCF229" s="51"/>
      <c r="KCG229" s="51"/>
      <c r="KCH229" s="51"/>
      <c r="KCI229" s="51"/>
      <c r="KCJ229" s="51"/>
      <c r="KCK229" s="51"/>
      <c r="KCL229" s="51"/>
      <c r="KCM229" s="51"/>
      <c r="KCN229" s="51"/>
      <c r="KCO229" s="51"/>
      <c r="KCP229" s="51"/>
      <c r="KCQ229" s="51"/>
      <c r="KCR229" s="51"/>
      <c r="KCS229" s="51"/>
      <c r="KCT229" s="51"/>
      <c r="KCU229" s="51"/>
      <c r="KCV229" s="51"/>
      <c r="KCW229" s="51"/>
      <c r="KCX229" s="51"/>
      <c r="KCY229" s="51"/>
      <c r="KCZ229" s="51"/>
      <c r="KDA229" s="51"/>
      <c r="KDB229" s="51"/>
      <c r="KDC229" s="51"/>
      <c r="KDD229" s="51"/>
      <c r="KDE229" s="51"/>
      <c r="KDF229" s="51"/>
      <c r="KDG229" s="51"/>
      <c r="KDH229" s="51"/>
      <c r="KDI229" s="51"/>
      <c r="KDJ229" s="51"/>
      <c r="KDK229" s="51"/>
      <c r="KDL229" s="51"/>
      <c r="KDM229" s="51"/>
      <c r="KDN229" s="51"/>
      <c r="KDO229" s="51"/>
      <c r="KDP229" s="51"/>
      <c r="KDQ229" s="51"/>
      <c r="KDR229" s="51"/>
      <c r="KDS229" s="51"/>
      <c r="KDT229" s="51"/>
      <c r="KDU229" s="51"/>
      <c r="KDV229" s="51"/>
      <c r="KDW229" s="51"/>
      <c r="KDX229" s="51"/>
      <c r="KDY229" s="51"/>
      <c r="KDZ229" s="51"/>
      <c r="KEA229" s="51"/>
      <c r="KEB229" s="51"/>
      <c r="KEC229" s="51"/>
      <c r="KED229" s="51"/>
      <c r="KEE229" s="51"/>
      <c r="KEF229" s="51"/>
      <c r="KEG229" s="51"/>
      <c r="KEH229" s="51"/>
      <c r="KEI229" s="51"/>
      <c r="KEJ229" s="51"/>
      <c r="KEK229" s="51"/>
      <c r="KEL229" s="51"/>
      <c r="KEM229" s="51"/>
      <c r="KEN229" s="51"/>
      <c r="KEO229" s="51"/>
      <c r="KEP229" s="51"/>
      <c r="KEQ229" s="51"/>
      <c r="KER229" s="51"/>
      <c r="KES229" s="51"/>
      <c r="KET229" s="51"/>
      <c r="KEU229" s="51"/>
      <c r="KEV229" s="51"/>
      <c r="KEW229" s="51"/>
      <c r="KEX229" s="51"/>
      <c r="KEY229" s="51"/>
      <c r="KEZ229" s="51"/>
      <c r="KFA229" s="51"/>
      <c r="KFB229" s="51"/>
      <c r="KFC229" s="51"/>
      <c r="KFD229" s="51"/>
      <c r="KFE229" s="51"/>
      <c r="KFF229" s="51"/>
      <c r="KFG229" s="51"/>
      <c r="KFH229" s="51"/>
      <c r="KFI229" s="51"/>
      <c r="KFJ229" s="51"/>
      <c r="KFK229" s="51"/>
      <c r="KFL229" s="51"/>
      <c r="KFM229" s="51"/>
      <c r="KFN229" s="51"/>
      <c r="KFO229" s="51"/>
      <c r="KFP229" s="51"/>
      <c r="KFQ229" s="51"/>
      <c r="KFR229" s="51"/>
      <c r="KFS229" s="51"/>
      <c r="KFT229" s="51"/>
      <c r="KFU229" s="51"/>
      <c r="KFV229" s="51"/>
      <c r="KFW229" s="51"/>
      <c r="KFX229" s="51"/>
      <c r="KFY229" s="51"/>
      <c r="KFZ229" s="51"/>
      <c r="KGA229" s="51"/>
      <c r="KGB229" s="51"/>
      <c r="KGC229" s="51"/>
      <c r="KGD229" s="51"/>
      <c r="KGE229" s="51"/>
      <c r="KGF229" s="51"/>
      <c r="KGG229" s="51"/>
      <c r="KGH229" s="51"/>
      <c r="KGI229" s="51"/>
      <c r="KGJ229" s="51"/>
      <c r="KGK229" s="51"/>
      <c r="KGL229" s="51"/>
      <c r="KGM229" s="51"/>
      <c r="KGN229" s="51"/>
      <c r="KGO229" s="51"/>
      <c r="KGP229" s="51"/>
      <c r="KGQ229" s="51"/>
      <c r="KGR229" s="51"/>
      <c r="KGS229" s="51"/>
      <c r="KGT229" s="51"/>
      <c r="KGU229" s="51"/>
      <c r="KGV229" s="51"/>
      <c r="KGW229" s="51"/>
      <c r="KGX229" s="51"/>
      <c r="KGY229" s="51"/>
      <c r="KGZ229" s="51"/>
      <c r="KHA229" s="51"/>
      <c r="KHB229" s="51"/>
      <c r="KHC229" s="51"/>
      <c r="KHD229" s="51"/>
      <c r="KHE229" s="51"/>
      <c r="KHF229" s="51"/>
      <c r="KHG229" s="51"/>
      <c r="KHH229" s="51"/>
      <c r="KHI229" s="51"/>
      <c r="KHJ229" s="51"/>
      <c r="KHK229" s="51"/>
      <c r="KHL229" s="51"/>
      <c r="KHM229" s="51"/>
      <c r="KHN229" s="51"/>
      <c r="KHO229" s="51"/>
      <c r="KHP229" s="51"/>
      <c r="KHQ229" s="51"/>
      <c r="KHR229" s="51"/>
      <c r="KHS229" s="51"/>
      <c r="KHT229" s="51"/>
      <c r="KHU229" s="51"/>
      <c r="KHV229" s="51"/>
      <c r="KHW229" s="51"/>
      <c r="KHX229" s="51"/>
      <c r="KHY229" s="51"/>
      <c r="KHZ229" s="51"/>
      <c r="KIA229" s="51"/>
      <c r="KIB229" s="51"/>
      <c r="KIC229" s="51"/>
      <c r="KID229" s="51"/>
      <c r="KIE229" s="51"/>
      <c r="KIF229" s="51"/>
      <c r="KIG229" s="51"/>
      <c r="KIH229" s="51"/>
      <c r="KII229" s="51"/>
      <c r="KIJ229" s="51"/>
      <c r="KIK229" s="51"/>
      <c r="KIL229" s="51"/>
      <c r="KIM229" s="51"/>
      <c r="KIN229" s="51"/>
      <c r="KIO229" s="51"/>
      <c r="KIP229" s="51"/>
      <c r="KIQ229" s="51"/>
      <c r="KIR229" s="51"/>
      <c r="KIS229" s="51"/>
      <c r="KIT229" s="51"/>
      <c r="KIU229" s="51"/>
      <c r="KIV229" s="51"/>
      <c r="KIW229" s="51"/>
      <c r="KIX229" s="51"/>
      <c r="KIY229" s="51"/>
      <c r="KIZ229" s="51"/>
      <c r="KJA229" s="51"/>
      <c r="KJB229" s="51"/>
      <c r="KJC229" s="51"/>
      <c r="KJD229" s="51"/>
      <c r="KJE229" s="51"/>
      <c r="KJF229" s="51"/>
      <c r="KJG229" s="51"/>
      <c r="KJH229" s="51"/>
      <c r="KJI229" s="51"/>
      <c r="KJJ229" s="51"/>
      <c r="KJK229" s="51"/>
      <c r="KJL229" s="51"/>
      <c r="KJM229" s="51"/>
      <c r="KJN229" s="51"/>
      <c r="KJO229" s="51"/>
      <c r="KJP229" s="51"/>
      <c r="KJQ229" s="51"/>
      <c r="KJR229" s="51"/>
      <c r="KJS229" s="51"/>
      <c r="KJT229" s="51"/>
      <c r="KJU229" s="51"/>
      <c r="KJV229" s="51"/>
      <c r="KJW229" s="51"/>
      <c r="KJX229" s="51"/>
      <c r="KJY229" s="51"/>
      <c r="KJZ229" s="51"/>
      <c r="KKA229" s="51"/>
      <c r="KKB229" s="51"/>
      <c r="KKC229" s="51"/>
      <c r="KKD229" s="51"/>
      <c r="KKE229" s="51"/>
      <c r="KKF229" s="51"/>
      <c r="KKG229" s="51"/>
      <c r="KKH229" s="51"/>
      <c r="KKI229" s="51"/>
      <c r="KKJ229" s="51"/>
      <c r="KKK229" s="51"/>
      <c r="KKL229" s="51"/>
      <c r="KKM229" s="51"/>
      <c r="KKN229" s="51"/>
      <c r="KKO229" s="51"/>
      <c r="KKP229" s="51"/>
      <c r="KKQ229" s="51"/>
      <c r="KKR229" s="51"/>
      <c r="KKS229" s="51"/>
      <c r="KKT229" s="51"/>
      <c r="KKU229" s="51"/>
      <c r="KKV229" s="51"/>
      <c r="KKW229" s="51"/>
      <c r="KKX229" s="51"/>
      <c r="KKY229" s="51"/>
      <c r="KKZ229" s="51"/>
      <c r="KLA229" s="51"/>
      <c r="KLB229" s="51"/>
      <c r="KLC229" s="51"/>
      <c r="KLD229" s="51"/>
      <c r="KLE229" s="51"/>
      <c r="KLF229" s="51"/>
      <c r="KLG229" s="51"/>
      <c r="KLH229" s="51"/>
      <c r="KLI229" s="51"/>
      <c r="KLJ229" s="51"/>
      <c r="KLK229" s="51"/>
      <c r="KLL229" s="51"/>
      <c r="KLM229" s="51"/>
      <c r="KLN229" s="51"/>
      <c r="KLO229" s="51"/>
      <c r="KLP229" s="51"/>
      <c r="KLQ229" s="51"/>
      <c r="KLR229" s="51"/>
      <c r="KLS229" s="51"/>
      <c r="KLT229" s="51"/>
      <c r="KLU229" s="51"/>
      <c r="KLV229" s="51"/>
      <c r="KLW229" s="51"/>
      <c r="KLX229" s="51"/>
      <c r="KLY229" s="51"/>
      <c r="KLZ229" s="51"/>
      <c r="KMA229" s="51"/>
      <c r="KMB229" s="51"/>
      <c r="KMC229" s="51"/>
      <c r="KMD229" s="51"/>
      <c r="KME229" s="51"/>
      <c r="KMF229" s="51"/>
      <c r="KMG229" s="51"/>
      <c r="KMH229" s="51"/>
      <c r="KMI229" s="51"/>
      <c r="KMJ229" s="51"/>
      <c r="KMK229" s="51"/>
      <c r="KML229" s="51"/>
      <c r="KMM229" s="51"/>
      <c r="KMN229" s="51"/>
      <c r="KMO229" s="51"/>
      <c r="KMP229" s="51"/>
      <c r="KMQ229" s="51"/>
      <c r="KMR229" s="51"/>
      <c r="KMS229" s="51"/>
      <c r="KMT229" s="51"/>
      <c r="KMU229" s="51"/>
      <c r="KMV229" s="51"/>
      <c r="KMW229" s="51"/>
      <c r="KMX229" s="51"/>
      <c r="KMY229" s="51"/>
      <c r="KMZ229" s="51"/>
      <c r="KNA229" s="51"/>
      <c r="KNB229" s="51"/>
      <c r="KNC229" s="51"/>
      <c r="KND229" s="51"/>
      <c r="KNE229" s="51"/>
      <c r="KNF229" s="51"/>
      <c r="KNG229" s="51"/>
      <c r="KNH229" s="51"/>
      <c r="KNI229" s="51"/>
      <c r="KNJ229" s="51"/>
      <c r="KNK229" s="51"/>
      <c r="KNL229" s="51"/>
      <c r="KNM229" s="51"/>
      <c r="KNN229" s="51"/>
      <c r="KNO229" s="51"/>
      <c r="KNP229" s="51"/>
      <c r="KNQ229" s="51"/>
      <c r="KNR229" s="51"/>
      <c r="KNS229" s="51"/>
      <c r="KNT229" s="51"/>
      <c r="KNU229" s="51"/>
      <c r="KNV229" s="51"/>
      <c r="KNW229" s="51"/>
      <c r="KNX229" s="51"/>
      <c r="KNY229" s="51"/>
      <c r="KNZ229" s="51"/>
      <c r="KOA229" s="51"/>
      <c r="KOB229" s="51"/>
      <c r="KOC229" s="51"/>
      <c r="KOD229" s="51"/>
      <c r="KOE229" s="51"/>
      <c r="KOF229" s="51"/>
      <c r="KOG229" s="51"/>
      <c r="KOH229" s="51"/>
      <c r="KOI229" s="51"/>
      <c r="KOJ229" s="51"/>
      <c r="KOK229" s="51"/>
      <c r="KOL229" s="51"/>
      <c r="KOM229" s="51"/>
      <c r="KON229" s="51"/>
      <c r="KOO229" s="51"/>
      <c r="KOP229" s="51"/>
      <c r="KOQ229" s="51"/>
      <c r="KOR229" s="51"/>
      <c r="KOS229" s="51"/>
      <c r="KOT229" s="51"/>
      <c r="KOU229" s="51"/>
      <c r="KOV229" s="51"/>
      <c r="KOW229" s="51"/>
      <c r="KOX229" s="51"/>
      <c r="KOY229" s="51"/>
      <c r="KOZ229" s="51"/>
      <c r="KPA229" s="51"/>
      <c r="KPB229" s="51"/>
      <c r="KPC229" s="51"/>
      <c r="KPD229" s="51"/>
      <c r="KPE229" s="51"/>
      <c r="KPF229" s="51"/>
      <c r="KPG229" s="51"/>
      <c r="KPH229" s="51"/>
      <c r="KPI229" s="51"/>
      <c r="KPJ229" s="51"/>
      <c r="KPK229" s="51"/>
      <c r="KPL229" s="51"/>
      <c r="KPM229" s="51"/>
      <c r="KPN229" s="51"/>
      <c r="KPO229" s="51"/>
      <c r="KPP229" s="51"/>
      <c r="KPQ229" s="51"/>
      <c r="KPR229" s="51"/>
      <c r="KPS229" s="51"/>
      <c r="KPT229" s="51"/>
      <c r="KPU229" s="51"/>
      <c r="KPV229" s="51"/>
      <c r="KPW229" s="51"/>
      <c r="KPX229" s="51"/>
      <c r="KPY229" s="51"/>
      <c r="KPZ229" s="51"/>
      <c r="KQA229" s="51"/>
      <c r="KQB229" s="51"/>
      <c r="KQC229" s="51"/>
      <c r="KQD229" s="51"/>
      <c r="KQE229" s="51"/>
      <c r="KQF229" s="51"/>
      <c r="KQG229" s="51"/>
      <c r="KQH229" s="51"/>
      <c r="KQI229" s="51"/>
      <c r="KQJ229" s="51"/>
      <c r="KQK229" s="51"/>
      <c r="KQL229" s="51"/>
      <c r="KQM229" s="51"/>
      <c r="KQN229" s="51"/>
      <c r="KQO229" s="51"/>
      <c r="KQP229" s="51"/>
      <c r="KQQ229" s="51"/>
      <c r="KQR229" s="51"/>
      <c r="KQS229" s="51"/>
      <c r="KQT229" s="51"/>
      <c r="KQU229" s="51"/>
      <c r="KQV229" s="51"/>
      <c r="KQW229" s="51"/>
      <c r="KQX229" s="51"/>
      <c r="KQY229" s="51"/>
      <c r="KQZ229" s="51"/>
      <c r="KRA229" s="51"/>
      <c r="KRB229" s="51"/>
      <c r="KRC229" s="51"/>
      <c r="KRD229" s="51"/>
      <c r="KRE229" s="51"/>
      <c r="KRF229" s="51"/>
      <c r="KRG229" s="51"/>
      <c r="KRH229" s="51"/>
      <c r="KRI229" s="51"/>
      <c r="KRJ229" s="51"/>
      <c r="KRK229" s="51"/>
      <c r="KRL229" s="51"/>
      <c r="KRM229" s="51"/>
      <c r="KRN229" s="51"/>
      <c r="KRO229" s="51"/>
      <c r="KRP229" s="51"/>
      <c r="KRQ229" s="51"/>
      <c r="KRR229" s="51"/>
      <c r="KRS229" s="51"/>
      <c r="KRT229" s="51"/>
      <c r="KRU229" s="51"/>
      <c r="KRV229" s="51"/>
      <c r="KRW229" s="51"/>
      <c r="KRX229" s="51"/>
      <c r="KRY229" s="51"/>
      <c r="KRZ229" s="51"/>
      <c r="KSA229" s="51"/>
      <c r="KSB229" s="51"/>
      <c r="KSC229" s="51"/>
      <c r="KSD229" s="51"/>
      <c r="KSE229" s="51"/>
      <c r="KSF229" s="51"/>
      <c r="KSG229" s="51"/>
      <c r="KSH229" s="51"/>
      <c r="KSI229" s="51"/>
      <c r="KSJ229" s="51"/>
      <c r="KSK229" s="51"/>
      <c r="KSL229" s="51"/>
      <c r="KSM229" s="51"/>
      <c r="KSN229" s="51"/>
      <c r="KSO229" s="51"/>
      <c r="KSP229" s="51"/>
      <c r="KSQ229" s="51"/>
      <c r="KSR229" s="51"/>
      <c r="KSS229" s="51"/>
      <c r="KST229" s="51"/>
      <c r="KSU229" s="51"/>
      <c r="KSV229" s="51"/>
      <c r="KSW229" s="51"/>
      <c r="KSX229" s="51"/>
      <c r="KSY229" s="51"/>
      <c r="KSZ229" s="51"/>
      <c r="KTA229" s="51"/>
      <c r="KTB229" s="51"/>
      <c r="KTC229" s="51"/>
      <c r="KTD229" s="51"/>
      <c r="KTE229" s="51"/>
      <c r="KTF229" s="51"/>
      <c r="KTG229" s="51"/>
      <c r="KTH229" s="51"/>
      <c r="KTI229" s="51"/>
      <c r="KTJ229" s="51"/>
      <c r="KTK229" s="51"/>
      <c r="KTL229" s="51"/>
      <c r="KTM229" s="51"/>
      <c r="KTN229" s="51"/>
      <c r="KTO229" s="51"/>
      <c r="KTP229" s="51"/>
      <c r="KTQ229" s="51"/>
      <c r="KTR229" s="51"/>
      <c r="KTS229" s="51"/>
      <c r="KTT229" s="51"/>
      <c r="KTU229" s="51"/>
      <c r="KTV229" s="51"/>
      <c r="KTW229" s="51"/>
      <c r="KTX229" s="51"/>
      <c r="KTY229" s="51"/>
      <c r="KTZ229" s="51"/>
      <c r="KUA229" s="51"/>
      <c r="KUB229" s="51"/>
      <c r="KUC229" s="51"/>
      <c r="KUD229" s="51"/>
      <c r="KUE229" s="51"/>
      <c r="KUF229" s="51"/>
      <c r="KUG229" s="51"/>
      <c r="KUH229" s="51"/>
      <c r="KUI229" s="51"/>
      <c r="KUJ229" s="51"/>
      <c r="KUK229" s="51"/>
      <c r="KUL229" s="51"/>
      <c r="KUM229" s="51"/>
      <c r="KUN229" s="51"/>
      <c r="KUO229" s="51"/>
      <c r="KUP229" s="51"/>
      <c r="KUQ229" s="51"/>
      <c r="KUR229" s="51"/>
      <c r="KUS229" s="51"/>
      <c r="KUT229" s="51"/>
      <c r="KUU229" s="51"/>
      <c r="KUV229" s="51"/>
      <c r="KUW229" s="51"/>
      <c r="KUX229" s="51"/>
      <c r="KUY229" s="51"/>
      <c r="KUZ229" s="51"/>
      <c r="KVA229" s="51"/>
      <c r="KVB229" s="51"/>
      <c r="KVC229" s="51"/>
      <c r="KVD229" s="51"/>
      <c r="KVE229" s="51"/>
      <c r="KVF229" s="51"/>
      <c r="KVG229" s="51"/>
      <c r="KVH229" s="51"/>
      <c r="KVI229" s="51"/>
      <c r="KVJ229" s="51"/>
      <c r="KVK229" s="51"/>
      <c r="KVL229" s="51"/>
      <c r="KVM229" s="51"/>
      <c r="KVN229" s="51"/>
      <c r="KVO229" s="51"/>
      <c r="KVP229" s="51"/>
      <c r="KVQ229" s="51"/>
      <c r="KVR229" s="51"/>
      <c r="KVS229" s="51"/>
      <c r="KVT229" s="51"/>
      <c r="KVU229" s="51"/>
      <c r="KVV229" s="51"/>
      <c r="KVW229" s="51"/>
      <c r="KVX229" s="51"/>
      <c r="KVY229" s="51"/>
      <c r="KVZ229" s="51"/>
      <c r="KWA229" s="51"/>
      <c r="KWB229" s="51"/>
      <c r="KWC229" s="51"/>
      <c r="KWD229" s="51"/>
      <c r="KWE229" s="51"/>
      <c r="KWF229" s="51"/>
      <c r="KWG229" s="51"/>
      <c r="KWH229" s="51"/>
      <c r="KWI229" s="51"/>
      <c r="KWJ229" s="51"/>
      <c r="KWK229" s="51"/>
      <c r="KWL229" s="51"/>
      <c r="KWM229" s="51"/>
      <c r="KWN229" s="51"/>
      <c r="KWO229" s="51"/>
      <c r="KWP229" s="51"/>
      <c r="KWQ229" s="51"/>
      <c r="KWR229" s="51"/>
      <c r="KWS229" s="51"/>
      <c r="KWT229" s="51"/>
      <c r="KWU229" s="51"/>
      <c r="KWV229" s="51"/>
      <c r="KWW229" s="51"/>
      <c r="KWX229" s="51"/>
      <c r="KWY229" s="51"/>
      <c r="KWZ229" s="51"/>
      <c r="KXA229" s="51"/>
      <c r="KXB229" s="51"/>
      <c r="KXC229" s="51"/>
      <c r="KXD229" s="51"/>
      <c r="KXE229" s="51"/>
      <c r="KXF229" s="51"/>
      <c r="KXG229" s="51"/>
      <c r="KXH229" s="51"/>
      <c r="KXI229" s="51"/>
      <c r="KXJ229" s="51"/>
      <c r="KXK229" s="51"/>
      <c r="KXL229" s="51"/>
      <c r="KXM229" s="51"/>
      <c r="KXN229" s="51"/>
      <c r="KXO229" s="51"/>
      <c r="KXP229" s="51"/>
      <c r="KXQ229" s="51"/>
      <c r="KXR229" s="51"/>
      <c r="KXS229" s="51"/>
      <c r="KXT229" s="51"/>
      <c r="KXU229" s="51"/>
      <c r="KXV229" s="51"/>
      <c r="KXW229" s="51"/>
      <c r="KXX229" s="51"/>
      <c r="KXY229" s="51"/>
      <c r="KXZ229" s="51"/>
      <c r="KYA229" s="51"/>
      <c r="KYB229" s="51"/>
      <c r="KYC229" s="51"/>
      <c r="KYD229" s="51"/>
      <c r="KYE229" s="51"/>
      <c r="KYF229" s="51"/>
      <c r="KYG229" s="51"/>
      <c r="KYH229" s="51"/>
      <c r="KYI229" s="51"/>
      <c r="KYJ229" s="51"/>
      <c r="KYK229" s="51"/>
      <c r="KYL229" s="51"/>
      <c r="KYM229" s="51"/>
      <c r="KYN229" s="51"/>
      <c r="KYO229" s="51"/>
      <c r="KYP229" s="51"/>
      <c r="KYQ229" s="51"/>
      <c r="KYR229" s="51"/>
      <c r="KYS229" s="51"/>
      <c r="KYT229" s="51"/>
      <c r="KYU229" s="51"/>
      <c r="KYV229" s="51"/>
      <c r="KYW229" s="51"/>
      <c r="KYX229" s="51"/>
      <c r="KYY229" s="51"/>
      <c r="KYZ229" s="51"/>
      <c r="KZA229" s="51"/>
      <c r="KZB229" s="51"/>
      <c r="KZC229" s="51"/>
      <c r="KZD229" s="51"/>
      <c r="KZE229" s="51"/>
      <c r="KZF229" s="51"/>
      <c r="KZG229" s="51"/>
      <c r="KZH229" s="51"/>
      <c r="KZI229" s="51"/>
      <c r="KZJ229" s="51"/>
      <c r="KZK229" s="51"/>
      <c r="KZL229" s="51"/>
      <c r="KZM229" s="51"/>
      <c r="KZN229" s="51"/>
      <c r="KZO229" s="51"/>
      <c r="KZP229" s="51"/>
      <c r="KZQ229" s="51"/>
      <c r="KZR229" s="51"/>
      <c r="KZS229" s="51"/>
      <c r="KZT229" s="51"/>
      <c r="KZU229" s="51"/>
      <c r="KZV229" s="51"/>
      <c r="KZW229" s="51"/>
      <c r="KZX229" s="51"/>
      <c r="KZY229" s="51"/>
      <c r="KZZ229" s="51"/>
      <c r="LAA229" s="51"/>
      <c r="LAB229" s="51"/>
      <c r="LAC229" s="51"/>
      <c r="LAD229" s="51"/>
      <c r="LAE229" s="51"/>
      <c r="LAF229" s="51"/>
      <c r="LAG229" s="51"/>
      <c r="LAH229" s="51"/>
      <c r="LAI229" s="51"/>
      <c r="LAJ229" s="51"/>
      <c r="LAK229" s="51"/>
      <c r="LAL229" s="51"/>
      <c r="LAM229" s="51"/>
      <c r="LAN229" s="51"/>
      <c r="LAO229" s="51"/>
      <c r="LAP229" s="51"/>
      <c r="LAQ229" s="51"/>
      <c r="LAR229" s="51"/>
      <c r="LAS229" s="51"/>
      <c r="LAT229" s="51"/>
      <c r="LAU229" s="51"/>
      <c r="LAV229" s="51"/>
      <c r="LAW229" s="51"/>
      <c r="LAX229" s="51"/>
      <c r="LAY229" s="51"/>
      <c r="LAZ229" s="51"/>
      <c r="LBA229" s="51"/>
      <c r="LBB229" s="51"/>
      <c r="LBC229" s="51"/>
      <c r="LBD229" s="51"/>
      <c r="LBE229" s="51"/>
      <c r="LBF229" s="51"/>
      <c r="LBG229" s="51"/>
      <c r="LBH229" s="51"/>
      <c r="LBI229" s="51"/>
      <c r="LBJ229" s="51"/>
      <c r="LBK229" s="51"/>
      <c r="LBL229" s="51"/>
      <c r="LBM229" s="51"/>
      <c r="LBN229" s="51"/>
      <c r="LBO229" s="51"/>
      <c r="LBP229" s="51"/>
      <c r="LBQ229" s="51"/>
      <c r="LBR229" s="51"/>
      <c r="LBS229" s="51"/>
      <c r="LBT229" s="51"/>
      <c r="LBU229" s="51"/>
      <c r="LBV229" s="51"/>
      <c r="LBW229" s="51"/>
      <c r="LBX229" s="51"/>
      <c r="LBY229" s="51"/>
      <c r="LBZ229" s="51"/>
      <c r="LCA229" s="51"/>
      <c r="LCB229" s="51"/>
      <c r="LCC229" s="51"/>
      <c r="LCD229" s="51"/>
      <c r="LCE229" s="51"/>
      <c r="LCF229" s="51"/>
      <c r="LCG229" s="51"/>
      <c r="LCH229" s="51"/>
      <c r="LCI229" s="51"/>
      <c r="LCJ229" s="51"/>
      <c r="LCK229" s="51"/>
      <c r="LCL229" s="51"/>
      <c r="LCM229" s="51"/>
      <c r="LCN229" s="51"/>
      <c r="LCO229" s="51"/>
      <c r="LCP229" s="51"/>
      <c r="LCQ229" s="51"/>
      <c r="LCR229" s="51"/>
      <c r="LCS229" s="51"/>
      <c r="LCT229" s="51"/>
      <c r="LCU229" s="51"/>
      <c r="LCV229" s="51"/>
      <c r="LCW229" s="51"/>
      <c r="LCX229" s="51"/>
      <c r="LCY229" s="51"/>
      <c r="LCZ229" s="51"/>
      <c r="LDA229" s="51"/>
      <c r="LDB229" s="51"/>
      <c r="LDC229" s="51"/>
      <c r="LDD229" s="51"/>
      <c r="LDE229" s="51"/>
      <c r="LDF229" s="51"/>
      <c r="LDG229" s="51"/>
      <c r="LDH229" s="51"/>
      <c r="LDI229" s="51"/>
      <c r="LDJ229" s="51"/>
      <c r="LDK229" s="51"/>
      <c r="LDL229" s="51"/>
      <c r="LDM229" s="51"/>
      <c r="LDN229" s="51"/>
      <c r="LDO229" s="51"/>
      <c r="LDP229" s="51"/>
      <c r="LDQ229" s="51"/>
      <c r="LDR229" s="51"/>
      <c r="LDS229" s="51"/>
      <c r="LDT229" s="51"/>
      <c r="LDU229" s="51"/>
      <c r="LDV229" s="51"/>
      <c r="LDW229" s="51"/>
      <c r="LDX229" s="51"/>
      <c r="LDY229" s="51"/>
      <c r="LDZ229" s="51"/>
      <c r="LEA229" s="51"/>
      <c r="LEB229" s="51"/>
      <c r="LEC229" s="51"/>
      <c r="LED229" s="51"/>
      <c r="LEE229" s="51"/>
      <c r="LEF229" s="51"/>
      <c r="LEG229" s="51"/>
      <c r="LEH229" s="51"/>
      <c r="LEI229" s="51"/>
      <c r="LEJ229" s="51"/>
      <c r="LEK229" s="51"/>
      <c r="LEL229" s="51"/>
      <c r="LEM229" s="51"/>
      <c r="LEN229" s="51"/>
      <c r="LEO229" s="51"/>
      <c r="LEP229" s="51"/>
      <c r="LEQ229" s="51"/>
      <c r="LER229" s="51"/>
      <c r="LES229" s="51"/>
      <c r="LET229" s="51"/>
      <c r="LEU229" s="51"/>
      <c r="LEV229" s="51"/>
      <c r="LEW229" s="51"/>
      <c r="LEX229" s="51"/>
      <c r="LEY229" s="51"/>
      <c r="LEZ229" s="51"/>
      <c r="LFA229" s="51"/>
      <c r="LFB229" s="51"/>
      <c r="LFC229" s="51"/>
      <c r="LFD229" s="51"/>
      <c r="LFE229" s="51"/>
      <c r="LFF229" s="51"/>
      <c r="LFG229" s="51"/>
      <c r="LFH229" s="51"/>
      <c r="LFI229" s="51"/>
      <c r="LFJ229" s="51"/>
      <c r="LFK229" s="51"/>
      <c r="LFL229" s="51"/>
      <c r="LFM229" s="51"/>
      <c r="LFN229" s="51"/>
      <c r="LFO229" s="51"/>
      <c r="LFP229" s="51"/>
      <c r="LFQ229" s="51"/>
      <c r="LFR229" s="51"/>
      <c r="LFS229" s="51"/>
      <c r="LFT229" s="51"/>
      <c r="LFU229" s="51"/>
      <c r="LFV229" s="51"/>
      <c r="LFW229" s="51"/>
      <c r="LFX229" s="51"/>
      <c r="LFY229" s="51"/>
      <c r="LFZ229" s="51"/>
      <c r="LGA229" s="51"/>
      <c r="LGB229" s="51"/>
      <c r="LGC229" s="51"/>
      <c r="LGD229" s="51"/>
      <c r="LGE229" s="51"/>
      <c r="LGF229" s="51"/>
      <c r="LGG229" s="51"/>
      <c r="LGH229" s="51"/>
      <c r="LGI229" s="51"/>
      <c r="LGJ229" s="51"/>
      <c r="LGK229" s="51"/>
      <c r="LGL229" s="51"/>
      <c r="LGM229" s="51"/>
      <c r="LGN229" s="51"/>
      <c r="LGO229" s="51"/>
      <c r="LGP229" s="51"/>
      <c r="LGQ229" s="51"/>
      <c r="LGR229" s="51"/>
      <c r="LGS229" s="51"/>
      <c r="LGT229" s="51"/>
      <c r="LGU229" s="51"/>
      <c r="LGV229" s="51"/>
      <c r="LGW229" s="51"/>
      <c r="LGX229" s="51"/>
      <c r="LGY229" s="51"/>
      <c r="LGZ229" s="51"/>
      <c r="LHA229" s="51"/>
      <c r="LHB229" s="51"/>
      <c r="LHC229" s="51"/>
      <c r="LHD229" s="51"/>
      <c r="LHE229" s="51"/>
      <c r="LHF229" s="51"/>
      <c r="LHG229" s="51"/>
      <c r="LHH229" s="51"/>
      <c r="LHI229" s="51"/>
      <c r="LHJ229" s="51"/>
      <c r="LHK229" s="51"/>
      <c r="LHL229" s="51"/>
      <c r="LHM229" s="51"/>
      <c r="LHN229" s="51"/>
      <c r="LHO229" s="51"/>
      <c r="LHP229" s="51"/>
      <c r="LHQ229" s="51"/>
      <c r="LHR229" s="51"/>
      <c r="LHS229" s="51"/>
      <c r="LHT229" s="51"/>
      <c r="LHU229" s="51"/>
      <c r="LHV229" s="51"/>
      <c r="LHW229" s="51"/>
      <c r="LHX229" s="51"/>
      <c r="LHY229" s="51"/>
      <c r="LHZ229" s="51"/>
      <c r="LIA229" s="51"/>
      <c r="LIB229" s="51"/>
      <c r="LIC229" s="51"/>
      <c r="LID229" s="51"/>
      <c r="LIE229" s="51"/>
      <c r="LIF229" s="51"/>
      <c r="LIG229" s="51"/>
      <c r="LIH229" s="51"/>
      <c r="LII229" s="51"/>
      <c r="LIJ229" s="51"/>
      <c r="LIK229" s="51"/>
      <c r="LIL229" s="51"/>
      <c r="LIM229" s="51"/>
      <c r="LIN229" s="51"/>
      <c r="LIO229" s="51"/>
      <c r="LIP229" s="51"/>
      <c r="LIQ229" s="51"/>
      <c r="LIR229" s="51"/>
      <c r="LIS229" s="51"/>
      <c r="LIT229" s="51"/>
      <c r="LIU229" s="51"/>
      <c r="LIV229" s="51"/>
      <c r="LIW229" s="51"/>
      <c r="LIX229" s="51"/>
      <c r="LIY229" s="51"/>
      <c r="LIZ229" s="51"/>
      <c r="LJA229" s="51"/>
      <c r="LJB229" s="51"/>
      <c r="LJC229" s="51"/>
      <c r="LJD229" s="51"/>
      <c r="LJE229" s="51"/>
      <c r="LJF229" s="51"/>
      <c r="LJG229" s="51"/>
      <c r="LJH229" s="51"/>
      <c r="LJI229" s="51"/>
      <c r="LJJ229" s="51"/>
      <c r="LJK229" s="51"/>
      <c r="LJL229" s="51"/>
      <c r="LJM229" s="51"/>
      <c r="LJN229" s="51"/>
      <c r="LJO229" s="51"/>
      <c r="LJP229" s="51"/>
      <c r="LJQ229" s="51"/>
      <c r="LJR229" s="51"/>
      <c r="LJS229" s="51"/>
      <c r="LJT229" s="51"/>
      <c r="LJU229" s="51"/>
      <c r="LJV229" s="51"/>
      <c r="LJW229" s="51"/>
      <c r="LJX229" s="51"/>
      <c r="LJY229" s="51"/>
      <c r="LJZ229" s="51"/>
      <c r="LKA229" s="51"/>
      <c r="LKB229" s="51"/>
      <c r="LKC229" s="51"/>
      <c r="LKD229" s="51"/>
      <c r="LKE229" s="51"/>
      <c r="LKF229" s="51"/>
      <c r="LKG229" s="51"/>
      <c r="LKH229" s="51"/>
      <c r="LKI229" s="51"/>
      <c r="LKJ229" s="51"/>
      <c r="LKK229" s="51"/>
      <c r="LKL229" s="51"/>
      <c r="LKM229" s="51"/>
      <c r="LKN229" s="51"/>
      <c r="LKO229" s="51"/>
      <c r="LKP229" s="51"/>
      <c r="LKQ229" s="51"/>
      <c r="LKR229" s="51"/>
      <c r="LKS229" s="51"/>
      <c r="LKT229" s="51"/>
      <c r="LKU229" s="51"/>
      <c r="LKV229" s="51"/>
      <c r="LKW229" s="51"/>
      <c r="LKX229" s="51"/>
      <c r="LKY229" s="51"/>
      <c r="LKZ229" s="51"/>
      <c r="LLA229" s="51"/>
      <c r="LLB229" s="51"/>
      <c r="LLC229" s="51"/>
      <c r="LLD229" s="51"/>
      <c r="LLE229" s="51"/>
      <c r="LLF229" s="51"/>
      <c r="LLG229" s="51"/>
      <c r="LLH229" s="51"/>
      <c r="LLI229" s="51"/>
      <c r="LLJ229" s="51"/>
      <c r="LLK229" s="51"/>
      <c r="LLL229" s="51"/>
      <c r="LLM229" s="51"/>
      <c r="LLN229" s="51"/>
      <c r="LLO229" s="51"/>
      <c r="LLP229" s="51"/>
      <c r="LLQ229" s="51"/>
      <c r="LLR229" s="51"/>
      <c r="LLS229" s="51"/>
      <c r="LLT229" s="51"/>
      <c r="LLU229" s="51"/>
      <c r="LLV229" s="51"/>
      <c r="LLW229" s="51"/>
      <c r="LLX229" s="51"/>
      <c r="LLY229" s="51"/>
      <c r="LLZ229" s="51"/>
      <c r="LMA229" s="51"/>
      <c r="LMB229" s="51"/>
      <c r="LMC229" s="51"/>
      <c r="LMD229" s="51"/>
      <c r="LME229" s="51"/>
      <c r="LMF229" s="51"/>
      <c r="LMG229" s="51"/>
      <c r="LMH229" s="51"/>
      <c r="LMI229" s="51"/>
      <c r="LMJ229" s="51"/>
      <c r="LMK229" s="51"/>
      <c r="LML229" s="51"/>
      <c r="LMM229" s="51"/>
      <c r="LMN229" s="51"/>
      <c r="LMO229" s="51"/>
      <c r="LMP229" s="51"/>
      <c r="LMQ229" s="51"/>
      <c r="LMR229" s="51"/>
      <c r="LMS229" s="51"/>
      <c r="LMT229" s="51"/>
      <c r="LMU229" s="51"/>
      <c r="LMV229" s="51"/>
      <c r="LMW229" s="51"/>
      <c r="LMX229" s="51"/>
      <c r="LMY229" s="51"/>
      <c r="LMZ229" s="51"/>
      <c r="LNA229" s="51"/>
      <c r="LNB229" s="51"/>
      <c r="LNC229" s="51"/>
      <c r="LND229" s="51"/>
      <c r="LNE229" s="51"/>
      <c r="LNF229" s="51"/>
      <c r="LNG229" s="51"/>
      <c r="LNH229" s="51"/>
      <c r="LNI229" s="51"/>
      <c r="LNJ229" s="51"/>
      <c r="LNK229" s="51"/>
      <c r="LNL229" s="51"/>
      <c r="LNM229" s="51"/>
      <c r="LNN229" s="51"/>
      <c r="LNO229" s="51"/>
      <c r="LNP229" s="51"/>
      <c r="LNQ229" s="51"/>
      <c r="LNR229" s="51"/>
      <c r="LNS229" s="51"/>
      <c r="LNT229" s="51"/>
      <c r="LNU229" s="51"/>
      <c r="LNV229" s="51"/>
      <c r="LNW229" s="51"/>
      <c r="LNX229" s="51"/>
      <c r="LNY229" s="51"/>
      <c r="LNZ229" s="51"/>
      <c r="LOA229" s="51"/>
      <c r="LOB229" s="51"/>
      <c r="LOC229" s="51"/>
      <c r="LOD229" s="51"/>
      <c r="LOE229" s="51"/>
      <c r="LOF229" s="51"/>
      <c r="LOG229" s="51"/>
      <c r="LOH229" s="51"/>
      <c r="LOI229" s="51"/>
      <c r="LOJ229" s="51"/>
      <c r="LOK229" s="51"/>
      <c r="LOL229" s="51"/>
      <c r="LOM229" s="51"/>
      <c r="LON229" s="51"/>
      <c r="LOO229" s="51"/>
      <c r="LOP229" s="51"/>
      <c r="LOQ229" s="51"/>
      <c r="LOR229" s="51"/>
      <c r="LOS229" s="51"/>
      <c r="LOT229" s="51"/>
      <c r="LOU229" s="51"/>
      <c r="LOV229" s="51"/>
      <c r="LOW229" s="51"/>
      <c r="LOX229" s="51"/>
      <c r="LOY229" s="51"/>
      <c r="LOZ229" s="51"/>
      <c r="LPA229" s="51"/>
      <c r="LPB229" s="51"/>
      <c r="LPC229" s="51"/>
      <c r="LPD229" s="51"/>
      <c r="LPE229" s="51"/>
      <c r="LPF229" s="51"/>
      <c r="LPG229" s="51"/>
      <c r="LPH229" s="51"/>
      <c r="LPI229" s="51"/>
      <c r="LPJ229" s="51"/>
      <c r="LPK229" s="51"/>
      <c r="LPL229" s="51"/>
      <c r="LPM229" s="51"/>
      <c r="LPN229" s="51"/>
      <c r="LPO229" s="51"/>
      <c r="LPP229" s="51"/>
      <c r="LPQ229" s="51"/>
      <c r="LPR229" s="51"/>
      <c r="LPS229" s="51"/>
      <c r="LPT229" s="51"/>
      <c r="LPU229" s="51"/>
      <c r="LPV229" s="51"/>
      <c r="LPW229" s="51"/>
      <c r="LPX229" s="51"/>
      <c r="LPY229" s="51"/>
      <c r="LPZ229" s="51"/>
      <c r="LQA229" s="51"/>
      <c r="LQB229" s="51"/>
      <c r="LQC229" s="51"/>
      <c r="LQD229" s="51"/>
      <c r="LQE229" s="51"/>
      <c r="LQF229" s="51"/>
      <c r="LQG229" s="51"/>
      <c r="LQH229" s="51"/>
      <c r="LQI229" s="51"/>
      <c r="LQJ229" s="51"/>
      <c r="LQK229" s="51"/>
      <c r="LQL229" s="51"/>
      <c r="LQM229" s="51"/>
      <c r="LQN229" s="51"/>
      <c r="LQO229" s="51"/>
      <c r="LQP229" s="51"/>
      <c r="LQQ229" s="51"/>
      <c r="LQR229" s="51"/>
      <c r="LQS229" s="51"/>
      <c r="LQT229" s="51"/>
      <c r="LQU229" s="51"/>
      <c r="LQV229" s="51"/>
      <c r="LQW229" s="51"/>
      <c r="LQX229" s="51"/>
      <c r="LQY229" s="51"/>
      <c r="LQZ229" s="51"/>
      <c r="LRA229" s="51"/>
      <c r="LRB229" s="51"/>
      <c r="LRC229" s="51"/>
      <c r="LRD229" s="51"/>
      <c r="LRE229" s="51"/>
      <c r="LRF229" s="51"/>
      <c r="LRG229" s="51"/>
      <c r="LRH229" s="51"/>
      <c r="LRI229" s="51"/>
      <c r="LRJ229" s="51"/>
      <c r="LRK229" s="51"/>
      <c r="LRL229" s="51"/>
      <c r="LRM229" s="51"/>
      <c r="LRN229" s="51"/>
      <c r="LRO229" s="51"/>
      <c r="LRP229" s="51"/>
      <c r="LRQ229" s="51"/>
      <c r="LRR229" s="51"/>
      <c r="LRS229" s="51"/>
      <c r="LRT229" s="51"/>
      <c r="LRU229" s="51"/>
      <c r="LRV229" s="51"/>
      <c r="LRW229" s="51"/>
      <c r="LRX229" s="51"/>
      <c r="LRY229" s="51"/>
      <c r="LRZ229" s="51"/>
      <c r="LSA229" s="51"/>
      <c r="LSB229" s="51"/>
      <c r="LSC229" s="51"/>
      <c r="LSD229" s="51"/>
      <c r="LSE229" s="51"/>
      <c r="LSF229" s="51"/>
      <c r="LSG229" s="51"/>
      <c r="LSH229" s="51"/>
      <c r="LSI229" s="51"/>
      <c r="LSJ229" s="51"/>
      <c r="LSK229" s="51"/>
      <c r="LSL229" s="51"/>
      <c r="LSM229" s="51"/>
      <c r="LSN229" s="51"/>
      <c r="LSO229" s="51"/>
      <c r="LSP229" s="51"/>
      <c r="LSQ229" s="51"/>
      <c r="LSR229" s="51"/>
      <c r="LSS229" s="51"/>
      <c r="LST229" s="51"/>
      <c r="LSU229" s="51"/>
      <c r="LSV229" s="51"/>
      <c r="LSW229" s="51"/>
      <c r="LSX229" s="51"/>
      <c r="LSY229" s="51"/>
      <c r="LSZ229" s="51"/>
      <c r="LTA229" s="51"/>
      <c r="LTB229" s="51"/>
      <c r="LTC229" s="51"/>
      <c r="LTD229" s="51"/>
      <c r="LTE229" s="51"/>
      <c r="LTF229" s="51"/>
      <c r="LTG229" s="51"/>
      <c r="LTH229" s="51"/>
      <c r="LTI229" s="51"/>
      <c r="LTJ229" s="51"/>
      <c r="LTK229" s="51"/>
      <c r="LTL229" s="51"/>
      <c r="LTM229" s="51"/>
      <c r="LTN229" s="51"/>
      <c r="LTO229" s="51"/>
      <c r="LTP229" s="51"/>
      <c r="LTQ229" s="51"/>
      <c r="LTR229" s="51"/>
      <c r="LTS229" s="51"/>
      <c r="LTT229" s="51"/>
      <c r="LTU229" s="51"/>
      <c r="LTV229" s="51"/>
      <c r="LTW229" s="51"/>
      <c r="LTX229" s="51"/>
      <c r="LTY229" s="51"/>
      <c r="LTZ229" s="51"/>
      <c r="LUA229" s="51"/>
      <c r="LUB229" s="51"/>
      <c r="LUC229" s="51"/>
      <c r="LUD229" s="51"/>
      <c r="LUE229" s="51"/>
      <c r="LUF229" s="51"/>
      <c r="LUG229" s="51"/>
      <c r="LUH229" s="51"/>
      <c r="LUI229" s="51"/>
      <c r="LUJ229" s="51"/>
      <c r="LUK229" s="51"/>
      <c r="LUL229" s="51"/>
      <c r="LUM229" s="51"/>
      <c r="LUN229" s="51"/>
      <c r="LUO229" s="51"/>
      <c r="LUP229" s="51"/>
      <c r="LUQ229" s="51"/>
      <c r="LUR229" s="51"/>
      <c r="LUS229" s="51"/>
      <c r="LUT229" s="51"/>
      <c r="LUU229" s="51"/>
      <c r="LUV229" s="51"/>
      <c r="LUW229" s="51"/>
      <c r="LUX229" s="51"/>
      <c r="LUY229" s="51"/>
      <c r="LUZ229" s="51"/>
      <c r="LVA229" s="51"/>
      <c r="LVB229" s="51"/>
      <c r="LVC229" s="51"/>
      <c r="LVD229" s="51"/>
      <c r="LVE229" s="51"/>
      <c r="LVF229" s="51"/>
      <c r="LVG229" s="51"/>
      <c r="LVH229" s="51"/>
      <c r="LVI229" s="51"/>
      <c r="LVJ229" s="51"/>
      <c r="LVK229" s="51"/>
      <c r="LVL229" s="51"/>
      <c r="LVM229" s="51"/>
      <c r="LVN229" s="51"/>
      <c r="LVO229" s="51"/>
      <c r="LVP229" s="51"/>
      <c r="LVQ229" s="51"/>
      <c r="LVR229" s="51"/>
      <c r="LVS229" s="51"/>
      <c r="LVT229" s="51"/>
      <c r="LVU229" s="51"/>
      <c r="LVV229" s="51"/>
      <c r="LVW229" s="51"/>
      <c r="LVX229" s="51"/>
      <c r="LVY229" s="51"/>
      <c r="LVZ229" s="51"/>
      <c r="LWA229" s="51"/>
      <c r="LWB229" s="51"/>
      <c r="LWC229" s="51"/>
      <c r="LWD229" s="51"/>
      <c r="LWE229" s="51"/>
      <c r="LWF229" s="51"/>
      <c r="LWG229" s="51"/>
      <c r="LWH229" s="51"/>
      <c r="LWI229" s="51"/>
      <c r="LWJ229" s="51"/>
      <c r="LWK229" s="51"/>
      <c r="LWL229" s="51"/>
      <c r="LWM229" s="51"/>
      <c r="LWN229" s="51"/>
      <c r="LWO229" s="51"/>
      <c r="LWP229" s="51"/>
      <c r="LWQ229" s="51"/>
      <c r="LWR229" s="51"/>
      <c r="LWS229" s="51"/>
      <c r="LWT229" s="51"/>
      <c r="LWU229" s="51"/>
      <c r="LWV229" s="51"/>
      <c r="LWW229" s="51"/>
      <c r="LWX229" s="51"/>
      <c r="LWY229" s="51"/>
      <c r="LWZ229" s="51"/>
      <c r="LXA229" s="51"/>
      <c r="LXB229" s="51"/>
      <c r="LXC229" s="51"/>
      <c r="LXD229" s="51"/>
      <c r="LXE229" s="51"/>
      <c r="LXF229" s="51"/>
      <c r="LXG229" s="51"/>
      <c r="LXH229" s="51"/>
      <c r="LXI229" s="51"/>
      <c r="LXJ229" s="51"/>
      <c r="LXK229" s="51"/>
      <c r="LXL229" s="51"/>
      <c r="LXM229" s="51"/>
      <c r="LXN229" s="51"/>
      <c r="LXO229" s="51"/>
      <c r="LXP229" s="51"/>
      <c r="LXQ229" s="51"/>
      <c r="LXR229" s="51"/>
      <c r="LXS229" s="51"/>
      <c r="LXT229" s="51"/>
      <c r="LXU229" s="51"/>
      <c r="LXV229" s="51"/>
      <c r="LXW229" s="51"/>
      <c r="LXX229" s="51"/>
      <c r="LXY229" s="51"/>
      <c r="LXZ229" s="51"/>
      <c r="LYA229" s="51"/>
      <c r="LYB229" s="51"/>
      <c r="LYC229" s="51"/>
      <c r="LYD229" s="51"/>
      <c r="LYE229" s="51"/>
      <c r="LYF229" s="51"/>
      <c r="LYG229" s="51"/>
      <c r="LYH229" s="51"/>
      <c r="LYI229" s="51"/>
      <c r="LYJ229" s="51"/>
      <c r="LYK229" s="51"/>
      <c r="LYL229" s="51"/>
      <c r="LYM229" s="51"/>
      <c r="LYN229" s="51"/>
      <c r="LYO229" s="51"/>
      <c r="LYP229" s="51"/>
      <c r="LYQ229" s="51"/>
      <c r="LYR229" s="51"/>
      <c r="LYS229" s="51"/>
      <c r="LYT229" s="51"/>
      <c r="LYU229" s="51"/>
      <c r="LYV229" s="51"/>
      <c r="LYW229" s="51"/>
      <c r="LYX229" s="51"/>
      <c r="LYY229" s="51"/>
      <c r="LYZ229" s="51"/>
      <c r="LZA229" s="51"/>
      <c r="LZB229" s="51"/>
      <c r="LZC229" s="51"/>
      <c r="LZD229" s="51"/>
      <c r="LZE229" s="51"/>
      <c r="LZF229" s="51"/>
      <c r="LZG229" s="51"/>
      <c r="LZH229" s="51"/>
      <c r="LZI229" s="51"/>
      <c r="LZJ229" s="51"/>
      <c r="LZK229" s="51"/>
      <c r="LZL229" s="51"/>
      <c r="LZM229" s="51"/>
      <c r="LZN229" s="51"/>
      <c r="LZO229" s="51"/>
      <c r="LZP229" s="51"/>
      <c r="LZQ229" s="51"/>
      <c r="LZR229" s="51"/>
      <c r="LZS229" s="51"/>
      <c r="LZT229" s="51"/>
      <c r="LZU229" s="51"/>
      <c r="LZV229" s="51"/>
      <c r="LZW229" s="51"/>
      <c r="LZX229" s="51"/>
      <c r="LZY229" s="51"/>
      <c r="LZZ229" s="51"/>
      <c r="MAA229" s="51"/>
      <c r="MAB229" s="51"/>
      <c r="MAC229" s="51"/>
      <c r="MAD229" s="51"/>
      <c r="MAE229" s="51"/>
      <c r="MAF229" s="51"/>
      <c r="MAG229" s="51"/>
      <c r="MAH229" s="51"/>
      <c r="MAI229" s="51"/>
      <c r="MAJ229" s="51"/>
      <c r="MAK229" s="51"/>
      <c r="MAL229" s="51"/>
      <c r="MAM229" s="51"/>
      <c r="MAN229" s="51"/>
      <c r="MAO229" s="51"/>
      <c r="MAP229" s="51"/>
      <c r="MAQ229" s="51"/>
      <c r="MAR229" s="51"/>
      <c r="MAS229" s="51"/>
      <c r="MAT229" s="51"/>
      <c r="MAU229" s="51"/>
      <c r="MAV229" s="51"/>
      <c r="MAW229" s="51"/>
      <c r="MAX229" s="51"/>
      <c r="MAY229" s="51"/>
      <c r="MAZ229" s="51"/>
      <c r="MBA229" s="51"/>
      <c r="MBB229" s="51"/>
      <c r="MBC229" s="51"/>
      <c r="MBD229" s="51"/>
      <c r="MBE229" s="51"/>
      <c r="MBF229" s="51"/>
      <c r="MBG229" s="51"/>
      <c r="MBH229" s="51"/>
      <c r="MBI229" s="51"/>
      <c r="MBJ229" s="51"/>
      <c r="MBK229" s="51"/>
      <c r="MBL229" s="51"/>
      <c r="MBM229" s="51"/>
      <c r="MBN229" s="51"/>
      <c r="MBO229" s="51"/>
      <c r="MBP229" s="51"/>
      <c r="MBQ229" s="51"/>
      <c r="MBR229" s="51"/>
      <c r="MBS229" s="51"/>
      <c r="MBT229" s="51"/>
      <c r="MBU229" s="51"/>
      <c r="MBV229" s="51"/>
      <c r="MBW229" s="51"/>
      <c r="MBX229" s="51"/>
      <c r="MBY229" s="51"/>
      <c r="MBZ229" s="51"/>
      <c r="MCA229" s="51"/>
      <c r="MCB229" s="51"/>
      <c r="MCC229" s="51"/>
      <c r="MCD229" s="51"/>
      <c r="MCE229" s="51"/>
      <c r="MCF229" s="51"/>
      <c r="MCG229" s="51"/>
      <c r="MCH229" s="51"/>
      <c r="MCI229" s="51"/>
      <c r="MCJ229" s="51"/>
      <c r="MCK229" s="51"/>
      <c r="MCL229" s="51"/>
      <c r="MCM229" s="51"/>
      <c r="MCN229" s="51"/>
      <c r="MCO229" s="51"/>
      <c r="MCP229" s="51"/>
      <c r="MCQ229" s="51"/>
      <c r="MCR229" s="51"/>
      <c r="MCS229" s="51"/>
      <c r="MCT229" s="51"/>
      <c r="MCU229" s="51"/>
      <c r="MCV229" s="51"/>
      <c r="MCW229" s="51"/>
      <c r="MCX229" s="51"/>
      <c r="MCY229" s="51"/>
      <c r="MCZ229" s="51"/>
      <c r="MDA229" s="51"/>
      <c r="MDB229" s="51"/>
      <c r="MDC229" s="51"/>
      <c r="MDD229" s="51"/>
      <c r="MDE229" s="51"/>
      <c r="MDF229" s="51"/>
      <c r="MDG229" s="51"/>
      <c r="MDH229" s="51"/>
      <c r="MDI229" s="51"/>
      <c r="MDJ229" s="51"/>
      <c r="MDK229" s="51"/>
      <c r="MDL229" s="51"/>
      <c r="MDM229" s="51"/>
      <c r="MDN229" s="51"/>
      <c r="MDO229" s="51"/>
      <c r="MDP229" s="51"/>
      <c r="MDQ229" s="51"/>
      <c r="MDR229" s="51"/>
      <c r="MDS229" s="51"/>
      <c r="MDT229" s="51"/>
      <c r="MDU229" s="51"/>
      <c r="MDV229" s="51"/>
      <c r="MDW229" s="51"/>
      <c r="MDX229" s="51"/>
      <c r="MDY229" s="51"/>
      <c r="MDZ229" s="51"/>
      <c r="MEA229" s="51"/>
      <c r="MEB229" s="51"/>
      <c r="MEC229" s="51"/>
      <c r="MED229" s="51"/>
      <c r="MEE229" s="51"/>
      <c r="MEF229" s="51"/>
      <c r="MEG229" s="51"/>
      <c r="MEH229" s="51"/>
      <c r="MEI229" s="51"/>
      <c r="MEJ229" s="51"/>
      <c r="MEK229" s="51"/>
      <c r="MEL229" s="51"/>
      <c r="MEM229" s="51"/>
      <c r="MEN229" s="51"/>
      <c r="MEO229" s="51"/>
      <c r="MEP229" s="51"/>
      <c r="MEQ229" s="51"/>
      <c r="MER229" s="51"/>
      <c r="MES229" s="51"/>
      <c r="MET229" s="51"/>
      <c r="MEU229" s="51"/>
      <c r="MEV229" s="51"/>
      <c r="MEW229" s="51"/>
      <c r="MEX229" s="51"/>
      <c r="MEY229" s="51"/>
      <c r="MEZ229" s="51"/>
      <c r="MFA229" s="51"/>
      <c r="MFB229" s="51"/>
      <c r="MFC229" s="51"/>
      <c r="MFD229" s="51"/>
      <c r="MFE229" s="51"/>
      <c r="MFF229" s="51"/>
      <c r="MFG229" s="51"/>
      <c r="MFH229" s="51"/>
      <c r="MFI229" s="51"/>
      <c r="MFJ229" s="51"/>
      <c r="MFK229" s="51"/>
      <c r="MFL229" s="51"/>
      <c r="MFM229" s="51"/>
      <c r="MFN229" s="51"/>
      <c r="MFO229" s="51"/>
      <c r="MFP229" s="51"/>
      <c r="MFQ229" s="51"/>
      <c r="MFR229" s="51"/>
      <c r="MFS229" s="51"/>
      <c r="MFT229" s="51"/>
      <c r="MFU229" s="51"/>
      <c r="MFV229" s="51"/>
      <c r="MFW229" s="51"/>
      <c r="MFX229" s="51"/>
      <c r="MFY229" s="51"/>
      <c r="MFZ229" s="51"/>
      <c r="MGA229" s="51"/>
      <c r="MGB229" s="51"/>
      <c r="MGC229" s="51"/>
      <c r="MGD229" s="51"/>
      <c r="MGE229" s="51"/>
      <c r="MGF229" s="51"/>
      <c r="MGG229" s="51"/>
      <c r="MGH229" s="51"/>
      <c r="MGI229" s="51"/>
      <c r="MGJ229" s="51"/>
      <c r="MGK229" s="51"/>
      <c r="MGL229" s="51"/>
      <c r="MGM229" s="51"/>
      <c r="MGN229" s="51"/>
      <c r="MGO229" s="51"/>
      <c r="MGP229" s="51"/>
      <c r="MGQ229" s="51"/>
      <c r="MGR229" s="51"/>
      <c r="MGS229" s="51"/>
      <c r="MGT229" s="51"/>
      <c r="MGU229" s="51"/>
      <c r="MGV229" s="51"/>
      <c r="MGW229" s="51"/>
      <c r="MGX229" s="51"/>
      <c r="MGY229" s="51"/>
      <c r="MGZ229" s="51"/>
      <c r="MHA229" s="51"/>
      <c r="MHB229" s="51"/>
      <c r="MHC229" s="51"/>
      <c r="MHD229" s="51"/>
      <c r="MHE229" s="51"/>
      <c r="MHF229" s="51"/>
      <c r="MHG229" s="51"/>
      <c r="MHH229" s="51"/>
      <c r="MHI229" s="51"/>
      <c r="MHJ229" s="51"/>
      <c r="MHK229" s="51"/>
      <c r="MHL229" s="51"/>
      <c r="MHM229" s="51"/>
      <c r="MHN229" s="51"/>
      <c r="MHO229" s="51"/>
      <c r="MHP229" s="51"/>
      <c r="MHQ229" s="51"/>
      <c r="MHR229" s="51"/>
      <c r="MHS229" s="51"/>
      <c r="MHT229" s="51"/>
      <c r="MHU229" s="51"/>
      <c r="MHV229" s="51"/>
      <c r="MHW229" s="51"/>
      <c r="MHX229" s="51"/>
      <c r="MHY229" s="51"/>
      <c r="MHZ229" s="51"/>
      <c r="MIA229" s="51"/>
      <c r="MIB229" s="51"/>
      <c r="MIC229" s="51"/>
      <c r="MID229" s="51"/>
      <c r="MIE229" s="51"/>
      <c r="MIF229" s="51"/>
      <c r="MIG229" s="51"/>
      <c r="MIH229" s="51"/>
      <c r="MII229" s="51"/>
      <c r="MIJ229" s="51"/>
      <c r="MIK229" s="51"/>
      <c r="MIL229" s="51"/>
      <c r="MIM229" s="51"/>
      <c r="MIN229" s="51"/>
      <c r="MIO229" s="51"/>
      <c r="MIP229" s="51"/>
      <c r="MIQ229" s="51"/>
      <c r="MIR229" s="51"/>
      <c r="MIS229" s="51"/>
      <c r="MIT229" s="51"/>
      <c r="MIU229" s="51"/>
      <c r="MIV229" s="51"/>
      <c r="MIW229" s="51"/>
      <c r="MIX229" s="51"/>
      <c r="MIY229" s="51"/>
      <c r="MIZ229" s="51"/>
      <c r="MJA229" s="51"/>
      <c r="MJB229" s="51"/>
      <c r="MJC229" s="51"/>
      <c r="MJD229" s="51"/>
      <c r="MJE229" s="51"/>
      <c r="MJF229" s="51"/>
      <c r="MJG229" s="51"/>
      <c r="MJH229" s="51"/>
      <c r="MJI229" s="51"/>
      <c r="MJJ229" s="51"/>
      <c r="MJK229" s="51"/>
      <c r="MJL229" s="51"/>
      <c r="MJM229" s="51"/>
      <c r="MJN229" s="51"/>
      <c r="MJO229" s="51"/>
      <c r="MJP229" s="51"/>
      <c r="MJQ229" s="51"/>
      <c r="MJR229" s="51"/>
      <c r="MJS229" s="51"/>
      <c r="MJT229" s="51"/>
      <c r="MJU229" s="51"/>
      <c r="MJV229" s="51"/>
      <c r="MJW229" s="51"/>
      <c r="MJX229" s="51"/>
      <c r="MJY229" s="51"/>
      <c r="MJZ229" s="51"/>
      <c r="MKA229" s="51"/>
      <c r="MKB229" s="51"/>
      <c r="MKC229" s="51"/>
      <c r="MKD229" s="51"/>
      <c r="MKE229" s="51"/>
      <c r="MKF229" s="51"/>
      <c r="MKG229" s="51"/>
      <c r="MKH229" s="51"/>
      <c r="MKI229" s="51"/>
      <c r="MKJ229" s="51"/>
      <c r="MKK229" s="51"/>
      <c r="MKL229" s="51"/>
      <c r="MKM229" s="51"/>
      <c r="MKN229" s="51"/>
      <c r="MKO229" s="51"/>
      <c r="MKP229" s="51"/>
      <c r="MKQ229" s="51"/>
      <c r="MKR229" s="51"/>
      <c r="MKS229" s="51"/>
      <c r="MKT229" s="51"/>
      <c r="MKU229" s="51"/>
      <c r="MKV229" s="51"/>
      <c r="MKW229" s="51"/>
      <c r="MKX229" s="51"/>
      <c r="MKY229" s="51"/>
      <c r="MKZ229" s="51"/>
      <c r="MLA229" s="51"/>
      <c r="MLB229" s="51"/>
      <c r="MLC229" s="51"/>
      <c r="MLD229" s="51"/>
      <c r="MLE229" s="51"/>
      <c r="MLF229" s="51"/>
      <c r="MLG229" s="51"/>
      <c r="MLH229" s="51"/>
      <c r="MLI229" s="51"/>
      <c r="MLJ229" s="51"/>
      <c r="MLK229" s="51"/>
      <c r="MLL229" s="51"/>
      <c r="MLM229" s="51"/>
      <c r="MLN229" s="51"/>
      <c r="MLO229" s="51"/>
      <c r="MLP229" s="51"/>
      <c r="MLQ229" s="51"/>
      <c r="MLR229" s="51"/>
      <c r="MLS229" s="51"/>
      <c r="MLT229" s="51"/>
      <c r="MLU229" s="51"/>
      <c r="MLV229" s="51"/>
      <c r="MLW229" s="51"/>
      <c r="MLX229" s="51"/>
      <c r="MLY229" s="51"/>
      <c r="MLZ229" s="51"/>
      <c r="MMA229" s="51"/>
      <c r="MMB229" s="51"/>
      <c r="MMC229" s="51"/>
      <c r="MMD229" s="51"/>
      <c r="MME229" s="51"/>
      <c r="MMF229" s="51"/>
      <c r="MMG229" s="51"/>
      <c r="MMH229" s="51"/>
      <c r="MMI229" s="51"/>
      <c r="MMJ229" s="51"/>
      <c r="MMK229" s="51"/>
      <c r="MML229" s="51"/>
      <c r="MMM229" s="51"/>
      <c r="MMN229" s="51"/>
      <c r="MMO229" s="51"/>
      <c r="MMP229" s="51"/>
      <c r="MMQ229" s="51"/>
      <c r="MMR229" s="51"/>
      <c r="MMS229" s="51"/>
      <c r="MMT229" s="51"/>
      <c r="MMU229" s="51"/>
      <c r="MMV229" s="51"/>
      <c r="MMW229" s="51"/>
      <c r="MMX229" s="51"/>
      <c r="MMY229" s="51"/>
      <c r="MMZ229" s="51"/>
      <c r="MNA229" s="51"/>
      <c r="MNB229" s="51"/>
      <c r="MNC229" s="51"/>
      <c r="MND229" s="51"/>
      <c r="MNE229" s="51"/>
      <c r="MNF229" s="51"/>
      <c r="MNG229" s="51"/>
      <c r="MNH229" s="51"/>
      <c r="MNI229" s="51"/>
      <c r="MNJ229" s="51"/>
      <c r="MNK229" s="51"/>
      <c r="MNL229" s="51"/>
      <c r="MNM229" s="51"/>
      <c r="MNN229" s="51"/>
      <c r="MNO229" s="51"/>
      <c r="MNP229" s="51"/>
      <c r="MNQ229" s="51"/>
      <c r="MNR229" s="51"/>
      <c r="MNS229" s="51"/>
      <c r="MNT229" s="51"/>
      <c r="MNU229" s="51"/>
      <c r="MNV229" s="51"/>
      <c r="MNW229" s="51"/>
      <c r="MNX229" s="51"/>
      <c r="MNY229" s="51"/>
      <c r="MNZ229" s="51"/>
      <c r="MOA229" s="51"/>
      <c r="MOB229" s="51"/>
      <c r="MOC229" s="51"/>
      <c r="MOD229" s="51"/>
      <c r="MOE229" s="51"/>
      <c r="MOF229" s="51"/>
      <c r="MOG229" s="51"/>
      <c r="MOH229" s="51"/>
      <c r="MOI229" s="51"/>
      <c r="MOJ229" s="51"/>
      <c r="MOK229" s="51"/>
      <c r="MOL229" s="51"/>
      <c r="MOM229" s="51"/>
      <c r="MON229" s="51"/>
      <c r="MOO229" s="51"/>
      <c r="MOP229" s="51"/>
      <c r="MOQ229" s="51"/>
      <c r="MOR229" s="51"/>
      <c r="MOS229" s="51"/>
      <c r="MOT229" s="51"/>
      <c r="MOU229" s="51"/>
      <c r="MOV229" s="51"/>
      <c r="MOW229" s="51"/>
      <c r="MOX229" s="51"/>
      <c r="MOY229" s="51"/>
      <c r="MOZ229" s="51"/>
      <c r="MPA229" s="51"/>
      <c r="MPB229" s="51"/>
      <c r="MPC229" s="51"/>
      <c r="MPD229" s="51"/>
      <c r="MPE229" s="51"/>
      <c r="MPF229" s="51"/>
      <c r="MPG229" s="51"/>
      <c r="MPH229" s="51"/>
      <c r="MPI229" s="51"/>
      <c r="MPJ229" s="51"/>
      <c r="MPK229" s="51"/>
      <c r="MPL229" s="51"/>
      <c r="MPM229" s="51"/>
      <c r="MPN229" s="51"/>
      <c r="MPO229" s="51"/>
      <c r="MPP229" s="51"/>
      <c r="MPQ229" s="51"/>
      <c r="MPR229" s="51"/>
      <c r="MPS229" s="51"/>
      <c r="MPT229" s="51"/>
      <c r="MPU229" s="51"/>
      <c r="MPV229" s="51"/>
      <c r="MPW229" s="51"/>
      <c r="MPX229" s="51"/>
      <c r="MPY229" s="51"/>
      <c r="MPZ229" s="51"/>
      <c r="MQA229" s="51"/>
      <c r="MQB229" s="51"/>
      <c r="MQC229" s="51"/>
      <c r="MQD229" s="51"/>
      <c r="MQE229" s="51"/>
      <c r="MQF229" s="51"/>
      <c r="MQG229" s="51"/>
      <c r="MQH229" s="51"/>
      <c r="MQI229" s="51"/>
      <c r="MQJ229" s="51"/>
      <c r="MQK229" s="51"/>
      <c r="MQL229" s="51"/>
      <c r="MQM229" s="51"/>
      <c r="MQN229" s="51"/>
      <c r="MQO229" s="51"/>
      <c r="MQP229" s="51"/>
      <c r="MQQ229" s="51"/>
      <c r="MQR229" s="51"/>
      <c r="MQS229" s="51"/>
      <c r="MQT229" s="51"/>
      <c r="MQU229" s="51"/>
      <c r="MQV229" s="51"/>
      <c r="MQW229" s="51"/>
      <c r="MQX229" s="51"/>
      <c r="MQY229" s="51"/>
      <c r="MQZ229" s="51"/>
      <c r="MRA229" s="51"/>
      <c r="MRB229" s="51"/>
      <c r="MRC229" s="51"/>
      <c r="MRD229" s="51"/>
      <c r="MRE229" s="51"/>
      <c r="MRF229" s="51"/>
      <c r="MRG229" s="51"/>
      <c r="MRH229" s="51"/>
      <c r="MRI229" s="51"/>
      <c r="MRJ229" s="51"/>
      <c r="MRK229" s="51"/>
      <c r="MRL229" s="51"/>
      <c r="MRM229" s="51"/>
      <c r="MRN229" s="51"/>
      <c r="MRO229" s="51"/>
      <c r="MRP229" s="51"/>
      <c r="MRQ229" s="51"/>
      <c r="MRR229" s="51"/>
      <c r="MRS229" s="51"/>
      <c r="MRT229" s="51"/>
      <c r="MRU229" s="51"/>
      <c r="MRV229" s="51"/>
      <c r="MRW229" s="51"/>
      <c r="MRX229" s="51"/>
      <c r="MRY229" s="51"/>
      <c r="MRZ229" s="51"/>
      <c r="MSA229" s="51"/>
      <c r="MSB229" s="51"/>
      <c r="MSC229" s="51"/>
      <c r="MSD229" s="51"/>
      <c r="MSE229" s="51"/>
      <c r="MSF229" s="51"/>
      <c r="MSG229" s="51"/>
      <c r="MSH229" s="51"/>
      <c r="MSI229" s="51"/>
      <c r="MSJ229" s="51"/>
      <c r="MSK229" s="51"/>
      <c r="MSL229" s="51"/>
      <c r="MSM229" s="51"/>
      <c r="MSN229" s="51"/>
      <c r="MSO229" s="51"/>
      <c r="MSP229" s="51"/>
      <c r="MSQ229" s="51"/>
      <c r="MSR229" s="51"/>
      <c r="MSS229" s="51"/>
      <c r="MST229" s="51"/>
      <c r="MSU229" s="51"/>
      <c r="MSV229" s="51"/>
      <c r="MSW229" s="51"/>
      <c r="MSX229" s="51"/>
      <c r="MSY229" s="51"/>
      <c r="MSZ229" s="51"/>
      <c r="MTA229" s="51"/>
      <c r="MTB229" s="51"/>
      <c r="MTC229" s="51"/>
      <c r="MTD229" s="51"/>
      <c r="MTE229" s="51"/>
      <c r="MTF229" s="51"/>
      <c r="MTG229" s="51"/>
      <c r="MTH229" s="51"/>
      <c r="MTI229" s="51"/>
      <c r="MTJ229" s="51"/>
      <c r="MTK229" s="51"/>
      <c r="MTL229" s="51"/>
      <c r="MTM229" s="51"/>
      <c r="MTN229" s="51"/>
      <c r="MTO229" s="51"/>
      <c r="MTP229" s="51"/>
      <c r="MTQ229" s="51"/>
      <c r="MTR229" s="51"/>
      <c r="MTS229" s="51"/>
      <c r="MTT229" s="51"/>
      <c r="MTU229" s="51"/>
      <c r="MTV229" s="51"/>
      <c r="MTW229" s="51"/>
      <c r="MTX229" s="51"/>
      <c r="MTY229" s="51"/>
      <c r="MTZ229" s="51"/>
      <c r="MUA229" s="51"/>
      <c r="MUB229" s="51"/>
      <c r="MUC229" s="51"/>
      <c r="MUD229" s="51"/>
      <c r="MUE229" s="51"/>
      <c r="MUF229" s="51"/>
      <c r="MUG229" s="51"/>
      <c r="MUH229" s="51"/>
      <c r="MUI229" s="51"/>
      <c r="MUJ229" s="51"/>
      <c r="MUK229" s="51"/>
      <c r="MUL229" s="51"/>
      <c r="MUM229" s="51"/>
      <c r="MUN229" s="51"/>
      <c r="MUO229" s="51"/>
      <c r="MUP229" s="51"/>
      <c r="MUQ229" s="51"/>
      <c r="MUR229" s="51"/>
      <c r="MUS229" s="51"/>
      <c r="MUT229" s="51"/>
      <c r="MUU229" s="51"/>
      <c r="MUV229" s="51"/>
      <c r="MUW229" s="51"/>
      <c r="MUX229" s="51"/>
      <c r="MUY229" s="51"/>
      <c r="MUZ229" s="51"/>
      <c r="MVA229" s="51"/>
      <c r="MVB229" s="51"/>
      <c r="MVC229" s="51"/>
      <c r="MVD229" s="51"/>
      <c r="MVE229" s="51"/>
      <c r="MVF229" s="51"/>
      <c r="MVG229" s="51"/>
      <c r="MVH229" s="51"/>
      <c r="MVI229" s="51"/>
      <c r="MVJ229" s="51"/>
      <c r="MVK229" s="51"/>
      <c r="MVL229" s="51"/>
      <c r="MVM229" s="51"/>
      <c r="MVN229" s="51"/>
      <c r="MVO229" s="51"/>
      <c r="MVP229" s="51"/>
      <c r="MVQ229" s="51"/>
      <c r="MVR229" s="51"/>
      <c r="MVS229" s="51"/>
      <c r="MVT229" s="51"/>
      <c r="MVU229" s="51"/>
      <c r="MVV229" s="51"/>
      <c r="MVW229" s="51"/>
      <c r="MVX229" s="51"/>
      <c r="MVY229" s="51"/>
      <c r="MVZ229" s="51"/>
      <c r="MWA229" s="51"/>
      <c r="MWB229" s="51"/>
      <c r="MWC229" s="51"/>
      <c r="MWD229" s="51"/>
      <c r="MWE229" s="51"/>
      <c r="MWF229" s="51"/>
      <c r="MWG229" s="51"/>
      <c r="MWH229" s="51"/>
      <c r="MWI229" s="51"/>
      <c r="MWJ229" s="51"/>
      <c r="MWK229" s="51"/>
      <c r="MWL229" s="51"/>
      <c r="MWM229" s="51"/>
      <c r="MWN229" s="51"/>
      <c r="MWO229" s="51"/>
      <c r="MWP229" s="51"/>
      <c r="MWQ229" s="51"/>
      <c r="MWR229" s="51"/>
      <c r="MWS229" s="51"/>
      <c r="MWT229" s="51"/>
      <c r="MWU229" s="51"/>
      <c r="MWV229" s="51"/>
      <c r="MWW229" s="51"/>
      <c r="MWX229" s="51"/>
      <c r="MWY229" s="51"/>
      <c r="MWZ229" s="51"/>
      <c r="MXA229" s="51"/>
      <c r="MXB229" s="51"/>
      <c r="MXC229" s="51"/>
      <c r="MXD229" s="51"/>
      <c r="MXE229" s="51"/>
      <c r="MXF229" s="51"/>
      <c r="MXG229" s="51"/>
      <c r="MXH229" s="51"/>
      <c r="MXI229" s="51"/>
      <c r="MXJ229" s="51"/>
      <c r="MXK229" s="51"/>
      <c r="MXL229" s="51"/>
      <c r="MXM229" s="51"/>
      <c r="MXN229" s="51"/>
      <c r="MXO229" s="51"/>
      <c r="MXP229" s="51"/>
      <c r="MXQ229" s="51"/>
      <c r="MXR229" s="51"/>
      <c r="MXS229" s="51"/>
      <c r="MXT229" s="51"/>
      <c r="MXU229" s="51"/>
      <c r="MXV229" s="51"/>
      <c r="MXW229" s="51"/>
      <c r="MXX229" s="51"/>
      <c r="MXY229" s="51"/>
      <c r="MXZ229" s="51"/>
      <c r="MYA229" s="51"/>
      <c r="MYB229" s="51"/>
      <c r="MYC229" s="51"/>
      <c r="MYD229" s="51"/>
      <c r="MYE229" s="51"/>
      <c r="MYF229" s="51"/>
      <c r="MYG229" s="51"/>
      <c r="MYH229" s="51"/>
      <c r="MYI229" s="51"/>
      <c r="MYJ229" s="51"/>
      <c r="MYK229" s="51"/>
      <c r="MYL229" s="51"/>
      <c r="MYM229" s="51"/>
      <c r="MYN229" s="51"/>
      <c r="MYO229" s="51"/>
      <c r="MYP229" s="51"/>
      <c r="MYQ229" s="51"/>
      <c r="MYR229" s="51"/>
      <c r="MYS229" s="51"/>
      <c r="MYT229" s="51"/>
      <c r="MYU229" s="51"/>
      <c r="MYV229" s="51"/>
      <c r="MYW229" s="51"/>
      <c r="MYX229" s="51"/>
      <c r="MYY229" s="51"/>
      <c r="MYZ229" s="51"/>
      <c r="MZA229" s="51"/>
      <c r="MZB229" s="51"/>
      <c r="MZC229" s="51"/>
      <c r="MZD229" s="51"/>
      <c r="MZE229" s="51"/>
      <c r="MZF229" s="51"/>
      <c r="MZG229" s="51"/>
      <c r="MZH229" s="51"/>
      <c r="MZI229" s="51"/>
      <c r="MZJ229" s="51"/>
      <c r="MZK229" s="51"/>
      <c r="MZL229" s="51"/>
      <c r="MZM229" s="51"/>
      <c r="MZN229" s="51"/>
      <c r="MZO229" s="51"/>
      <c r="MZP229" s="51"/>
      <c r="MZQ229" s="51"/>
      <c r="MZR229" s="51"/>
      <c r="MZS229" s="51"/>
      <c r="MZT229" s="51"/>
      <c r="MZU229" s="51"/>
      <c r="MZV229" s="51"/>
      <c r="MZW229" s="51"/>
      <c r="MZX229" s="51"/>
      <c r="MZY229" s="51"/>
      <c r="MZZ229" s="51"/>
      <c r="NAA229" s="51"/>
      <c r="NAB229" s="51"/>
      <c r="NAC229" s="51"/>
      <c r="NAD229" s="51"/>
      <c r="NAE229" s="51"/>
      <c r="NAF229" s="51"/>
      <c r="NAG229" s="51"/>
      <c r="NAH229" s="51"/>
      <c r="NAI229" s="51"/>
      <c r="NAJ229" s="51"/>
      <c r="NAK229" s="51"/>
      <c r="NAL229" s="51"/>
      <c r="NAM229" s="51"/>
      <c r="NAN229" s="51"/>
      <c r="NAO229" s="51"/>
      <c r="NAP229" s="51"/>
      <c r="NAQ229" s="51"/>
      <c r="NAR229" s="51"/>
      <c r="NAS229" s="51"/>
      <c r="NAT229" s="51"/>
      <c r="NAU229" s="51"/>
      <c r="NAV229" s="51"/>
      <c r="NAW229" s="51"/>
      <c r="NAX229" s="51"/>
      <c r="NAY229" s="51"/>
      <c r="NAZ229" s="51"/>
      <c r="NBA229" s="51"/>
      <c r="NBB229" s="51"/>
      <c r="NBC229" s="51"/>
      <c r="NBD229" s="51"/>
      <c r="NBE229" s="51"/>
      <c r="NBF229" s="51"/>
      <c r="NBG229" s="51"/>
      <c r="NBH229" s="51"/>
      <c r="NBI229" s="51"/>
      <c r="NBJ229" s="51"/>
      <c r="NBK229" s="51"/>
      <c r="NBL229" s="51"/>
      <c r="NBM229" s="51"/>
      <c r="NBN229" s="51"/>
      <c r="NBO229" s="51"/>
      <c r="NBP229" s="51"/>
      <c r="NBQ229" s="51"/>
      <c r="NBR229" s="51"/>
      <c r="NBS229" s="51"/>
      <c r="NBT229" s="51"/>
      <c r="NBU229" s="51"/>
      <c r="NBV229" s="51"/>
      <c r="NBW229" s="51"/>
      <c r="NBX229" s="51"/>
      <c r="NBY229" s="51"/>
      <c r="NBZ229" s="51"/>
      <c r="NCA229" s="51"/>
      <c r="NCB229" s="51"/>
      <c r="NCC229" s="51"/>
      <c r="NCD229" s="51"/>
      <c r="NCE229" s="51"/>
      <c r="NCF229" s="51"/>
      <c r="NCG229" s="51"/>
      <c r="NCH229" s="51"/>
      <c r="NCI229" s="51"/>
      <c r="NCJ229" s="51"/>
      <c r="NCK229" s="51"/>
      <c r="NCL229" s="51"/>
      <c r="NCM229" s="51"/>
      <c r="NCN229" s="51"/>
      <c r="NCO229" s="51"/>
      <c r="NCP229" s="51"/>
      <c r="NCQ229" s="51"/>
      <c r="NCR229" s="51"/>
      <c r="NCS229" s="51"/>
      <c r="NCT229" s="51"/>
      <c r="NCU229" s="51"/>
      <c r="NCV229" s="51"/>
      <c r="NCW229" s="51"/>
      <c r="NCX229" s="51"/>
      <c r="NCY229" s="51"/>
      <c r="NCZ229" s="51"/>
      <c r="NDA229" s="51"/>
      <c r="NDB229" s="51"/>
      <c r="NDC229" s="51"/>
      <c r="NDD229" s="51"/>
      <c r="NDE229" s="51"/>
      <c r="NDF229" s="51"/>
      <c r="NDG229" s="51"/>
      <c r="NDH229" s="51"/>
      <c r="NDI229" s="51"/>
      <c r="NDJ229" s="51"/>
      <c r="NDK229" s="51"/>
      <c r="NDL229" s="51"/>
      <c r="NDM229" s="51"/>
      <c r="NDN229" s="51"/>
      <c r="NDO229" s="51"/>
      <c r="NDP229" s="51"/>
      <c r="NDQ229" s="51"/>
      <c r="NDR229" s="51"/>
      <c r="NDS229" s="51"/>
      <c r="NDT229" s="51"/>
      <c r="NDU229" s="51"/>
      <c r="NDV229" s="51"/>
      <c r="NDW229" s="51"/>
      <c r="NDX229" s="51"/>
      <c r="NDY229" s="51"/>
      <c r="NDZ229" s="51"/>
      <c r="NEA229" s="51"/>
      <c r="NEB229" s="51"/>
      <c r="NEC229" s="51"/>
      <c r="NED229" s="51"/>
      <c r="NEE229" s="51"/>
      <c r="NEF229" s="51"/>
      <c r="NEG229" s="51"/>
      <c r="NEH229" s="51"/>
      <c r="NEI229" s="51"/>
      <c r="NEJ229" s="51"/>
      <c r="NEK229" s="51"/>
      <c r="NEL229" s="51"/>
      <c r="NEM229" s="51"/>
      <c r="NEN229" s="51"/>
      <c r="NEO229" s="51"/>
      <c r="NEP229" s="51"/>
      <c r="NEQ229" s="51"/>
      <c r="NER229" s="51"/>
      <c r="NES229" s="51"/>
      <c r="NET229" s="51"/>
      <c r="NEU229" s="51"/>
      <c r="NEV229" s="51"/>
      <c r="NEW229" s="51"/>
      <c r="NEX229" s="51"/>
      <c r="NEY229" s="51"/>
      <c r="NEZ229" s="51"/>
      <c r="NFA229" s="51"/>
      <c r="NFB229" s="51"/>
      <c r="NFC229" s="51"/>
      <c r="NFD229" s="51"/>
      <c r="NFE229" s="51"/>
      <c r="NFF229" s="51"/>
      <c r="NFG229" s="51"/>
      <c r="NFH229" s="51"/>
      <c r="NFI229" s="51"/>
      <c r="NFJ229" s="51"/>
      <c r="NFK229" s="51"/>
      <c r="NFL229" s="51"/>
      <c r="NFM229" s="51"/>
      <c r="NFN229" s="51"/>
      <c r="NFO229" s="51"/>
      <c r="NFP229" s="51"/>
      <c r="NFQ229" s="51"/>
      <c r="NFR229" s="51"/>
      <c r="NFS229" s="51"/>
      <c r="NFT229" s="51"/>
      <c r="NFU229" s="51"/>
      <c r="NFV229" s="51"/>
      <c r="NFW229" s="51"/>
      <c r="NFX229" s="51"/>
      <c r="NFY229" s="51"/>
      <c r="NFZ229" s="51"/>
      <c r="NGA229" s="51"/>
      <c r="NGB229" s="51"/>
      <c r="NGC229" s="51"/>
      <c r="NGD229" s="51"/>
      <c r="NGE229" s="51"/>
      <c r="NGF229" s="51"/>
      <c r="NGG229" s="51"/>
      <c r="NGH229" s="51"/>
      <c r="NGI229" s="51"/>
      <c r="NGJ229" s="51"/>
      <c r="NGK229" s="51"/>
      <c r="NGL229" s="51"/>
      <c r="NGM229" s="51"/>
      <c r="NGN229" s="51"/>
      <c r="NGO229" s="51"/>
      <c r="NGP229" s="51"/>
      <c r="NGQ229" s="51"/>
      <c r="NGR229" s="51"/>
      <c r="NGS229" s="51"/>
      <c r="NGT229" s="51"/>
      <c r="NGU229" s="51"/>
      <c r="NGV229" s="51"/>
      <c r="NGW229" s="51"/>
      <c r="NGX229" s="51"/>
      <c r="NGY229" s="51"/>
      <c r="NGZ229" s="51"/>
      <c r="NHA229" s="51"/>
      <c r="NHB229" s="51"/>
      <c r="NHC229" s="51"/>
      <c r="NHD229" s="51"/>
      <c r="NHE229" s="51"/>
      <c r="NHF229" s="51"/>
      <c r="NHG229" s="51"/>
      <c r="NHH229" s="51"/>
      <c r="NHI229" s="51"/>
      <c r="NHJ229" s="51"/>
      <c r="NHK229" s="51"/>
      <c r="NHL229" s="51"/>
      <c r="NHM229" s="51"/>
      <c r="NHN229" s="51"/>
      <c r="NHO229" s="51"/>
      <c r="NHP229" s="51"/>
      <c r="NHQ229" s="51"/>
      <c r="NHR229" s="51"/>
      <c r="NHS229" s="51"/>
      <c r="NHT229" s="51"/>
      <c r="NHU229" s="51"/>
      <c r="NHV229" s="51"/>
      <c r="NHW229" s="51"/>
      <c r="NHX229" s="51"/>
      <c r="NHY229" s="51"/>
      <c r="NHZ229" s="51"/>
      <c r="NIA229" s="51"/>
      <c r="NIB229" s="51"/>
      <c r="NIC229" s="51"/>
      <c r="NID229" s="51"/>
      <c r="NIE229" s="51"/>
      <c r="NIF229" s="51"/>
      <c r="NIG229" s="51"/>
      <c r="NIH229" s="51"/>
      <c r="NII229" s="51"/>
      <c r="NIJ229" s="51"/>
      <c r="NIK229" s="51"/>
      <c r="NIL229" s="51"/>
      <c r="NIM229" s="51"/>
      <c r="NIN229" s="51"/>
      <c r="NIO229" s="51"/>
      <c r="NIP229" s="51"/>
      <c r="NIQ229" s="51"/>
      <c r="NIR229" s="51"/>
      <c r="NIS229" s="51"/>
      <c r="NIT229" s="51"/>
      <c r="NIU229" s="51"/>
      <c r="NIV229" s="51"/>
      <c r="NIW229" s="51"/>
      <c r="NIX229" s="51"/>
      <c r="NIY229" s="51"/>
      <c r="NIZ229" s="51"/>
      <c r="NJA229" s="51"/>
      <c r="NJB229" s="51"/>
      <c r="NJC229" s="51"/>
      <c r="NJD229" s="51"/>
      <c r="NJE229" s="51"/>
      <c r="NJF229" s="51"/>
      <c r="NJG229" s="51"/>
      <c r="NJH229" s="51"/>
      <c r="NJI229" s="51"/>
      <c r="NJJ229" s="51"/>
      <c r="NJK229" s="51"/>
      <c r="NJL229" s="51"/>
      <c r="NJM229" s="51"/>
      <c r="NJN229" s="51"/>
      <c r="NJO229" s="51"/>
      <c r="NJP229" s="51"/>
      <c r="NJQ229" s="51"/>
      <c r="NJR229" s="51"/>
      <c r="NJS229" s="51"/>
      <c r="NJT229" s="51"/>
      <c r="NJU229" s="51"/>
      <c r="NJV229" s="51"/>
      <c r="NJW229" s="51"/>
      <c r="NJX229" s="51"/>
      <c r="NJY229" s="51"/>
      <c r="NJZ229" s="51"/>
      <c r="NKA229" s="51"/>
      <c r="NKB229" s="51"/>
      <c r="NKC229" s="51"/>
      <c r="NKD229" s="51"/>
      <c r="NKE229" s="51"/>
      <c r="NKF229" s="51"/>
      <c r="NKG229" s="51"/>
      <c r="NKH229" s="51"/>
      <c r="NKI229" s="51"/>
      <c r="NKJ229" s="51"/>
      <c r="NKK229" s="51"/>
      <c r="NKL229" s="51"/>
      <c r="NKM229" s="51"/>
      <c r="NKN229" s="51"/>
      <c r="NKO229" s="51"/>
      <c r="NKP229" s="51"/>
      <c r="NKQ229" s="51"/>
      <c r="NKR229" s="51"/>
      <c r="NKS229" s="51"/>
      <c r="NKT229" s="51"/>
      <c r="NKU229" s="51"/>
      <c r="NKV229" s="51"/>
      <c r="NKW229" s="51"/>
      <c r="NKX229" s="51"/>
      <c r="NKY229" s="51"/>
      <c r="NKZ229" s="51"/>
      <c r="NLA229" s="51"/>
      <c r="NLB229" s="51"/>
      <c r="NLC229" s="51"/>
      <c r="NLD229" s="51"/>
      <c r="NLE229" s="51"/>
      <c r="NLF229" s="51"/>
      <c r="NLG229" s="51"/>
      <c r="NLH229" s="51"/>
      <c r="NLI229" s="51"/>
      <c r="NLJ229" s="51"/>
      <c r="NLK229" s="51"/>
      <c r="NLL229" s="51"/>
      <c r="NLM229" s="51"/>
      <c r="NLN229" s="51"/>
      <c r="NLO229" s="51"/>
      <c r="NLP229" s="51"/>
      <c r="NLQ229" s="51"/>
      <c r="NLR229" s="51"/>
      <c r="NLS229" s="51"/>
      <c r="NLT229" s="51"/>
      <c r="NLU229" s="51"/>
      <c r="NLV229" s="51"/>
      <c r="NLW229" s="51"/>
      <c r="NLX229" s="51"/>
      <c r="NLY229" s="51"/>
      <c r="NLZ229" s="51"/>
      <c r="NMA229" s="51"/>
      <c r="NMB229" s="51"/>
      <c r="NMC229" s="51"/>
      <c r="NMD229" s="51"/>
      <c r="NME229" s="51"/>
      <c r="NMF229" s="51"/>
      <c r="NMG229" s="51"/>
      <c r="NMH229" s="51"/>
      <c r="NMI229" s="51"/>
      <c r="NMJ229" s="51"/>
      <c r="NMK229" s="51"/>
      <c r="NML229" s="51"/>
      <c r="NMM229" s="51"/>
      <c r="NMN229" s="51"/>
      <c r="NMO229" s="51"/>
      <c r="NMP229" s="51"/>
      <c r="NMQ229" s="51"/>
      <c r="NMR229" s="51"/>
      <c r="NMS229" s="51"/>
      <c r="NMT229" s="51"/>
      <c r="NMU229" s="51"/>
      <c r="NMV229" s="51"/>
      <c r="NMW229" s="51"/>
      <c r="NMX229" s="51"/>
      <c r="NMY229" s="51"/>
      <c r="NMZ229" s="51"/>
      <c r="NNA229" s="51"/>
      <c r="NNB229" s="51"/>
      <c r="NNC229" s="51"/>
      <c r="NND229" s="51"/>
      <c r="NNE229" s="51"/>
      <c r="NNF229" s="51"/>
      <c r="NNG229" s="51"/>
      <c r="NNH229" s="51"/>
      <c r="NNI229" s="51"/>
      <c r="NNJ229" s="51"/>
      <c r="NNK229" s="51"/>
      <c r="NNL229" s="51"/>
      <c r="NNM229" s="51"/>
      <c r="NNN229" s="51"/>
      <c r="NNO229" s="51"/>
      <c r="NNP229" s="51"/>
      <c r="NNQ229" s="51"/>
      <c r="NNR229" s="51"/>
      <c r="NNS229" s="51"/>
      <c r="NNT229" s="51"/>
      <c r="NNU229" s="51"/>
      <c r="NNV229" s="51"/>
      <c r="NNW229" s="51"/>
      <c r="NNX229" s="51"/>
      <c r="NNY229" s="51"/>
      <c r="NNZ229" s="51"/>
      <c r="NOA229" s="51"/>
      <c r="NOB229" s="51"/>
      <c r="NOC229" s="51"/>
      <c r="NOD229" s="51"/>
      <c r="NOE229" s="51"/>
      <c r="NOF229" s="51"/>
      <c r="NOG229" s="51"/>
      <c r="NOH229" s="51"/>
      <c r="NOI229" s="51"/>
      <c r="NOJ229" s="51"/>
      <c r="NOK229" s="51"/>
      <c r="NOL229" s="51"/>
      <c r="NOM229" s="51"/>
      <c r="NON229" s="51"/>
      <c r="NOO229" s="51"/>
      <c r="NOP229" s="51"/>
      <c r="NOQ229" s="51"/>
      <c r="NOR229" s="51"/>
      <c r="NOS229" s="51"/>
      <c r="NOT229" s="51"/>
      <c r="NOU229" s="51"/>
      <c r="NOV229" s="51"/>
      <c r="NOW229" s="51"/>
      <c r="NOX229" s="51"/>
      <c r="NOY229" s="51"/>
      <c r="NOZ229" s="51"/>
      <c r="NPA229" s="51"/>
      <c r="NPB229" s="51"/>
      <c r="NPC229" s="51"/>
      <c r="NPD229" s="51"/>
      <c r="NPE229" s="51"/>
      <c r="NPF229" s="51"/>
      <c r="NPG229" s="51"/>
      <c r="NPH229" s="51"/>
      <c r="NPI229" s="51"/>
      <c r="NPJ229" s="51"/>
      <c r="NPK229" s="51"/>
      <c r="NPL229" s="51"/>
      <c r="NPM229" s="51"/>
      <c r="NPN229" s="51"/>
      <c r="NPO229" s="51"/>
      <c r="NPP229" s="51"/>
      <c r="NPQ229" s="51"/>
      <c r="NPR229" s="51"/>
      <c r="NPS229" s="51"/>
      <c r="NPT229" s="51"/>
      <c r="NPU229" s="51"/>
      <c r="NPV229" s="51"/>
      <c r="NPW229" s="51"/>
      <c r="NPX229" s="51"/>
      <c r="NPY229" s="51"/>
      <c r="NPZ229" s="51"/>
      <c r="NQA229" s="51"/>
      <c r="NQB229" s="51"/>
      <c r="NQC229" s="51"/>
      <c r="NQD229" s="51"/>
      <c r="NQE229" s="51"/>
      <c r="NQF229" s="51"/>
      <c r="NQG229" s="51"/>
      <c r="NQH229" s="51"/>
      <c r="NQI229" s="51"/>
      <c r="NQJ229" s="51"/>
      <c r="NQK229" s="51"/>
      <c r="NQL229" s="51"/>
      <c r="NQM229" s="51"/>
      <c r="NQN229" s="51"/>
      <c r="NQO229" s="51"/>
      <c r="NQP229" s="51"/>
      <c r="NQQ229" s="51"/>
      <c r="NQR229" s="51"/>
      <c r="NQS229" s="51"/>
      <c r="NQT229" s="51"/>
      <c r="NQU229" s="51"/>
      <c r="NQV229" s="51"/>
      <c r="NQW229" s="51"/>
      <c r="NQX229" s="51"/>
      <c r="NQY229" s="51"/>
      <c r="NQZ229" s="51"/>
      <c r="NRA229" s="51"/>
      <c r="NRB229" s="51"/>
      <c r="NRC229" s="51"/>
      <c r="NRD229" s="51"/>
      <c r="NRE229" s="51"/>
      <c r="NRF229" s="51"/>
      <c r="NRG229" s="51"/>
      <c r="NRH229" s="51"/>
      <c r="NRI229" s="51"/>
      <c r="NRJ229" s="51"/>
      <c r="NRK229" s="51"/>
      <c r="NRL229" s="51"/>
      <c r="NRM229" s="51"/>
      <c r="NRN229" s="51"/>
      <c r="NRO229" s="51"/>
      <c r="NRP229" s="51"/>
      <c r="NRQ229" s="51"/>
      <c r="NRR229" s="51"/>
      <c r="NRS229" s="51"/>
      <c r="NRT229" s="51"/>
      <c r="NRU229" s="51"/>
      <c r="NRV229" s="51"/>
      <c r="NRW229" s="51"/>
      <c r="NRX229" s="51"/>
      <c r="NRY229" s="51"/>
      <c r="NRZ229" s="51"/>
      <c r="NSA229" s="51"/>
      <c r="NSB229" s="51"/>
      <c r="NSC229" s="51"/>
      <c r="NSD229" s="51"/>
      <c r="NSE229" s="51"/>
      <c r="NSF229" s="51"/>
      <c r="NSG229" s="51"/>
      <c r="NSH229" s="51"/>
      <c r="NSI229" s="51"/>
      <c r="NSJ229" s="51"/>
      <c r="NSK229" s="51"/>
      <c r="NSL229" s="51"/>
      <c r="NSM229" s="51"/>
      <c r="NSN229" s="51"/>
      <c r="NSO229" s="51"/>
      <c r="NSP229" s="51"/>
      <c r="NSQ229" s="51"/>
      <c r="NSR229" s="51"/>
      <c r="NSS229" s="51"/>
      <c r="NST229" s="51"/>
      <c r="NSU229" s="51"/>
      <c r="NSV229" s="51"/>
      <c r="NSW229" s="51"/>
      <c r="NSX229" s="51"/>
      <c r="NSY229" s="51"/>
      <c r="NSZ229" s="51"/>
      <c r="NTA229" s="51"/>
      <c r="NTB229" s="51"/>
      <c r="NTC229" s="51"/>
      <c r="NTD229" s="51"/>
      <c r="NTE229" s="51"/>
      <c r="NTF229" s="51"/>
      <c r="NTG229" s="51"/>
      <c r="NTH229" s="51"/>
      <c r="NTI229" s="51"/>
      <c r="NTJ229" s="51"/>
      <c r="NTK229" s="51"/>
      <c r="NTL229" s="51"/>
      <c r="NTM229" s="51"/>
      <c r="NTN229" s="51"/>
      <c r="NTO229" s="51"/>
      <c r="NTP229" s="51"/>
      <c r="NTQ229" s="51"/>
      <c r="NTR229" s="51"/>
      <c r="NTS229" s="51"/>
      <c r="NTT229" s="51"/>
      <c r="NTU229" s="51"/>
      <c r="NTV229" s="51"/>
      <c r="NTW229" s="51"/>
      <c r="NTX229" s="51"/>
      <c r="NTY229" s="51"/>
      <c r="NTZ229" s="51"/>
      <c r="NUA229" s="51"/>
      <c r="NUB229" s="51"/>
      <c r="NUC229" s="51"/>
      <c r="NUD229" s="51"/>
      <c r="NUE229" s="51"/>
      <c r="NUF229" s="51"/>
      <c r="NUG229" s="51"/>
      <c r="NUH229" s="51"/>
      <c r="NUI229" s="51"/>
      <c r="NUJ229" s="51"/>
      <c r="NUK229" s="51"/>
      <c r="NUL229" s="51"/>
      <c r="NUM229" s="51"/>
      <c r="NUN229" s="51"/>
      <c r="NUO229" s="51"/>
      <c r="NUP229" s="51"/>
      <c r="NUQ229" s="51"/>
      <c r="NUR229" s="51"/>
      <c r="NUS229" s="51"/>
      <c r="NUT229" s="51"/>
      <c r="NUU229" s="51"/>
      <c r="NUV229" s="51"/>
      <c r="NUW229" s="51"/>
      <c r="NUX229" s="51"/>
      <c r="NUY229" s="51"/>
      <c r="NUZ229" s="51"/>
      <c r="NVA229" s="51"/>
      <c r="NVB229" s="51"/>
      <c r="NVC229" s="51"/>
      <c r="NVD229" s="51"/>
      <c r="NVE229" s="51"/>
      <c r="NVF229" s="51"/>
      <c r="NVG229" s="51"/>
      <c r="NVH229" s="51"/>
      <c r="NVI229" s="51"/>
      <c r="NVJ229" s="51"/>
      <c r="NVK229" s="51"/>
      <c r="NVL229" s="51"/>
      <c r="NVM229" s="51"/>
      <c r="NVN229" s="51"/>
      <c r="NVO229" s="51"/>
      <c r="NVP229" s="51"/>
      <c r="NVQ229" s="51"/>
      <c r="NVR229" s="51"/>
      <c r="NVS229" s="51"/>
      <c r="NVT229" s="51"/>
      <c r="NVU229" s="51"/>
      <c r="NVV229" s="51"/>
      <c r="NVW229" s="51"/>
      <c r="NVX229" s="51"/>
      <c r="NVY229" s="51"/>
      <c r="NVZ229" s="51"/>
      <c r="NWA229" s="51"/>
      <c r="NWB229" s="51"/>
      <c r="NWC229" s="51"/>
      <c r="NWD229" s="51"/>
      <c r="NWE229" s="51"/>
      <c r="NWF229" s="51"/>
      <c r="NWG229" s="51"/>
      <c r="NWH229" s="51"/>
      <c r="NWI229" s="51"/>
      <c r="NWJ229" s="51"/>
      <c r="NWK229" s="51"/>
      <c r="NWL229" s="51"/>
      <c r="NWM229" s="51"/>
      <c r="NWN229" s="51"/>
      <c r="NWO229" s="51"/>
      <c r="NWP229" s="51"/>
      <c r="NWQ229" s="51"/>
      <c r="NWR229" s="51"/>
      <c r="NWS229" s="51"/>
      <c r="NWT229" s="51"/>
      <c r="NWU229" s="51"/>
      <c r="NWV229" s="51"/>
      <c r="NWW229" s="51"/>
      <c r="NWX229" s="51"/>
      <c r="NWY229" s="51"/>
      <c r="NWZ229" s="51"/>
      <c r="NXA229" s="51"/>
      <c r="NXB229" s="51"/>
      <c r="NXC229" s="51"/>
      <c r="NXD229" s="51"/>
      <c r="NXE229" s="51"/>
      <c r="NXF229" s="51"/>
      <c r="NXG229" s="51"/>
      <c r="NXH229" s="51"/>
      <c r="NXI229" s="51"/>
      <c r="NXJ229" s="51"/>
      <c r="NXK229" s="51"/>
      <c r="NXL229" s="51"/>
      <c r="NXM229" s="51"/>
      <c r="NXN229" s="51"/>
      <c r="NXO229" s="51"/>
      <c r="NXP229" s="51"/>
      <c r="NXQ229" s="51"/>
      <c r="NXR229" s="51"/>
      <c r="NXS229" s="51"/>
      <c r="NXT229" s="51"/>
      <c r="NXU229" s="51"/>
      <c r="NXV229" s="51"/>
      <c r="NXW229" s="51"/>
      <c r="NXX229" s="51"/>
      <c r="NXY229" s="51"/>
      <c r="NXZ229" s="51"/>
      <c r="NYA229" s="51"/>
      <c r="NYB229" s="51"/>
      <c r="NYC229" s="51"/>
      <c r="NYD229" s="51"/>
      <c r="NYE229" s="51"/>
      <c r="NYF229" s="51"/>
      <c r="NYG229" s="51"/>
      <c r="NYH229" s="51"/>
      <c r="NYI229" s="51"/>
      <c r="NYJ229" s="51"/>
      <c r="NYK229" s="51"/>
      <c r="NYL229" s="51"/>
      <c r="NYM229" s="51"/>
      <c r="NYN229" s="51"/>
      <c r="NYO229" s="51"/>
      <c r="NYP229" s="51"/>
      <c r="NYQ229" s="51"/>
      <c r="NYR229" s="51"/>
      <c r="NYS229" s="51"/>
      <c r="NYT229" s="51"/>
      <c r="NYU229" s="51"/>
      <c r="NYV229" s="51"/>
      <c r="NYW229" s="51"/>
      <c r="NYX229" s="51"/>
      <c r="NYY229" s="51"/>
      <c r="NYZ229" s="51"/>
      <c r="NZA229" s="51"/>
      <c r="NZB229" s="51"/>
      <c r="NZC229" s="51"/>
      <c r="NZD229" s="51"/>
      <c r="NZE229" s="51"/>
      <c r="NZF229" s="51"/>
      <c r="NZG229" s="51"/>
      <c r="NZH229" s="51"/>
      <c r="NZI229" s="51"/>
      <c r="NZJ229" s="51"/>
      <c r="NZK229" s="51"/>
      <c r="NZL229" s="51"/>
      <c r="NZM229" s="51"/>
      <c r="NZN229" s="51"/>
      <c r="NZO229" s="51"/>
      <c r="NZP229" s="51"/>
      <c r="NZQ229" s="51"/>
      <c r="NZR229" s="51"/>
      <c r="NZS229" s="51"/>
      <c r="NZT229" s="51"/>
      <c r="NZU229" s="51"/>
      <c r="NZV229" s="51"/>
      <c r="NZW229" s="51"/>
      <c r="NZX229" s="51"/>
      <c r="NZY229" s="51"/>
      <c r="NZZ229" s="51"/>
      <c r="OAA229" s="51"/>
      <c r="OAB229" s="51"/>
      <c r="OAC229" s="51"/>
      <c r="OAD229" s="51"/>
      <c r="OAE229" s="51"/>
      <c r="OAF229" s="51"/>
      <c r="OAG229" s="51"/>
      <c r="OAH229" s="51"/>
      <c r="OAI229" s="51"/>
      <c r="OAJ229" s="51"/>
      <c r="OAK229" s="51"/>
      <c r="OAL229" s="51"/>
      <c r="OAM229" s="51"/>
      <c r="OAN229" s="51"/>
      <c r="OAO229" s="51"/>
      <c r="OAP229" s="51"/>
      <c r="OAQ229" s="51"/>
      <c r="OAR229" s="51"/>
      <c r="OAS229" s="51"/>
      <c r="OAT229" s="51"/>
      <c r="OAU229" s="51"/>
      <c r="OAV229" s="51"/>
      <c r="OAW229" s="51"/>
      <c r="OAX229" s="51"/>
      <c r="OAY229" s="51"/>
      <c r="OAZ229" s="51"/>
      <c r="OBA229" s="51"/>
      <c r="OBB229" s="51"/>
      <c r="OBC229" s="51"/>
      <c r="OBD229" s="51"/>
      <c r="OBE229" s="51"/>
      <c r="OBF229" s="51"/>
      <c r="OBG229" s="51"/>
      <c r="OBH229" s="51"/>
      <c r="OBI229" s="51"/>
      <c r="OBJ229" s="51"/>
      <c r="OBK229" s="51"/>
      <c r="OBL229" s="51"/>
      <c r="OBM229" s="51"/>
      <c r="OBN229" s="51"/>
      <c r="OBO229" s="51"/>
      <c r="OBP229" s="51"/>
      <c r="OBQ229" s="51"/>
      <c r="OBR229" s="51"/>
      <c r="OBS229" s="51"/>
      <c r="OBT229" s="51"/>
      <c r="OBU229" s="51"/>
      <c r="OBV229" s="51"/>
      <c r="OBW229" s="51"/>
      <c r="OBX229" s="51"/>
      <c r="OBY229" s="51"/>
      <c r="OBZ229" s="51"/>
      <c r="OCA229" s="51"/>
      <c r="OCB229" s="51"/>
      <c r="OCC229" s="51"/>
      <c r="OCD229" s="51"/>
      <c r="OCE229" s="51"/>
      <c r="OCF229" s="51"/>
      <c r="OCG229" s="51"/>
      <c r="OCH229" s="51"/>
      <c r="OCI229" s="51"/>
      <c r="OCJ229" s="51"/>
      <c r="OCK229" s="51"/>
      <c r="OCL229" s="51"/>
      <c r="OCM229" s="51"/>
      <c r="OCN229" s="51"/>
      <c r="OCO229" s="51"/>
      <c r="OCP229" s="51"/>
      <c r="OCQ229" s="51"/>
      <c r="OCR229" s="51"/>
      <c r="OCS229" s="51"/>
      <c r="OCT229" s="51"/>
      <c r="OCU229" s="51"/>
      <c r="OCV229" s="51"/>
      <c r="OCW229" s="51"/>
      <c r="OCX229" s="51"/>
      <c r="OCY229" s="51"/>
      <c r="OCZ229" s="51"/>
      <c r="ODA229" s="51"/>
      <c r="ODB229" s="51"/>
      <c r="ODC229" s="51"/>
      <c r="ODD229" s="51"/>
      <c r="ODE229" s="51"/>
      <c r="ODF229" s="51"/>
      <c r="ODG229" s="51"/>
      <c r="ODH229" s="51"/>
      <c r="ODI229" s="51"/>
      <c r="ODJ229" s="51"/>
      <c r="ODK229" s="51"/>
      <c r="ODL229" s="51"/>
      <c r="ODM229" s="51"/>
      <c r="ODN229" s="51"/>
      <c r="ODO229" s="51"/>
      <c r="ODP229" s="51"/>
      <c r="ODQ229" s="51"/>
      <c r="ODR229" s="51"/>
      <c r="ODS229" s="51"/>
      <c r="ODT229" s="51"/>
      <c r="ODU229" s="51"/>
      <c r="ODV229" s="51"/>
      <c r="ODW229" s="51"/>
      <c r="ODX229" s="51"/>
      <c r="ODY229" s="51"/>
      <c r="ODZ229" s="51"/>
      <c r="OEA229" s="51"/>
      <c r="OEB229" s="51"/>
      <c r="OEC229" s="51"/>
      <c r="OED229" s="51"/>
      <c r="OEE229" s="51"/>
      <c r="OEF229" s="51"/>
      <c r="OEG229" s="51"/>
      <c r="OEH229" s="51"/>
      <c r="OEI229" s="51"/>
      <c r="OEJ229" s="51"/>
      <c r="OEK229" s="51"/>
      <c r="OEL229" s="51"/>
      <c r="OEM229" s="51"/>
      <c r="OEN229" s="51"/>
      <c r="OEO229" s="51"/>
      <c r="OEP229" s="51"/>
      <c r="OEQ229" s="51"/>
      <c r="OER229" s="51"/>
      <c r="OES229" s="51"/>
      <c r="OET229" s="51"/>
      <c r="OEU229" s="51"/>
      <c r="OEV229" s="51"/>
      <c r="OEW229" s="51"/>
      <c r="OEX229" s="51"/>
      <c r="OEY229" s="51"/>
      <c r="OEZ229" s="51"/>
      <c r="OFA229" s="51"/>
      <c r="OFB229" s="51"/>
      <c r="OFC229" s="51"/>
      <c r="OFD229" s="51"/>
      <c r="OFE229" s="51"/>
      <c r="OFF229" s="51"/>
      <c r="OFG229" s="51"/>
      <c r="OFH229" s="51"/>
      <c r="OFI229" s="51"/>
      <c r="OFJ229" s="51"/>
      <c r="OFK229" s="51"/>
      <c r="OFL229" s="51"/>
      <c r="OFM229" s="51"/>
      <c r="OFN229" s="51"/>
      <c r="OFO229" s="51"/>
      <c r="OFP229" s="51"/>
      <c r="OFQ229" s="51"/>
      <c r="OFR229" s="51"/>
      <c r="OFS229" s="51"/>
      <c r="OFT229" s="51"/>
      <c r="OFU229" s="51"/>
      <c r="OFV229" s="51"/>
      <c r="OFW229" s="51"/>
      <c r="OFX229" s="51"/>
      <c r="OFY229" s="51"/>
      <c r="OFZ229" s="51"/>
      <c r="OGA229" s="51"/>
      <c r="OGB229" s="51"/>
      <c r="OGC229" s="51"/>
      <c r="OGD229" s="51"/>
      <c r="OGE229" s="51"/>
      <c r="OGF229" s="51"/>
      <c r="OGG229" s="51"/>
      <c r="OGH229" s="51"/>
      <c r="OGI229" s="51"/>
      <c r="OGJ229" s="51"/>
      <c r="OGK229" s="51"/>
      <c r="OGL229" s="51"/>
      <c r="OGM229" s="51"/>
      <c r="OGN229" s="51"/>
      <c r="OGO229" s="51"/>
      <c r="OGP229" s="51"/>
      <c r="OGQ229" s="51"/>
      <c r="OGR229" s="51"/>
      <c r="OGS229" s="51"/>
      <c r="OGT229" s="51"/>
      <c r="OGU229" s="51"/>
      <c r="OGV229" s="51"/>
      <c r="OGW229" s="51"/>
      <c r="OGX229" s="51"/>
      <c r="OGY229" s="51"/>
      <c r="OGZ229" s="51"/>
      <c r="OHA229" s="51"/>
      <c r="OHB229" s="51"/>
      <c r="OHC229" s="51"/>
      <c r="OHD229" s="51"/>
      <c r="OHE229" s="51"/>
      <c r="OHF229" s="51"/>
      <c r="OHG229" s="51"/>
      <c r="OHH229" s="51"/>
      <c r="OHI229" s="51"/>
      <c r="OHJ229" s="51"/>
      <c r="OHK229" s="51"/>
      <c r="OHL229" s="51"/>
      <c r="OHM229" s="51"/>
      <c r="OHN229" s="51"/>
      <c r="OHO229" s="51"/>
      <c r="OHP229" s="51"/>
      <c r="OHQ229" s="51"/>
      <c r="OHR229" s="51"/>
      <c r="OHS229" s="51"/>
      <c r="OHT229" s="51"/>
      <c r="OHU229" s="51"/>
      <c r="OHV229" s="51"/>
      <c r="OHW229" s="51"/>
      <c r="OHX229" s="51"/>
      <c r="OHY229" s="51"/>
      <c r="OHZ229" s="51"/>
      <c r="OIA229" s="51"/>
      <c r="OIB229" s="51"/>
      <c r="OIC229" s="51"/>
      <c r="OID229" s="51"/>
      <c r="OIE229" s="51"/>
      <c r="OIF229" s="51"/>
      <c r="OIG229" s="51"/>
      <c r="OIH229" s="51"/>
      <c r="OII229" s="51"/>
      <c r="OIJ229" s="51"/>
      <c r="OIK229" s="51"/>
      <c r="OIL229" s="51"/>
      <c r="OIM229" s="51"/>
      <c r="OIN229" s="51"/>
      <c r="OIO229" s="51"/>
      <c r="OIP229" s="51"/>
      <c r="OIQ229" s="51"/>
      <c r="OIR229" s="51"/>
      <c r="OIS229" s="51"/>
      <c r="OIT229" s="51"/>
      <c r="OIU229" s="51"/>
      <c r="OIV229" s="51"/>
      <c r="OIW229" s="51"/>
      <c r="OIX229" s="51"/>
      <c r="OIY229" s="51"/>
      <c r="OIZ229" s="51"/>
      <c r="OJA229" s="51"/>
      <c r="OJB229" s="51"/>
      <c r="OJC229" s="51"/>
      <c r="OJD229" s="51"/>
      <c r="OJE229" s="51"/>
      <c r="OJF229" s="51"/>
      <c r="OJG229" s="51"/>
      <c r="OJH229" s="51"/>
      <c r="OJI229" s="51"/>
      <c r="OJJ229" s="51"/>
      <c r="OJK229" s="51"/>
      <c r="OJL229" s="51"/>
      <c r="OJM229" s="51"/>
      <c r="OJN229" s="51"/>
      <c r="OJO229" s="51"/>
      <c r="OJP229" s="51"/>
      <c r="OJQ229" s="51"/>
      <c r="OJR229" s="51"/>
      <c r="OJS229" s="51"/>
      <c r="OJT229" s="51"/>
      <c r="OJU229" s="51"/>
      <c r="OJV229" s="51"/>
      <c r="OJW229" s="51"/>
      <c r="OJX229" s="51"/>
      <c r="OJY229" s="51"/>
      <c r="OJZ229" s="51"/>
      <c r="OKA229" s="51"/>
      <c r="OKB229" s="51"/>
      <c r="OKC229" s="51"/>
      <c r="OKD229" s="51"/>
      <c r="OKE229" s="51"/>
      <c r="OKF229" s="51"/>
      <c r="OKG229" s="51"/>
      <c r="OKH229" s="51"/>
      <c r="OKI229" s="51"/>
      <c r="OKJ229" s="51"/>
      <c r="OKK229" s="51"/>
      <c r="OKL229" s="51"/>
      <c r="OKM229" s="51"/>
      <c r="OKN229" s="51"/>
      <c r="OKO229" s="51"/>
      <c r="OKP229" s="51"/>
      <c r="OKQ229" s="51"/>
      <c r="OKR229" s="51"/>
      <c r="OKS229" s="51"/>
      <c r="OKT229" s="51"/>
      <c r="OKU229" s="51"/>
      <c r="OKV229" s="51"/>
      <c r="OKW229" s="51"/>
      <c r="OKX229" s="51"/>
      <c r="OKY229" s="51"/>
      <c r="OKZ229" s="51"/>
      <c r="OLA229" s="51"/>
      <c r="OLB229" s="51"/>
      <c r="OLC229" s="51"/>
      <c r="OLD229" s="51"/>
      <c r="OLE229" s="51"/>
      <c r="OLF229" s="51"/>
      <c r="OLG229" s="51"/>
      <c r="OLH229" s="51"/>
      <c r="OLI229" s="51"/>
      <c r="OLJ229" s="51"/>
      <c r="OLK229" s="51"/>
      <c r="OLL229" s="51"/>
      <c r="OLM229" s="51"/>
      <c r="OLN229" s="51"/>
      <c r="OLO229" s="51"/>
      <c r="OLP229" s="51"/>
      <c r="OLQ229" s="51"/>
      <c r="OLR229" s="51"/>
      <c r="OLS229" s="51"/>
      <c r="OLT229" s="51"/>
      <c r="OLU229" s="51"/>
      <c r="OLV229" s="51"/>
      <c r="OLW229" s="51"/>
      <c r="OLX229" s="51"/>
      <c r="OLY229" s="51"/>
      <c r="OLZ229" s="51"/>
      <c r="OMA229" s="51"/>
      <c r="OMB229" s="51"/>
      <c r="OMC229" s="51"/>
      <c r="OMD229" s="51"/>
      <c r="OME229" s="51"/>
      <c r="OMF229" s="51"/>
      <c r="OMG229" s="51"/>
      <c r="OMH229" s="51"/>
      <c r="OMI229" s="51"/>
      <c r="OMJ229" s="51"/>
      <c r="OMK229" s="51"/>
      <c r="OML229" s="51"/>
      <c r="OMM229" s="51"/>
      <c r="OMN229" s="51"/>
      <c r="OMO229" s="51"/>
      <c r="OMP229" s="51"/>
      <c r="OMQ229" s="51"/>
      <c r="OMR229" s="51"/>
      <c r="OMS229" s="51"/>
      <c r="OMT229" s="51"/>
      <c r="OMU229" s="51"/>
      <c r="OMV229" s="51"/>
      <c r="OMW229" s="51"/>
      <c r="OMX229" s="51"/>
      <c r="OMY229" s="51"/>
      <c r="OMZ229" s="51"/>
      <c r="ONA229" s="51"/>
      <c r="ONB229" s="51"/>
      <c r="ONC229" s="51"/>
      <c r="OND229" s="51"/>
      <c r="ONE229" s="51"/>
      <c r="ONF229" s="51"/>
      <c r="ONG229" s="51"/>
      <c r="ONH229" s="51"/>
      <c r="ONI229" s="51"/>
      <c r="ONJ229" s="51"/>
      <c r="ONK229" s="51"/>
      <c r="ONL229" s="51"/>
      <c r="ONM229" s="51"/>
      <c r="ONN229" s="51"/>
      <c r="ONO229" s="51"/>
      <c r="ONP229" s="51"/>
      <c r="ONQ229" s="51"/>
      <c r="ONR229" s="51"/>
      <c r="ONS229" s="51"/>
      <c r="ONT229" s="51"/>
      <c r="ONU229" s="51"/>
      <c r="ONV229" s="51"/>
      <c r="ONW229" s="51"/>
      <c r="ONX229" s="51"/>
      <c r="ONY229" s="51"/>
      <c r="ONZ229" s="51"/>
      <c r="OOA229" s="51"/>
      <c r="OOB229" s="51"/>
      <c r="OOC229" s="51"/>
      <c r="OOD229" s="51"/>
      <c r="OOE229" s="51"/>
      <c r="OOF229" s="51"/>
      <c r="OOG229" s="51"/>
      <c r="OOH229" s="51"/>
      <c r="OOI229" s="51"/>
      <c r="OOJ229" s="51"/>
      <c r="OOK229" s="51"/>
      <c r="OOL229" s="51"/>
      <c r="OOM229" s="51"/>
      <c r="OON229" s="51"/>
      <c r="OOO229" s="51"/>
      <c r="OOP229" s="51"/>
      <c r="OOQ229" s="51"/>
      <c r="OOR229" s="51"/>
      <c r="OOS229" s="51"/>
      <c r="OOT229" s="51"/>
      <c r="OOU229" s="51"/>
      <c r="OOV229" s="51"/>
      <c r="OOW229" s="51"/>
      <c r="OOX229" s="51"/>
      <c r="OOY229" s="51"/>
      <c r="OOZ229" s="51"/>
      <c r="OPA229" s="51"/>
      <c r="OPB229" s="51"/>
      <c r="OPC229" s="51"/>
      <c r="OPD229" s="51"/>
      <c r="OPE229" s="51"/>
      <c r="OPF229" s="51"/>
      <c r="OPG229" s="51"/>
      <c r="OPH229" s="51"/>
      <c r="OPI229" s="51"/>
      <c r="OPJ229" s="51"/>
      <c r="OPK229" s="51"/>
      <c r="OPL229" s="51"/>
      <c r="OPM229" s="51"/>
      <c r="OPN229" s="51"/>
      <c r="OPO229" s="51"/>
      <c r="OPP229" s="51"/>
      <c r="OPQ229" s="51"/>
      <c r="OPR229" s="51"/>
      <c r="OPS229" s="51"/>
      <c r="OPT229" s="51"/>
      <c r="OPU229" s="51"/>
      <c r="OPV229" s="51"/>
      <c r="OPW229" s="51"/>
      <c r="OPX229" s="51"/>
      <c r="OPY229" s="51"/>
      <c r="OPZ229" s="51"/>
      <c r="OQA229" s="51"/>
      <c r="OQB229" s="51"/>
      <c r="OQC229" s="51"/>
      <c r="OQD229" s="51"/>
      <c r="OQE229" s="51"/>
      <c r="OQF229" s="51"/>
      <c r="OQG229" s="51"/>
      <c r="OQH229" s="51"/>
      <c r="OQI229" s="51"/>
      <c r="OQJ229" s="51"/>
      <c r="OQK229" s="51"/>
      <c r="OQL229" s="51"/>
      <c r="OQM229" s="51"/>
      <c r="OQN229" s="51"/>
      <c r="OQO229" s="51"/>
      <c r="OQP229" s="51"/>
      <c r="OQQ229" s="51"/>
      <c r="OQR229" s="51"/>
      <c r="OQS229" s="51"/>
      <c r="OQT229" s="51"/>
      <c r="OQU229" s="51"/>
      <c r="OQV229" s="51"/>
      <c r="OQW229" s="51"/>
      <c r="OQX229" s="51"/>
      <c r="OQY229" s="51"/>
      <c r="OQZ229" s="51"/>
      <c r="ORA229" s="51"/>
      <c r="ORB229" s="51"/>
      <c r="ORC229" s="51"/>
      <c r="ORD229" s="51"/>
      <c r="ORE229" s="51"/>
      <c r="ORF229" s="51"/>
      <c r="ORG229" s="51"/>
      <c r="ORH229" s="51"/>
      <c r="ORI229" s="51"/>
      <c r="ORJ229" s="51"/>
      <c r="ORK229" s="51"/>
      <c r="ORL229" s="51"/>
      <c r="ORM229" s="51"/>
      <c r="ORN229" s="51"/>
      <c r="ORO229" s="51"/>
      <c r="ORP229" s="51"/>
      <c r="ORQ229" s="51"/>
      <c r="ORR229" s="51"/>
      <c r="ORS229" s="51"/>
      <c r="ORT229" s="51"/>
      <c r="ORU229" s="51"/>
      <c r="ORV229" s="51"/>
      <c r="ORW229" s="51"/>
      <c r="ORX229" s="51"/>
      <c r="ORY229" s="51"/>
      <c r="ORZ229" s="51"/>
      <c r="OSA229" s="51"/>
      <c r="OSB229" s="51"/>
      <c r="OSC229" s="51"/>
      <c r="OSD229" s="51"/>
      <c r="OSE229" s="51"/>
      <c r="OSF229" s="51"/>
      <c r="OSG229" s="51"/>
      <c r="OSH229" s="51"/>
      <c r="OSI229" s="51"/>
      <c r="OSJ229" s="51"/>
      <c r="OSK229" s="51"/>
      <c r="OSL229" s="51"/>
      <c r="OSM229" s="51"/>
      <c r="OSN229" s="51"/>
      <c r="OSO229" s="51"/>
      <c r="OSP229" s="51"/>
      <c r="OSQ229" s="51"/>
      <c r="OSR229" s="51"/>
      <c r="OSS229" s="51"/>
      <c r="OST229" s="51"/>
      <c r="OSU229" s="51"/>
      <c r="OSV229" s="51"/>
      <c r="OSW229" s="51"/>
      <c r="OSX229" s="51"/>
      <c r="OSY229" s="51"/>
      <c r="OSZ229" s="51"/>
      <c r="OTA229" s="51"/>
      <c r="OTB229" s="51"/>
      <c r="OTC229" s="51"/>
      <c r="OTD229" s="51"/>
      <c r="OTE229" s="51"/>
      <c r="OTF229" s="51"/>
      <c r="OTG229" s="51"/>
      <c r="OTH229" s="51"/>
      <c r="OTI229" s="51"/>
      <c r="OTJ229" s="51"/>
      <c r="OTK229" s="51"/>
      <c r="OTL229" s="51"/>
      <c r="OTM229" s="51"/>
      <c r="OTN229" s="51"/>
      <c r="OTO229" s="51"/>
      <c r="OTP229" s="51"/>
      <c r="OTQ229" s="51"/>
      <c r="OTR229" s="51"/>
      <c r="OTS229" s="51"/>
      <c r="OTT229" s="51"/>
      <c r="OTU229" s="51"/>
      <c r="OTV229" s="51"/>
      <c r="OTW229" s="51"/>
      <c r="OTX229" s="51"/>
      <c r="OTY229" s="51"/>
      <c r="OTZ229" s="51"/>
      <c r="OUA229" s="51"/>
      <c r="OUB229" s="51"/>
      <c r="OUC229" s="51"/>
      <c r="OUD229" s="51"/>
      <c r="OUE229" s="51"/>
      <c r="OUF229" s="51"/>
      <c r="OUG229" s="51"/>
      <c r="OUH229" s="51"/>
      <c r="OUI229" s="51"/>
      <c r="OUJ229" s="51"/>
      <c r="OUK229" s="51"/>
      <c r="OUL229" s="51"/>
      <c r="OUM229" s="51"/>
      <c r="OUN229" s="51"/>
      <c r="OUO229" s="51"/>
      <c r="OUP229" s="51"/>
      <c r="OUQ229" s="51"/>
      <c r="OUR229" s="51"/>
      <c r="OUS229" s="51"/>
      <c r="OUT229" s="51"/>
      <c r="OUU229" s="51"/>
      <c r="OUV229" s="51"/>
      <c r="OUW229" s="51"/>
      <c r="OUX229" s="51"/>
      <c r="OUY229" s="51"/>
      <c r="OUZ229" s="51"/>
      <c r="OVA229" s="51"/>
      <c r="OVB229" s="51"/>
      <c r="OVC229" s="51"/>
      <c r="OVD229" s="51"/>
      <c r="OVE229" s="51"/>
      <c r="OVF229" s="51"/>
      <c r="OVG229" s="51"/>
      <c r="OVH229" s="51"/>
      <c r="OVI229" s="51"/>
      <c r="OVJ229" s="51"/>
      <c r="OVK229" s="51"/>
      <c r="OVL229" s="51"/>
      <c r="OVM229" s="51"/>
      <c r="OVN229" s="51"/>
      <c r="OVO229" s="51"/>
      <c r="OVP229" s="51"/>
      <c r="OVQ229" s="51"/>
      <c r="OVR229" s="51"/>
      <c r="OVS229" s="51"/>
      <c r="OVT229" s="51"/>
      <c r="OVU229" s="51"/>
      <c r="OVV229" s="51"/>
      <c r="OVW229" s="51"/>
      <c r="OVX229" s="51"/>
      <c r="OVY229" s="51"/>
      <c r="OVZ229" s="51"/>
      <c r="OWA229" s="51"/>
      <c r="OWB229" s="51"/>
      <c r="OWC229" s="51"/>
      <c r="OWD229" s="51"/>
      <c r="OWE229" s="51"/>
      <c r="OWF229" s="51"/>
      <c r="OWG229" s="51"/>
      <c r="OWH229" s="51"/>
      <c r="OWI229" s="51"/>
      <c r="OWJ229" s="51"/>
      <c r="OWK229" s="51"/>
      <c r="OWL229" s="51"/>
      <c r="OWM229" s="51"/>
      <c r="OWN229" s="51"/>
      <c r="OWO229" s="51"/>
      <c r="OWP229" s="51"/>
      <c r="OWQ229" s="51"/>
      <c r="OWR229" s="51"/>
      <c r="OWS229" s="51"/>
      <c r="OWT229" s="51"/>
      <c r="OWU229" s="51"/>
      <c r="OWV229" s="51"/>
      <c r="OWW229" s="51"/>
      <c r="OWX229" s="51"/>
      <c r="OWY229" s="51"/>
      <c r="OWZ229" s="51"/>
      <c r="OXA229" s="51"/>
      <c r="OXB229" s="51"/>
      <c r="OXC229" s="51"/>
      <c r="OXD229" s="51"/>
      <c r="OXE229" s="51"/>
      <c r="OXF229" s="51"/>
      <c r="OXG229" s="51"/>
      <c r="OXH229" s="51"/>
      <c r="OXI229" s="51"/>
      <c r="OXJ229" s="51"/>
      <c r="OXK229" s="51"/>
      <c r="OXL229" s="51"/>
      <c r="OXM229" s="51"/>
      <c r="OXN229" s="51"/>
      <c r="OXO229" s="51"/>
      <c r="OXP229" s="51"/>
      <c r="OXQ229" s="51"/>
      <c r="OXR229" s="51"/>
      <c r="OXS229" s="51"/>
      <c r="OXT229" s="51"/>
      <c r="OXU229" s="51"/>
      <c r="OXV229" s="51"/>
      <c r="OXW229" s="51"/>
      <c r="OXX229" s="51"/>
      <c r="OXY229" s="51"/>
      <c r="OXZ229" s="51"/>
      <c r="OYA229" s="51"/>
      <c r="OYB229" s="51"/>
      <c r="OYC229" s="51"/>
      <c r="OYD229" s="51"/>
      <c r="OYE229" s="51"/>
      <c r="OYF229" s="51"/>
      <c r="OYG229" s="51"/>
      <c r="OYH229" s="51"/>
      <c r="OYI229" s="51"/>
      <c r="OYJ229" s="51"/>
      <c r="OYK229" s="51"/>
      <c r="OYL229" s="51"/>
      <c r="OYM229" s="51"/>
      <c r="OYN229" s="51"/>
      <c r="OYO229" s="51"/>
      <c r="OYP229" s="51"/>
      <c r="OYQ229" s="51"/>
      <c r="OYR229" s="51"/>
      <c r="OYS229" s="51"/>
      <c r="OYT229" s="51"/>
      <c r="OYU229" s="51"/>
      <c r="OYV229" s="51"/>
      <c r="OYW229" s="51"/>
      <c r="OYX229" s="51"/>
      <c r="OYY229" s="51"/>
      <c r="OYZ229" s="51"/>
      <c r="OZA229" s="51"/>
      <c r="OZB229" s="51"/>
      <c r="OZC229" s="51"/>
      <c r="OZD229" s="51"/>
      <c r="OZE229" s="51"/>
      <c r="OZF229" s="51"/>
      <c r="OZG229" s="51"/>
      <c r="OZH229" s="51"/>
      <c r="OZI229" s="51"/>
      <c r="OZJ229" s="51"/>
      <c r="OZK229" s="51"/>
      <c r="OZL229" s="51"/>
      <c r="OZM229" s="51"/>
      <c r="OZN229" s="51"/>
      <c r="OZO229" s="51"/>
      <c r="OZP229" s="51"/>
      <c r="OZQ229" s="51"/>
      <c r="OZR229" s="51"/>
      <c r="OZS229" s="51"/>
      <c r="OZT229" s="51"/>
      <c r="OZU229" s="51"/>
      <c r="OZV229" s="51"/>
      <c r="OZW229" s="51"/>
      <c r="OZX229" s="51"/>
      <c r="OZY229" s="51"/>
      <c r="OZZ229" s="51"/>
      <c r="PAA229" s="51"/>
      <c r="PAB229" s="51"/>
      <c r="PAC229" s="51"/>
      <c r="PAD229" s="51"/>
      <c r="PAE229" s="51"/>
      <c r="PAF229" s="51"/>
      <c r="PAG229" s="51"/>
      <c r="PAH229" s="51"/>
      <c r="PAI229" s="51"/>
      <c r="PAJ229" s="51"/>
      <c r="PAK229" s="51"/>
      <c r="PAL229" s="51"/>
      <c r="PAM229" s="51"/>
      <c r="PAN229" s="51"/>
      <c r="PAO229" s="51"/>
      <c r="PAP229" s="51"/>
      <c r="PAQ229" s="51"/>
      <c r="PAR229" s="51"/>
      <c r="PAS229" s="51"/>
      <c r="PAT229" s="51"/>
      <c r="PAU229" s="51"/>
      <c r="PAV229" s="51"/>
      <c r="PAW229" s="51"/>
      <c r="PAX229" s="51"/>
      <c r="PAY229" s="51"/>
      <c r="PAZ229" s="51"/>
      <c r="PBA229" s="51"/>
      <c r="PBB229" s="51"/>
      <c r="PBC229" s="51"/>
      <c r="PBD229" s="51"/>
      <c r="PBE229" s="51"/>
      <c r="PBF229" s="51"/>
      <c r="PBG229" s="51"/>
      <c r="PBH229" s="51"/>
      <c r="PBI229" s="51"/>
      <c r="PBJ229" s="51"/>
      <c r="PBK229" s="51"/>
      <c r="PBL229" s="51"/>
      <c r="PBM229" s="51"/>
      <c r="PBN229" s="51"/>
      <c r="PBO229" s="51"/>
      <c r="PBP229" s="51"/>
      <c r="PBQ229" s="51"/>
      <c r="PBR229" s="51"/>
      <c r="PBS229" s="51"/>
      <c r="PBT229" s="51"/>
      <c r="PBU229" s="51"/>
      <c r="PBV229" s="51"/>
      <c r="PBW229" s="51"/>
      <c r="PBX229" s="51"/>
      <c r="PBY229" s="51"/>
      <c r="PBZ229" s="51"/>
      <c r="PCA229" s="51"/>
      <c r="PCB229" s="51"/>
      <c r="PCC229" s="51"/>
      <c r="PCD229" s="51"/>
      <c r="PCE229" s="51"/>
      <c r="PCF229" s="51"/>
      <c r="PCG229" s="51"/>
      <c r="PCH229" s="51"/>
      <c r="PCI229" s="51"/>
      <c r="PCJ229" s="51"/>
      <c r="PCK229" s="51"/>
      <c r="PCL229" s="51"/>
      <c r="PCM229" s="51"/>
      <c r="PCN229" s="51"/>
      <c r="PCO229" s="51"/>
      <c r="PCP229" s="51"/>
      <c r="PCQ229" s="51"/>
      <c r="PCR229" s="51"/>
      <c r="PCS229" s="51"/>
      <c r="PCT229" s="51"/>
      <c r="PCU229" s="51"/>
      <c r="PCV229" s="51"/>
      <c r="PCW229" s="51"/>
      <c r="PCX229" s="51"/>
      <c r="PCY229" s="51"/>
      <c r="PCZ229" s="51"/>
      <c r="PDA229" s="51"/>
      <c r="PDB229" s="51"/>
      <c r="PDC229" s="51"/>
      <c r="PDD229" s="51"/>
      <c r="PDE229" s="51"/>
      <c r="PDF229" s="51"/>
      <c r="PDG229" s="51"/>
      <c r="PDH229" s="51"/>
      <c r="PDI229" s="51"/>
      <c r="PDJ229" s="51"/>
      <c r="PDK229" s="51"/>
      <c r="PDL229" s="51"/>
      <c r="PDM229" s="51"/>
      <c r="PDN229" s="51"/>
      <c r="PDO229" s="51"/>
      <c r="PDP229" s="51"/>
      <c r="PDQ229" s="51"/>
      <c r="PDR229" s="51"/>
      <c r="PDS229" s="51"/>
      <c r="PDT229" s="51"/>
      <c r="PDU229" s="51"/>
      <c r="PDV229" s="51"/>
      <c r="PDW229" s="51"/>
      <c r="PDX229" s="51"/>
      <c r="PDY229" s="51"/>
      <c r="PDZ229" s="51"/>
      <c r="PEA229" s="51"/>
      <c r="PEB229" s="51"/>
      <c r="PEC229" s="51"/>
      <c r="PED229" s="51"/>
      <c r="PEE229" s="51"/>
      <c r="PEF229" s="51"/>
      <c r="PEG229" s="51"/>
      <c r="PEH229" s="51"/>
      <c r="PEI229" s="51"/>
      <c r="PEJ229" s="51"/>
      <c r="PEK229" s="51"/>
      <c r="PEL229" s="51"/>
      <c r="PEM229" s="51"/>
      <c r="PEN229" s="51"/>
      <c r="PEO229" s="51"/>
      <c r="PEP229" s="51"/>
      <c r="PEQ229" s="51"/>
      <c r="PER229" s="51"/>
      <c r="PES229" s="51"/>
      <c r="PET229" s="51"/>
      <c r="PEU229" s="51"/>
      <c r="PEV229" s="51"/>
      <c r="PEW229" s="51"/>
      <c r="PEX229" s="51"/>
      <c r="PEY229" s="51"/>
      <c r="PEZ229" s="51"/>
      <c r="PFA229" s="51"/>
      <c r="PFB229" s="51"/>
      <c r="PFC229" s="51"/>
      <c r="PFD229" s="51"/>
      <c r="PFE229" s="51"/>
      <c r="PFF229" s="51"/>
      <c r="PFG229" s="51"/>
      <c r="PFH229" s="51"/>
      <c r="PFI229" s="51"/>
      <c r="PFJ229" s="51"/>
      <c r="PFK229" s="51"/>
      <c r="PFL229" s="51"/>
      <c r="PFM229" s="51"/>
      <c r="PFN229" s="51"/>
      <c r="PFO229" s="51"/>
      <c r="PFP229" s="51"/>
      <c r="PFQ229" s="51"/>
      <c r="PFR229" s="51"/>
      <c r="PFS229" s="51"/>
      <c r="PFT229" s="51"/>
      <c r="PFU229" s="51"/>
      <c r="PFV229" s="51"/>
      <c r="PFW229" s="51"/>
      <c r="PFX229" s="51"/>
      <c r="PFY229" s="51"/>
      <c r="PFZ229" s="51"/>
      <c r="PGA229" s="51"/>
      <c r="PGB229" s="51"/>
      <c r="PGC229" s="51"/>
      <c r="PGD229" s="51"/>
      <c r="PGE229" s="51"/>
      <c r="PGF229" s="51"/>
      <c r="PGG229" s="51"/>
      <c r="PGH229" s="51"/>
      <c r="PGI229" s="51"/>
      <c r="PGJ229" s="51"/>
      <c r="PGK229" s="51"/>
      <c r="PGL229" s="51"/>
      <c r="PGM229" s="51"/>
      <c r="PGN229" s="51"/>
      <c r="PGO229" s="51"/>
      <c r="PGP229" s="51"/>
      <c r="PGQ229" s="51"/>
      <c r="PGR229" s="51"/>
      <c r="PGS229" s="51"/>
      <c r="PGT229" s="51"/>
      <c r="PGU229" s="51"/>
      <c r="PGV229" s="51"/>
      <c r="PGW229" s="51"/>
      <c r="PGX229" s="51"/>
      <c r="PGY229" s="51"/>
      <c r="PGZ229" s="51"/>
      <c r="PHA229" s="51"/>
      <c r="PHB229" s="51"/>
      <c r="PHC229" s="51"/>
      <c r="PHD229" s="51"/>
      <c r="PHE229" s="51"/>
      <c r="PHF229" s="51"/>
      <c r="PHG229" s="51"/>
      <c r="PHH229" s="51"/>
      <c r="PHI229" s="51"/>
      <c r="PHJ229" s="51"/>
      <c r="PHK229" s="51"/>
      <c r="PHL229" s="51"/>
      <c r="PHM229" s="51"/>
      <c r="PHN229" s="51"/>
      <c r="PHO229" s="51"/>
      <c r="PHP229" s="51"/>
      <c r="PHQ229" s="51"/>
      <c r="PHR229" s="51"/>
      <c r="PHS229" s="51"/>
      <c r="PHT229" s="51"/>
      <c r="PHU229" s="51"/>
      <c r="PHV229" s="51"/>
      <c r="PHW229" s="51"/>
      <c r="PHX229" s="51"/>
      <c r="PHY229" s="51"/>
      <c r="PHZ229" s="51"/>
      <c r="PIA229" s="51"/>
      <c r="PIB229" s="51"/>
      <c r="PIC229" s="51"/>
      <c r="PID229" s="51"/>
      <c r="PIE229" s="51"/>
      <c r="PIF229" s="51"/>
      <c r="PIG229" s="51"/>
      <c r="PIH229" s="51"/>
      <c r="PII229" s="51"/>
      <c r="PIJ229" s="51"/>
      <c r="PIK229" s="51"/>
      <c r="PIL229" s="51"/>
      <c r="PIM229" s="51"/>
      <c r="PIN229" s="51"/>
      <c r="PIO229" s="51"/>
      <c r="PIP229" s="51"/>
      <c r="PIQ229" s="51"/>
      <c r="PIR229" s="51"/>
      <c r="PIS229" s="51"/>
      <c r="PIT229" s="51"/>
      <c r="PIU229" s="51"/>
      <c r="PIV229" s="51"/>
      <c r="PIW229" s="51"/>
      <c r="PIX229" s="51"/>
      <c r="PIY229" s="51"/>
      <c r="PIZ229" s="51"/>
      <c r="PJA229" s="51"/>
      <c r="PJB229" s="51"/>
      <c r="PJC229" s="51"/>
      <c r="PJD229" s="51"/>
      <c r="PJE229" s="51"/>
      <c r="PJF229" s="51"/>
      <c r="PJG229" s="51"/>
      <c r="PJH229" s="51"/>
      <c r="PJI229" s="51"/>
      <c r="PJJ229" s="51"/>
      <c r="PJK229" s="51"/>
      <c r="PJL229" s="51"/>
      <c r="PJM229" s="51"/>
      <c r="PJN229" s="51"/>
      <c r="PJO229" s="51"/>
      <c r="PJP229" s="51"/>
      <c r="PJQ229" s="51"/>
      <c r="PJR229" s="51"/>
      <c r="PJS229" s="51"/>
      <c r="PJT229" s="51"/>
      <c r="PJU229" s="51"/>
      <c r="PJV229" s="51"/>
      <c r="PJW229" s="51"/>
      <c r="PJX229" s="51"/>
      <c r="PJY229" s="51"/>
      <c r="PJZ229" s="51"/>
      <c r="PKA229" s="51"/>
      <c r="PKB229" s="51"/>
      <c r="PKC229" s="51"/>
      <c r="PKD229" s="51"/>
      <c r="PKE229" s="51"/>
      <c r="PKF229" s="51"/>
      <c r="PKG229" s="51"/>
      <c r="PKH229" s="51"/>
      <c r="PKI229" s="51"/>
      <c r="PKJ229" s="51"/>
      <c r="PKK229" s="51"/>
      <c r="PKL229" s="51"/>
      <c r="PKM229" s="51"/>
      <c r="PKN229" s="51"/>
      <c r="PKO229" s="51"/>
      <c r="PKP229" s="51"/>
      <c r="PKQ229" s="51"/>
      <c r="PKR229" s="51"/>
      <c r="PKS229" s="51"/>
      <c r="PKT229" s="51"/>
      <c r="PKU229" s="51"/>
      <c r="PKV229" s="51"/>
      <c r="PKW229" s="51"/>
      <c r="PKX229" s="51"/>
      <c r="PKY229" s="51"/>
      <c r="PKZ229" s="51"/>
      <c r="PLA229" s="51"/>
      <c r="PLB229" s="51"/>
      <c r="PLC229" s="51"/>
      <c r="PLD229" s="51"/>
      <c r="PLE229" s="51"/>
      <c r="PLF229" s="51"/>
      <c r="PLG229" s="51"/>
      <c r="PLH229" s="51"/>
      <c r="PLI229" s="51"/>
      <c r="PLJ229" s="51"/>
      <c r="PLK229" s="51"/>
      <c r="PLL229" s="51"/>
      <c r="PLM229" s="51"/>
      <c r="PLN229" s="51"/>
      <c r="PLO229" s="51"/>
      <c r="PLP229" s="51"/>
      <c r="PLQ229" s="51"/>
      <c r="PLR229" s="51"/>
      <c r="PLS229" s="51"/>
      <c r="PLT229" s="51"/>
      <c r="PLU229" s="51"/>
      <c r="PLV229" s="51"/>
      <c r="PLW229" s="51"/>
      <c r="PLX229" s="51"/>
      <c r="PLY229" s="51"/>
      <c r="PLZ229" s="51"/>
      <c r="PMA229" s="51"/>
      <c r="PMB229" s="51"/>
      <c r="PMC229" s="51"/>
      <c r="PMD229" s="51"/>
      <c r="PME229" s="51"/>
      <c r="PMF229" s="51"/>
      <c r="PMG229" s="51"/>
      <c r="PMH229" s="51"/>
      <c r="PMI229" s="51"/>
      <c r="PMJ229" s="51"/>
      <c r="PMK229" s="51"/>
      <c r="PML229" s="51"/>
      <c r="PMM229" s="51"/>
      <c r="PMN229" s="51"/>
      <c r="PMO229" s="51"/>
      <c r="PMP229" s="51"/>
      <c r="PMQ229" s="51"/>
      <c r="PMR229" s="51"/>
      <c r="PMS229" s="51"/>
      <c r="PMT229" s="51"/>
      <c r="PMU229" s="51"/>
      <c r="PMV229" s="51"/>
      <c r="PMW229" s="51"/>
      <c r="PMX229" s="51"/>
      <c r="PMY229" s="51"/>
      <c r="PMZ229" s="51"/>
      <c r="PNA229" s="51"/>
      <c r="PNB229" s="51"/>
      <c r="PNC229" s="51"/>
      <c r="PND229" s="51"/>
      <c r="PNE229" s="51"/>
      <c r="PNF229" s="51"/>
      <c r="PNG229" s="51"/>
      <c r="PNH229" s="51"/>
      <c r="PNI229" s="51"/>
      <c r="PNJ229" s="51"/>
      <c r="PNK229" s="51"/>
      <c r="PNL229" s="51"/>
      <c r="PNM229" s="51"/>
      <c r="PNN229" s="51"/>
      <c r="PNO229" s="51"/>
      <c r="PNP229" s="51"/>
      <c r="PNQ229" s="51"/>
      <c r="PNR229" s="51"/>
      <c r="PNS229" s="51"/>
      <c r="PNT229" s="51"/>
      <c r="PNU229" s="51"/>
      <c r="PNV229" s="51"/>
      <c r="PNW229" s="51"/>
      <c r="PNX229" s="51"/>
      <c r="PNY229" s="51"/>
      <c r="PNZ229" s="51"/>
      <c r="POA229" s="51"/>
      <c r="POB229" s="51"/>
      <c r="POC229" s="51"/>
      <c r="POD229" s="51"/>
      <c r="POE229" s="51"/>
      <c r="POF229" s="51"/>
      <c r="POG229" s="51"/>
      <c r="POH229" s="51"/>
      <c r="POI229" s="51"/>
      <c r="POJ229" s="51"/>
      <c r="POK229" s="51"/>
      <c r="POL229" s="51"/>
      <c r="POM229" s="51"/>
      <c r="PON229" s="51"/>
      <c r="POO229" s="51"/>
      <c r="POP229" s="51"/>
      <c r="POQ229" s="51"/>
      <c r="POR229" s="51"/>
      <c r="POS229" s="51"/>
      <c r="POT229" s="51"/>
      <c r="POU229" s="51"/>
      <c r="POV229" s="51"/>
      <c r="POW229" s="51"/>
      <c r="POX229" s="51"/>
      <c r="POY229" s="51"/>
      <c r="POZ229" s="51"/>
      <c r="PPA229" s="51"/>
      <c r="PPB229" s="51"/>
      <c r="PPC229" s="51"/>
      <c r="PPD229" s="51"/>
      <c r="PPE229" s="51"/>
      <c r="PPF229" s="51"/>
      <c r="PPG229" s="51"/>
      <c r="PPH229" s="51"/>
      <c r="PPI229" s="51"/>
      <c r="PPJ229" s="51"/>
      <c r="PPK229" s="51"/>
      <c r="PPL229" s="51"/>
      <c r="PPM229" s="51"/>
      <c r="PPN229" s="51"/>
      <c r="PPO229" s="51"/>
      <c r="PPP229" s="51"/>
      <c r="PPQ229" s="51"/>
      <c r="PPR229" s="51"/>
      <c r="PPS229" s="51"/>
      <c r="PPT229" s="51"/>
      <c r="PPU229" s="51"/>
      <c r="PPV229" s="51"/>
      <c r="PPW229" s="51"/>
      <c r="PPX229" s="51"/>
      <c r="PPY229" s="51"/>
      <c r="PPZ229" s="51"/>
      <c r="PQA229" s="51"/>
      <c r="PQB229" s="51"/>
      <c r="PQC229" s="51"/>
      <c r="PQD229" s="51"/>
      <c r="PQE229" s="51"/>
      <c r="PQF229" s="51"/>
      <c r="PQG229" s="51"/>
      <c r="PQH229" s="51"/>
      <c r="PQI229" s="51"/>
      <c r="PQJ229" s="51"/>
      <c r="PQK229" s="51"/>
      <c r="PQL229" s="51"/>
      <c r="PQM229" s="51"/>
      <c r="PQN229" s="51"/>
      <c r="PQO229" s="51"/>
      <c r="PQP229" s="51"/>
      <c r="PQQ229" s="51"/>
      <c r="PQR229" s="51"/>
      <c r="PQS229" s="51"/>
      <c r="PQT229" s="51"/>
      <c r="PQU229" s="51"/>
      <c r="PQV229" s="51"/>
      <c r="PQW229" s="51"/>
      <c r="PQX229" s="51"/>
      <c r="PQY229" s="51"/>
      <c r="PQZ229" s="51"/>
      <c r="PRA229" s="51"/>
      <c r="PRB229" s="51"/>
      <c r="PRC229" s="51"/>
      <c r="PRD229" s="51"/>
      <c r="PRE229" s="51"/>
      <c r="PRF229" s="51"/>
      <c r="PRG229" s="51"/>
      <c r="PRH229" s="51"/>
      <c r="PRI229" s="51"/>
      <c r="PRJ229" s="51"/>
      <c r="PRK229" s="51"/>
      <c r="PRL229" s="51"/>
      <c r="PRM229" s="51"/>
      <c r="PRN229" s="51"/>
      <c r="PRO229" s="51"/>
      <c r="PRP229" s="51"/>
      <c r="PRQ229" s="51"/>
      <c r="PRR229" s="51"/>
      <c r="PRS229" s="51"/>
      <c r="PRT229" s="51"/>
      <c r="PRU229" s="51"/>
      <c r="PRV229" s="51"/>
      <c r="PRW229" s="51"/>
      <c r="PRX229" s="51"/>
      <c r="PRY229" s="51"/>
      <c r="PRZ229" s="51"/>
      <c r="PSA229" s="51"/>
      <c r="PSB229" s="51"/>
      <c r="PSC229" s="51"/>
      <c r="PSD229" s="51"/>
      <c r="PSE229" s="51"/>
      <c r="PSF229" s="51"/>
      <c r="PSG229" s="51"/>
      <c r="PSH229" s="51"/>
      <c r="PSI229" s="51"/>
      <c r="PSJ229" s="51"/>
      <c r="PSK229" s="51"/>
      <c r="PSL229" s="51"/>
      <c r="PSM229" s="51"/>
      <c r="PSN229" s="51"/>
      <c r="PSO229" s="51"/>
      <c r="PSP229" s="51"/>
      <c r="PSQ229" s="51"/>
      <c r="PSR229" s="51"/>
      <c r="PSS229" s="51"/>
      <c r="PST229" s="51"/>
      <c r="PSU229" s="51"/>
      <c r="PSV229" s="51"/>
      <c r="PSW229" s="51"/>
      <c r="PSX229" s="51"/>
      <c r="PSY229" s="51"/>
      <c r="PSZ229" s="51"/>
      <c r="PTA229" s="51"/>
      <c r="PTB229" s="51"/>
      <c r="PTC229" s="51"/>
      <c r="PTD229" s="51"/>
      <c r="PTE229" s="51"/>
      <c r="PTF229" s="51"/>
      <c r="PTG229" s="51"/>
      <c r="PTH229" s="51"/>
      <c r="PTI229" s="51"/>
      <c r="PTJ229" s="51"/>
      <c r="PTK229" s="51"/>
      <c r="PTL229" s="51"/>
      <c r="PTM229" s="51"/>
      <c r="PTN229" s="51"/>
      <c r="PTO229" s="51"/>
      <c r="PTP229" s="51"/>
      <c r="PTQ229" s="51"/>
      <c r="PTR229" s="51"/>
      <c r="PTS229" s="51"/>
      <c r="PTT229" s="51"/>
      <c r="PTU229" s="51"/>
      <c r="PTV229" s="51"/>
      <c r="PTW229" s="51"/>
      <c r="PTX229" s="51"/>
      <c r="PTY229" s="51"/>
      <c r="PTZ229" s="51"/>
      <c r="PUA229" s="51"/>
      <c r="PUB229" s="51"/>
      <c r="PUC229" s="51"/>
      <c r="PUD229" s="51"/>
      <c r="PUE229" s="51"/>
      <c r="PUF229" s="51"/>
      <c r="PUG229" s="51"/>
      <c r="PUH229" s="51"/>
      <c r="PUI229" s="51"/>
      <c r="PUJ229" s="51"/>
      <c r="PUK229" s="51"/>
      <c r="PUL229" s="51"/>
      <c r="PUM229" s="51"/>
      <c r="PUN229" s="51"/>
      <c r="PUO229" s="51"/>
      <c r="PUP229" s="51"/>
      <c r="PUQ229" s="51"/>
      <c r="PUR229" s="51"/>
      <c r="PUS229" s="51"/>
      <c r="PUT229" s="51"/>
      <c r="PUU229" s="51"/>
      <c r="PUV229" s="51"/>
      <c r="PUW229" s="51"/>
      <c r="PUX229" s="51"/>
      <c r="PUY229" s="51"/>
      <c r="PUZ229" s="51"/>
      <c r="PVA229" s="51"/>
      <c r="PVB229" s="51"/>
      <c r="PVC229" s="51"/>
      <c r="PVD229" s="51"/>
      <c r="PVE229" s="51"/>
      <c r="PVF229" s="51"/>
      <c r="PVG229" s="51"/>
      <c r="PVH229" s="51"/>
      <c r="PVI229" s="51"/>
      <c r="PVJ229" s="51"/>
      <c r="PVK229" s="51"/>
      <c r="PVL229" s="51"/>
      <c r="PVM229" s="51"/>
      <c r="PVN229" s="51"/>
      <c r="PVO229" s="51"/>
      <c r="PVP229" s="51"/>
      <c r="PVQ229" s="51"/>
      <c r="PVR229" s="51"/>
      <c r="PVS229" s="51"/>
      <c r="PVT229" s="51"/>
      <c r="PVU229" s="51"/>
      <c r="PVV229" s="51"/>
      <c r="PVW229" s="51"/>
      <c r="PVX229" s="51"/>
      <c r="PVY229" s="51"/>
      <c r="PVZ229" s="51"/>
      <c r="PWA229" s="51"/>
      <c r="PWB229" s="51"/>
      <c r="PWC229" s="51"/>
      <c r="PWD229" s="51"/>
      <c r="PWE229" s="51"/>
      <c r="PWF229" s="51"/>
      <c r="PWG229" s="51"/>
      <c r="PWH229" s="51"/>
      <c r="PWI229" s="51"/>
      <c r="PWJ229" s="51"/>
      <c r="PWK229" s="51"/>
      <c r="PWL229" s="51"/>
      <c r="PWM229" s="51"/>
      <c r="PWN229" s="51"/>
      <c r="PWO229" s="51"/>
      <c r="PWP229" s="51"/>
      <c r="PWQ229" s="51"/>
      <c r="PWR229" s="51"/>
      <c r="PWS229" s="51"/>
      <c r="PWT229" s="51"/>
      <c r="PWU229" s="51"/>
      <c r="PWV229" s="51"/>
      <c r="PWW229" s="51"/>
      <c r="PWX229" s="51"/>
      <c r="PWY229" s="51"/>
      <c r="PWZ229" s="51"/>
      <c r="PXA229" s="51"/>
      <c r="PXB229" s="51"/>
      <c r="PXC229" s="51"/>
      <c r="PXD229" s="51"/>
      <c r="PXE229" s="51"/>
      <c r="PXF229" s="51"/>
      <c r="PXG229" s="51"/>
      <c r="PXH229" s="51"/>
      <c r="PXI229" s="51"/>
      <c r="PXJ229" s="51"/>
      <c r="PXK229" s="51"/>
      <c r="PXL229" s="51"/>
      <c r="PXM229" s="51"/>
      <c r="PXN229" s="51"/>
      <c r="PXO229" s="51"/>
      <c r="PXP229" s="51"/>
      <c r="PXQ229" s="51"/>
      <c r="PXR229" s="51"/>
      <c r="PXS229" s="51"/>
      <c r="PXT229" s="51"/>
      <c r="PXU229" s="51"/>
      <c r="PXV229" s="51"/>
      <c r="PXW229" s="51"/>
      <c r="PXX229" s="51"/>
      <c r="PXY229" s="51"/>
      <c r="PXZ229" s="51"/>
      <c r="PYA229" s="51"/>
      <c r="PYB229" s="51"/>
      <c r="PYC229" s="51"/>
      <c r="PYD229" s="51"/>
      <c r="PYE229" s="51"/>
      <c r="PYF229" s="51"/>
      <c r="PYG229" s="51"/>
      <c r="PYH229" s="51"/>
      <c r="PYI229" s="51"/>
      <c r="PYJ229" s="51"/>
      <c r="PYK229" s="51"/>
      <c r="PYL229" s="51"/>
      <c r="PYM229" s="51"/>
      <c r="PYN229" s="51"/>
      <c r="PYO229" s="51"/>
      <c r="PYP229" s="51"/>
      <c r="PYQ229" s="51"/>
      <c r="PYR229" s="51"/>
      <c r="PYS229" s="51"/>
      <c r="PYT229" s="51"/>
      <c r="PYU229" s="51"/>
      <c r="PYV229" s="51"/>
      <c r="PYW229" s="51"/>
      <c r="PYX229" s="51"/>
      <c r="PYY229" s="51"/>
      <c r="PYZ229" s="51"/>
      <c r="PZA229" s="51"/>
      <c r="PZB229" s="51"/>
      <c r="PZC229" s="51"/>
      <c r="PZD229" s="51"/>
      <c r="PZE229" s="51"/>
      <c r="PZF229" s="51"/>
      <c r="PZG229" s="51"/>
      <c r="PZH229" s="51"/>
      <c r="PZI229" s="51"/>
      <c r="PZJ229" s="51"/>
      <c r="PZK229" s="51"/>
      <c r="PZL229" s="51"/>
      <c r="PZM229" s="51"/>
      <c r="PZN229" s="51"/>
      <c r="PZO229" s="51"/>
      <c r="PZP229" s="51"/>
      <c r="PZQ229" s="51"/>
      <c r="PZR229" s="51"/>
      <c r="PZS229" s="51"/>
      <c r="PZT229" s="51"/>
      <c r="PZU229" s="51"/>
      <c r="PZV229" s="51"/>
      <c r="PZW229" s="51"/>
      <c r="PZX229" s="51"/>
      <c r="PZY229" s="51"/>
      <c r="PZZ229" s="51"/>
      <c r="QAA229" s="51"/>
      <c r="QAB229" s="51"/>
      <c r="QAC229" s="51"/>
      <c r="QAD229" s="51"/>
      <c r="QAE229" s="51"/>
      <c r="QAF229" s="51"/>
      <c r="QAG229" s="51"/>
      <c r="QAH229" s="51"/>
      <c r="QAI229" s="51"/>
      <c r="QAJ229" s="51"/>
      <c r="QAK229" s="51"/>
      <c r="QAL229" s="51"/>
      <c r="QAM229" s="51"/>
      <c r="QAN229" s="51"/>
      <c r="QAO229" s="51"/>
      <c r="QAP229" s="51"/>
      <c r="QAQ229" s="51"/>
      <c r="QAR229" s="51"/>
      <c r="QAS229" s="51"/>
      <c r="QAT229" s="51"/>
      <c r="QAU229" s="51"/>
      <c r="QAV229" s="51"/>
      <c r="QAW229" s="51"/>
      <c r="QAX229" s="51"/>
      <c r="QAY229" s="51"/>
      <c r="QAZ229" s="51"/>
      <c r="QBA229" s="51"/>
      <c r="QBB229" s="51"/>
      <c r="QBC229" s="51"/>
      <c r="QBD229" s="51"/>
      <c r="QBE229" s="51"/>
      <c r="QBF229" s="51"/>
      <c r="QBG229" s="51"/>
      <c r="QBH229" s="51"/>
      <c r="QBI229" s="51"/>
      <c r="QBJ229" s="51"/>
      <c r="QBK229" s="51"/>
      <c r="QBL229" s="51"/>
      <c r="QBM229" s="51"/>
      <c r="QBN229" s="51"/>
      <c r="QBO229" s="51"/>
      <c r="QBP229" s="51"/>
      <c r="QBQ229" s="51"/>
      <c r="QBR229" s="51"/>
      <c r="QBS229" s="51"/>
      <c r="QBT229" s="51"/>
      <c r="QBU229" s="51"/>
      <c r="QBV229" s="51"/>
      <c r="QBW229" s="51"/>
      <c r="QBX229" s="51"/>
      <c r="QBY229" s="51"/>
      <c r="QBZ229" s="51"/>
      <c r="QCA229" s="51"/>
      <c r="QCB229" s="51"/>
      <c r="QCC229" s="51"/>
      <c r="QCD229" s="51"/>
      <c r="QCE229" s="51"/>
      <c r="QCF229" s="51"/>
      <c r="QCG229" s="51"/>
      <c r="QCH229" s="51"/>
      <c r="QCI229" s="51"/>
      <c r="QCJ229" s="51"/>
      <c r="QCK229" s="51"/>
      <c r="QCL229" s="51"/>
      <c r="QCM229" s="51"/>
      <c r="QCN229" s="51"/>
      <c r="QCO229" s="51"/>
      <c r="QCP229" s="51"/>
      <c r="QCQ229" s="51"/>
      <c r="QCR229" s="51"/>
      <c r="QCS229" s="51"/>
      <c r="QCT229" s="51"/>
      <c r="QCU229" s="51"/>
      <c r="QCV229" s="51"/>
      <c r="QCW229" s="51"/>
      <c r="QCX229" s="51"/>
      <c r="QCY229" s="51"/>
      <c r="QCZ229" s="51"/>
      <c r="QDA229" s="51"/>
      <c r="QDB229" s="51"/>
      <c r="QDC229" s="51"/>
      <c r="QDD229" s="51"/>
      <c r="QDE229" s="51"/>
      <c r="QDF229" s="51"/>
      <c r="QDG229" s="51"/>
      <c r="QDH229" s="51"/>
      <c r="QDI229" s="51"/>
      <c r="QDJ229" s="51"/>
      <c r="QDK229" s="51"/>
      <c r="QDL229" s="51"/>
      <c r="QDM229" s="51"/>
      <c r="QDN229" s="51"/>
      <c r="QDO229" s="51"/>
      <c r="QDP229" s="51"/>
      <c r="QDQ229" s="51"/>
      <c r="QDR229" s="51"/>
      <c r="QDS229" s="51"/>
      <c r="QDT229" s="51"/>
      <c r="QDU229" s="51"/>
      <c r="QDV229" s="51"/>
      <c r="QDW229" s="51"/>
      <c r="QDX229" s="51"/>
      <c r="QDY229" s="51"/>
      <c r="QDZ229" s="51"/>
      <c r="QEA229" s="51"/>
      <c r="QEB229" s="51"/>
      <c r="QEC229" s="51"/>
      <c r="QED229" s="51"/>
      <c r="QEE229" s="51"/>
      <c r="QEF229" s="51"/>
      <c r="QEG229" s="51"/>
      <c r="QEH229" s="51"/>
      <c r="QEI229" s="51"/>
      <c r="QEJ229" s="51"/>
      <c r="QEK229" s="51"/>
      <c r="QEL229" s="51"/>
      <c r="QEM229" s="51"/>
      <c r="QEN229" s="51"/>
      <c r="QEO229" s="51"/>
      <c r="QEP229" s="51"/>
      <c r="QEQ229" s="51"/>
      <c r="QER229" s="51"/>
      <c r="QES229" s="51"/>
      <c r="QET229" s="51"/>
      <c r="QEU229" s="51"/>
      <c r="QEV229" s="51"/>
      <c r="QEW229" s="51"/>
      <c r="QEX229" s="51"/>
      <c r="QEY229" s="51"/>
      <c r="QEZ229" s="51"/>
      <c r="QFA229" s="51"/>
      <c r="QFB229" s="51"/>
      <c r="QFC229" s="51"/>
      <c r="QFD229" s="51"/>
      <c r="QFE229" s="51"/>
      <c r="QFF229" s="51"/>
      <c r="QFG229" s="51"/>
      <c r="QFH229" s="51"/>
      <c r="QFI229" s="51"/>
      <c r="QFJ229" s="51"/>
      <c r="QFK229" s="51"/>
      <c r="QFL229" s="51"/>
      <c r="QFM229" s="51"/>
      <c r="QFN229" s="51"/>
      <c r="QFO229" s="51"/>
      <c r="QFP229" s="51"/>
      <c r="QFQ229" s="51"/>
      <c r="QFR229" s="51"/>
      <c r="QFS229" s="51"/>
      <c r="QFT229" s="51"/>
      <c r="QFU229" s="51"/>
      <c r="QFV229" s="51"/>
      <c r="QFW229" s="51"/>
      <c r="QFX229" s="51"/>
      <c r="QFY229" s="51"/>
      <c r="QFZ229" s="51"/>
      <c r="QGA229" s="51"/>
      <c r="QGB229" s="51"/>
      <c r="QGC229" s="51"/>
      <c r="QGD229" s="51"/>
      <c r="QGE229" s="51"/>
      <c r="QGF229" s="51"/>
      <c r="QGG229" s="51"/>
      <c r="QGH229" s="51"/>
      <c r="QGI229" s="51"/>
      <c r="QGJ229" s="51"/>
      <c r="QGK229" s="51"/>
      <c r="QGL229" s="51"/>
      <c r="QGM229" s="51"/>
      <c r="QGN229" s="51"/>
      <c r="QGO229" s="51"/>
      <c r="QGP229" s="51"/>
      <c r="QGQ229" s="51"/>
      <c r="QGR229" s="51"/>
      <c r="QGS229" s="51"/>
      <c r="QGT229" s="51"/>
      <c r="QGU229" s="51"/>
      <c r="QGV229" s="51"/>
      <c r="QGW229" s="51"/>
      <c r="QGX229" s="51"/>
      <c r="QGY229" s="51"/>
      <c r="QGZ229" s="51"/>
      <c r="QHA229" s="51"/>
      <c r="QHB229" s="51"/>
      <c r="QHC229" s="51"/>
      <c r="QHD229" s="51"/>
      <c r="QHE229" s="51"/>
      <c r="QHF229" s="51"/>
      <c r="QHG229" s="51"/>
      <c r="QHH229" s="51"/>
      <c r="QHI229" s="51"/>
      <c r="QHJ229" s="51"/>
      <c r="QHK229" s="51"/>
      <c r="QHL229" s="51"/>
      <c r="QHM229" s="51"/>
      <c r="QHN229" s="51"/>
      <c r="QHO229" s="51"/>
      <c r="QHP229" s="51"/>
      <c r="QHQ229" s="51"/>
      <c r="QHR229" s="51"/>
      <c r="QHS229" s="51"/>
      <c r="QHT229" s="51"/>
      <c r="QHU229" s="51"/>
      <c r="QHV229" s="51"/>
      <c r="QHW229" s="51"/>
      <c r="QHX229" s="51"/>
      <c r="QHY229" s="51"/>
      <c r="QHZ229" s="51"/>
      <c r="QIA229" s="51"/>
      <c r="QIB229" s="51"/>
      <c r="QIC229" s="51"/>
      <c r="QID229" s="51"/>
      <c r="QIE229" s="51"/>
      <c r="QIF229" s="51"/>
      <c r="QIG229" s="51"/>
      <c r="QIH229" s="51"/>
      <c r="QII229" s="51"/>
      <c r="QIJ229" s="51"/>
      <c r="QIK229" s="51"/>
      <c r="QIL229" s="51"/>
      <c r="QIM229" s="51"/>
      <c r="QIN229" s="51"/>
      <c r="QIO229" s="51"/>
      <c r="QIP229" s="51"/>
      <c r="QIQ229" s="51"/>
      <c r="QIR229" s="51"/>
      <c r="QIS229" s="51"/>
      <c r="QIT229" s="51"/>
      <c r="QIU229" s="51"/>
      <c r="QIV229" s="51"/>
      <c r="QIW229" s="51"/>
      <c r="QIX229" s="51"/>
      <c r="QIY229" s="51"/>
      <c r="QIZ229" s="51"/>
      <c r="QJA229" s="51"/>
      <c r="QJB229" s="51"/>
      <c r="QJC229" s="51"/>
      <c r="QJD229" s="51"/>
      <c r="QJE229" s="51"/>
      <c r="QJF229" s="51"/>
      <c r="QJG229" s="51"/>
      <c r="QJH229" s="51"/>
      <c r="QJI229" s="51"/>
      <c r="QJJ229" s="51"/>
      <c r="QJK229" s="51"/>
      <c r="QJL229" s="51"/>
      <c r="QJM229" s="51"/>
      <c r="QJN229" s="51"/>
      <c r="QJO229" s="51"/>
      <c r="QJP229" s="51"/>
      <c r="QJQ229" s="51"/>
      <c r="QJR229" s="51"/>
      <c r="QJS229" s="51"/>
      <c r="QJT229" s="51"/>
      <c r="QJU229" s="51"/>
      <c r="QJV229" s="51"/>
      <c r="QJW229" s="51"/>
      <c r="QJX229" s="51"/>
      <c r="QJY229" s="51"/>
      <c r="QJZ229" s="51"/>
      <c r="QKA229" s="51"/>
      <c r="QKB229" s="51"/>
      <c r="QKC229" s="51"/>
      <c r="QKD229" s="51"/>
      <c r="QKE229" s="51"/>
      <c r="QKF229" s="51"/>
      <c r="QKG229" s="51"/>
      <c r="QKH229" s="51"/>
      <c r="QKI229" s="51"/>
      <c r="QKJ229" s="51"/>
      <c r="QKK229" s="51"/>
      <c r="QKL229" s="51"/>
      <c r="QKM229" s="51"/>
      <c r="QKN229" s="51"/>
      <c r="QKO229" s="51"/>
      <c r="QKP229" s="51"/>
      <c r="QKQ229" s="51"/>
      <c r="QKR229" s="51"/>
      <c r="QKS229" s="51"/>
      <c r="QKT229" s="51"/>
      <c r="QKU229" s="51"/>
      <c r="QKV229" s="51"/>
      <c r="QKW229" s="51"/>
      <c r="QKX229" s="51"/>
      <c r="QKY229" s="51"/>
      <c r="QKZ229" s="51"/>
      <c r="QLA229" s="51"/>
      <c r="QLB229" s="51"/>
      <c r="QLC229" s="51"/>
      <c r="QLD229" s="51"/>
      <c r="QLE229" s="51"/>
      <c r="QLF229" s="51"/>
      <c r="QLG229" s="51"/>
      <c r="QLH229" s="51"/>
      <c r="QLI229" s="51"/>
      <c r="QLJ229" s="51"/>
      <c r="QLK229" s="51"/>
      <c r="QLL229" s="51"/>
      <c r="QLM229" s="51"/>
      <c r="QLN229" s="51"/>
      <c r="QLO229" s="51"/>
      <c r="QLP229" s="51"/>
      <c r="QLQ229" s="51"/>
      <c r="QLR229" s="51"/>
      <c r="QLS229" s="51"/>
      <c r="QLT229" s="51"/>
      <c r="QLU229" s="51"/>
      <c r="QLV229" s="51"/>
      <c r="QLW229" s="51"/>
      <c r="QLX229" s="51"/>
      <c r="QLY229" s="51"/>
      <c r="QLZ229" s="51"/>
      <c r="QMA229" s="51"/>
      <c r="QMB229" s="51"/>
      <c r="QMC229" s="51"/>
      <c r="QMD229" s="51"/>
      <c r="QME229" s="51"/>
      <c r="QMF229" s="51"/>
      <c r="QMG229" s="51"/>
      <c r="QMH229" s="51"/>
      <c r="QMI229" s="51"/>
      <c r="QMJ229" s="51"/>
      <c r="QMK229" s="51"/>
      <c r="QML229" s="51"/>
      <c r="QMM229" s="51"/>
      <c r="QMN229" s="51"/>
      <c r="QMO229" s="51"/>
      <c r="QMP229" s="51"/>
      <c r="QMQ229" s="51"/>
      <c r="QMR229" s="51"/>
      <c r="QMS229" s="51"/>
      <c r="QMT229" s="51"/>
      <c r="QMU229" s="51"/>
      <c r="QMV229" s="51"/>
      <c r="QMW229" s="51"/>
      <c r="QMX229" s="51"/>
      <c r="QMY229" s="51"/>
      <c r="QMZ229" s="51"/>
      <c r="QNA229" s="51"/>
      <c r="QNB229" s="51"/>
      <c r="QNC229" s="51"/>
      <c r="QND229" s="51"/>
      <c r="QNE229" s="51"/>
      <c r="QNF229" s="51"/>
      <c r="QNG229" s="51"/>
      <c r="QNH229" s="51"/>
      <c r="QNI229" s="51"/>
      <c r="QNJ229" s="51"/>
      <c r="QNK229" s="51"/>
      <c r="QNL229" s="51"/>
      <c r="QNM229" s="51"/>
      <c r="QNN229" s="51"/>
      <c r="QNO229" s="51"/>
      <c r="QNP229" s="51"/>
      <c r="QNQ229" s="51"/>
      <c r="QNR229" s="51"/>
      <c r="QNS229" s="51"/>
      <c r="QNT229" s="51"/>
      <c r="QNU229" s="51"/>
      <c r="QNV229" s="51"/>
      <c r="QNW229" s="51"/>
      <c r="QNX229" s="51"/>
      <c r="QNY229" s="51"/>
      <c r="QNZ229" s="51"/>
      <c r="QOA229" s="51"/>
      <c r="QOB229" s="51"/>
      <c r="QOC229" s="51"/>
      <c r="QOD229" s="51"/>
      <c r="QOE229" s="51"/>
      <c r="QOF229" s="51"/>
      <c r="QOG229" s="51"/>
      <c r="QOH229" s="51"/>
      <c r="QOI229" s="51"/>
      <c r="QOJ229" s="51"/>
      <c r="QOK229" s="51"/>
      <c r="QOL229" s="51"/>
      <c r="QOM229" s="51"/>
      <c r="QON229" s="51"/>
      <c r="QOO229" s="51"/>
      <c r="QOP229" s="51"/>
      <c r="QOQ229" s="51"/>
      <c r="QOR229" s="51"/>
      <c r="QOS229" s="51"/>
      <c r="QOT229" s="51"/>
      <c r="QOU229" s="51"/>
      <c r="QOV229" s="51"/>
      <c r="QOW229" s="51"/>
      <c r="QOX229" s="51"/>
      <c r="QOY229" s="51"/>
      <c r="QOZ229" s="51"/>
      <c r="QPA229" s="51"/>
      <c r="QPB229" s="51"/>
      <c r="QPC229" s="51"/>
      <c r="QPD229" s="51"/>
      <c r="QPE229" s="51"/>
      <c r="QPF229" s="51"/>
      <c r="QPG229" s="51"/>
      <c r="QPH229" s="51"/>
      <c r="QPI229" s="51"/>
      <c r="QPJ229" s="51"/>
      <c r="QPK229" s="51"/>
      <c r="QPL229" s="51"/>
      <c r="QPM229" s="51"/>
      <c r="QPN229" s="51"/>
      <c r="QPO229" s="51"/>
      <c r="QPP229" s="51"/>
      <c r="QPQ229" s="51"/>
      <c r="QPR229" s="51"/>
      <c r="QPS229" s="51"/>
      <c r="QPT229" s="51"/>
      <c r="QPU229" s="51"/>
      <c r="QPV229" s="51"/>
      <c r="QPW229" s="51"/>
      <c r="QPX229" s="51"/>
      <c r="QPY229" s="51"/>
      <c r="QPZ229" s="51"/>
      <c r="QQA229" s="51"/>
      <c r="QQB229" s="51"/>
      <c r="QQC229" s="51"/>
      <c r="QQD229" s="51"/>
      <c r="QQE229" s="51"/>
      <c r="QQF229" s="51"/>
      <c r="QQG229" s="51"/>
      <c r="QQH229" s="51"/>
      <c r="QQI229" s="51"/>
      <c r="QQJ229" s="51"/>
      <c r="QQK229" s="51"/>
      <c r="QQL229" s="51"/>
      <c r="QQM229" s="51"/>
      <c r="QQN229" s="51"/>
      <c r="QQO229" s="51"/>
      <c r="QQP229" s="51"/>
      <c r="QQQ229" s="51"/>
      <c r="QQR229" s="51"/>
      <c r="QQS229" s="51"/>
      <c r="QQT229" s="51"/>
      <c r="QQU229" s="51"/>
      <c r="QQV229" s="51"/>
      <c r="QQW229" s="51"/>
      <c r="QQX229" s="51"/>
      <c r="QQY229" s="51"/>
      <c r="QQZ229" s="51"/>
      <c r="QRA229" s="51"/>
      <c r="QRB229" s="51"/>
      <c r="QRC229" s="51"/>
      <c r="QRD229" s="51"/>
      <c r="QRE229" s="51"/>
      <c r="QRF229" s="51"/>
      <c r="QRG229" s="51"/>
      <c r="QRH229" s="51"/>
      <c r="QRI229" s="51"/>
      <c r="QRJ229" s="51"/>
      <c r="QRK229" s="51"/>
      <c r="QRL229" s="51"/>
      <c r="QRM229" s="51"/>
      <c r="QRN229" s="51"/>
      <c r="QRO229" s="51"/>
      <c r="QRP229" s="51"/>
      <c r="QRQ229" s="51"/>
      <c r="QRR229" s="51"/>
      <c r="QRS229" s="51"/>
      <c r="QRT229" s="51"/>
      <c r="QRU229" s="51"/>
      <c r="QRV229" s="51"/>
      <c r="QRW229" s="51"/>
      <c r="QRX229" s="51"/>
      <c r="QRY229" s="51"/>
      <c r="QRZ229" s="51"/>
      <c r="QSA229" s="51"/>
      <c r="QSB229" s="51"/>
      <c r="QSC229" s="51"/>
      <c r="QSD229" s="51"/>
      <c r="QSE229" s="51"/>
      <c r="QSF229" s="51"/>
      <c r="QSG229" s="51"/>
      <c r="QSH229" s="51"/>
      <c r="QSI229" s="51"/>
      <c r="QSJ229" s="51"/>
      <c r="QSK229" s="51"/>
      <c r="QSL229" s="51"/>
      <c r="QSM229" s="51"/>
      <c r="QSN229" s="51"/>
      <c r="QSO229" s="51"/>
      <c r="QSP229" s="51"/>
      <c r="QSQ229" s="51"/>
      <c r="QSR229" s="51"/>
      <c r="QSS229" s="51"/>
      <c r="QST229" s="51"/>
      <c r="QSU229" s="51"/>
      <c r="QSV229" s="51"/>
      <c r="QSW229" s="51"/>
      <c r="QSX229" s="51"/>
      <c r="QSY229" s="51"/>
      <c r="QSZ229" s="51"/>
      <c r="QTA229" s="51"/>
      <c r="QTB229" s="51"/>
      <c r="QTC229" s="51"/>
      <c r="QTD229" s="51"/>
      <c r="QTE229" s="51"/>
      <c r="QTF229" s="51"/>
      <c r="QTG229" s="51"/>
      <c r="QTH229" s="51"/>
      <c r="QTI229" s="51"/>
      <c r="QTJ229" s="51"/>
      <c r="QTK229" s="51"/>
      <c r="QTL229" s="51"/>
      <c r="QTM229" s="51"/>
      <c r="QTN229" s="51"/>
      <c r="QTO229" s="51"/>
      <c r="QTP229" s="51"/>
      <c r="QTQ229" s="51"/>
      <c r="QTR229" s="51"/>
      <c r="QTS229" s="51"/>
      <c r="QTT229" s="51"/>
      <c r="QTU229" s="51"/>
      <c r="QTV229" s="51"/>
      <c r="QTW229" s="51"/>
      <c r="QTX229" s="51"/>
      <c r="QTY229" s="51"/>
      <c r="QTZ229" s="51"/>
      <c r="QUA229" s="51"/>
      <c r="QUB229" s="51"/>
      <c r="QUC229" s="51"/>
      <c r="QUD229" s="51"/>
      <c r="QUE229" s="51"/>
      <c r="QUF229" s="51"/>
      <c r="QUG229" s="51"/>
      <c r="QUH229" s="51"/>
      <c r="QUI229" s="51"/>
      <c r="QUJ229" s="51"/>
      <c r="QUK229" s="51"/>
      <c r="QUL229" s="51"/>
      <c r="QUM229" s="51"/>
      <c r="QUN229" s="51"/>
      <c r="QUO229" s="51"/>
      <c r="QUP229" s="51"/>
      <c r="QUQ229" s="51"/>
      <c r="QUR229" s="51"/>
      <c r="QUS229" s="51"/>
      <c r="QUT229" s="51"/>
      <c r="QUU229" s="51"/>
      <c r="QUV229" s="51"/>
      <c r="QUW229" s="51"/>
      <c r="QUX229" s="51"/>
      <c r="QUY229" s="51"/>
      <c r="QUZ229" s="51"/>
      <c r="QVA229" s="51"/>
      <c r="QVB229" s="51"/>
      <c r="QVC229" s="51"/>
      <c r="QVD229" s="51"/>
      <c r="QVE229" s="51"/>
      <c r="QVF229" s="51"/>
      <c r="QVG229" s="51"/>
      <c r="QVH229" s="51"/>
      <c r="QVI229" s="51"/>
      <c r="QVJ229" s="51"/>
      <c r="QVK229" s="51"/>
      <c r="QVL229" s="51"/>
      <c r="QVM229" s="51"/>
      <c r="QVN229" s="51"/>
      <c r="QVO229" s="51"/>
      <c r="QVP229" s="51"/>
      <c r="QVQ229" s="51"/>
      <c r="QVR229" s="51"/>
      <c r="QVS229" s="51"/>
      <c r="QVT229" s="51"/>
      <c r="QVU229" s="51"/>
      <c r="QVV229" s="51"/>
      <c r="QVW229" s="51"/>
      <c r="QVX229" s="51"/>
      <c r="QVY229" s="51"/>
      <c r="QVZ229" s="51"/>
      <c r="QWA229" s="51"/>
      <c r="QWB229" s="51"/>
      <c r="QWC229" s="51"/>
      <c r="QWD229" s="51"/>
      <c r="QWE229" s="51"/>
      <c r="QWF229" s="51"/>
      <c r="QWG229" s="51"/>
      <c r="QWH229" s="51"/>
      <c r="QWI229" s="51"/>
      <c r="QWJ229" s="51"/>
      <c r="QWK229" s="51"/>
      <c r="QWL229" s="51"/>
      <c r="QWM229" s="51"/>
      <c r="QWN229" s="51"/>
      <c r="QWO229" s="51"/>
      <c r="QWP229" s="51"/>
      <c r="QWQ229" s="51"/>
      <c r="QWR229" s="51"/>
      <c r="QWS229" s="51"/>
      <c r="QWT229" s="51"/>
      <c r="QWU229" s="51"/>
      <c r="QWV229" s="51"/>
      <c r="QWW229" s="51"/>
      <c r="QWX229" s="51"/>
      <c r="QWY229" s="51"/>
      <c r="QWZ229" s="51"/>
      <c r="QXA229" s="51"/>
      <c r="QXB229" s="51"/>
      <c r="QXC229" s="51"/>
      <c r="QXD229" s="51"/>
      <c r="QXE229" s="51"/>
      <c r="QXF229" s="51"/>
      <c r="QXG229" s="51"/>
      <c r="QXH229" s="51"/>
      <c r="QXI229" s="51"/>
      <c r="QXJ229" s="51"/>
      <c r="QXK229" s="51"/>
      <c r="QXL229" s="51"/>
      <c r="QXM229" s="51"/>
      <c r="QXN229" s="51"/>
      <c r="QXO229" s="51"/>
      <c r="QXP229" s="51"/>
      <c r="QXQ229" s="51"/>
      <c r="QXR229" s="51"/>
      <c r="QXS229" s="51"/>
      <c r="QXT229" s="51"/>
      <c r="QXU229" s="51"/>
      <c r="QXV229" s="51"/>
      <c r="QXW229" s="51"/>
      <c r="QXX229" s="51"/>
      <c r="QXY229" s="51"/>
      <c r="QXZ229" s="51"/>
      <c r="QYA229" s="51"/>
      <c r="QYB229" s="51"/>
      <c r="QYC229" s="51"/>
      <c r="QYD229" s="51"/>
      <c r="QYE229" s="51"/>
      <c r="QYF229" s="51"/>
      <c r="QYG229" s="51"/>
      <c r="QYH229" s="51"/>
      <c r="QYI229" s="51"/>
      <c r="QYJ229" s="51"/>
      <c r="QYK229" s="51"/>
      <c r="QYL229" s="51"/>
      <c r="QYM229" s="51"/>
      <c r="QYN229" s="51"/>
      <c r="QYO229" s="51"/>
      <c r="QYP229" s="51"/>
      <c r="QYQ229" s="51"/>
      <c r="QYR229" s="51"/>
      <c r="QYS229" s="51"/>
      <c r="QYT229" s="51"/>
      <c r="QYU229" s="51"/>
      <c r="QYV229" s="51"/>
      <c r="QYW229" s="51"/>
      <c r="QYX229" s="51"/>
      <c r="QYY229" s="51"/>
      <c r="QYZ229" s="51"/>
      <c r="QZA229" s="51"/>
      <c r="QZB229" s="51"/>
      <c r="QZC229" s="51"/>
      <c r="QZD229" s="51"/>
      <c r="QZE229" s="51"/>
      <c r="QZF229" s="51"/>
      <c r="QZG229" s="51"/>
      <c r="QZH229" s="51"/>
      <c r="QZI229" s="51"/>
      <c r="QZJ229" s="51"/>
      <c r="QZK229" s="51"/>
      <c r="QZL229" s="51"/>
      <c r="QZM229" s="51"/>
      <c r="QZN229" s="51"/>
      <c r="QZO229" s="51"/>
      <c r="QZP229" s="51"/>
      <c r="QZQ229" s="51"/>
      <c r="QZR229" s="51"/>
      <c r="QZS229" s="51"/>
      <c r="QZT229" s="51"/>
      <c r="QZU229" s="51"/>
      <c r="QZV229" s="51"/>
      <c r="QZW229" s="51"/>
      <c r="QZX229" s="51"/>
      <c r="QZY229" s="51"/>
      <c r="QZZ229" s="51"/>
      <c r="RAA229" s="51"/>
      <c r="RAB229" s="51"/>
      <c r="RAC229" s="51"/>
      <c r="RAD229" s="51"/>
      <c r="RAE229" s="51"/>
      <c r="RAF229" s="51"/>
      <c r="RAG229" s="51"/>
      <c r="RAH229" s="51"/>
      <c r="RAI229" s="51"/>
      <c r="RAJ229" s="51"/>
      <c r="RAK229" s="51"/>
      <c r="RAL229" s="51"/>
      <c r="RAM229" s="51"/>
      <c r="RAN229" s="51"/>
      <c r="RAO229" s="51"/>
      <c r="RAP229" s="51"/>
      <c r="RAQ229" s="51"/>
      <c r="RAR229" s="51"/>
      <c r="RAS229" s="51"/>
      <c r="RAT229" s="51"/>
      <c r="RAU229" s="51"/>
      <c r="RAV229" s="51"/>
      <c r="RAW229" s="51"/>
      <c r="RAX229" s="51"/>
      <c r="RAY229" s="51"/>
      <c r="RAZ229" s="51"/>
      <c r="RBA229" s="51"/>
      <c r="RBB229" s="51"/>
      <c r="RBC229" s="51"/>
      <c r="RBD229" s="51"/>
      <c r="RBE229" s="51"/>
      <c r="RBF229" s="51"/>
      <c r="RBG229" s="51"/>
      <c r="RBH229" s="51"/>
      <c r="RBI229" s="51"/>
      <c r="RBJ229" s="51"/>
      <c r="RBK229" s="51"/>
      <c r="RBL229" s="51"/>
      <c r="RBM229" s="51"/>
      <c r="RBN229" s="51"/>
      <c r="RBO229" s="51"/>
      <c r="RBP229" s="51"/>
      <c r="RBQ229" s="51"/>
      <c r="RBR229" s="51"/>
      <c r="RBS229" s="51"/>
      <c r="RBT229" s="51"/>
      <c r="RBU229" s="51"/>
      <c r="RBV229" s="51"/>
      <c r="RBW229" s="51"/>
      <c r="RBX229" s="51"/>
      <c r="RBY229" s="51"/>
      <c r="RBZ229" s="51"/>
      <c r="RCA229" s="51"/>
      <c r="RCB229" s="51"/>
      <c r="RCC229" s="51"/>
      <c r="RCD229" s="51"/>
      <c r="RCE229" s="51"/>
      <c r="RCF229" s="51"/>
      <c r="RCG229" s="51"/>
      <c r="RCH229" s="51"/>
      <c r="RCI229" s="51"/>
      <c r="RCJ229" s="51"/>
      <c r="RCK229" s="51"/>
      <c r="RCL229" s="51"/>
      <c r="RCM229" s="51"/>
      <c r="RCN229" s="51"/>
      <c r="RCO229" s="51"/>
      <c r="RCP229" s="51"/>
      <c r="RCQ229" s="51"/>
      <c r="RCR229" s="51"/>
      <c r="RCS229" s="51"/>
      <c r="RCT229" s="51"/>
      <c r="RCU229" s="51"/>
      <c r="RCV229" s="51"/>
      <c r="RCW229" s="51"/>
      <c r="RCX229" s="51"/>
      <c r="RCY229" s="51"/>
      <c r="RCZ229" s="51"/>
      <c r="RDA229" s="51"/>
      <c r="RDB229" s="51"/>
      <c r="RDC229" s="51"/>
      <c r="RDD229" s="51"/>
      <c r="RDE229" s="51"/>
      <c r="RDF229" s="51"/>
      <c r="RDG229" s="51"/>
      <c r="RDH229" s="51"/>
      <c r="RDI229" s="51"/>
      <c r="RDJ229" s="51"/>
      <c r="RDK229" s="51"/>
      <c r="RDL229" s="51"/>
      <c r="RDM229" s="51"/>
      <c r="RDN229" s="51"/>
      <c r="RDO229" s="51"/>
      <c r="RDP229" s="51"/>
      <c r="RDQ229" s="51"/>
      <c r="RDR229" s="51"/>
      <c r="RDS229" s="51"/>
      <c r="RDT229" s="51"/>
      <c r="RDU229" s="51"/>
      <c r="RDV229" s="51"/>
      <c r="RDW229" s="51"/>
      <c r="RDX229" s="51"/>
      <c r="RDY229" s="51"/>
      <c r="RDZ229" s="51"/>
      <c r="REA229" s="51"/>
      <c r="REB229" s="51"/>
      <c r="REC229" s="51"/>
      <c r="RED229" s="51"/>
      <c r="REE229" s="51"/>
      <c r="REF229" s="51"/>
      <c r="REG229" s="51"/>
      <c r="REH229" s="51"/>
      <c r="REI229" s="51"/>
      <c r="REJ229" s="51"/>
      <c r="REK229" s="51"/>
      <c r="REL229" s="51"/>
      <c r="REM229" s="51"/>
      <c r="REN229" s="51"/>
      <c r="REO229" s="51"/>
      <c r="REP229" s="51"/>
      <c r="REQ229" s="51"/>
      <c r="RER229" s="51"/>
      <c r="RES229" s="51"/>
      <c r="RET229" s="51"/>
      <c r="REU229" s="51"/>
      <c r="REV229" s="51"/>
      <c r="REW229" s="51"/>
      <c r="REX229" s="51"/>
      <c r="REY229" s="51"/>
      <c r="REZ229" s="51"/>
      <c r="RFA229" s="51"/>
      <c r="RFB229" s="51"/>
      <c r="RFC229" s="51"/>
      <c r="RFD229" s="51"/>
      <c r="RFE229" s="51"/>
      <c r="RFF229" s="51"/>
      <c r="RFG229" s="51"/>
      <c r="RFH229" s="51"/>
      <c r="RFI229" s="51"/>
      <c r="RFJ229" s="51"/>
      <c r="RFK229" s="51"/>
      <c r="RFL229" s="51"/>
      <c r="RFM229" s="51"/>
      <c r="RFN229" s="51"/>
      <c r="RFO229" s="51"/>
      <c r="RFP229" s="51"/>
      <c r="RFQ229" s="51"/>
      <c r="RFR229" s="51"/>
      <c r="RFS229" s="51"/>
      <c r="RFT229" s="51"/>
      <c r="RFU229" s="51"/>
      <c r="RFV229" s="51"/>
      <c r="RFW229" s="51"/>
      <c r="RFX229" s="51"/>
      <c r="RFY229" s="51"/>
      <c r="RFZ229" s="51"/>
      <c r="RGA229" s="51"/>
      <c r="RGB229" s="51"/>
      <c r="RGC229" s="51"/>
      <c r="RGD229" s="51"/>
      <c r="RGE229" s="51"/>
      <c r="RGF229" s="51"/>
      <c r="RGG229" s="51"/>
      <c r="RGH229" s="51"/>
      <c r="RGI229" s="51"/>
      <c r="RGJ229" s="51"/>
      <c r="RGK229" s="51"/>
      <c r="RGL229" s="51"/>
      <c r="RGM229" s="51"/>
      <c r="RGN229" s="51"/>
      <c r="RGO229" s="51"/>
      <c r="RGP229" s="51"/>
      <c r="RGQ229" s="51"/>
      <c r="RGR229" s="51"/>
      <c r="RGS229" s="51"/>
      <c r="RGT229" s="51"/>
      <c r="RGU229" s="51"/>
      <c r="RGV229" s="51"/>
      <c r="RGW229" s="51"/>
      <c r="RGX229" s="51"/>
      <c r="RGY229" s="51"/>
      <c r="RGZ229" s="51"/>
      <c r="RHA229" s="51"/>
      <c r="RHB229" s="51"/>
      <c r="RHC229" s="51"/>
      <c r="RHD229" s="51"/>
      <c r="RHE229" s="51"/>
      <c r="RHF229" s="51"/>
      <c r="RHG229" s="51"/>
      <c r="RHH229" s="51"/>
      <c r="RHI229" s="51"/>
      <c r="RHJ229" s="51"/>
      <c r="RHK229" s="51"/>
      <c r="RHL229" s="51"/>
      <c r="RHM229" s="51"/>
      <c r="RHN229" s="51"/>
      <c r="RHO229" s="51"/>
      <c r="RHP229" s="51"/>
      <c r="RHQ229" s="51"/>
      <c r="RHR229" s="51"/>
      <c r="RHS229" s="51"/>
      <c r="RHT229" s="51"/>
      <c r="RHU229" s="51"/>
      <c r="RHV229" s="51"/>
      <c r="RHW229" s="51"/>
      <c r="RHX229" s="51"/>
      <c r="RHY229" s="51"/>
      <c r="RHZ229" s="51"/>
      <c r="RIA229" s="51"/>
      <c r="RIB229" s="51"/>
      <c r="RIC229" s="51"/>
      <c r="RID229" s="51"/>
      <c r="RIE229" s="51"/>
      <c r="RIF229" s="51"/>
      <c r="RIG229" s="51"/>
      <c r="RIH229" s="51"/>
      <c r="RII229" s="51"/>
      <c r="RIJ229" s="51"/>
      <c r="RIK229" s="51"/>
      <c r="RIL229" s="51"/>
      <c r="RIM229" s="51"/>
      <c r="RIN229" s="51"/>
      <c r="RIO229" s="51"/>
      <c r="RIP229" s="51"/>
      <c r="RIQ229" s="51"/>
      <c r="RIR229" s="51"/>
      <c r="RIS229" s="51"/>
      <c r="RIT229" s="51"/>
      <c r="RIU229" s="51"/>
      <c r="RIV229" s="51"/>
      <c r="RIW229" s="51"/>
      <c r="RIX229" s="51"/>
      <c r="RIY229" s="51"/>
      <c r="RIZ229" s="51"/>
      <c r="RJA229" s="51"/>
      <c r="RJB229" s="51"/>
      <c r="RJC229" s="51"/>
      <c r="RJD229" s="51"/>
      <c r="RJE229" s="51"/>
      <c r="RJF229" s="51"/>
      <c r="RJG229" s="51"/>
      <c r="RJH229" s="51"/>
      <c r="RJI229" s="51"/>
      <c r="RJJ229" s="51"/>
      <c r="RJK229" s="51"/>
      <c r="RJL229" s="51"/>
      <c r="RJM229" s="51"/>
      <c r="RJN229" s="51"/>
      <c r="RJO229" s="51"/>
      <c r="RJP229" s="51"/>
      <c r="RJQ229" s="51"/>
      <c r="RJR229" s="51"/>
      <c r="RJS229" s="51"/>
      <c r="RJT229" s="51"/>
      <c r="RJU229" s="51"/>
      <c r="RJV229" s="51"/>
      <c r="RJW229" s="51"/>
      <c r="RJX229" s="51"/>
      <c r="RJY229" s="51"/>
      <c r="RJZ229" s="51"/>
      <c r="RKA229" s="51"/>
      <c r="RKB229" s="51"/>
      <c r="RKC229" s="51"/>
      <c r="RKD229" s="51"/>
      <c r="RKE229" s="51"/>
      <c r="RKF229" s="51"/>
      <c r="RKG229" s="51"/>
      <c r="RKH229" s="51"/>
      <c r="RKI229" s="51"/>
      <c r="RKJ229" s="51"/>
      <c r="RKK229" s="51"/>
      <c r="RKL229" s="51"/>
      <c r="RKM229" s="51"/>
      <c r="RKN229" s="51"/>
      <c r="RKO229" s="51"/>
      <c r="RKP229" s="51"/>
      <c r="RKQ229" s="51"/>
      <c r="RKR229" s="51"/>
      <c r="RKS229" s="51"/>
      <c r="RKT229" s="51"/>
      <c r="RKU229" s="51"/>
      <c r="RKV229" s="51"/>
      <c r="RKW229" s="51"/>
      <c r="RKX229" s="51"/>
      <c r="RKY229" s="51"/>
      <c r="RKZ229" s="51"/>
      <c r="RLA229" s="51"/>
      <c r="RLB229" s="51"/>
      <c r="RLC229" s="51"/>
      <c r="RLD229" s="51"/>
      <c r="RLE229" s="51"/>
      <c r="RLF229" s="51"/>
      <c r="RLG229" s="51"/>
      <c r="RLH229" s="51"/>
      <c r="RLI229" s="51"/>
      <c r="RLJ229" s="51"/>
      <c r="RLK229" s="51"/>
      <c r="RLL229" s="51"/>
      <c r="RLM229" s="51"/>
      <c r="RLN229" s="51"/>
      <c r="RLO229" s="51"/>
      <c r="RLP229" s="51"/>
      <c r="RLQ229" s="51"/>
      <c r="RLR229" s="51"/>
      <c r="RLS229" s="51"/>
      <c r="RLT229" s="51"/>
      <c r="RLU229" s="51"/>
      <c r="RLV229" s="51"/>
      <c r="RLW229" s="51"/>
      <c r="RLX229" s="51"/>
      <c r="RLY229" s="51"/>
      <c r="RLZ229" s="51"/>
      <c r="RMA229" s="51"/>
      <c r="RMB229" s="51"/>
      <c r="RMC229" s="51"/>
      <c r="RMD229" s="51"/>
      <c r="RME229" s="51"/>
      <c r="RMF229" s="51"/>
      <c r="RMG229" s="51"/>
      <c r="RMH229" s="51"/>
      <c r="RMI229" s="51"/>
      <c r="RMJ229" s="51"/>
      <c r="RMK229" s="51"/>
      <c r="RML229" s="51"/>
      <c r="RMM229" s="51"/>
      <c r="RMN229" s="51"/>
      <c r="RMO229" s="51"/>
      <c r="RMP229" s="51"/>
      <c r="RMQ229" s="51"/>
      <c r="RMR229" s="51"/>
      <c r="RMS229" s="51"/>
      <c r="RMT229" s="51"/>
      <c r="RMU229" s="51"/>
      <c r="RMV229" s="51"/>
      <c r="RMW229" s="51"/>
      <c r="RMX229" s="51"/>
      <c r="RMY229" s="51"/>
      <c r="RMZ229" s="51"/>
      <c r="RNA229" s="51"/>
      <c r="RNB229" s="51"/>
      <c r="RNC229" s="51"/>
      <c r="RND229" s="51"/>
      <c r="RNE229" s="51"/>
      <c r="RNF229" s="51"/>
      <c r="RNG229" s="51"/>
      <c r="RNH229" s="51"/>
      <c r="RNI229" s="51"/>
      <c r="RNJ229" s="51"/>
      <c r="RNK229" s="51"/>
      <c r="RNL229" s="51"/>
      <c r="RNM229" s="51"/>
      <c r="RNN229" s="51"/>
      <c r="RNO229" s="51"/>
      <c r="RNP229" s="51"/>
      <c r="RNQ229" s="51"/>
      <c r="RNR229" s="51"/>
      <c r="RNS229" s="51"/>
      <c r="RNT229" s="51"/>
      <c r="RNU229" s="51"/>
      <c r="RNV229" s="51"/>
      <c r="RNW229" s="51"/>
      <c r="RNX229" s="51"/>
      <c r="RNY229" s="51"/>
      <c r="RNZ229" s="51"/>
      <c r="ROA229" s="51"/>
      <c r="ROB229" s="51"/>
      <c r="ROC229" s="51"/>
      <c r="ROD229" s="51"/>
      <c r="ROE229" s="51"/>
      <c r="ROF229" s="51"/>
      <c r="ROG229" s="51"/>
      <c r="ROH229" s="51"/>
      <c r="ROI229" s="51"/>
      <c r="ROJ229" s="51"/>
      <c r="ROK229" s="51"/>
      <c r="ROL229" s="51"/>
      <c r="ROM229" s="51"/>
      <c r="RON229" s="51"/>
      <c r="ROO229" s="51"/>
      <c r="ROP229" s="51"/>
      <c r="ROQ229" s="51"/>
      <c r="ROR229" s="51"/>
      <c r="ROS229" s="51"/>
      <c r="ROT229" s="51"/>
      <c r="ROU229" s="51"/>
      <c r="ROV229" s="51"/>
      <c r="ROW229" s="51"/>
      <c r="ROX229" s="51"/>
      <c r="ROY229" s="51"/>
      <c r="ROZ229" s="51"/>
      <c r="RPA229" s="51"/>
      <c r="RPB229" s="51"/>
      <c r="RPC229" s="51"/>
      <c r="RPD229" s="51"/>
      <c r="RPE229" s="51"/>
      <c r="RPF229" s="51"/>
      <c r="RPG229" s="51"/>
      <c r="RPH229" s="51"/>
      <c r="RPI229" s="51"/>
      <c r="RPJ229" s="51"/>
      <c r="RPK229" s="51"/>
      <c r="RPL229" s="51"/>
      <c r="RPM229" s="51"/>
      <c r="RPN229" s="51"/>
      <c r="RPO229" s="51"/>
      <c r="RPP229" s="51"/>
      <c r="RPQ229" s="51"/>
      <c r="RPR229" s="51"/>
      <c r="RPS229" s="51"/>
      <c r="RPT229" s="51"/>
      <c r="RPU229" s="51"/>
      <c r="RPV229" s="51"/>
      <c r="RPW229" s="51"/>
      <c r="RPX229" s="51"/>
      <c r="RPY229" s="51"/>
      <c r="RPZ229" s="51"/>
      <c r="RQA229" s="51"/>
      <c r="RQB229" s="51"/>
      <c r="RQC229" s="51"/>
      <c r="RQD229" s="51"/>
      <c r="RQE229" s="51"/>
      <c r="RQF229" s="51"/>
      <c r="RQG229" s="51"/>
      <c r="RQH229" s="51"/>
      <c r="RQI229" s="51"/>
      <c r="RQJ229" s="51"/>
      <c r="RQK229" s="51"/>
      <c r="RQL229" s="51"/>
      <c r="RQM229" s="51"/>
      <c r="RQN229" s="51"/>
      <c r="RQO229" s="51"/>
      <c r="RQP229" s="51"/>
      <c r="RQQ229" s="51"/>
      <c r="RQR229" s="51"/>
      <c r="RQS229" s="51"/>
      <c r="RQT229" s="51"/>
      <c r="RQU229" s="51"/>
      <c r="RQV229" s="51"/>
      <c r="RQW229" s="51"/>
      <c r="RQX229" s="51"/>
      <c r="RQY229" s="51"/>
      <c r="RQZ229" s="51"/>
      <c r="RRA229" s="51"/>
      <c r="RRB229" s="51"/>
      <c r="RRC229" s="51"/>
      <c r="RRD229" s="51"/>
      <c r="RRE229" s="51"/>
      <c r="RRF229" s="51"/>
      <c r="RRG229" s="51"/>
      <c r="RRH229" s="51"/>
      <c r="RRI229" s="51"/>
      <c r="RRJ229" s="51"/>
      <c r="RRK229" s="51"/>
      <c r="RRL229" s="51"/>
      <c r="RRM229" s="51"/>
      <c r="RRN229" s="51"/>
      <c r="RRO229" s="51"/>
      <c r="RRP229" s="51"/>
      <c r="RRQ229" s="51"/>
      <c r="RRR229" s="51"/>
      <c r="RRS229" s="51"/>
      <c r="RRT229" s="51"/>
      <c r="RRU229" s="51"/>
      <c r="RRV229" s="51"/>
      <c r="RRW229" s="51"/>
      <c r="RRX229" s="51"/>
      <c r="RRY229" s="51"/>
      <c r="RRZ229" s="51"/>
      <c r="RSA229" s="51"/>
      <c r="RSB229" s="51"/>
      <c r="RSC229" s="51"/>
      <c r="RSD229" s="51"/>
      <c r="RSE229" s="51"/>
      <c r="RSF229" s="51"/>
      <c r="RSG229" s="51"/>
      <c r="RSH229" s="51"/>
      <c r="RSI229" s="51"/>
      <c r="RSJ229" s="51"/>
      <c r="RSK229" s="51"/>
      <c r="RSL229" s="51"/>
      <c r="RSM229" s="51"/>
      <c r="RSN229" s="51"/>
      <c r="RSO229" s="51"/>
      <c r="RSP229" s="51"/>
      <c r="RSQ229" s="51"/>
      <c r="RSR229" s="51"/>
      <c r="RSS229" s="51"/>
      <c r="RST229" s="51"/>
      <c r="RSU229" s="51"/>
      <c r="RSV229" s="51"/>
      <c r="RSW229" s="51"/>
      <c r="RSX229" s="51"/>
      <c r="RSY229" s="51"/>
      <c r="RSZ229" s="51"/>
      <c r="RTA229" s="51"/>
      <c r="RTB229" s="51"/>
      <c r="RTC229" s="51"/>
      <c r="RTD229" s="51"/>
      <c r="RTE229" s="51"/>
      <c r="RTF229" s="51"/>
      <c r="RTG229" s="51"/>
      <c r="RTH229" s="51"/>
      <c r="RTI229" s="51"/>
      <c r="RTJ229" s="51"/>
      <c r="RTK229" s="51"/>
      <c r="RTL229" s="51"/>
      <c r="RTM229" s="51"/>
      <c r="RTN229" s="51"/>
      <c r="RTO229" s="51"/>
      <c r="RTP229" s="51"/>
      <c r="RTQ229" s="51"/>
      <c r="RTR229" s="51"/>
      <c r="RTS229" s="51"/>
      <c r="RTT229" s="51"/>
      <c r="RTU229" s="51"/>
      <c r="RTV229" s="51"/>
      <c r="RTW229" s="51"/>
      <c r="RTX229" s="51"/>
      <c r="RTY229" s="51"/>
      <c r="RTZ229" s="51"/>
      <c r="RUA229" s="51"/>
      <c r="RUB229" s="51"/>
      <c r="RUC229" s="51"/>
      <c r="RUD229" s="51"/>
      <c r="RUE229" s="51"/>
      <c r="RUF229" s="51"/>
      <c r="RUG229" s="51"/>
      <c r="RUH229" s="51"/>
      <c r="RUI229" s="51"/>
      <c r="RUJ229" s="51"/>
      <c r="RUK229" s="51"/>
      <c r="RUL229" s="51"/>
      <c r="RUM229" s="51"/>
      <c r="RUN229" s="51"/>
      <c r="RUO229" s="51"/>
      <c r="RUP229" s="51"/>
      <c r="RUQ229" s="51"/>
      <c r="RUR229" s="51"/>
      <c r="RUS229" s="51"/>
      <c r="RUT229" s="51"/>
      <c r="RUU229" s="51"/>
      <c r="RUV229" s="51"/>
      <c r="RUW229" s="51"/>
      <c r="RUX229" s="51"/>
      <c r="RUY229" s="51"/>
      <c r="RUZ229" s="51"/>
      <c r="RVA229" s="51"/>
      <c r="RVB229" s="51"/>
      <c r="RVC229" s="51"/>
      <c r="RVD229" s="51"/>
      <c r="RVE229" s="51"/>
      <c r="RVF229" s="51"/>
      <c r="RVG229" s="51"/>
      <c r="RVH229" s="51"/>
      <c r="RVI229" s="51"/>
      <c r="RVJ229" s="51"/>
      <c r="RVK229" s="51"/>
      <c r="RVL229" s="51"/>
      <c r="RVM229" s="51"/>
      <c r="RVN229" s="51"/>
      <c r="RVO229" s="51"/>
      <c r="RVP229" s="51"/>
      <c r="RVQ229" s="51"/>
      <c r="RVR229" s="51"/>
      <c r="RVS229" s="51"/>
      <c r="RVT229" s="51"/>
      <c r="RVU229" s="51"/>
      <c r="RVV229" s="51"/>
      <c r="RVW229" s="51"/>
      <c r="RVX229" s="51"/>
      <c r="RVY229" s="51"/>
      <c r="RVZ229" s="51"/>
      <c r="RWA229" s="51"/>
      <c r="RWB229" s="51"/>
      <c r="RWC229" s="51"/>
      <c r="RWD229" s="51"/>
      <c r="RWE229" s="51"/>
      <c r="RWF229" s="51"/>
      <c r="RWG229" s="51"/>
      <c r="RWH229" s="51"/>
      <c r="RWI229" s="51"/>
      <c r="RWJ229" s="51"/>
      <c r="RWK229" s="51"/>
      <c r="RWL229" s="51"/>
      <c r="RWM229" s="51"/>
      <c r="RWN229" s="51"/>
      <c r="RWO229" s="51"/>
      <c r="RWP229" s="51"/>
      <c r="RWQ229" s="51"/>
      <c r="RWR229" s="51"/>
      <c r="RWS229" s="51"/>
      <c r="RWT229" s="51"/>
      <c r="RWU229" s="51"/>
      <c r="RWV229" s="51"/>
      <c r="RWW229" s="51"/>
      <c r="RWX229" s="51"/>
      <c r="RWY229" s="51"/>
      <c r="RWZ229" s="51"/>
      <c r="RXA229" s="51"/>
      <c r="RXB229" s="51"/>
      <c r="RXC229" s="51"/>
      <c r="RXD229" s="51"/>
      <c r="RXE229" s="51"/>
      <c r="RXF229" s="51"/>
      <c r="RXG229" s="51"/>
      <c r="RXH229" s="51"/>
      <c r="RXI229" s="51"/>
      <c r="RXJ229" s="51"/>
      <c r="RXK229" s="51"/>
      <c r="RXL229" s="51"/>
      <c r="RXM229" s="51"/>
      <c r="RXN229" s="51"/>
      <c r="RXO229" s="51"/>
      <c r="RXP229" s="51"/>
      <c r="RXQ229" s="51"/>
      <c r="RXR229" s="51"/>
      <c r="RXS229" s="51"/>
      <c r="RXT229" s="51"/>
      <c r="RXU229" s="51"/>
      <c r="RXV229" s="51"/>
      <c r="RXW229" s="51"/>
      <c r="RXX229" s="51"/>
      <c r="RXY229" s="51"/>
      <c r="RXZ229" s="51"/>
      <c r="RYA229" s="51"/>
      <c r="RYB229" s="51"/>
      <c r="RYC229" s="51"/>
      <c r="RYD229" s="51"/>
      <c r="RYE229" s="51"/>
      <c r="RYF229" s="51"/>
      <c r="RYG229" s="51"/>
      <c r="RYH229" s="51"/>
      <c r="RYI229" s="51"/>
      <c r="RYJ229" s="51"/>
      <c r="RYK229" s="51"/>
      <c r="RYL229" s="51"/>
      <c r="RYM229" s="51"/>
      <c r="RYN229" s="51"/>
      <c r="RYO229" s="51"/>
      <c r="RYP229" s="51"/>
      <c r="RYQ229" s="51"/>
      <c r="RYR229" s="51"/>
      <c r="RYS229" s="51"/>
      <c r="RYT229" s="51"/>
      <c r="RYU229" s="51"/>
      <c r="RYV229" s="51"/>
      <c r="RYW229" s="51"/>
      <c r="RYX229" s="51"/>
      <c r="RYY229" s="51"/>
      <c r="RYZ229" s="51"/>
      <c r="RZA229" s="51"/>
      <c r="RZB229" s="51"/>
      <c r="RZC229" s="51"/>
      <c r="RZD229" s="51"/>
      <c r="RZE229" s="51"/>
      <c r="RZF229" s="51"/>
      <c r="RZG229" s="51"/>
      <c r="RZH229" s="51"/>
      <c r="RZI229" s="51"/>
      <c r="RZJ229" s="51"/>
      <c r="RZK229" s="51"/>
      <c r="RZL229" s="51"/>
      <c r="RZM229" s="51"/>
      <c r="RZN229" s="51"/>
      <c r="RZO229" s="51"/>
      <c r="RZP229" s="51"/>
      <c r="RZQ229" s="51"/>
      <c r="RZR229" s="51"/>
      <c r="RZS229" s="51"/>
      <c r="RZT229" s="51"/>
      <c r="RZU229" s="51"/>
      <c r="RZV229" s="51"/>
      <c r="RZW229" s="51"/>
      <c r="RZX229" s="51"/>
      <c r="RZY229" s="51"/>
      <c r="RZZ229" s="51"/>
      <c r="SAA229" s="51"/>
      <c r="SAB229" s="51"/>
      <c r="SAC229" s="51"/>
      <c r="SAD229" s="51"/>
      <c r="SAE229" s="51"/>
      <c r="SAF229" s="51"/>
      <c r="SAG229" s="51"/>
      <c r="SAH229" s="51"/>
      <c r="SAI229" s="51"/>
      <c r="SAJ229" s="51"/>
      <c r="SAK229" s="51"/>
      <c r="SAL229" s="51"/>
      <c r="SAM229" s="51"/>
      <c r="SAN229" s="51"/>
      <c r="SAO229" s="51"/>
      <c r="SAP229" s="51"/>
      <c r="SAQ229" s="51"/>
      <c r="SAR229" s="51"/>
      <c r="SAS229" s="51"/>
      <c r="SAT229" s="51"/>
      <c r="SAU229" s="51"/>
      <c r="SAV229" s="51"/>
      <c r="SAW229" s="51"/>
      <c r="SAX229" s="51"/>
      <c r="SAY229" s="51"/>
      <c r="SAZ229" s="51"/>
      <c r="SBA229" s="51"/>
      <c r="SBB229" s="51"/>
      <c r="SBC229" s="51"/>
      <c r="SBD229" s="51"/>
      <c r="SBE229" s="51"/>
      <c r="SBF229" s="51"/>
      <c r="SBG229" s="51"/>
      <c r="SBH229" s="51"/>
      <c r="SBI229" s="51"/>
      <c r="SBJ229" s="51"/>
      <c r="SBK229" s="51"/>
      <c r="SBL229" s="51"/>
      <c r="SBM229" s="51"/>
      <c r="SBN229" s="51"/>
      <c r="SBO229" s="51"/>
      <c r="SBP229" s="51"/>
      <c r="SBQ229" s="51"/>
      <c r="SBR229" s="51"/>
      <c r="SBS229" s="51"/>
      <c r="SBT229" s="51"/>
      <c r="SBU229" s="51"/>
      <c r="SBV229" s="51"/>
      <c r="SBW229" s="51"/>
      <c r="SBX229" s="51"/>
      <c r="SBY229" s="51"/>
      <c r="SBZ229" s="51"/>
      <c r="SCA229" s="51"/>
      <c r="SCB229" s="51"/>
      <c r="SCC229" s="51"/>
      <c r="SCD229" s="51"/>
      <c r="SCE229" s="51"/>
      <c r="SCF229" s="51"/>
      <c r="SCG229" s="51"/>
      <c r="SCH229" s="51"/>
      <c r="SCI229" s="51"/>
      <c r="SCJ229" s="51"/>
      <c r="SCK229" s="51"/>
      <c r="SCL229" s="51"/>
      <c r="SCM229" s="51"/>
      <c r="SCN229" s="51"/>
      <c r="SCO229" s="51"/>
      <c r="SCP229" s="51"/>
      <c r="SCQ229" s="51"/>
      <c r="SCR229" s="51"/>
      <c r="SCS229" s="51"/>
      <c r="SCT229" s="51"/>
      <c r="SCU229" s="51"/>
      <c r="SCV229" s="51"/>
      <c r="SCW229" s="51"/>
      <c r="SCX229" s="51"/>
      <c r="SCY229" s="51"/>
      <c r="SCZ229" s="51"/>
      <c r="SDA229" s="51"/>
      <c r="SDB229" s="51"/>
      <c r="SDC229" s="51"/>
      <c r="SDD229" s="51"/>
      <c r="SDE229" s="51"/>
      <c r="SDF229" s="51"/>
      <c r="SDG229" s="51"/>
      <c r="SDH229" s="51"/>
      <c r="SDI229" s="51"/>
      <c r="SDJ229" s="51"/>
      <c r="SDK229" s="51"/>
      <c r="SDL229" s="51"/>
      <c r="SDM229" s="51"/>
      <c r="SDN229" s="51"/>
      <c r="SDO229" s="51"/>
      <c r="SDP229" s="51"/>
      <c r="SDQ229" s="51"/>
      <c r="SDR229" s="51"/>
      <c r="SDS229" s="51"/>
      <c r="SDT229" s="51"/>
      <c r="SDU229" s="51"/>
      <c r="SDV229" s="51"/>
      <c r="SDW229" s="51"/>
      <c r="SDX229" s="51"/>
      <c r="SDY229" s="51"/>
      <c r="SDZ229" s="51"/>
      <c r="SEA229" s="51"/>
      <c r="SEB229" s="51"/>
      <c r="SEC229" s="51"/>
      <c r="SED229" s="51"/>
      <c r="SEE229" s="51"/>
      <c r="SEF229" s="51"/>
      <c r="SEG229" s="51"/>
      <c r="SEH229" s="51"/>
      <c r="SEI229" s="51"/>
      <c r="SEJ229" s="51"/>
      <c r="SEK229" s="51"/>
      <c r="SEL229" s="51"/>
      <c r="SEM229" s="51"/>
      <c r="SEN229" s="51"/>
      <c r="SEO229" s="51"/>
      <c r="SEP229" s="51"/>
      <c r="SEQ229" s="51"/>
      <c r="SER229" s="51"/>
      <c r="SES229" s="51"/>
      <c r="SET229" s="51"/>
      <c r="SEU229" s="51"/>
      <c r="SEV229" s="51"/>
      <c r="SEW229" s="51"/>
      <c r="SEX229" s="51"/>
      <c r="SEY229" s="51"/>
      <c r="SEZ229" s="51"/>
      <c r="SFA229" s="51"/>
      <c r="SFB229" s="51"/>
      <c r="SFC229" s="51"/>
      <c r="SFD229" s="51"/>
      <c r="SFE229" s="51"/>
      <c r="SFF229" s="51"/>
      <c r="SFG229" s="51"/>
      <c r="SFH229" s="51"/>
      <c r="SFI229" s="51"/>
      <c r="SFJ229" s="51"/>
      <c r="SFK229" s="51"/>
      <c r="SFL229" s="51"/>
      <c r="SFM229" s="51"/>
      <c r="SFN229" s="51"/>
      <c r="SFO229" s="51"/>
      <c r="SFP229" s="51"/>
      <c r="SFQ229" s="51"/>
      <c r="SFR229" s="51"/>
      <c r="SFS229" s="51"/>
      <c r="SFT229" s="51"/>
      <c r="SFU229" s="51"/>
      <c r="SFV229" s="51"/>
      <c r="SFW229" s="51"/>
      <c r="SFX229" s="51"/>
      <c r="SFY229" s="51"/>
      <c r="SFZ229" s="51"/>
      <c r="SGA229" s="51"/>
      <c r="SGB229" s="51"/>
      <c r="SGC229" s="51"/>
      <c r="SGD229" s="51"/>
      <c r="SGE229" s="51"/>
      <c r="SGF229" s="51"/>
      <c r="SGG229" s="51"/>
      <c r="SGH229" s="51"/>
      <c r="SGI229" s="51"/>
      <c r="SGJ229" s="51"/>
      <c r="SGK229" s="51"/>
      <c r="SGL229" s="51"/>
      <c r="SGM229" s="51"/>
      <c r="SGN229" s="51"/>
      <c r="SGO229" s="51"/>
      <c r="SGP229" s="51"/>
      <c r="SGQ229" s="51"/>
      <c r="SGR229" s="51"/>
      <c r="SGS229" s="51"/>
      <c r="SGT229" s="51"/>
      <c r="SGU229" s="51"/>
      <c r="SGV229" s="51"/>
      <c r="SGW229" s="51"/>
      <c r="SGX229" s="51"/>
      <c r="SGY229" s="51"/>
      <c r="SGZ229" s="51"/>
      <c r="SHA229" s="51"/>
      <c r="SHB229" s="51"/>
      <c r="SHC229" s="51"/>
      <c r="SHD229" s="51"/>
      <c r="SHE229" s="51"/>
      <c r="SHF229" s="51"/>
      <c r="SHG229" s="51"/>
      <c r="SHH229" s="51"/>
      <c r="SHI229" s="51"/>
      <c r="SHJ229" s="51"/>
      <c r="SHK229" s="51"/>
      <c r="SHL229" s="51"/>
      <c r="SHM229" s="51"/>
      <c r="SHN229" s="51"/>
      <c r="SHO229" s="51"/>
      <c r="SHP229" s="51"/>
      <c r="SHQ229" s="51"/>
      <c r="SHR229" s="51"/>
      <c r="SHS229" s="51"/>
      <c r="SHT229" s="51"/>
      <c r="SHU229" s="51"/>
      <c r="SHV229" s="51"/>
      <c r="SHW229" s="51"/>
      <c r="SHX229" s="51"/>
      <c r="SHY229" s="51"/>
      <c r="SHZ229" s="51"/>
      <c r="SIA229" s="51"/>
      <c r="SIB229" s="51"/>
      <c r="SIC229" s="51"/>
      <c r="SID229" s="51"/>
      <c r="SIE229" s="51"/>
      <c r="SIF229" s="51"/>
      <c r="SIG229" s="51"/>
      <c r="SIH229" s="51"/>
      <c r="SII229" s="51"/>
      <c r="SIJ229" s="51"/>
      <c r="SIK229" s="51"/>
      <c r="SIL229" s="51"/>
      <c r="SIM229" s="51"/>
      <c r="SIN229" s="51"/>
      <c r="SIO229" s="51"/>
      <c r="SIP229" s="51"/>
      <c r="SIQ229" s="51"/>
      <c r="SIR229" s="51"/>
      <c r="SIS229" s="51"/>
      <c r="SIT229" s="51"/>
      <c r="SIU229" s="51"/>
      <c r="SIV229" s="51"/>
      <c r="SIW229" s="51"/>
      <c r="SIX229" s="51"/>
      <c r="SIY229" s="51"/>
      <c r="SIZ229" s="51"/>
      <c r="SJA229" s="51"/>
      <c r="SJB229" s="51"/>
      <c r="SJC229" s="51"/>
      <c r="SJD229" s="51"/>
      <c r="SJE229" s="51"/>
      <c r="SJF229" s="51"/>
      <c r="SJG229" s="51"/>
      <c r="SJH229" s="51"/>
      <c r="SJI229" s="51"/>
      <c r="SJJ229" s="51"/>
      <c r="SJK229" s="51"/>
      <c r="SJL229" s="51"/>
      <c r="SJM229" s="51"/>
      <c r="SJN229" s="51"/>
      <c r="SJO229" s="51"/>
      <c r="SJP229" s="51"/>
      <c r="SJQ229" s="51"/>
      <c r="SJR229" s="51"/>
      <c r="SJS229" s="51"/>
      <c r="SJT229" s="51"/>
      <c r="SJU229" s="51"/>
      <c r="SJV229" s="51"/>
      <c r="SJW229" s="51"/>
      <c r="SJX229" s="51"/>
      <c r="SJY229" s="51"/>
      <c r="SJZ229" s="51"/>
      <c r="SKA229" s="51"/>
      <c r="SKB229" s="51"/>
      <c r="SKC229" s="51"/>
      <c r="SKD229" s="51"/>
      <c r="SKE229" s="51"/>
      <c r="SKF229" s="51"/>
      <c r="SKG229" s="51"/>
      <c r="SKH229" s="51"/>
      <c r="SKI229" s="51"/>
      <c r="SKJ229" s="51"/>
      <c r="SKK229" s="51"/>
      <c r="SKL229" s="51"/>
      <c r="SKM229" s="51"/>
      <c r="SKN229" s="51"/>
      <c r="SKO229" s="51"/>
      <c r="SKP229" s="51"/>
      <c r="SKQ229" s="51"/>
      <c r="SKR229" s="51"/>
      <c r="SKS229" s="51"/>
      <c r="SKT229" s="51"/>
      <c r="SKU229" s="51"/>
      <c r="SKV229" s="51"/>
      <c r="SKW229" s="51"/>
      <c r="SKX229" s="51"/>
      <c r="SKY229" s="51"/>
      <c r="SKZ229" s="51"/>
      <c r="SLA229" s="51"/>
      <c r="SLB229" s="51"/>
      <c r="SLC229" s="51"/>
      <c r="SLD229" s="51"/>
      <c r="SLE229" s="51"/>
      <c r="SLF229" s="51"/>
      <c r="SLG229" s="51"/>
      <c r="SLH229" s="51"/>
      <c r="SLI229" s="51"/>
      <c r="SLJ229" s="51"/>
      <c r="SLK229" s="51"/>
      <c r="SLL229" s="51"/>
      <c r="SLM229" s="51"/>
      <c r="SLN229" s="51"/>
      <c r="SLO229" s="51"/>
      <c r="SLP229" s="51"/>
      <c r="SLQ229" s="51"/>
      <c r="SLR229" s="51"/>
      <c r="SLS229" s="51"/>
      <c r="SLT229" s="51"/>
      <c r="SLU229" s="51"/>
      <c r="SLV229" s="51"/>
      <c r="SLW229" s="51"/>
      <c r="SLX229" s="51"/>
      <c r="SLY229" s="51"/>
      <c r="SLZ229" s="51"/>
      <c r="SMA229" s="51"/>
      <c r="SMB229" s="51"/>
      <c r="SMC229" s="51"/>
      <c r="SMD229" s="51"/>
      <c r="SME229" s="51"/>
      <c r="SMF229" s="51"/>
      <c r="SMG229" s="51"/>
      <c r="SMH229" s="51"/>
      <c r="SMI229" s="51"/>
      <c r="SMJ229" s="51"/>
      <c r="SMK229" s="51"/>
      <c r="SML229" s="51"/>
      <c r="SMM229" s="51"/>
      <c r="SMN229" s="51"/>
      <c r="SMO229" s="51"/>
      <c r="SMP229" s="51"/>
      <c r="SMQ229" s="51"/>
      <c r="SMR229" s="51"/>
      <c r="SMS229" s="51"/>
      <c r="SMT229" s="51"/>
      <c r="SMU229" s="51"/>
      <c r="SMV229" s="51"/>
      <c r="SMW229" s="51"/>
      <c r="SMX229" s="51"/>
      <c r="SMY229" s="51"/>
      <c r="SMZ229" s="51"/>
      <c r="SNA229" s="51"/>
      <c r="SNB229" s="51"/>
      <c r="SNC229" s="51"/>
      <c r="SND229" s="51"/>
      <c r="SNE229" s="51"/>
      <c r="SNF229" s="51"/>
      <c r="SNG229" s="51"/>
      <c r="SNH229" s="51"/>
      <c r="SNI229" s="51"/>
      <c r="SNJ229" s="51"/>
      <c r="SNK229" s="51"/>
      <c r="SNL229" s="51"/>
      <c r="SNM229" s="51"/>
      <c r="SNN229" s="51"/>
      <c r="SNO229" s="51"/>
      <c r="SNP229" s="51"/>
      <c r="SNQ229" s="51"/>
      <c r="SNR229" s="51"/>
      <c r="SNS229" s="51"/>
      <c r="SNT229" s="51"/>
      <c r="SNU229" s="51"/>
      <c r="SNV229" s="51"/>
      <c r="SNW229" s="51"/>
      <c r="SNX229" s="51"/>
      <c r="SNY229" s="51"/>
      <c r="SNZ229" s="51"/>
      <c r="SOA229" s="51"/>
      <c r="SOB229" s="51"/>
      <c r="SOC229" s="51"/>
      <c r="SOD229" s="51"/>
      <c r="SOE229" s="51"/>
      <c r="SOF229" s="51"/>
      <c r="SOG229" s="51"/>
      <c r="SOH229" s="51"/>
      <c r="SOI229" s="51"/>
      <c r="SOJ229" s="51"/>
      <c r="SOK229" s="51"/>
      <c r="SOL229" s="51"/>
      <c r="SOM229" s="51"/>
      <c r="SON229" s="51"/>
      <c r="SOO229" s="51"/>
      <c r="SOP229" s="51"/>
      <c r="SOQ229" s="51"/>
      <c r="SOR229" s="51"/>
      <c r="SOS229" s="51"/>
      <c r="SOT229" s="51"/>
      <c r="SOU229" s="51"/>
      <c r="SOV229" s="51"/>
      <c r="SOW229" s="51"/>
      <c r="SOX229" s="51"/>
      <c r="SOY229" s="51"/>
      <c r="SOZ229" s="51"/>
      <c r="SPA229" s="51"/>
      <c r="SPB229" s="51"/>
      <c r="SPC229" s="51"/>
      <c r="SPD229" s="51"/>
      <c r="SPE229" s="51"/>
      <c r="SPF229" s="51"/>
      <c r="SPG229" s="51"/>
      <c r="SPH229" s="51"/>
      <c r="SPI229" s="51"/>
      <c r="SPJ229" s="51"/>
      <c r="SPK229" s="51"/>
      <c r="SPL229" s="51"/>
      <c r="SPM229" s="51"/>
      <c r="SPN229" s="51"/>
      <c r="SPO229" s="51"/>
      <c r="SPP229" s="51"/>
      <c r="SPQ229" s="51"/>
      <c r="SPR229" s="51"/>
      <c r="SPS229" s="51"/>
      <c r="SPT229" s="51"/>
      <c r="SPU229" s="51"/>
      <c r="SPV229" s="51"/>
      <c r="SPW229" s="51"/>
      <c r="SPX229" s="51"/>
      <c r="SPY229" s="51"/>
      <c r="SPZ229" s="51"/>
      <c r="SQA229" s="51"/>
      <c r="SQB229" s="51"/>
      <c r="SQC229" s="51"/>
      <c r="SQD229" s="51"/>
      <c r="SQE229" s="51"/>
      <c r="SQF229" s="51"/>
      <c r="SQG229" s="51"/>
      <c r="SQH229" s="51"/>
      <c r="SQI229" s="51"/>
      <c r="SQJ229" s="51"/>
      <c r="SQK229" s="51"/>
      <c r="SQL229" s="51"/>
      <c r="SQM229" s="51"/>
      <c r="SQN229" s="51"/>
      <c r="SQO229" s="51"/>
      <c r="SQP229" s="51"/>
      <c r="SQQ229" s="51"/>
      <c r="SQR229" s="51"/>
      <c r="SQS229" s="51"/>
      <c r="SQT229" s="51"/>
      <c r="SQU229" s="51"/>
      <c r="SQV229" s="51"/>
      <c r="SQW229" s="51"/>
      <c r="SQX229" s="51"/>
      <c r="SQY229" s="51"/>
      <c r="SQZ229" s="51"/>
      <c r="SRA229" s="51"/>
      <c r="SRB229" s="51"/>
      <c r="SRC229" s="51"/>
      <c r="SRD229" s="51"/>
      <c r="SRE229" s="51"/>
      <c r="SRF229" s="51"/>
      <c r="SRG229" s="51"/>
      <c r="SRH229" s="51"/>
      <c r="SRI229" s="51"/>
      <c r="SRJ229" s="51"/>
      <c r="SRK229" s="51"/>
      <c r="SRL229" s="51"/>
      <c r="SRM229" s="51"/>
      <c r="SRN229" s="51"/>
      <c r="SRO229" s="51"/>
      <c r="SRP229" s="51"/>
      <c r="SRQ229" s="51"/>
      <c r="SRR229" s="51"/>
      <c r="SRS229" s="51"/>
      <c r="SRT229" s="51"/>
      <c r="SRU229" s="51"/>
      <c r="SRV229" s="51"/>
      <c r="SRW229" s="51"/>
      <c r="SRX229" s="51"/>
      <c r="SRY229" s="51"/>
      <c r="SRZ229" s="51"/>
      <c r="SSA229" s="51"/>
      <c r="SSB229" s="51"/>
      <c r="SSC229" s="51"/>
      <c r="SSD229" s="51"/>
      <c r="SSE229" s="51"/>
      <c r="SSF229" s="51"/>
      <c r="SSG229" s="51"/>
      <c r="SSH229" s="51"/>
      <c r="SSI229" s="51"/>
      <c r="SSJ229" s="51"/>
      <c r="SSK229" s="51"/>
      <c r="SSL229" s="51"/>
      <c r="SSM229" s="51"/>
      <c r="SSN229" s="51"/>
      <c r="SSO229" s="51"/>
      <c r="SSP229" s="51"/>
      <c r="SSQ229" s="51"/>
      <c r="SSR229" s="51"/>
      <c r="SSS229" s="51"/>
      <c r="SST229" s="51"/>
      <c r="SSU229" s="51"/>
      <c r="SSV229" s="51"/>
      <c r="SSW229" s="51"/>
      <c r="SSX229" s="51"/>
      <c r="SSY229" s="51"/>
      <c r="SSZ229" s="51"/>
      <c r="STA229" s="51"/>
      <c r="STB229" s="51"/>
      <c r="STC229" s="51"/>
      <c r="STD229" s="51"/>
      <c r="STE229" s="51"/>
      <c r="STF229" s="51"/>
      <c r="STG229" s="51"/>
      <c r="STH229" s="51"/>
      <c r="STI229" s="51"/>
      <c r="STJ229" s="51"/>
      <c r="STK229" s="51"/>
      <c r="STL229" s="51"/>
      <c r="STM229" s="51"/>
      <c r="STN229" s="51"/>
      <c r="STO229" s="51"/>
      <c r="STP229" s="51"/>
      <c r="STQ229" s="51"/>
      <c r="STR229" s="51"/>
      <c r="STS229" s="51"/>
      <c r="STT229" s="51"/>
      <c r="STU229" s="51"/>
      <c r="STV229" s="51"/>
      <c r="STW229" s="51"/>
      <c r="STX229" s="51"/>
      <c r="STY229" s="51"/>
      <c r="STZ229" s="51"/>
      <c r="SUA229" s="51"/>
      <c r="SUB229" s="51"/>
      <c r="SUC229" s="51"/>
      <c r="SUD229" s="51"/>
      <c r="SUE229" s="51"/>
      <c r="SUF229" s="51"/>
      <c r="SUG229" s="51"/>
      <c r="SUH229" s="51"/>
      <c r="SUI229" s="51"/>
      <c r="SUJ229" s="51"/>
      <c r="SUK229" s="51"/>
      <c r="SUL229" s="51"/>
      <c r="SUM229" s="51"/>
      <c r="SUN229" s="51"/>
      <c r="SUO229" s="51"/>
      <c r="SUP229" s="51"/>
      <c r="SUQ229" s="51"/>
      <c r="SUR229" s="51"/>
      <c r="SUS229" s="51"/>
      <c r="SUT229" s="51"/>
      <c r="SUU229" s="51"/>
      <c r="SUV229" s="51"/>
      <c r="SUW229" s="51"/>
      <c r="SUX229" s="51"/>
      <c r="SUY229" s="51"/>
      <c r="SUZ229" s="51"/>
      <c r="SVA229" s="51"/>
      <c r="SVB229" s="51"/>
      <c r="SVC229" s="51"/>
      <c r="SVD229" s="51"/>
      <c r="SVE229" s="51"/>
      <c r="SVF229" s="51"/>
      <c r="SVG229" s="51"/>
      <c r="SVH229" s="51"/>
      <c r="SVI229" s="51"/>
      <c r="SVJ229" s="51"/>
      <c r="SVK229" s="51"/>
      <c r="SVL229" s="51"/>
      <c r="SVM229" s="51"/>
      <c r="SVN229" s="51"/>
      <c r="SVO229" s="51"/>
      <c r="SVP229" s="51"/>
      <c r="SVQ229" s="51"/>
      <c r="SVR229" s="51"/>
      <c r="SVS229" s="51"/>
      <c r="SVT229" s="51"/>
      <c r="SVU229" s="51"/>
      <c r="SVV229" s="51"/>
      <c r="SVW229" s="51"/>
      <c r="SVX229" s="51"/>
      <c r="SVY229" s="51"/>
      <c r="SVZ229" s="51"/>
      <c r="SWA229" s="51"/>
      <c r="SWB229" s="51"/>
      <c r="SWC229" s="51"/>
      <c r="SWD229" s="51"/>
      <c r="SWE229" s="51"/>
      <c r="SWF229" s="51"/>
      <c r="SWG229" s="51"/>
      <c r="SWH229" s="51"/>
      <c r="SWI229" s="51"/>
      <c r="SWJ229" s="51"/>
      <c r="SWK229" s="51"/>
      <c r="SWL229" s="51"/>
      <c r="SWM229" s="51"/>
      <c r="SWN229" s="51"/>
      <c r="SWO229" s="51"/>
      <c r="SWP229" s="51"/>
      <c r="SWQ229" s="51"/>
      <c r="SWR229" s="51"/>
      <c r="SWS229" s="51"/>
      <c r="SWT229" s="51"/>
      <c r="SWU229" s="51"/>
      <c r="SWV229" s="51"/>
      <c r="SWW229" s="51"/>
      <c r="SWX229" s="51"/>
      <c r="SWY229" s="51"/>
      <c r="SWZ229" s="51"/>
      <c r="SXA229" s="51"/>
      <c r="SXB229" s="51"/>
      <c r="SXC229" s="51"/>
      <c r="SXD229" s="51"/>
      <c r="SXE229" s="51"/>
      <c r="SXF229" s="51"/>
      <c r="SXG229" s="51"/>
      <c r="SXH229" s="51"/>
      <c r="SXI229" s="51"/>
      <c r="SXJ229" s="51"/>
      <c r="SXK229" s="51"/>
      <c r="SXL229" s="51"/>
      <c r="SXM229" s="51"/>
      <c r="SXN229" s="51"/>
      <c r="SXO229" s="51"/>
      <c r="SXP229" s="51"/>
      <c r="SXQ229" s="51"/>
      <c r="SXR229" s="51"/>
      <c r="SXS229" s="51"/>
      <c r="SXT229" s="51"/>
      <c r="SXU229" s="51"/>
      <c r="SXV229" s="51"/>
      <c r="SXW229" s="51"/>
      <c r="SXX229" s="51"/>
      <c r="SXY229" s="51"/>
      <c r="SXZ229" s="51"/>
      <c r="SYA229" s="51"/>
      <c r="SYB229" s="51"/>
      <c r="SYC229" s="51"/>
      <c r="SYD229" s="51"/>
      <c r="SYE229" s="51"/>
      <c r="SYF229" s="51"/>
      <c r="SYG229" s="51"/>
      <c r="SYH229" s="51"/>
      <c r="SYI229" s="51"/>
      <c r="SYJ229" s="51"/>
      <c r="SYK229" s="51"/>
      <c r="SYL229" s="51"/>
      <c r="SYM229" s="51"/>
      <c r="SYN229" s="51"/>
      <c r="SYO229" s="51"/>
      <c r="SYP229" s="51"/>
      <c r="SYQ229" s="51"/>
      <c r="SYR229" s="51"/>
      <c r="SYS229" s="51"/>
      <c r="SYT229" s="51"/>
      <c r="SYU229" s="51"/>
      <c r="SYV229" s="51"/>
      <c r="SYW229" s="51"/>
      <c r="SYX229" s="51"/>
      <c r="SYY229" s="51"/>
      <c r="SYZ229" s="51"/>
      <c r="SZA229" s="51"/>
      <c r="SZB229" s="51"/>
      <c r="SZC229" s="51"/>
      <c r="SZD229" s="51"/>
      <c r="SZE229" s="51"/>
      <c r="SZF229" s="51"/>
      <c r="SZG229" s="51"/>
      <c r="SZH229" s="51"/>
      <c r="SZI229" s="51"/>
      <c r="SZJ229" s="51"/>
      <c r="SZK229" s="51"/>
      <c r="SZL229" s="51"/>
      <c r="SZM229" s="51"/>
      <c r="SZN229" s="51"/>
      <c r="SZO229" s="51"/>
      <c r="SZP229" s="51"/>
      <c r="SZQ229" s="51"/>
      <c r="SZR229" s="51"/>
      <c r="SZS229" s="51"/>
      <c r="SZT229" s="51"/>
      <c r="SZU229" s="51"/>
      <c r="SZV229" s="51"/>
      <c r="SZW229" s="51"/>
      <c r="SZX229" s="51"/>
      <c r="SZY229" s="51"/>
      <c r="SZZ229" s="51"/>
      <c r="TAA229" s="51"/>
      <c r="TAB229" s="51"/>
      <c r="TAC229" s="51"/>
      <c r="TAD229" s="51"/>
      <c r="TAE229" s="51"/>
      <c r="TAF229" s="51"/>
      <c r="TAG229" s="51"/>
      <c r="TAH229" s="51"/>
      <c r="TAI229" s="51"/>
      <c r="TAJ229" s="51"/>
      <c r="TAK229" s="51"/>
      <c r="TAL229" s="51"/>
      <c r="TAM229" s="51"/>
      <c r="TAN229" s="51"/>
      <c r="TAO229" s="51"/>
      <c r="TAP229" s="51"/>
      <c r="TAQ229" s="51"/>
      <c r="TAR229" s="51"/>
      <c r="TAS229" s="51"/>
      <c r="TAT229" s="51"/>
      <c r="TAU229" s="51"/>
      <c r="TAV229" s="51"/>
      <c r="TAW229" s="51"/>
      <c r="TAX229" s="51"/>
      <c r="TAY229" s="51"/>
      <c r="TAZ229" s="51"/>
      <c r="TBA229" s="51"/>
      <c r="TBB229" s="51"/>
      <c r="TBC229" s="51"/>
      <c r="TBD229" s="51"/>
      <c r="TBE229" s="51"/>
      <c r="TBF229" s="51"/>
      <c r="TBG229" s="51"/>
      <c r="TBH229" s="51"/>
      <c r="TBI229" s="51"/>
      <c r="TBJ229" s="51"/>
      <c r="TBK229" s="51"/>
      <c r="TBL229" s="51"/>
      <c r="TBM229" s="51"/>
      <c r="TBN229" s="51"/>
      <c r="TBO229" s="51"/>
      <c r="TBP229" s="51"/>
      <c r="TBQ229" s="51"/>
      <c r="TBR229" s="51"/>
      <c r="TBS229" s="51"/>
      <c r="TBT229" s="51"/>
      <c r="TBU229" s="51"/>
      <c r="TBV229" s="51"/>
      <c r="TBW229" s="51"/>
      <c r="TBX229" s="51"/>
      <c r="TBY229" s="51"/>
      <c r="TBZ229" s="51"/>
      <c r="TCA229" s="51"/>
      <c r="TCB229" s="51"/>
      <c r="TCC229" s="51"/>
      <c r="TCD229" s="51"/>
      <c r="TCE229" s="51"/>
      <c r="TCF229" s="51"/>
      <c r="TCG229" s="51"/>
      <c r="TCH229" s="51"/>
      <c r="TCI229" s="51"/>
      <c r="TCJ229" s="51"/>
      <c r="TCK229" s="51"/>
      <c r="TCL229" s="51"/>
      <c r="TCM229" s="51"/>
      <c r="TCN229" s="51"/>
      <c r="TCO229" s="51"/>
      <c r="TCP229" s="51"/>
      <c r="TCQ229" s="51"/>
      <c r="TCR229" s="51"/>
      <c r="TCS229" s="51"/>
      <c r="TCT229" s="51"/>
      <c r="TCU229" s="51"/>
      <c r="TCV229" s="51"/>
      <c r="TCW229" s="51"/>
      <c r="TCX229" s="51"/>
      <c r="TCY229" s="51"/>
      <c r="TCZ229" s="51"/>
      <c r="TDA229" s="51"/>
      <c r="TDB229" s="51"/>
      <c r="TDC229" s="51"/>
      <c r="TDD229" s="51"/>
      <c r="TDE229" s="51"/>
      <c r="TDF229" s="51"/>
      <c r="TDG229" s="51"/>
      <c r="TDH229" s="51"/>
      <c r="TDI229" s="51"/>
      <c r="TDJ229" s="51"/>
      <c r="TDK229" s="51"/>
      <c r="TDL229" s="51"/>
      <c r="TDM229" s="51"/>
      <c r="TDN229" s="51"/>
      <c r="TDO229" s="51"/>
      <c r="TDP229" s="51"/>
      <c r="TDQ229" s="51"/>
      <c r="TDR229" s="51"/>
      <c r="TDS229" s="51"/>
      <c r="TDT229" s="51"/>
      <c r="TDU229" s="51"/>
      <c r="TDV229" s="51"/>
      <c r="TDW229" s="51"/>
      <c r="TDX229" s="51"/>
      <c r="TDY229" s="51"/>
      <c r="TDZ229" s="51"/>
      <c r="TEA229" s="51"/>
      <c r="TEB229" s="51"/>
      <c r="TEC229" s="51"/>
      <c r="TED229" s="51"/>
      <c r="TEE229" s="51"/>
      <c r="TEF229" s="51"/>
      <c r="TEG229" s="51"/>
      <c r="TEH229" s="51"/>
      <c r="TEI229" s="51"/>
      <c r="TEJ229" s="51"/>
      <c r="TEK229" s="51"/>
      <c r="TEL229" s="51"/>
      <c r="TEM229" s="51"/>
      <c r="TEN229" s="51"/>
      <c r="TEO229" s="51"/>
      <c r="TEP229" s="51"/>
      <c r="TEQ229" s="51"/>
      <c r="TER229" s="51"/>
      <c r="TES229" s="51"/>
      <c r="TET229" s="51"/>
      <c r="TEU229" s="51"/>
      <c r="TEV229" s="51"/>
      <c r="TEW229" s="51"/>
      <c r="TEX229" s="51"/>
      <c r="TEY229" s="51"/>
      <c r="TEZ229" s="51"/>
      <c r="TFA229" s="51"/>
      <c r="TFB229" s="51"/>
      <c r="TFC229" s="51"/>
      <c r="TFD229" s="51"/>
      <c r="TFE229" s="51"/>
      <c r="TFF229" s="51"/>
      <c r="TFG229" s="51"/>
      <c r="TFH229" s="51"/>
      <c r="TFI229" s="51"/>
      <c r="TFJ229" s="51"/>
      <c r="TFK229" s="51"/>
      <c r="TFL229" s="51"/>
      <c r="TFM229" s="51"/>
      <c r="TFN229" s="51"/>
      <c r="TFO229" s="51"/>
      <c r="TFP229" s="51"/>
      <c r="TFQ229" s="51"/>
      <c r="TFR229" s="51"/>
      <c r="TFS229" s="51"/>
      <c r="TFT229" s="51"/>
      <c r="TFU229" s="51"/>
      <c r="TFV229" s="51"/>
      <c r="TFW229" s="51"/>
      <c r="TFX229" s="51"/>
      <c r="TFY229" s="51"/>
      <c r="TFZ229" s="51"/>
      <c r="TGA229" s="51"/>
      <c r="TGB229" s="51"/>
      <c r="TGC229" s="51"/>
      <c r="TGD229" s="51"/>
      <c r="TGE229" s="51"/>
      <c r="TGF229" s="51"/>
      <c r="TGG229" s="51"/>
      <c r="TGH229" s="51"/>
      <c r="TGI229" s="51"/>
      <c r="TGJ229" s="51"/>
      <c r="TGK229" s="51"/>
      <c r="TGL229" s="51"/>
      <c r="TGM229" s="51"/>
      <c r="TGN229" s="51"/>
      <c r="TGO229" s="51"/>
      <c r="TGP229" s="51"/>
      <c r="TGQ229" s="51"/>
      <c r="TGR229" s="51"/>
      <c r="TGS229" s="51"/>
      <c r="TGT229" s="51"/>
      <c r="TGU229" s="51"/>
      <c r="TGV229" s="51"/>
      <c r="TGW229" s="51"/>
      <c r="TGX229" s="51"/>
      <c r="TGY229" s="51"/>
      <c r="TGZ229" s="51"/>
      <c r="THA229" s="51"/>
      <c r="THB229" s="51"/>
      <c r="THC229" s="51"/>
      <c r="THD229" s="51"/>
      <c r="THE229" s="51"/>
      <c r="THF229" s="51"/>
      <c r="THG229" s="51"/>
      <c r="THH229" s="51"/>
      <c r="THI229" s="51"/>
      <c r="THJ229" s="51"/>
      <c r="THK229" s="51"/>
      <c r="THL229" s="51"/>
      <c r="THM229" s="51"/>
      <c r="THN229" s="51"/>
      <c r="THO229" s="51"/>
      <c r="THP229" s="51"/>
      <c r="THQ229" s="51"/>
      <c r="THR229" s="51"/>
      <c r="THS229" s="51"/>
      <c r="THT229" s="51"/>
      <c r="THU229" s="51"/>
      <c r="THV229" s="51"/>
      <c r="THW229" s="51"/>
      <c r="THX229" s="51"/>
      <c r="THY229" s="51"/>
      <c r="THZ229" s="51"/>
      <c r="TIA229" s="51"/>
      <c r="TIB229" s="51"/>
      <c r="TIC229" s="51"/>
      <c r="TID229" s="51"/>
      <c r="TIE229" s="51"/>
      <c r="TIF229" s="51"/>
      <c r="TIG229" s="51"/>
      <c r="TIH229" s="51"/>
      <c r="TII229" s="51"/>
      <c r="TIJ229" s="51"/>
      <c r="TIK229" s="51"/>
      <c r="TIL229" s="51"/>
      <c r="TIM229" s="51"/>
      <c r="TIN229" s="51"/>
      <c r="TIO229" s="51"/>
      <c r="TIP229" s="51"/>
      <c r="TIQ229" s="51"/>
      <c r="TIR229" s="51"/>
      <c r="TIS229" s="51"/>
      <c r="TIT229" s="51"/>
      <c r="TIU229" s="51"/>
      <c r="TIV229" s="51"/>
      <c r="TIW229" s="51"/>
      <c r="TIX229" s="51"/>
      <c r="TIY229" s="51"/>
      <c r="TIZ229" s="51"/>
      <c r="TJA229" s="51"/>
      <c r="TJB229" s="51"/>
      <c r="TJC229" s="51"/>
      <c r="TJD229" s="51"/>
      <c r="TJE229" s="51"/>
      <c r="TJF229" s="51"/>
      <c r="TJG229" s="51"/>
      <c r="TJH229" s="51"/>
      <c r="TJI229" s="51"/>
      <c r="TJJ229" s="51"/>
      <c r="TJK229" s="51"/>
      <c r="TJL229" s="51"/>
      <c r="TJM229" s="51"/>
      <c r="TJN229" s="51"/>
      <c r="TJO229" s="51"/>
      <c r="TJP229" s="51"/>
      <c r="TJQ229" s="51"/>
      <c r="TJR229" s="51"/>
      <c r="TJS229" s="51"/>
      <c r="TJT229" s="51"/>
      <c r="TJU229" s="51"/>
      <c r="TJV229" s="51"/>
      <c r="TJW229" s="51"/>
      <c r="TJX229" s="51"/>
      <c r="TJY229" s="51"/>
      <c r="TJZ229" s="51"/>
      <c r="TKA229" s="51"/>
      <c r="TKB229" s="51"/>
      <c r="TKC229" s="51"/>
      <c r="TKD229" s="51"/>
      <c r="TKE229" s="51"/>
      <c r="TKF229" s="51"/>
      <c r="TKG229" s="51"/>
      <c r="TKH229" s="51"/>
      <c r="TKI229" s="51"/>
      <c r="TKJ229" s="51"/>
      <c r="TKK229" s="51"/>
      <c r="TKL229" s="51"/>
      <c r="TKM229" s="51"/>
      <c r="TKN229" s="51"/>
      <c r="TKO229" s="51"/>
      <c r="TKP229" s="51"/>
      <c r="TKQ229" s="51"/>
      <c r="TKR229" s="51"/>
      <c r="TKS229" s="51"/>
      <c r="TKT229" s="51"/>
      <c r="TKU229" s="51"/>
      <c r="TKV229" s="51"/>
      <c r="TKW229" s="51"/>
      <c r="TKX229" s="51"/>
      <c r="TKY229" s="51"/>
      <c r="TKZ229" s="51"/>
      <c r="TLA229" s="51"/>
      <c r="TLB229" s="51"/>
      <c r="TLC229" s="51"/>
      <c r="TLD229" s="51"/>
      <c r="TLE229" s="51"/>
      <c r="TLF229" s="51"/>
      <c r="TLG229" s="51"/>
      <c r="TLH229" s="51"/>
      <c r="TLI229" s="51"/>
      <c r="TLJ229" s="51"/>
      <c r="TLK229" s="51"/>
      <c r="TLL229" s="51"/>
      <c r="TLM229" s="51"/>
      <c r="TLN229" s="51"/>
      <c r="TLO229" s="51"/>
      <c r="TLP229" s="51"/>
      <c r="TLQ229" s="51"/>
      <c r="TLR229" s="51"/>
      <c r="TLS229" s="51"/>
      <c r="TLT229" s="51"/>
      <c r="TLU229" s="51"/>
      <c r="TLV229" s="51"/>
      <c r="TLW229" s="51"/>
      <c r="TLX229" s="51"/>
      <c r="TLY229" s="51"/>
      <c r="TLZ229" s="51"/>
      <c r="TMA229" s="51"/>
      <c r="TMB229" s="51"/>
      <c r="TMC229" s="51"/>
      <c r="TMD229" s="51"/>
      <c r="TME229" s="51"/>
      <c r="TMF229" s="51"/>
      <c r="TMG229" s="51"/>
      <c r="TMH229" s="51"/>
      <c r="TMI229" s="51"/>
      <c r="TMJ229" s="51"/>
      <c r="TMK229" s="51"/>
      <c r="TML229" s="51"/>
      <c r="TMM229" s="51"/>
      <c r="TMN229" s="51"/>
      <c r="TMO229" s="51"/>
      <c r="TMP229" s="51"/>
      <c r="TMQ229" s="51"/>
      <c r="TMR229" s="51"/>
      <c r="TMS229" s="51"/>
      <c r="TMT229" s="51"/>
      <c r="TMU229" s="51"/>
      <c r="TMV229" s="51"/>
      <c r="TMW229" s="51"/>
      <c r="TMX229" s="51"/>
      <c r="TMY229" s="51"/>
      <c r="TMZ229" s="51"/>
      <c r="TNA229" s="51"/>
      <c r="TNB229" s="51"/>
      <c r="TNC229" s="51"/>
      <c r="TND229" s="51"/>
      <c r="TNE229" s="51"/>
      <c r="TNF229" s="51"/>
      <c r="TNG229" s="51"/>
      <c r="TNH229" s="51"/>
      <c r="TNI229" s="51"/>
      <c r="TNJ229" s="51"/>
      <c r="TNK229" s="51"/>
      <c r="TNL229" s="51"/>
      <c r="TNM229" s="51"/>
      <c r="TNN229" s="51"/>
      <c r="TNO229" s="51"/>
      <c r="TNP229" s="51"/>
      <c r="TNQ229" s="51"/>
      <c r="TNR229" s="51"/>
      <c r="TNS229" s="51"/>
      <c r="TNT229" s="51"/>
      <c r="TNU229" s="51"/>
      <c r="TNV229" s="51"/>
      <c r="TNW229" s="51"/>
      <c r="TNX229" s="51"/>
      <c r="TNY229" s="51"/>
      <c r="TNZ229" s="51"/>
      <c r="TOA229" s="51"/>
      <c r="TOB229" s="51"/>
      <c r="TOC229" s="51"/>
      <c r="TOD229" s="51"/>
      <c r="TOE229" s="51"/>
      <c r="TOF229" s="51"/>
      <c r="TOG229" s="51"/>
      <c r="TOH229" s="51"/>
      <c r="TOI229" s="51"/>
      <c r="TOJ229" s="51"/>
      <c r="TOK229" s="51"/>
      <c r="TOL229" s="51"/>
      <c r="TOM229" s="51"/>
      <c r="TON229" s="51"/>
      <c r="TOO229" s="51"/>
      <c r="TOP229" s="51"/>
      <c r="TOQ229" s="51"/>
      <c r="TOR229" s="51"/>
      <c r="TOS229" s="51"/>
      <c r="TOT229" s="51"/>
      <c r="TOU229" s="51"/>
      <c r="TOV229" s="51"/>
      <c r="TOW229" s="51"/>
      <c r="TOX229" s="51"/>
      <c r="TOY229" s="51"/>
      <c r="TOZ229" s="51"/>
      <c r="TPA229" s="51"/>
      <c r="TPB229" s="51"/>
      <c r="TPC229" s="51"/>
      <c r="TPD229" s="51"/>
      <c r="TPE229" s="51"/>
      <c r="TPF229" s="51"/>
      <c r="TPG229" s="51"/>
      <c r="TPH229" s="51"/>
      <c r="TPI229" s="51"/>
      <c r="TPJ229" s="51"/>
      <c r="TPK229" s="51"/>
      <c r="TPL229" s="51"/>
      <c r="TPM229" s="51"/>
      <c r="TPN229" s="51"/>
      <c r="TPO229" s="51"/>
      <c r="TPP229" s="51"/>
      <c r="TPQ229" s="51"/>
      <c r="TPR229" s="51"/>
      <c r="TPS229" s="51"/>
      <c r="TPT229" s="51"/>
      <c r="TPU229" s="51"/>
      <c r="TPV229" s="51"/>
      <c r="TPW229" s="51"/>
      <c r="TPX229" s="51"/>
      <c r="TPY229" s="51"/>
      <c r="TPZ229" s="51"/>
      <c r="TQA229" s="51"/>
      <c r="TQB229" s="51"/>
      <c r="TQC229" s="51"/>
      <c r="TQD229" s="51"/>
      <c r="TQE229" s="51"/>
      <c r="TQF229" s="51"/>
      <c r="TQG229" s="51"/>
      <c r="TQH229" s="51"/>
      <c r="TQI229" s="51"/>
      <c r="TQJ229" s="51"/>
      <c r="TQK229" s="51"/>
      <c r="TQL229" s="51"/>
      <c r="TQM229" s="51"/>
      <c r="TQN229" s="51"/>
      <c r="TQO229" s="51"/>
      <c r="TQP229" s="51"/>
      <c r="TQQ229" s="51"/>
      <c r="TQR229" s="51"/>
      <c r="TQS229" s="51"/>
      <c r="TQT229" s="51"/>
      <c r="TQU229" s="51"/>
      <c r="TQV229" s="51"/>
      <c r="TQW229" s="51"/>
      <c r="TQX229" s="51"/>
      <c r="TQY229" s="51"/>
      <c r="TQZ229" s="51"/>
      <c r="TRA229" s="51"/>
      <c r="TRB229" s="51"/>
      <c r="TRC229" s="51"/>
      <c r="TRD229" s="51"/>
      <c r="TRE229" s="51"/>
      <c r="TRF229" s="51"/>
      <c r="TRG229" s="51"/>
      <c r="TRH229" s="51"/>
      <c r="TRI229" s="51"/>
      <c r="TRJ229" s="51"/>
      <c r="TRK229" s="51"/>
      <c r="TRL229" s="51"/>
      <c r="TRM229" s="51"/>
      <c r="TRN229" s="51"/>
      <c r="TRO229" s="51"/>
      <c r="TRP229" s="51"/>
      <c r="TRQ229" s="51"/>
      <c r="TRR229" s="51"/>
      <c r="TRS229" s="51"/>
      <c r="TRT229" s="51"/>
      <c r="TRU229" s="51"/>
      <c r="TRV229" s="51"/>
      <c r="TRW229" s="51"/>
      <c r="TRX229" s="51"/>
      <c r="TRY229" s="51"/>
      <c r="TRZ229" s="51"/>
      <c r="TSA229" s="51"/>
      <c r="TSB229" s="51"/>
      <c r="TSC229" s="51"/>
      <c r="TSD229" s="51"/>
      <c r="TSE229" s="51"/>
      <c r="TSF229" s="51"/>
      <c r="TSG229" s="51"/>
      <c r="TSH229" s="51"/>
      <c r="TSI229" s="51"/>
      <c r="TSJ229" s="51"/>
      <c r="TSK229" s="51"/>
      <c r="TSL229" s="51"/>
      <c r="TSM229" s="51"/>
      <c r="TSN229" s="51"/>
      <c r="TSO229" s="51"/>
      <c r="TSP229" s="51"/>
      <c r="TSQ229" s="51"/>
      <c r="TSR229" s="51"/>
      <c r="TSS229" s="51"/>
      <c r="TST229" s="51"/>
      <c r="TSU229" s="51"/>
      <c r="TSV229" s="51"/>
      <c r="TSW229" s="51"/>
      <c r="TSX229" s="51"/>
      <c r="TSY229" s="51"/>
      <c r="TSZ229" s="51"/>
      <c r="TTA229" s="51"/>
      <c r="TTB229" s="51"/>
      <c r="TTC229" s="51"/>
      <c r="TTD229" s="51"/>
      <c r="TTE229" s="51"/>
      <c r="TTF229" s="51"/>
      <c r="TTG229" s="51"/>
      <c r="TTH229" s="51"/>
      <c r="TTI229" s="51"/>
      <c r="TTJ229" s="51"/>
      <c r="TTK229" s="51"/>
      <c r="TTL229" s="51"/>
      <c r="TTM229" s="51"/>
      <c r="TTN229" s="51"/>
      <c r="TTO229" s="51"/>
      <c r="TTP229" s="51"/>
      <c r="TTQ229" s="51"/>
      <c r="TTR229" s="51"/>
      <c r="TTS229" s="51"/>
      <c r="TTT229" s="51"/>
      <c r="TTU229" s="51"/>
      <c r="TTV229" s="51"/>
      <c r="TTW229" s="51"/>
      <c r="TTX229" s="51"/>
      <c r="TTY229" s="51"/>
      <c r="TTZ229" s="51"/>
      <c r="TUA229" s="51"/>
      <c r="TUB229" s="51"/>
      <c r="TUC229" s="51"/>
      <c r="TUD229" s="51"/>
      <c r="TUE229" s="51"/>
      <c r="TUF229" s="51"/>
      <c r="TUG229" s="51"/>
      <c r="TUH229" s="51"/>
      <c r="TUI229" s="51"/>
      <c r="TUJ229" s="51"/>
      <c r="TUK229" s="51"/>
      <c r="TUL229" s="51"/>
      <c r="TUM229" s="51"/>
      <c r="TUN229" s="51"/>
      <c r="TUO229" s="51"/>
      <c r="TUP229" s="51"/>
      <c r="TUQ229" s="51"/>
      <c r="TUR229" s="51"/>
      <c r="TUS229" s="51"/>
      <c r="TUT229" s="51"/>
      <c r="TUU229" s="51"/>
      <c r="TUV229" s="51"/>
      <c r="TUW229" s="51"/>
      <c r="TUX229" s="51"/>
      <c r="TUY229" s="51"/>
      <c r="TUZ229" s="51"/>
      <c r="TVA229" s="51"/>
      <c r="TVB229" s="51"/>
      <c r="TVC229" s="51"/>
      <c r="TVD229" s="51"/>
      <c r="TVE229" s="51"/>
      <c r="TVF229" s="51"/>
      <c r="TVG229" s="51"/>
      <c r="TVH229" s="51"/>
      <c r="TVI229" s="51"/>
      <c r="TVJ229" s="51"/>
      <c r="TVK229" s="51"/>
      <c r="TVL229" s="51"/>
      <c r="TVM229" s="51"/>
      <c r="TVN229" s="51"/>
      <c r="TVO229" s="51"/>
      <c r="TVP229" s="51"/>
      <c r="TVQ229" s="51"/>
      <c r="TVR229" s="51"/>
      <c r="TVS229" s="51"/>
      <c r="TVT229" s="51"/>
      <c r="TVU229" s="51"/>
      <c r="TVV229" s="51"/>
      <c r="TVW229" s="51"/>
      <c r="TVX229" s="51"/>
      <c r="TVY229" s="51"/>
      <c r="TVZ229" s="51"/>
      <c r="TWA229" s="51"/>
      <c r="TWB229" s="51"/>
      <c r="TWC229" s="51"/>
      <c r="TWD229" s="51"/>
      <c r="TWE229" s="51"/>
      <c r="TWF229" s="51"/>
      <c r="TWG229" s="51"/>
      <c r="TWH229" s="51"/>
      <c r="TWI229" s="51"/>
      <c r="TWJ229" s="51"/>
      <c r="TWK229" s="51"/>
      <c r="TWL229" s="51"/>
      <c r="TWM229" s="51"/>
      <c r="TWN229" s="51"/>
      <c r="TWO229" s="51"/>
      <c r="TWP229" s="51"/>
      <c r="TWQ229" s="51"/>
      <c r="TWR229" s="51"/>
      <c r="TWS229" s="51"/>
      <c r="TWT229" s="51"/>
      <c r="TWU229" s="51"/>
      <c r="TWV229" s="51"/>
      <c r="TWW229" s="51"/>
      <c r="TWX229" s="51"/>
      <c r="TWY229" s="51"/>
      <c r="TWZ229" s="51"/>
      <c r="TXA229" s="51"/>
      <c r="TXB229" s="51"/>
      <c r="TXC229" s="51"/>
      <c r="TXD229" s="51"/>
      <c r="TXE229" s="51"/>
      <c r="TXF229" s="51"/>
      <c r="TXG229" s="51"/>
      <c r="TXH229" s="51"/>
      <c r="TXI229" s="51"/>
      <c r="TXJ229" s="51"/>
      <c r="TXK229" s="51"/>
      <c r="TXL229" s="51"/>
      <c r="TXM229" s="51"/>
      <c r="TXN229" s="51"/>
      <c r="TXO229" s="51"/>
      <c r="TXP229" s="51"/>
      <c r="TXQ229" s="51"/>
      <c r="TXR229" s="51"/>
      <c r="TXS229" s="51"/>
      <c r="TXT229" s="51"/>
      <c r="TXU229" s="51"/>
      <c r="TXV229" s="51"/>
      <c r="TXW229" s="51"/>
      <c r="TXX229" s="51"/>
      <c r="TXY229" s="51"/>
      <c r="TXZ229" s="51"/>
      <c r="TYA229" s="51"/>
      <c r="TYB229" s="51"/>
      <c r="TYC229" s="51"/>
      <c r="TYD229" s="51"/>
      <c r="TYE229" s="51"/>
      <c r="TYF229" s="51"/>
      <c r="TYG229" s="51"/>
      <c r="TYH229" s="51"/>
      <c r="TYI229" s="51"/>
      <c r="TYJ229" s="51"/>
      <c r="TYK229" s="51"/>
      <c r="TYL229" s="51"/>
      <c r="TYM229" s="51"/>
      <c r="TYN229" s="51"/>
      <c r="TYO229" s="51"/>
      <c r="TYP229" s="51"/>
      <c r="TYQ229" s="51"/>
      <c r="TYR229" s="51"/>
      <c r="TYS229" s="51"/>
      <c r="TYT229" s="51"/>
      <c r="TYU229" s="51"/>
      <c r="TYV229" s="51"/>
      <c r="TYW229" s="51"/>
      <c r="TYX229" s="51"/>
      <c r="TYY229" s="51"/>
      <c r="TYZ229" s="51"/>
      <c r="TZA229" s="51"/>
      <c r="TZB229" s="51"/>
      <c r="TZC229" s="51"/>
      <c r="TZD229" s="51"/>
      <c r="TZE229" s="51"/>
      <c r="TZF229" s="51"/>
      <c r="TZG229" s="51"/>
      <c r="TZH229" s="51"/>
      <c r="TZI229" s="51"/>
      <c r="TZJ229" s="51"/>
      <c r="TZK229" s="51"/>
      <c r="TZL229" s="51"/>
      <c r="TZM229" s="51"/>
      <c r="TZN229" s="51"/>
      <c r="TZO229" s="51"/>
      <c r="TZP229" s="51"/>
      <c r="TZQ229" s="51"/>
      <c r="TZR229" s="51"/>
      <c r="TZS229" s="51"/>
      <c r="TZT229" s="51"/>
      <c r="TZU229" s="51"/>
      <c r="TZV229" s="51"/>
      <c r="TZW229" s="51"/>
      <c r="TZX229" s="51"/>
      <c r="TZY229" s="51"/>
      <c r="TZZ229" s="51"/>
      <c r="UAA229" s="51"/>
      <c r="UAB229" s="51"/>
      <c r="UAC229" s="51"/>
      <c r="UAD229" s="51"/>
      <c r="UAE229" s="51"/>
      <c r="UAF229" s="51"/>
      <c r="UAG229" s="51"/>
      <c r="UAH229" s="51"/>
      <c r="UAI229" s="51"/>
      <c r="UAJ229" s="51"/>
      <c r="UAK229" s="51"/>
      <c r="UAL229" s="51"/>
      <c r="UAM229" s="51"/>
      <c r="UAN229" s="51"/>
      <c r="UAO229" s="51"/>
      <c r="UAP229" s="51"/>
      <c r="UAQ229" s="51"/>
      <c r="UAR229" s="51"/>
      <c r="UAS229" s="51"/>
      <c r="UAT229" s="51"/>
      <c r="UAU229" s="51"/>
      <c r="UAV229" s="51"/>
      <c r="UAW229" s="51"/>
      <c r="UAX229" s="51"/>
      <c r="UAY229" s="51"/>
      <c r="UAZ229" s="51"/>
      <c r="UBA229" s="51"/>
      <c r="UBB229" s="51"/>
      <c r="UBC229" s="51"/>
      <c r="UBD229" s="51"/>
      <c r="UBE229" s="51"/>
      <c r="UBF229" s="51"/>
      <c r="UBG229" s="51"/>
      <c r="UBH229" s="51"/>
      <c r="UBI229" s="51"/>
      <c r="UBJ229" s="51"/>
      <c r="UBK229" s="51"/>
      <c r="UBL229" s="51"/>
      <c r="UBM229" s="51"/>
      <c r="UBN229" s="51"/>
      <c r="UBO229" s="51"/>
      <c r="UBP229" s="51"/>
      <c r="UBQ229" s="51"/>
      <c r="UBR229" s="51"/>
      <c r="UBS229" s="51"/>
      <c r="UBT229" s="51"/>
      <c r="UBU229" s="51"/>
      <c r="UBV229" s="51"/>
      <c r="UBW229" s="51"/>
      <c r="UBX229" s="51"/>
      <c r="UBY229" s="51"/>
      <c r="UBZ229" s="51"/>
      <c r="UCA229" s="51"/>
      <c r="UCB229" s="51"/>
      <c r="UCC229" s="51"/>
      <c r="UCD229" s="51"/>
      <c r="UCE229" s="51"/>
      <c r="UCF229" s="51"/>
      <c r="UCG229" s="51"/>
      <c r="UCH229" s="51"/>
      <c r="UCI229" s="51"/>
      <c r="UCJ229" s="51"/>
      <c r="UCK229" s="51"/>
      <c r="UCL229" s="51"/>
      <c r="UCM229" s="51"/>
      <c r="UCN229" s="51"/>
      <c r="UCO229" s="51"/>
      <c r="UCP229" s="51"/>
      <c r="UCQ229" s="51"/>
      <c r="UCR229" s="51"/>
      <c r="UCS229" s="51"/>
      <c r="UCT229" s="51"/>
      <c r="UCU229" s="51"/>
      <c r="UCV229" s="51"/>
      <c r="UCW229" s="51"/>
      <c r="UCX229" s="51"/>
      <c r="UCY229" s="51"/>
      <c r="UCZ229" s="51"/>
      <c r="UDA229" s="51"/>
      <c r="UDB229" s="51"/>
      <c r="UDC229" s="51"/>
      <c r="UDD229" s="51"/>
      <c r="UDE229" s="51"/>
      <c r="UDF229" s="51"/>
      <c r="UDG229" s="51"/>
      <c r="UDH229" s="51"/>
      <c r="UDI229" s="51"/>
      <c r="UDJ229" s="51"/>
      <c r="UDK229" s="51"/>
      <c r="UDL229" s="51"/>
      <c r="UDM229" s="51"/>
      <c r="UDN229" s="51"/>
      <c r="UDO229" s="51"/>
      <c r="UDP229" s="51"/>
      <c r="UDQ229" s="51"/>
      <c r="UDR229" s="51"/>
      <c r="UDS229" s="51"/>
      <c r="UDT229" s="51"/>
      <c r="UDU229" s="51"/>
      <c r="UDV229" s="51"/>
      <c r="UDW229" s="51"/>
      <c r="UDX229" s="51"/>
      <c r="UDY229" s="51"/>
      <c r="UDZ229" s="51"/>
      <c r="UEA229" s="51"/>
      <c r="UEB229" s="51"/>
      <c r="UEC229" s="51"/>
      <c r="UED229" s="51"/>
      <c r="UEE229" s="51"/>
      <c r="UEF229" s="51"/>
      <c r="UEG229" s="51"/>
      <c r="UEH229" s="51"/>
      <c r="UEI229" s="51"/>
      <c r="UEJ229" s="51"/>
      <c r="UEK229" s="51"/>
      <c r="UEL229" s="51"/>
      <c r="UEM229" s="51"/>
      <c r="UEN229" s="51"/>
      <c r="UEO229" s="51"/>
      <c r="UEP229" s="51"/>
      <c r="UEQ229" s="51"/>
      <c r="UER229" s="51"/>
      <c r="UES229" s="51"/>
      <c r="UET229" s="51"/>
      <c r="UEU229" s="51"/>
      <c r="UEV229" s="51"/>
      <c r="UEW229" s="51"/>
      <c r="UEX229" s="51"/>
      <c r="UEY229" s="51"/>
      <c r="UEZ229" s="51"/>
      <c r="UFA229" s="51"/>
      <c r="UFB229" s="51"/>
      <c r="UFC229" s="51"/>
      <c r="UFD229" s="51"/>
      <c r="UFE229" s="51"/>
      <c r="UFF229" s="51"/>
      <c r="UFG229" s="51"/>
      <c r="UFH229" s="51"/>
      <c r="UFI229" s="51"/>
      <c r="UFJ229" s="51"/>
      <c r="UFK229" s="51"/>
      <c r="UFL229" s="51"/>
      <c r="UFM229" s="51"/>
      <c r="UFN229" s="51"/>
      <c r="UFO229" s="51"/>
      <c r="UFP229" s="51"/>
      <c r="UFQ229" s="51"/>
      <c r="UFR229" s="51"/>
      <c r="UFS229" s="51"/>
      <c r="UFT229" s="51"/>
      <c r="UFU229" s="51"/>
      <c r="UFV229" s="51"/>
      <c r="UFW229" s="51"/>
      <c r="UFX229" s="51"/>
      <c r="UFY229" s="51"/>
      <c r="UFZ229" s="51"/>
      <c r="UGA229" s="51"/>
      <c r="UGB229" s="51"/>
      <c r="UGC229" s="51"/>
      <c r="UGD229" s="51"/>
      <c r="UGE229" s="51"/>
      <c r="UGF229" s="51"/>
      <c r="UGG229" s="51"/>
      <c r="UGH229" s="51"/>
      <c r="UGI229" s="51"/>
      <c r="UGJ229" s="51"/>
      <c r="UGK229" s="51"/>
      <c r="UGL229" s="51"/>
      <c r="UGM229" s="51"/>
      <c r="UGN229" s="51"/>
      <c r="UGO229" s="51"/>
      <c r="UGP229" s="51"/>
      <c r="UGQ229" s="51"/>
      <c r="UGR229" s="51"/>
      <c r="UGS229" s="51"/>
      <c r="UGT229" s="51"/>
      <c r="UGU229" s="51"/>
      <c r="UGV229" s="51"/>
      <c r="UGW229" s="51"/>
      <c r="UGX229" s="51"/>
      <c r="UGY229" s="51"/>
      <c r="UGZ229" s="51"/>
      <c r="UHA229" s="51"/>
      <c r="UHB229" s="51"/>
      <c r="UHC229" s="51"/>
      <c r="UHD229" s="51"/>
      <c r="UHE229" s="51"/>
      <c r="UHF229" s="51"/>
      <c r="UHG229" s="51"/>
      <c r="UHH229" s="51"/>
      <c r="UHI229" s="51"/>
      <c r="UHJ229" s="51"/>
      <c r="UHK229" s="51"/>
      <c r="UHL229" s="51"/>
      <c r="UHM229" s="51"/>
      <c r="UHN229" s="51"/>
      <c r="UHO229" s="51"/>
      <c r="UHP229" s="51"/>
      <c r="UHQ229" s="51"/>
      <c r="UHR229" s="51"/>
      <c r="UHS229" s="51"/>
      <c r="UHT229" s="51"/>
      <c r="UHU229" s="51"/>
      <c r="UHV229" s="51"/>
      <c r="UHW229" s="51"/>
      <c r="UHX229" s="51"/>
      <c r="UHY229" s="51"/>
      <c r="UHZ229" s="51"/>
      <c r="UIA229" s="51"/>
      <c r="UIB229" s="51"/>
      <c r="UIC229" s="51"/>
      <c r="UID229" s="51"/>
      <c r="UIE229" s="51"/>
      <c r="UIF229" s="51"/>
      <c r="UIG229" s="51"/>
      <c r="UIH229" s="51"/>
      <c r="UII229" s="51"/>
      <c r="UIJ229" s="51"/>
      <c r="UIK229" s="51"/>
      <c r="UIL229" s="51"/>
      <c r="UIM229" s="51"/>
      <c r="UIN229" s="51"/>
      <c r="UIO229" s="51"/>
      <c r="UIP229" s="51"/>
      <c r="UIQ229" s="51"/>
      <c r="UIR229" s="51"/>
      <c r="UIS229" s="51"/>
      <c r="UIT229" s="51"/>
      <c r="UIU229" s="51"/>
      <c r="UIV229" s="51"/>
      <c r="UIW229" s="51"/>
      <c r="UIX229" s="51"/>
      <c r="UIY229" s="51"/>
      <c r="UIZ229" s="51"/>
      <c r="UJA229" s="51"/>
      <c r="UJB229" s="51"/>
      <c r="UJC229" s="51"/>
      <c r="UJD229" s="51"/>
      <c r="UJE229" s="51"/>
      <c r="UJF229" s="51"/>
      <c r="UJG229" s="51"/>
      <c r="UJH229" s="51"/>
      <c r="UJI229" s="51"/>
      <c r="UJJ229" s="51"/>
      <c r="UJK229" s="51"/>
      <c r="UJL229" s="51"/>
      <c r="UJM229" s="51"/>
      <c r="UJN229" s="51"/>
      <c r="UJO229" s="51"/>
      <c r="UJP229" s="51"/>
      <c r="UJQ229" s="51"/>
      <c r="UJR229" s="51"/>
      <c r="UJS229" s="51"/>
      <c r="UJT229" s="51"/>
      <c r="UJU229" s="51"/>
      <c r="UJV229" s="51"/>
      <c r="UJW229" s="51"/>
      <c r="UJX229" s="51"/>
      <c r="UJY229" s="51"/>
      <c r="UJZ229" s="51"/>
      <c r="UKA229" s="51"/>
      <c r="UKB229" s="51"/>
      <c r="UKC229" s="51"/>
      <c r="UKD229" s="51"/>
      <c r="UKE229" s="51"/>
      <c r="UKF229" s="51"/>
      <c r="UKG229" s="51"/>
      <c r="UKH229" s="51"/>
      <c r="UKI229" s="51"/>
      <c r="UKJ229" s="51"/>
      <c r="UKK229" s="51"/>
      <c r="UKL229" s="51"/>
      <c r="UKM229" s="51"/>
      <c r="UKN229" s="51"/>
      <c r="UKO229" s="51"/>
      <c r="UKP229" s="51"/>
      <c r="UKQ229" s="51"/>
      <c r="UKR229" s="51"/>
      <c r="UKS229" s="51"/>
      <c r="UKT229" s="51"/>
      <c r="UKU229" s="51"/>
      <c r="UKV229" s="51"/>
      <c r="UKW229" s="51"/>
      <c r="UKX229" s="51"/>
      <c r="UKY229" s="51"/>
      <c r="UKZ229" s="51"/>
      <c r="ULA229" s="51"/>
      <c r="ULB229" s="51"/>
      <c r="ULC229" s="51"/>
      <c r="ULD229" s="51"/>
      <c r="ULE229" s="51"/>
      <c r="ULF229" s="51"/>
      <c r="ULG229" s="51"/>
      <c r="ULH229" s="51"/>
      <c r="ULI229" s="51"/>
      <c r="ULJ229" s="51"/>
      <c r="ULK229" s="51"/>
      <c r="ULL229" s="51"/>
      <c r="ULM229" s="51"/>
      <c r="ULN229" s="51"/>
      <c r="ULO229" s="51"/>
      <c r="ULP229" s="51"/>
      <c r="ULQ229" s="51"/>
      <c r="ULR229" s="51"/>
      <c r="ULS229" s="51"/>
      <c r="ULT229" s="51"/>
      <c r="ULU229" s="51"/>
      <c r="ULV229" s="51"/>
      <c r="ULW229" s="51"/>
      <c r="ULX229" s="51"/>
      <c r="ULY229" s="51"/>
      <c r="ULZ229" s="51"/>
      <c r="UMA229" s="51"/>
      <c r="UMB229" s="51"/>
      <c r="UMC229" s="51"/>
      <c r="UMD229" s="51"/>
      <c r="UME229" s="51"/>
      <c r="UMF229" s="51"/>
      <c r="UMG229" s="51"/>
      <c r="UMH229" s="51"/>
      <c r="UMI229" s="51"/>
      <c r="UMJ229" s="51"/>
      <c r="UMK229" s="51"/>
      <c r="UML229" s="51"/>
      <c r="UMM229" s="51"/>
      <c r="UMN229" s="51"/>
      <c r="UMO229" s="51"/>
      <c r="UMP229" s="51"/>
      <c r="UMQ229" s="51"/>
      <c r="UMR229" s="51"/>
      <c r="UMS229" s="51"/>
      <c r="UMT229" s="51"/>
      <c r="UMU229" s="51"/>
      <c r="UMV229" s="51"/>
      <c r="UMW229" s="51"/>
      <c r="UMX229" s="51"/>
      <c r="UMY229" s="51"/>
      <c r="UMZ229" s="51"/>
      <c r="UNA229" s="51"/>
      <c r="UNB229" s="51"/>
      <c r="UNC229" s="51"/>
      <c r="UND229" s="51"/>
      <c r="UNE229" s="51"/>
      <c r="UNF229" s="51"/>
      <c r="UNG229" s="51"/>
      <c r="UNH229" s="51"/>
      <c r="UNI229" s="51"/>
      <c r="UNJ229" s="51"/>
      <c r="UNK229" s="51"/>
      <c r="UNL229" s="51"/>
      <c r="UNM229" s="51"/>
      <c r="UNN229" s="51"/>
      <c r="UNO229" s="51"/>
      <c r="UNP229" s="51"/>
      <c r="UNQ229" s="51"/>
      <c r="UNR229" s="51"/>
      <c r="UNS229" s="51"/>
      <c r="UNT229" s="51"/>
      <c r="UNU229" s="51"/>
      <c r="UNV229" s="51"/>
      <c r="UNW229" s="51"/>
      <c r="UNX229" s="51"/>
      <c r="UNY229" s="51"/>
      <c r="UNZ229" s="51"/>
      <c r="UOA229" s="51"/>
      <c r="UOB229" s="51"/>
      <c r="UOC229" s="51"/>
      <c r="UOD229" s="51"/>
      <c r="UOE229" s="51"/>
      <c r="UOF229" s="51"/>
      <c r="UOG229" s="51"/>
      <c r="UOH229" s="51"/>
      <c r="UOI229" s="51"/>
      <c r="UOJ229" s="51"/>
      <c r="UOK229" s="51"/>
      <c r="UOL229" s="51"/>
      <c r="UOM229" s="51"/>
      <c r="UON229" s="51"/>
      <c r="UOO229" s="51"/>
      <c r="UOP229" s="51"/>
      <c r="UOQ229" s="51"/>
      <c r="UOR229" s="51"/>
      <c r="UOS229" s="51"/>
      <c r="UOT229" s="51"/>
      <c r="UOU229" s="51"/>
      <c r="UOV229" s="51"/>
      <c r="UOW229" s="51"/>
      <c r="UOX229" s="51"/>
      <c r="UOY229" s="51"/>
      <c r="UOZ229" s="51"/>
      <c r="UPA229" s="51"/>
      <c r="UPB229" s="51"/>
      <c r="UPC229" s="51"/>
      <c r="UPD229" s="51"/>
      <c r="UPE229" s="51"/>
      <c r="UPF229" s="51"/>
      <c r="UPG229" s="51"/>
      <c r="UPH229" s="51"/>
      <c r="UPI229" s="51"/>
      <c r="UPJ229" s="51"/>
      <c r="UPK229" s="51"/>
      <c r="UPL229" s="51"/>
      <c r="UPM229" s="51"/>
      <c r="UPN229" s="51"/>
      <c r="UPO229" s="51"/>
      <c r="UPP229" s="51"/>
      <c r="UPQ229" s="51"/>
      <c r="UPR229" s="51"/>
      <c r="UPS229" s="51"/>
      <c r="UPT229" s="51"/>
      <c r="UPU229" s="51"/>
      <c r="UPV229" s="51"/>
      <c r="UPW229" s="51"/>
      <c r="UPX229" s="51"/>
      <c r="UPY229" s="51"/>
      <c r="UPZ229" s="51"/>
      <c r="UQA229" s="51"/>
      <c r="UQB229" s="51"/>
      <c r="UQC229" s="51"/>
      <c r="UQD229" s="51"/>
      <c r="UQE229" s="51"/>
      <c r="UQF229" s="51"/>
      <c r="UQG229" s="51"/>
      <c r="UQH229" s="51"/>
      <c r="UQI229" s="51"/>
      <c r="UQJ229" s="51"/>
      <c r="UQK229" s="51"/>
      <c r="UQL229" s="51"/>
      <c r="UQM229" s="51"/>
      <c r="UQN229" s="51"/>
      <c r="UQO229" s="51"/>
      <c r="UQP229" s="51"/>
      <c r="UQQ229" s="51"/>
      <c r="UQR229" s="51"/>
      <c r="UQS229" s="51"/>
      <c r="UQT229" s="51"/>
      <c r="UQU229" s="51"/>
      <c r="UQV229" s="51"/>
      <c r="UQW229" s="51"/>
      <c r="UQX229" s="51"/>
      <c r="UQY229" s="51"/>
      <c r="UQZ229" s="51"/>
      <c r="URA229" s="51"/>
      <c r="URB229" s="51"/>
      <c r="URC229" s="51"/>
      <c r="URD229" s="51"/>
      <c r="URE229" s="51"/>
      <c r="URF229" s="51"/>
      <c r="URG229" s="51"/>
      <c r="URH229" s="51"/>
      <c r="URI229" s="51"/>
      <c r="URJ229" s="51"/>
      <c r="URK229" s="51"/>
      <c r="URL229" s="51"/>
      <c r="URM229" s="51"/>
      <c r="URN229" s="51"/>
      <c r="URO229" s="51"/>
      <c r="URP229" s="51"/>
      <c r="URQ229" s="51"/>
      <c r="URR229" s="51"/>
      <c r="URS229" s="51"/>
      <c r="URT229" s="51"/>
      <c r="URU229" s="51"/>
      <c r="URV229" s="51"/>
      <c r="URW229" s="51"/>
      <c r="URX229" s="51"/>
      <c r="URY229" s="51"/>
      <c r="URZ229" s="51"/>
      <c r="USA229" s="51"/>
      <c r="USB229" s="51"/>
      <c r="USC229" s="51"/>
      <c r="USD229" s="51"/>
      <c r="USE229" s="51"/>
      <c r="USF229" s="51"/>
      <c r="USG229" s="51"/>
      <c r="USH229" s="51"/>
      <c r="USI229" s="51"/>
      <c r="USJ229" s="51"/>
      <c r="USK229" s="51"/>
      <c r="USL229" s="51"/>
      <c r="USM229" s="51"/>
      <c r="USN229" s="51"/>
      <c r="USO229" s="51"/>
      <c r="USP229" s="51"/>
      <c r="USQ229" s="51"/>
      <c r="USR229" s="51"/>
      <c r="USS229" s="51"/>
      <c r="UST229" s="51"/>
      <c r="USU229" s="51"/>
      <c r="USV229" s="51"/>
      <c r="USW229" s="51"/>
      <c r="USX229" s="51"/>
      <c r="USY229" s="51"/>
      <c r="USZ229" s="51"/>
      <c r="UTA229" s="51"/>
      <c r="UTB229" s="51"/>
      <c r="UTC229" s="51"/>
      <c r="UTD229" s="51"/>
      <c r="UTE229" s="51"/>
      <c r="UTF229" s="51"/>
      <c r="UTG229" s="51"/>
      <c r="UTH229" s="51"/>
      <c r="UTI229" s="51"/>
      <c r="UTJ229" s="51"/>
      <c r="UTK229" s="51"/>
      <c r="UTL229" s="51"/>
      <c r="UTM229" s="51"/>
      <c r="UTN229" s="51"/>
      <c r="UTO229" s="51"/>
      <c r="UTP229" s="51"/>
      <c r="UTQ229" s="51"/>
      <c r="UTR229" s="51"/>
      <c r="UTS229" s="51"/>
      <c r="UTT229" s="51"/>
      <c r="UTU229" s="51"/>
      <c r="UTV229" s="51"/>
      <c r="UTW229" s="51"/>
      <c r="UTX229" s="51"/>
      <c r="UTY229" s="51"/>
      <c r="UTZ229" s="51"/>
      <c r="UUA229" s="51"/>
      <c r="UUB229" s="51"/>
      <c r="UUC229" s="51"/>
      <c r="UUD229" s="51"/>
      <c r="UUE229" s="51"/>
      <c r="UUF229" s="51"/>
      <c r="UUG229" s="51"/>
      <c r="UUH229" s="51"/>
      <c r="UUI229" s="51"/>
      <c r="UUJ229" s="51"/>
      <c r="UUK229" s="51"/>
      <c r="UUL229" s="51"/>
      <c r="UUM229" s="51"/>
      <c r="UUN229" s="51"/>
      <c r="UUO229" s="51"/>
      <c r="UUP229" s="51"/>
      <c r="UUQ229" s="51"/>
      <c r="UUR229" s="51"/>
      <c r="UUS229" s="51"/>
      <c r="UUT229" s="51"/>
      <c r="UUU229" s="51"/>
      <c r="UUV229" s="51"/>
      <c r="UUW229" s="51"/>
      <c r="UUX229" s="51"/>
      <c r="UUY229" s="51"/>
      <c r="UUZ229" s="51"/>
      <c r="UVA229" s="51"/>
      <c r="UVB229" s="51"/>
      <c r="UVC229" s="51"/>
      <c r="UVD229" s="51"/>
      <c r="UVE229" s="51"/>
      <c r="UVF229" s="51"/>
      <c r="UVG229" s="51"/>
      <c r="UVH229" s="51"/>
      <c r="UVI229" s="51"/>
      <c r="UVJ229" s="51"/>
      <c r="UVK229" s="51"/>
      <c r="UVL229" s="51"/>
      <c r="UVM229" s="51"/>
      <c r="UVN229" s="51"/>
      <c r="UVO229" s="51"/>
      <c r="UVP229" s="51"/>
      <c r="UVQ229" s="51"/>
      <c r="UVR229" s="51"/>
      <c r="UVS229" s="51"/>
      <c r="UVT229" s="51"/>
      <c r="UVU229" s="51"/>
      <c r="UVV229" s="51"/>
      <c r="UVW229" s="51"/>
      <c r="UVX229" s="51"/>
      <c r="UVY229" s="51"/>
      <c r="UVZ229" s="51"/>
      <c r="UWA229" s="51"/>
      <c r="UWB229" s="51"/>
      <c r="UWC229" s="51"/>
      <c r="UWD229" s="51"/>
      <c r="UWE229" s="51"/>
      <c r="UWF229" s="51"/>
      <c r="UWG229" s="51"/>
      <c r="UWH229" s="51"/>
      <c r="UWI229" s="51"/>
      <c r="UWJ229" s="51"/>
      <c r="UWK229" s="51"/>
      <c r="UWL229" s="51"/>
      <c r="UWM229" s="51"/>
      <c r="UWN229" s="51"/>
      <c r="UWO229" s="51"/>
      <c r="UWP229" s="51"/>
      <c r="UWQ229" s="51"/>
      <c r="UWR229" s="51"/>
      <c r="UWS229" s="51"/>
      <c r="UWT229" s="51"/>
      <c r="UWU229" s="51"/>
      <c r="UWV229" s="51"/>
      <c r="UWW229" s="51"/>
      <c r="UWX229" s="51"/>
      <c r="UWY229" s="51"/>
      <c r="UWZ229" s="51"/>
      <c r="UXA229" s="51"/>
      <c r="UXB229" s="51"/>
      <c r="UXC229" s="51"/>
      <c r="UXD229" s="51"/>
      <c r="UXE229" s="51"/>
      <c r="UXF229" s="51"/>
      <c r="UXG229" s="51"/>
      <c r="UXH229" s="51"/>
      <c r="UXI229" s="51"/>
      <c r="UXJ229" s="51"/>
      <c r="UXK229" s="51"/>
      <c r="UXL229" s="51"/>
      <c r="UXM229" s="51"/>
      <c r="UXN229" s="51"/>
      <c r="UXO229" s="51"/>
      <c r="UXP229" s="51"/>
      <c r="UXQ229" s="51"/>
      <c r="UXR229" s="51"/>
      <c r="UXS229" s="51"/>
      <c r="UXT229" s="51"/>
      <c r="UXU229" s="51"/>
      <c r="UXV229" s="51"/>
      <c r="UXW229" s="51"/>
      <c r="UXX229" s="51"/>
      <c r="UXY229" s="51"/>
      <c r="UXZ229" s="51"/>
      <c r="UYA229" s="51"/>
      <c r="UYB229" s="51"/>
      <c r="UYC229" s="51"/>
      <c r="UYD229" s="51"/>
      <c r="UYE229" s="51"/>
      <c r="UYF229" s="51"/>
      <c r="UYG229" s="51"/>
      <c r="UYH229" s="51"/>
      <c r="UYI229" s="51"/>
      <c r="UYJ229" s="51"/>
      <c r="UYK229" s="51"/>
      <c r="UYL229" s="51"/>
      <c r="UYM229" s="51"/>
      <c r="UYN229" s="51"/>
      <c r="UYO229" s="51"/>
      <c r="UYP229" s="51"/>
      <c r="UYQ229" s="51"/>
      <c r="UYR229" s="51"/>
      <c r="UYS229" s="51"/>
      <c r="UYT229" s="51"/>
      <c r="UYU229" s="51"/>
      <c r="UYV229" s="51"/>
      <c r="UYW229" s="51"/>
      <c r="UYX229" s="51"/>
      <c r="UYY229" s="51"/>
      <c r="UYZ229" s="51"/>
      <c r="UZA229" s="51"/>
      <c r="UZB229" s="51"/>
      <c r="UZC229" s="51"/>
      <c r="UZD229" s="51"/>
      <c r="UZE229" s="51"/>
      <c r="UZF229" s="51"/>
      <c r="UZG229" s="51"/>
      <c r="UZH229" s="51"/>
      <c r="UZI229" s="51"/>
      <c r="UZJ229" s="51"/>
      <c r="UZK229" s="51"/>
      <c r="UZL229" s="51"/>
      <c r="UZM229" s="51"/>
      <c r="UZN229" s="51"/>
      <c r="UZO229" s="51"/>
      <c r="UZP229" s="51"/>
      <c r="UZQ229" s="51"/>
      <c r="UZR229" s="51"/>
      <c r="UZS229" s="51"/>
      <c r="UZT229" s="51"/>
      <c r="UZU229" s="51"/>
      <c r="UZV229" s="51"/>
      <c r="UZW229" s="51"/>
      <c r="UZX229" s="51"/>
      <c r="UZY229" s="51"/>
      <c r="UZZ229" s="51"/>
      <c r="VAA229" s="51"/>
      <c r="VAB229" s="51"/>
      <c r="VAC229" s="51"/>
      <c r="VAD229" s="51"/>
      <c r="VAE229" s="51"/>
      <c r="VAF229" s="51"/>
      <c r="VAG229" s="51"/>
      <c r="VAH229" s="51"/>
      <c r="VAI229" s="51"/>
      <c r="VAJ229" s="51"/>
      <c r="VAK229" s="51"/>
      <c r="VAL229" s="51"/>
      <c r="VAM229" s="51"/>
      <c r="VAN229" s="51"/>
      <c r="VAO229" s="51"/>
      <c r="VAP229" s="51"/>
      <c r="VAQ229" s="51"/>
      <c r="VAR229" s="51"/>
      <c r="VAS229" s="51"/>
      <c r="VAT229" s="51"/>
      <c r="VAU229" s="51"/>
      <c r="VAV229" s="51"/>
      <c r="VAW229" s="51"/>
      <c r="VAX229" s="51"/>
      <c r="VAY229" s="51"/>
      <c r="VAZ229" s="51"/>
      <c r="VBA229" s="51"/>
      <c r="VBB229" s="51"/>
      <c r="VBC229" s="51"/>
      <c r="VBD229" s="51"/>
      <c r="VBE229" s="51"/>
      <c r="VBF229" s="51"/>
      <c r="VBG229" s="51"/>
      <c r="VBH229" s="51"/>
      <c r="VBI229" s="51"/>
      <c r="VBJ229" s="51"/>
      <c r="VBK229" s="51"/>
      <c r="VBL229" s="51"/>
      <c r="VBM229" s="51"/>
      <c r="VBN229" s="51"/>
      <c r="VBO229" s="51"/>
      <c r="VBP229" s="51"/>
      <c r="VBQ229" s="51"/>
      <c r="VBR229" s="51"/>
      <c r="VBS229" s="51"/>
      <c r="VBT229" s="51"/>
      <c r="VBU229" s="51"/>
      <c r="VBV229" s="51"/>
      <c r="VBW229" s="51"/>
      <c r="VBX229" s="51"/>
      <c r="VBY229" s="51"/>
      <c r="VBZ229" s="51"/>
      <c r="VCA229" s="51"/>
      <c r="VCB229" s="51"/>
      <c r="VCC229" s="51"/>
      <c r="VCD229" s="51"/>
      <c r="VCE229" s="51"/>
      <c r="VCF229" s="51"/>
      <c r="VCG229" s="51"/>
      <c r="VCH229" s="51"/>
      <c r="VCI229" s="51"/>
      <c r="VCJ229" s="51"/>
      <c r="VCK229" s="51"/>
      <c r="VCL229" s="51"/>
      <c r="VCM229" s="51"/>
      <c r="VCN229" s="51"/>
      <c r="VCO229" s="51"/>
      <c r="VCP229" s="51"/>
      <c r="VCQ229" s="51"/>
      <c r="VCR229" s="51"/>
      <c r="VCS229" s="51"/>
      <c r="VCT229" s="51"/>
      <c r="VCU229" s="51"/>
      <c r="VCV229" s="51"/>
      <c r="VCW229" s="51"/>
      <c r="VCX229" s="51"/>
      <c r="VCY229" s="51"/>
      <c r="VCZ229" s="51"/>
      <c r="VDA229" s="51"/>
      <c r="VDB229" s="51"/>
      <c r="VDC229" s="51"/>
      <c r="VDD229" s="51"/>
      <c r="VDE229" s="51"/>
      <c r="VDF229" s="51"/>
      <c r="VDG229" s="51"/>
      <c r="VDH229" s="51"/>
      <c r="VDI229" s="51"/>
      <c r="VDJ229" s="51"/>
      <c r="VDK229" s="51"/>
      <c r="VDL229" s="51"/>
      <c r="VDM229" s="51"/>
      <c r="VDN229" s="51"/>
      <c r="VDO229" s="51"/>
      <c r="VDP229" s="51"/>
      <c r="VDQ229" s="51"/>
      <c r="VDR229" s="51"/>
      <c r="VDS229" s="51"/>
      <c r="VDT229" s="51"/>
      <c r="VDU229" s="51"/>
      <c r="VDV229" s="51"/>
      <c r="VDW229" s="51"/>
      <c r="VDX229" s="51"/>
      <c r="VDY229" s="51"/>
      <c r="VDZ229" s="51"/>
      <c r="VEA229" s="51"/>
      <c r="VEB229" s="51"/>
      <c r="VEC229" s="51"/>
      <c r="VED229" s="51"/>
      <c r="VEE229" s="51"/>
      <c r="VEF229" s="51"/>
      <c r="VEG229" s="51"/>
      <c r="VEH229" s="51"/>
      <c r="VEI229" s="51"/>
      <c r="VEJ229" s="51"/>
      <c r="VEK229" s="51"/>
      <c r="VEL229" s="51"/>
      <c r="VEM229" s="51"/>
      <c r="VEN229" s="51"/>
      <c r="VEO229" s="51"/>
      <c r="VEP229" s="51"/>
      <c r="VEQ229" s="51"/>
      <c r="VER229" s="51"/>
      <c r="VES229" s="51"/>
      <c r="VET229" s="51"/>
      <c r="VEU229" s="51"/>
      <c r="VEV229" s="51"/>
      <c r="VEW229" s="51"/>
      <c r="VEX229" s="51"/>
      <c r="VEY229" s="51"/>
      <c r="VEZ229" s="51"/>
      <c r="VFA229" s="51"/>
      <c r="VFB229" s="51"/>
      <c r="VFC229" s="51"/>
      <c r="VFD229" s="51"/>
      <c r="VFE229" s="51"/>
      <c r="VFF229" s="51"/>
      <c r="VFG229" s="51"/>
      <c r="VFH229" s="51"/>
      <c r="VFI229" s="51"/>
      <c r="VFJ229" s="51"/>
      <c r="VFK229" s="51"/>
      <c r="VFL229" s="51"/>
      <c r="VFM229" s="51"/>
      <c r="VFN229" s="51"/>
      <c r="VFO229" s="51"/>
      <c r="VFP229" s="51"/>
      <c r="VFQ229" s="51"/>
      <c r="VFR229" s="51"/>
      <c r="VFS229" s="51"/>
      <c r="VFT229" s="51"/>
      <c r="VFU229" s="51"/>
      <c r="VFV229" s="51"/>
      <c r="VFW229" s="51"/>
      <c r="VFX229" s="51"/>
      <c r="VFY229" s="51"/>
      <c r="VFZ229" s="51"/>
      <c r="VGA229" s="51"/>
      <c r="VGB229" s="51"/>
      <c r="VGC229" s="51"/>
      <c r="VGD229" s="51"/>
      <c r="VGE229" s="51"/>
      <c r="VGF229" s="51"/>
      <c r="VGG229" s="51"/>
      <c r="VGH229" s="51"/>
      <c r="VGI229" s="51"/>
      <c r="VGJ229" s="51"/>
      <c r="VGK229" s="51"/>
      <c r="VGL229" s="51"/>
      <c r="VGM229" s="51"/>
      <c r="VGN229" s="51"/>
      <c r="VGO229" s="51"/>
      <c r="VGP229" s="51"/>
      <c r="VGQ229" s="51"/>
      <c r="VGR229" s="51"/>
      <c r="VGS229" s="51"/>
      <c r="VGT229" s="51"/>
      <c r="VGU229" s="51"/>
      <c r="VGV229" s="51"/>
      <c r="VGW229" s="51"/>
      <c r="VGX229" s="51"/>
      <c r="VGY229" s="51"/>
      <c r="VGZ229" s="51"/>
      <c r="VHA229" s="51"/>
      <c r="VHB229" s="51"/>
      <c r="VHC229" s="51"/>
      <c r="VHD229" s="51"/>
      <c r="VHE229" s="51"/>
      <c r="VHF229" s="51"/>
      <c r="VHG229" s="51"/>
      <c r="VHH229" s="51"/>
      <c r="VHI229" s="51"/>
      <c r="VHJ229" s="51"/>
      <c r="VHK229" s="51"/>
      <c r="VHL229" s="51"/>
      <c r="VHM229" s="51"/>
      <c r="VHN229" s="51"/>
      <c r="VHO229" s="51"/>
      <c r="VHP229" s="51"/>
      <c r="VHQ229" s="51"/>
      <c r="VHR229" s="51"/>
      <c r="VHS229" s="51"/>
      <c r="VHT229" s="51"/>
      <c r="VHU229" s="51"/>
      <c r="VHV229" s="51"/>
      <c r="VHW229" s="51"/>
      <c r="VHX229" s="51"/>
      <c r="VHY229" s="51"/>
      <c r="VHZ229" s="51"/>
      <c r="VIA229" s="51"/>
      <c r="VIB229" s="51"/>
      <c r="VIC229" s="51"/>
      <c r="VID229" s="51"/>
      <c r="VIE229" s="51"/>
      <c r="VIF229" s="51"/>
      <c r="VIG229" s="51"/>
      <c r="VIH229" s="51"/>
      <c r="VII229" s="51"/>
      <c r="VIJ229" s="51"/>
      <c r="VIK229" s="51"/>
      <c r="VIL229" s="51"/>
      <c r="VIM229" s="51"/>
      <c r="VIN229" s="51"/>
      <c r="VIO229" s="51"/>
      <c r="VIP229" s="51"/>
      <c r="VIQ229" s="51"/>
      <c r="VIR229" s="51"/>
      <c r="VIS229" s="51"/>
      <c r="VIT229" s="51"/>
      <c r="VIU229" s="51"/>
      <c r="VIV229" s="51"/>
      <c r="VIW229" s="51"/>
      <c r="VIX229" s="51"/>
      <c r="VIY229" s="51"/>
      <c r="VIZ229" s="51"/>
      <c r="VJA229" s="51"/>
      <c r="VJB229" s="51"/>
      <c r="VJC229" s="51"/>
      <c r="VJD229" s="51"/>
      <c r="VJE229" s="51"/>
      <c r="VJF229" s="51"/>
      <c r="VJG229" s="51"/>
      <c r="VJH229" s="51"/>
      <c r="VJI229" s="51"/>
      <c r="VJJ229" s="51"/>
      <c r="VJK229" s="51"/>
      <c r="VJL229" s="51"/>
      <c r="VJM229" s="51"/>
      <c r="VJN229" s="51"/>
      <c r="VJO229" s="51"/>
      <c r="VJP229" s="51"/>
      <c r="VJQ229" s="51"/>
      <c r="VJR229" s="51"/>
      <c r="VJS229" s="51"/>
      <c r="VJT229" s="51"/>
      <c r="VJU229" s="51"/>
      <c r="VJV229" s="51"/>
      <c r="VJW229" s="51"/>
      <c r="VJX229" s="51"/>
      <c r="VJY229" s="51"/>
      <c r="VJZ229" s="51"/>
      <c r="VKA229" s="51"/>
      <c r="VKB229" s="51"/>
      <c r="VKC229" s="51"/>
      <c r="VKD229" s="51"/>
      <c r="VKE229" s="51"/>
      <c r="VKF229" s="51"/>
      <c r="VKG229" s="51"/>
      <c r="VKH229" s="51"/>
      <c r="VKI229" s="51"/>
      <c r="VKJ229" s="51"/>
      <c r="VKK229" s="51"/>
      <c r="VKL229" s="51"/>
      <c r="VKM229" s="51"/>
      <c r="VKN229" s="51"/>
      <c r="VKO229" s="51"/>
      <c r="VKP229" s="51"/>
      <c r="VKQ229" s="51"/>
      <c r="VKR229" s="51"/>
      <c r="VKS229" s="51"/>
      <c r="VKT229" s="51"/>
      <c r="VKU229" s="51"/>
      <c r="VKV229" s="51"/>
      <c r="VKW229" s="51"/>
      <c r="VKX229" s="51"/>
      <c r="VKY229" s="51"/>
      <c r="VKZ229" s="51"/>
      <c r="VLA229" s="51"/>
      <c r="VLB229" s="51"/>
      <c r="VLC229" s="51"/>
      <c r="VLD229" s="51"/>
      <c r="VLE229" s="51"/>
      <c r="VLF229" s="51"/>
      <c r="VLG229" s="51"/>
      <c r="VLH229" s="51"/>
      <c r="VLI229" s="51"/>
      <c r="VLJ229" s="51"/>
      <c r="VLK229" s="51"/>
      <c r="VLL229" s="51"/>
      <c r="VLM229" s="51"/>
      <c r="VLN229" s="51"/>
      <c r="VLO229" s="51"/>
      <c r="VLP229" s="51"/>
      <c r="VLQ229" s="51"/>
      <c r="VLR229" s="51"/>
      <c r="VLS229" s="51"/>
      <c r="VLT229" s="51"/>
      <c r="VLU229" s="51"/>
      <c r="VLV229" s="51"/>
      <c r="VLW229" s="51"/>
      <c r="VLX229" s="51"/>
      <c r="VLY229" s="51"/>
      <c r="VLZ229" s="51"/>
      <c r="VMA229" s="51"/>
      <c r="VMB229" s="51"/>
      <c r="VMC229" s="51"/>
      <c r="VMD229" s="51"/>
      <c r="VME229" s="51"/>
      <c r="VMF229" s="51"/>
      <c r="VMG229" s="51"/>
      <c r="VMH229" s="51"/>
      <c r="VMI229" s="51"/>
      <c r="VMJ229" s="51"/>
      <c r="VMK229" s="51"/>
      <c r="VML229" s="51"/>
      <c r="VMM229" s="51"/>
      <c r="VMN229" s="51"/>
      <c r="VMO229" s="51"/>
      <c r="VMP229" s="51"/>
      <c r="VMQ229" s="51"/>
      <c r="VMR229" s="51"/>
      <c r="VMS229" s="51"/>
      <c r="VMT229" s="51"/>
      <c r="VMU229" s="51"/>
      <c r="VMV229" s="51"/>
      <c r="VMW229" s="51"/>
      <c r="VMX229" s="51"/>
      <c r="VMY229" s="51"/>
      <c r="VMZ229" s="51"/>
      <c r="VNA229" s="51"/>
      <c r="VNB229" s="51"/>
      <c r="VNC229" s="51"/>
      <c r="VND229" s="51"/>
      <c r="VNE229" s="51"/>
      <c r="VNF229" s="51"/>
      <c r="VNG229" s="51"/>
      <c r="VNH229" s="51"/>
      <c r="VNI229" s="51"/>
      <c r="VNJ229" s="51"/>
      <c r="VNK229" s="51"/>
      <c r="VNL229" s="51"/>
      <c r="VNM229" s="51"/>
      <c r="VNN229" s="51"/>
      <c r="VNO229" s="51"/>
      <c r="VNP229" s="51"/>
      <c r="VNQ229" s="51"/>
      <c r="VNR229" s="51"/>
      <c r="VNS229" s="51"/>
      <c r="VNT229" s="51"/>
      <c r="VNU229" s="51"/>
      <c r="VNV229" s="51"/>
      <c r="VNW229" s="51"/>
      <c r="VNX229" s="51"/>
      <c r="VNY229" s="51"/>
      <c r="VNZ229" s="51"/>
      <c r="VOA229" s="51"/>
      <c r="VOB229" s="51"/>
      <c r="VOC229" s="51"/>
      <c r="VOD229" s="51"/>
      <c r="VOE229" s="51"/>
      <c r="VOF229" s="51"/>
      <c r="VOG229" s="51"/>
      <c r="VOH229" s="51"/>
      <c r="VOI229" s="51"/>
      <c r="VOJ229" s="51"/>
      <c r="VOK229" s="51"/>
      <c r="VOL229" s="51"/>
      <c r="VOM229" s="51"/>
      <c r="VON229" s="51"/>
      <c r="VOO229" s="51"/>
      <c r="VOP229" s="51"/>
      <c r="VOQ229" s="51"/>
      <c r="VOR229" s="51"/>
      <c r="VOS229" s="51"/>
      <c r="VOT229" s="51"/>
      <c r="VOU229" s="51"/>
      <c r="VOV229" s="51"/>
      <c r="VOW229" s="51"/>
      <c r="VOX229" s="51"/>
      <c r="VOY229" s="51"/>
      <c r="VOZ229" s="51"/>
      <c r="VPA229" s="51"/>
      <c r="VPB229" s="51"/>
      <c r="VPC229" s="51"/>
      <c r="VPD229" s="51"/>
      <c r="VPE229" s="51"/>
      <c r="VPF229" s="51"/>
      <c r="VPG229" s="51"/>
      <c r="VPH229" s="51"/>
      <c r="VPI229" s="51"/>
      <c r="VPJ229" s="51"/>
      <c r="VPK229" s="51"/>
      <c r="VPL229" s="51"/>
      <c r="VPM229" s="51"/>
      <c r="VPN229" s="51"/>
      <c r="VPO229" s="51"/>
      <c r="VPP229" s="51"/>
      <c r="VPQ229" s="51"/>
      <c r="VPR229" s="51"/>
      <c r="VPS229" s="51"/>
      <c r="VPT229" s="51"/>
      <c r="VPU229" s="51"/>
      <c r="VPV229" s="51"/>
      <c r="VPW229" s="51"/>
      <c r="VPX229" s="51"/>
      <c r="VPY229" s="51"/>
      <c r="VPZ229" s="51"/>
      <c r="VQA229" s="51"/>
      <c r="VQB229" s="51"/>
      <c r="VQC229" s="51"/>
      <c r="VQD229" s="51"/>
      <c r="VQE229" s="51"/>
      <c r="VQF229" s="51"/>
      <c r="VQG229" s="51"/>
      <c r="VQH229" s="51"/>
      <c r="VQI229" s="51"/>
      <c r="VQJ229" s="51"/>
      <c r="VQK229" s="51"/>
      <c r="VQL229" s="51"/>
      <c r="VQM229" s="51"/>
      <c r="VQN229" s="51"/>
      <c r="VQO229" s="51"/>
      <c r="VQP229" s="51"/>
      <c r="VQQ229" s="51"/>
      <c r="VQR229" s="51"/>
      <c r="VQS229" s="51"/>
      <c r="VQT229" s="51"/>
      <c r="VQU229" s="51"/>
      <c r="VQV229" s="51"/>
      <c r="VQW229" s="51"/>
      <c r="VQX229" s="51"/>
      <c r="VQY229" s="51"/>
      <c r="VQZ229" s="51"/>
      <c r="VRA229" s="51"/>
      <c r="VRB229" s="51"/>
      <c r="VRC229" s="51"/>
      <c r="VRD229" s="51"/>
      <c r="VRE229" s="51"/>
      <c r="VRF229" s="51"/>
      <c r="VRG229" s="51"/>
      <c r="VRH229" s="51"/>
      <c r="VRI229" s="51"/>
      <c r="VRJ229" s="51"/>
      <c r="VRK229" s="51"/>
      <c r="VRL229" s="51"/>
      <c r="VRM229" s="51"/>
      <c r="VRN229" s="51"/>
      <c r="VRO229" s="51"/>
      <c r="VRP229" s="51"/>
      <c r="VRQ229" s="51"/>
      <c r="VRR229" s="51"/>
      <c r="VRS229" s="51"/>
      <c r="VRT229" s="51"/>
      <c r="VRU229" s="51"/>
      <c r="VRV229" s="51"/>
      <c r="VRW229" s="51"/>
      <c r="VRX229" s="51"/>
      <c r="VRY229" s="51"/>
      <c r="VRZ229" s="51"/>
      <c r="VSA229" s="51"/>
      <c r="VSB229" s="51"/>
      <c r="VSC229" s="51"/>
      <c r="VSD229" s="51"/>
      <c r="VSE229" s="51"/>
      <c r="VSF229" s="51"/>
      <c r="VSG229" s="51"/>
      <c r="VSH229" s="51"/>
      <c r="VSI229" s="51"/>
      <c r="VSJ229" s="51"/>
      <c r="VSK229" s="51"/>
      <c r="VSL229" s="51"/>
      <c r="VSM229" s="51"/>
      <c r="VSN229" s="51"/>
      <c r="VSO229" s="51"/>
      <c r="VSP229" s="51"/>
      <c r="VSQ229" s="51"/>
      <c r="VSR229" s="51"/>
      <c r="VSS229" s="51"/>
      <c r="VST229" s="51"/>
      <c r="VSU229" s="51"/>
      <c r="VSV229" s="51"/>
      <c r="VSW229" s="51"/>
      <c r="VSX229" s="51"/>
      <c r="VSY229" s="51"/>
      <c r="VSZ229" s="51"/>
      <c r="VTA229" s="51"/>
      <c r="VTB229" s="51"/>
      <c r="VTC229" s="51"/>
      <c r="VTD229" s="51"/>
      <c r="VTE229" s="51"/>
      <c r="VTF229" s="51"/>
      <c r="VTG229" s="51"/>
      <c r="VTH229" s="51"/>
      <c r="VTI229" s="51"/>
      <c r="VTJ229" s="51"/>
      <c r="VTK229" s="51"/>
      <c r="VTL229" s="51"/>
      <c r="VTM229" s="51"/>
      <c r="VTN229" s="51"/>
      <c r="VTO229" s="51"/>
      <c r="VTP229" s="51"/>
      <c r="VTQ229" s="51"/>
      <c r="VTR229" s="51"/>
      <c r="VTS229" s="51"/>
      <c r="VTT229" s="51"/>
      <c r="VTU229" s="51"/>
      <c r="VTV229" s="51"/>
      <c r="VTW229" s="51"/>
      <c r="VTX229" s="51"/>
      <c r="VTY229" s="51"/>
      <c r="VTZ229" s="51"/>
      <c r="VUA229" s="51"/>
      <c r="VUB229" s="51"/>
      <c r="VUC229" s="51"/>
      <c r="VUD229" s="51"/>
      <c r="VUE229" s="51"/>
      <c r="VUF229" s="51"/>
      <c r="VUG229" s="51"/>
      <c r="VUH229" s="51"/>
      <c r="VUI229" s="51"/>
      <c r="VUJ229" s="51"/>
      <c r="VUK229" s="51"/>
      <c r="VUL229" s="51"/>
      <c r="VUM229" s="51"/>
      <c r="VUN229" s="51"/>
      <c r="VUO229" s="51"/>
      <c r="VUP229" s="51"/>
      <c r="VUQ229" s="51"/>
      <c r="VUR229" s="51"/>
      <c r="VUS229" s="51"/>
      <c r="VUT229" s="51"/>
      <c r="VUU229" s="51"/>
      <c r="VUV229" s="51"/>
      <c r="VUW229" s="51"/>
      <c r="VUX229" s="51"/>
      <c r="VUY229" s="51"/>
      <c r="VUZ229" s="51"/>
      <c r="VVA229" s="51"/>
      <c r="VVB229" s="51"/>
      <c r="VVC229" s="51"/>
      <c r="VVD229" s="51"/>
      <c r="VVE229" s="51"/>
      <c r="VVF229" s="51"/>
      <c r="VVG229" s="51"/>
      <c r="VVH229" s="51"/>
      <c r="VVI229" s="51"/>
      <c r="VVJ229" s="51"/>
      <c r="VVK229" s="51"/>
      <c r="VVL229" s="51"/>
      <c r="VVM229" s="51"/>
      <c r="VVN229" s="51"/>
      <c r="VVO229" s="51"/>
      <c r="VVP229" s="51"/>
      <c r="VVQ229" s="51"/>
      <c r="VVR229" s="51"/>
      <c r="VVS229" s="51"/>
      <c r="VVT229" s="51"/>
      <c r="VVU229" s="51"/>
      <c r="VVV229" s="51"/>
      <c r="VVW229" s="51"/>
      <c r="VVX229" s="51"/>
      <c r="VVY229" s="51"/>
      <c r="VVZ229" s="51"/>
      <c r="VWA229" s="51"/>
      <c r="VWB229" s="51"/>
      <c r="VWC229" s="51"/>
      <c r="VWD229" s="51"/>
      <c r="VWE229" s="51"/>
      <c r="VWF229" s="51"/>
      <c r="VWG229" s="51"/>
      <c r="VWH229" s="51"/>
      <c r="VWI229" s="51"/>
      <c r="VWJ229" s="51"/>
      <c r="VWK229" s="51"/>
      <c r="VWL229" s="51"/>
      <c r="VWM229" s="51"/>
      <c r="VWN229" s="51"/>
      <c r="VWO229" s="51"/>
      <c r="VWP229" s="51"/>
      <c r="VWQ229" s="51"/>
      <c r="VWR229" s="51"/>
      <c r="VWS229" s="51"/>
      <c r="VWT229" s="51"/>
      <c r="VWU229" s="51"/>
      <c r="VWV229" s="51"/>
      <c r="VWW229" s="51"/>
      <c r="VWX229" s="51"/>
      <c r="VWY229" s="51"/>
      <c r="VWZ229" s="51"/>
      <c r="VXA229" s="51"/>
      <c r="VXB229" s="51"/>
      <c r="VXC229" s="51"/>
      <c r="VXD229" s="51"/>
      <c r="VXE229" s="51"/>
      <c r="VXF229" s="51"/>
      <c r="VXG229" s="51"/>
      <c r="VXH229" s="51"/>
      <c r="VXI229" s="51"/>
      <c r="VXJ229" s="51"/>
      <c r="VXK229" s="51"/>
      <c r="VXL229" s="51"/>
      <c r="VXM229" s="51"/>
      <c r="VXN229" s="51"/>
      <c r="VXO229" s="51"/>
      <c r="VXP229" s="51"/>
      <c r="VXQ229" s="51"/>
      <c r="VXR229" s="51"/>
      <c r="VXS229" s="51"/>
      <c r="VXT229" s="51"/>
      <c r="VXU229" s="51"/>
      <c r="VXV229" s="51"/>
      <c r="VXW229" s="51"/>
      <c r="VXX229" s="51"/>
      <c r="VXY229" s="51"/>
      <c r="VXZ229" s="51"/>
      <c r="VYA229" s="51"/>
      <c r="VYB229" s="51"/>
      <c r="VYC229" s="51"/>
      <c r="VYD229" s="51"/>
      <c r="VYE229" s="51"/>
      <c r="VYF229" s="51"/>
      <c r="VYG229" s="51"/>
      <c r="VYH229" s="51"/>
      <c r="VYI229" s="51"/>
      <c r="VYJ229" s="51"/>
      <c r="VYK229" s="51"/>
      <c r="VYL229" s="51"/>
      <c r="VYM229" s="51"/>
      <c r="VYN229" s="51"/>
      <c r="VYO229" s="51"/>
      <c r="VYP229" s="51"/>
      <c r="VYQ229" s="51"/>
      <c r="VYR229" s="51"/>
      <c r="VYS229" s="51"/>
      <c r="VYT229" s="51"/>
      <c r="VYU229" s="51"/>
      <c r="VYV229" s="51"/>
      <c r="VYW229" s="51"/>
      <c r="VYX229" s="51"/>
      <c r="VYY229" s="51"/>
      <c r="VYZ229" s="51"/>
      <c r="VZA229" s="51"/>
      <c r="VZB229" s="51"/>
      <c r="VZC229" s="51"/>
      <c r="VZD229" s="51"/>
      <c r="VZE229" s="51"/>
      <c r="VZF229" s="51"/>
      <c r="VZG229" s="51"/>
      <c r="VZH229" s="51"/>
      <c r="VZI229" s="51"/>
      <c r="VZJ229" s="51"/>
      <c r="VZK229" s="51"/>
      <c r="VZL229" s="51"/>
      <c r="VZM229" s="51"/>
      <c r="VZN229" s="51"/>
      <c r="VZO229" s="51"/>
      <c r="VZP229" s="51"/>
      <c r="VZQ229" s="51"/>
      <c r="VZR229" s="51"/>
      <c r="VZS229" s="51"/>
      <c r="VZT229" s="51"/>
      <c r="VZU229" s="51"/>
      <c r="VZV229" s="51"/>
      <c r="VZW229" s="51"/>
      <c r="VZX229" s="51"/>
      <c r="VZY229" s="51"/>
      <c r="VZZ229" s="51"/>
      <c r="WAA229" s="51"/>
      <c r="WAB229" s="51"/>
      <c r="WAC229" s="51"/>
      <c r="WAD229" s="51"/>
      <c r="WAE229" s="51"/>
      <c r="WAF229" s="51"/>
      <c r="WAG229" s="51"/>
      <c r="WAH229" s="51"/>
      <c r="WAI229" s="51"/>
      <c r="WAJ229" s="51"/>
      <c r="WAK229" s="51"/>
      <c r="WAL229" s="51"/>
      <c r="WAM229" s="51"/>
      <c r="WAN229" s="51"/>
      <c r="WAO229" s="51"/>
      <c r="WAP229" s="51"/>
      <c r="WAQ229" s="51"/>
      <c r="WAR229" s="51"/>
      <c r="WAS229" s="51"/>
      <c r="WAT229" s="51"/>
      <c r="WAU229" s="51"/>
      <c r="WAV229" s="51"/>
      <c r="WAW229" s="51"/>
      <c r="WAX229" s="51"/>
      <c r="WAY229" s="51"/>
      <c r="WAZ229" s="51"/>
      <c r="WBA229" s="51"/>
      <c r="WBB229" s="51"/>
      <c r="WBC229" s="51"/>
      <c r="WBD229" s="51"/>
      <c r="WBE229" s="51"/>
      <c r="WBF229" s="51"/>
      <c r="WBG229" s="51"/>
      <c r="WBH229" s="51"/>
      <c r="WBI229" s="51"/>
      <c r="WBJ229" s="51"/>
      <c r="WBK229" s="51"/>
      <c r="WBL229" s="51"/>
      <c r="WBM229" s="51"/>
      <c r="WBN229" s="51"/>
      <c r="WBO229" s="51"/>
      <c r="WBP229" s="51"/>
      <c r="WBQ229" s="51"/>
      <c r="WBR229" s="51"/>
      <c r="WBS229" s="51"/>
      <c r="WBT229" s="51"/>
      <c r="WBU229" s="51"/>
      <c r="WBV229" s="51"/>
      <c r="WBW229" s="51"/>
      <c r="WBX229" s="51"/>
      <c r="WBY229" s="51"/>
      <c r="WBZ229" s="51"/>
      <c r="WCA229" s="51"/>
      <c r="WCB229" s="51"/>
      <c r="WCC229" s="51"/>
      <c r="WCD229" s="51"/>
      <c r="WCE229" s="51"/>
      <c r="WCF229" s="51"/>
      <c r="WCG229" s="51"/>
      <c r="WCH229" s="51"/>
      <c r="WCI229" s="51"/>
      <c r="WCJ229" s="51"/>
      <c r="WCK229" s="51"/>
      <c r="WCL229" s="51"/>
      <c r="WCM229" s="51"/>
      <c r="WCN229" s="51"/>
      <c r="WCO229" s="51"/>
      <c r="WCP229" s="51"/>
      <c r="WCQ229" s="51"/>
      <c r="WCR229" s="51"/>
      <c r="WCS229" s="51"/>
      <c r="WCT229" s="51"/>
      <c r="WCU229" s="51"/>
      <c r="WCV229" s="51"/>
      <c r="WCW229" s="51"/>
      <c r="WCX229" s="51"/>
      <c r="WCY229" s="51"/>
      <c r="WCZ229" s="51"/>
      <c r="WDA229" s="51"/>
      <c r="WDB229" s="51"/>
      <c r="WDC229" s="51"/>
      <c r="WDD229" s="51"/>
      <c r="WDE229" s="51"/>
      <c r="WDF229" s="51"/>
      <c r="WDG229" s="51"/>
      <c r="WDH229" s="51"/>
      <c r="WDI229" s="51"/>
      <c r="WDJ229" s="51"/>
      <c r="WDK229" s="51"/>
      <c r="WDL229" s="51"/>
      <c r="WDM229" s="51"/>
      <c r="WDN229" s="51"/>
      <c r="WDO229" s="51"/>
      <c r="WDP229" s="51"/>
      <c r="WDQ229" s="51"/>
      <c r="WDR229" s="51"/>
      <c r="WDS229" s="51"/>
      <c r="WDT229" s="51"/>
      <c r="WDU229" s="51"/>
      <c r="WDV229" s="51"/>
      <c r="WDW229" s="51"/>
      <c r="WDX229" s="51"/>
      <c r="WDY229" s="51"/>
      <c r="WDZ229" s="51"/>
      <c r="WEA229" s="51"/>
      <c r="WEB229" s="51"/>
      <c r="WEC229" s="51"/>
      <c r="WED229" s="51"/>
      <c r="WEE229" s="51"/>
      <c r="WEF229" s="51"/>
      <c r="WEG229" s="51"/>
      <c r="WEH229" s="51"/>
      <c r="WEI229" s="51"/>
      <c r="WEJ229" s="51"/>
      <c r="WEK229" s="51"/>
      <c r="WEL229" s="51"/>
      <c r="WEM229" s="51"/>
      <c r="WEN229" s="51"/>
      <c r="WEO229" s="51"/>
      <c r="WEP229" s="51"/>
      <c r="WEQ229" s="51"/>
      <c r="WER229" s="51"/>
      <c r="WES229" s="51"/>
      <c r="WET229" s="51"/>
      <c r="WEU229" s="51"/>
      <c r="WEV229" s="51"/>
      <c r="WEW229" s="51"/>
      <c r="WEX229" s="51"/>
      <c r="WEY229" s="51"/>
      <c r="WEZ229" s="51"/>
      <c r="WFA229" s="51"/>
      <c r="WFB229" s="51"/>
      <c r="WFC229" s="51"/>
      <c r="WFD229" s="51"/>
      <c r="WFE229" s="51"/>
      <c r="WFF229" s="51"/>
      <c r="WFG229" s="51"/>
      <c r="WFH229" s="51"/>
      <c r="WFI229" s="51"/>
      <c r="WFJ229" s="51"/>
      <c r="WFK229" s="51"/>
      <c r="WFL229" s="51"/>
      <c r="WFM229" s="51"/>
      <c r="WFN229" s="51"/>
      <c r="WFO229" s="51"/>
      <c r="WFP229" s="51"/>
      <c r="WFQ229" s="51"/>
      <c r="WFR229" s="51"/>
      <c r="WFS229" s="51"/>
      <c r="WFT229" s="51"/>
      <c r="WFU229" s="51"/>
      <c r="WFV229" s="51"/>
      <c r="WFW229" s="51"/>
      <c r="WFX229" s="51"/>
      <c r="WFY229" s="51"/>
      <c r="WFZ229" s="51"/>
      <c r="WGA229" s="51"/>
      <c r="WGB229" s="51"/>
      <c r="WGC229" s="51"/>
      <c r="WGD229" s="51"/>
      <c r="WGE229" s="51"/>
      <c r="WGF229" s="51"/>
      <c r="WGG229" s="51"/>
      <c r="WGH229" s="51"/>
      <c r="WGI229" s="51"/>
      <c r="WGJ229" s="51"/>
      <c r="WGK229" s="51"/>
      <c r="WGL229" s="51"/>
      <c r="WGM229" s="51"/>
      <c r="WGN229" s="51"/>
      <c r="WGO229" s="51"/>
      <c r="WGP229" s="51"/>
      <c r="WGQ229" s="51"/>
      <c r="WGR229" s="51"/>
      <c r="WGS229" s="51"/>
      <c r="WGT229" s="51"/>
      <c r="WGU229" s="51"/>
      <c r="WGV229" s="51"/>
      <c r="WGW229" s="51"/>
      <c r="WGX229" s="51"/>
      <c r="WGY229" s="51"/>
      <c r="WGZ229" s="51"/>
      <c r="WHA229" s="51"/>
      <c r="WHB229" s="51"/>
      <c r="WHC229" s="51"/>
      <c r="WHD229" s="51"/>
      <c r="WHE229" s="51"/>
      <c r="WHF229" s="51"/>
      <c r="WHG229" s="51"/>
      <c r="WHH229" s="51"/>
      <c r="WHI229" s="51"/>
      <c r="WHJ229" s="51"/>
      <c r="WHK229" s="51"/>
      <c r="WHL229" s="51"/>
      <c r="WHM229" s="51"/>
      <c r="WHN229" s="51"/>
      <c r="WHO229" s="51"/>
      <c r="WHP229" s="51"/>
      <c r="WHQ229" s="51"/>
      <c r="WHR229" s="51"/>
      <c r="WHS229" s="51"/>
      <c r="WHT229" s="51"/>
      <c r="WHU229" s="51"/>
      <c r="WHV229" s="51"/>
      <c r="WHW229" s="51"/>
      <c r="WHX229" s="51"/>
      <c r="WHY229" s="51"/>
      <c r="WHZ229" s="51"/>
      <c r="WIA229" s="51"/>
      <c r="WIB229" s="51"/>
      <c r="WIC229" s="51"/>
      <c r="WID229" s="51"/>
      <c r="WIE229" s="51"/>
      <c r="WIF229" s="51"/>
      <c r="WIG229" s="51"/>
      <c r="WIH229" s="51"/>
      <c r="WII229" s="51"/>
      <c r="WIJ229" s="51"/>
      <c r="WIK229" s="51"/>
      <c r="WIL229" s="51"/>
      <c r="WIM229" s="51"/>
      <c r="WIN229" s="51"/>
      <c r="WIO229" s="51"/>
      <c r="WIP229" s="51"/>
      <c r="WIQ229" s="51"/>
      <c r="WIR229" s="51"/>
      <c r="WIS229" s="51"/>
      <c r="WIT229" s="51"/>
      <c r="WIU229" s="51"/>
      <c r="WIV229" s="51"/>
      <c r="WIW229" s="51"/>
      <c r="WIX229" s="51"/>
      <c r="WIY229" s="51"/>
      <c r="WIZ229" s="51"/>
      <c r="WJA229" s="51"/>
      <c r="WJB229" s="51"/>
      <c r="WJC229" s="51"/>
      <c r="WJD229" s="51"/>
      <c r="WJE229" s="51"/>
      <c r="WJF229" s="51"/>
      <c r="WJG229" s="51"/>
      <c r="WJH229" s="51"/>
      <c r="WJI229" s="51"/>
      <c r="WJJ229" s="51"/>
      <c r="WJK229" s="51"/>
      <c r="WJL229" s="51"/>
      <c r="WJM229" s="51"/>
      <c r="WJN229" s="51"/>
      <c r="WJO229" s="51"/>
      <c r="WJP229" s="51"/>
      <c r="WJQ229" s="51"/>
      <c r="WJR229" s="51"/>
      <c r="WJS229" s="51"/>
      <c r="WJT229" s="51"/>
      <c r="WJU229" s="51"/>
      <c r="WJV229" s="51"/>
      <c r="WJW229" s="51"/>
      <c r="WJX229" s="51"/>
      <c r="WJY229" s="51"/>
      <c r="WJZ229" s="51"/>
      <c r="WKA229" s="51"/>
      <c r="WKB229" s="51"/>
      <c r="WKC229" s="51"/>
      <c r="WKD229" s="51"/>
      <c r="WKE229" s="51"/>
      <c r="WKF229" s="51"/>
      <c r="WKG229" s="51"/>
      <c r="WKH229" s="51"/>
      <c r="WKI229" s="51"/>
      <c r="WKJ229" s="51"/>
      <c r="WKK229" s="51"/>
      <c r="WKL229" s="51"/>
      <c r="WKM229" s="51"/>
      <c r="WKN229" s="51"/>
      <c r="WKO229" s="51"/>
      <c r="WKP229" s="51"/>
      <c r="WKQ229" s="51"/>
      <c r="WKR229" s="51"/>
      <c r="WKS229" s="51"/>
      <c r="WKT229" s="51"/>
      <c r="WKU229" s="51"/>
      <c r="WKV229" s="51"/>
      <c r="WKW229" s="51"/>
      <c r="WKX229" s="51"/>
      <c r="WKY229" s="51"/>
      <c r="WKZ229" s="51"/>
      <c r="WLA229" s="51"/>
      <c r="WLB229" s="51"/>
      <c r="WLC229" s="51"/>
      <c r="WLD229" s="51"/>
      <c r="WLE229" s="51"/>
      <c r="WLF229" s="51"/>
      <c r="WLG229" s="51"/>
      <c r="WLH229" s="51"/>
      <c r="WLI229" s="51"/>
      <c r="WLJ229" s="51"/>
      <c r="WLK229" s="51"/>
      <c r="WLL229" s="51"/>
      <c r="WLM229" s="51"/>
      <c r="WLN229" s="51"/>
      <c r="WLO229" s="51"/>
      <c r="WLP229" s="51"/>
      <c r="WLQ229" s="51"/>
      <c r="WLR229" s="51"/>
      <c r="WLS229" s="51"/>
      <c r="WLT229" s="51"/>
      <c r="WLU229" s="51"/>
      <c r="WLV229" s="51"/>
      <c r="WLW229" s="51"/>
      <c r="WLX229" s="51"/>
      <c r="WLY229" s="51"/>
      <c r="WLZ229" s="51"/>
      <c r="WMA229" s="51"/>
      <c r="WMB229" s="51"/>
      <c r="WMC229" s="51"/>
      <c r="WMD229" s="51"/>
      <c r="WME229" s="51"/>
      <c r="WMF229" s="51"/>
      <c r="WMG229" s="51"/>
      <c r="WMH229" s="51"/>
      <c r="WMI229" s="51"/>
      <c r="WMJ229" s="51"/>
      <c r="WMK229" s="51"/>
      <c r="WML229" s="51"/>
      <c r="WMM229" s="51"/>
      <c r="WMN229" s="51"/>
      <c r="WMO229" s="51"/>
      <c r="WMP229" s="51"/>
      <c r="WMQ229" s="51"/>
      <c r="WMR229" s="51"/>
      <c r="WMS229" s="51"/>
      <c r="WMT229" s="51"/>
      <c r="WMU229" s="51"/>
      <c r="WMV229" s="51"/>
      <c r="WMW229" s="51"/>
      <c r="WMX229" s="51"/>
      <c r="WMY229" s="51"/>
      <c r="WMZ229" s="51"/>
      <c r="WNA229" s="51"/>
      <c r="WNB229" s="51"/>
      <c r="WNC229" s="51"/>
      <c r="WND229" s="51"/>
      <c r="WNE229" s="51"/>
      <c r="WNF229" s="51"/>
      <c r="WNG229" s="51"/>
      <c r="WNH229" s="51"/>
      <c r="WNI229" s="51"/>
      <c r="WNJ229" s="51"/>
      <c r="WNK229" s="51"/>
      <c r="WNL229" s="51"/>
      <c r="WNM229" s="51"/>
      <c r="WNN229" s="51"/>
      <c r="WNO229" s="51"/>
      <c r="WNP229" s="51"/>
      <c r="WNQ229" s="51"/>
      <c r="WNR229" s="51"/>
      <c r="WNS229" s="51"/>
      <c r="WNT229" s="51"/>
      <c r="WNU229" s="51"/>
      <c r="WNV229" s="51"/>
      <c r="WNW229" s="51"/>
      <c r="WNX229" s="51"/>
      <c r="WNY229" s="51"/>
      <c r="WNZ229" s="51"/>
      <c r="WOA229" s="51"/>
      <c r="WOB229" s="51"/>
      <c r="WOC229" s="51"/>
      <c r="WOD229" s="51"/>
      <c r="WOE229" s="51"/>
      <c r="WOF229" s="51"/>
      <c r="WOG229" s="51"/>
      <c r="WOH229" s="51"/>
      <c r="WOI229" s="51"/>
      <c r="WOJ229" s="51"/>
      <c r="WOK229" s="51"/>
      <c r="WOL229" s="51"/>
      <c r="WOM229" s="51"/>
      <c r="WON229" s="51"/>
      <c r="WOO229" s="51"/>
      <c r="WOP229" s="51"/>
      <c r="WOQ229" s="51"/>
      <c r="WOR229" s="51"/>
      <c r="WOS229" s="51"/>
      <c r="WOT229" s="51"/>
      <c r="WOU229" s="51"/>
      <c r="WOV229" s="51"/>
      <c r="WOW229" s="51"/>
      <c r="WOX229" s="51"/>
      <c r="WOY229" s="51"/>
      <c r="WOZ229" s="51"/>
      <c r="WPA229" s="51"/>
      <c r="WPB229" s="51"/>
      <c r="WPC229" s="51"/>
      <c r="WPD229" s="51"/>
      <c r="WPE229" s="51"/>
      <c r="WPF229" s="51"/>
      <c r="WPG229" s="51"/>
      <c r="WPH229" s="51"/>
      <c r="WPI229" s="51"/>
      <c r="WPJ229" s="51"/>
      <c r="WPK229" s="51"/>
      <c r="WPL229" s="51"/>
      <c r="WPM229" s="51"/>
      <c r="WPN229" s="51"/>
      <c r="WPO229" s="51"/>
      <c r="WPP229" s="51"/>
      <c r="WPQ229" s="51"/>
      <c r="WPR229" s="51"/>
      <c r="WPS229" s="51"/>
      <c r="WPT229" s="51"/>
      <c r="WPU229" s="51"/>
      <c r="WPV229" s="51"/>
      <c r="WPW229" s="51"/>
      <c r="WPX229" s="51"/>
      <c r="WPY229" s="51"/>
      <c r="WPZ229" s="51"/>
      <c r="WQA229" s="51"/>
      <c r="WQB229" s="51"/>
      <c r="WQC229" s="51"/>
      <c r="WQD229" s="51"/>
      <c r="WQE229" s="51"/>
      <c r="WQF229" s="51"/>
      <c r="WQG229" s="51"/>
      <c r="WQH229" s="51"/>
      <c r="WQI229" s="51"/>
      <c r="WQJ229" s="51"/>
      <c r="WQK229" s="51"/>
      <c r="WQL229" s="51"/>
      <c r="WQM229" s="51"/>
      <c r="WQN229" s="51"/>
      <c r="WQO229" s="51"/>
      <c r="WQP229" s="51"/>
      <c r="WQQ229" s="51"/>
      <c r="WQR229" s="51"/>
      <c r="WQS229" s="51"/>
      <c r="WQT229" s="51"/>
      <c r="WQU229" s="51"/>
      <c r="WQV229" s="51"/>
      <c r="WQW229" s="51"/>
      <c r="WQX229" s="51"/>
      <c r="WQY229" s="51"/>
      <c r="WQZ229" s="51"/>
      <c r="WRA229" s="51"/>
      <c r="WRB229" s="51"/>
      <c r="WRC229" s="51"/>
      <c r="WRD229" s="51"/>
      <c r="WRE229" s="51"/>
      <c r="WRF229" s="51"/>
      <c r="WRG229" s="51"/>
      <c r="WRH229" s="51"/>
      <c r="WRI229" s="51"/>
      <c r="WRJ229" s="51"/>
      <c r="WRK229" s="51"/>
      <c r="WRL229" s="51"/>
      <c r="WRM229" s="51"/>
      <c r="WRN229" s="51"/>
      <c r="WRO229" s="51"/>
      <c r="WRP229" s="51"/>
      <c r="WRQ229" s="51"/>
      <c r="WRR229" s="51"/>
      <c r="WRS229" s="51"/>
      <c r="WRT229" s="51"/>
      <c r="WRU229" s="51"/>
      <c r="WRV229" s="51"/>
      <c r="WRW229" s="51"/>
      <c r="WRX229" s="51"/>
      <c r="WRY229" s="51"/>
      <c r="WRZ229" s="51"/>
      <c r="WSA229" s="51"/>
      <c r="WSB229" s="51"/>
      <c r="WSC229" s="51"/>
      <c r="WSD229" s="51"/>
      <c r="WSE229" s="51"/>
      <c r="WSF229" s="51"/>
      <c r="WSG229" s="51"/>
      <c r="WSH229" s="51"/>
      <c r="WSI229" s="51"/>
      <c r="WSJ229" s="51"/>
      <c r="WSK229" s="51"/>
      <c r="WSL229" s="51"/>
      <c r="WSM229" s="51"/>
      <c r="WSN229" s="51"/>
      <c r="WSO229" s="51"/>
      <c r="WSP229" s="51"/>
      <c r="WSQ229" s="51"/>
      <c r="WSR229" s="51"/>
      <c r="WSS229" s="51"/>
      <c r="WST229" s="51"/>
      <c r="WSU229" s="51"/>
      <c r="WSV229" s="51"/>
      <c r="WSW229" s="51"/>
      <c r="WSX229" s="51"/>
      <c r="WSY229" s="51"/>
      <c r="WSZ229" s="51"/>
      <c r="WTA229" s="51"/>
      <c r="WTB229" s="51"/>
      <c r="WTC229" s="51"/>
      <c r="WTD229" s="51"/>
      <c r="WTE229" s="51"/>
      <c r="WTF229" s="51"/>
      <c r="WTG229" s="51"/>
      <c r="WTH229" s="51"/>
      <c r="WTI229" s="51"/>
      <c r="WTJ229" s="51"/>
      <c r="WTK229" s="51"/>
      <c r="WTL229" s="51"/>
      <c r="WTM229" s="51"/>
      <c r="WTN229" s="51"/>
      <c r="WTO229" s="51"/>
      <c r="WTP229" s="51"/>
      <c r="WTQ229" s="51"/>
      <c r="WTR229" s="51"/>
      <c r="WTS229" s="51"/>
      <c r="WTT229" s="51"/>
      <c r="WTU229" s="51"/>
      <c r="WTV229" s="51"/>
      <c r="WTW229" s="51"/>
      <c r="WTX229" s="51"/>
      <c r="WTY229" s="51"/>
      <c r="WTZ229" s="51"/>
      <c r="WUA229" s="51"/>
      <c r="WUB229" s="51"/>
      <c r="WUC229" s="51"/>
      <c r="WUD229" s="51"/>
      <c r="WUE229" s="51"/>
      <c r="WUF229" s="51"/>
      <c r="WUG229" s="51"/>
      <c r="WUH229" s="51"/>
      <c r="WUI229" s="51"/>
      <c r="WUJ229" s="51"/>
      <c r="WUK229" s="51"/>
      <c r="WUL229" s="51"/>
      <c r="WUM229" s="51"/>
      <c r="WUN229" s="51"/>
      <c r="WUO229" s="51"/>
      <c r="WUP229" s="51"/>
      <c r="WUQ229" s="51"/>
      <c r="WUR229" s="51"/>
      <c r="WUS229" s="51"/>
      <c r="WUT229" s="51"/>
      <c r="WUU229" s="51"/>
      <c r="WUV229" s="51"/>
      <c r="WUW229" s="51"/>
      <c r="WUX229" s="51"/>
      <c r="WUY229" s="51"/>
      <c r="WUZ229" s="51"/>
      <c r="WVA229" s="51"/>
      <c r="WVB229" s="51"/>
      <c r="WVC229" s="51"/>
      <c r="WVD229" s="51"/>
      <c r="WVE229" s="51"/>
      <c r="WVF229" s="51"/>
      <c r="WVG229" s="51"/>
      <c r="WVH229" s="51"/>
      <c r="WVI229" s="51"/>
      <c r="WVJ229" s="51"/>
      <c r="WVK229" s="51"/>
      <c r="WVL229" s="51"/>
      <c r="WVM229" s="51"/>
      <c r="WVN229" s="51"/>
      <c r="WVO229" s="51"/>
      <c r="WVP229" s="51"/>
      <c r="WVQ229" s="51"/>
      <c r="WVR229" s="51"/>
      <c r="WVS229" s="51"/>
      <c r="WVT229" s="51"/>
      <c r="WVU229" s="51"/>
      <c r="WVV229" s="51"/>
      <c r="WVW229" s="51"/>
      <c r="WVX229" s="51"/>
      <c r="WVY229" s="51"/>
      <c r="WVZ229" s="51"/>
      <c r="WWA229" s="51"/>
      <c r="WWB229" s="51"/>
      <c r="WWC229" s="51"/>
      <c r="WWD229" s="51"/>
      <c r="WWE229" s="51"/>
      <c r="WWF229" s="51"/>
      <c r="WWG229" s="51"/>
      <c r="WWH229" s="51"/>
      <c r="WWI229" s="51"/>
      <c r="WWJ229" s="51"/>
      <c r="WWK229" s="51"/>
      <c r="WWL229" s="51"/>
      <c r="WWM229" s="51"/>
      <c r="WWN229" s="51"/>
      <c r="WWO229" s="51"/>
      <c r="WWP229" s="51"/>
      <c r="WWQ229" s="51"/>
      <c r="WWR229" s="51"/>
      <c r="WWS229" s="51"/>
      <c r="WWT229" s="51"/>
      <c r="WWU229" s="51"/>
      <c r="WWV229" s="51"/>
      <c r="WWW229" s="51"/>
      <c r="WWX229" s="51"/>
      <c r="WWY229" s="51"/>
      <c r="WWZ229" s="51"/>
      <c r="WXA229" s="51"/>
      <c r="WXB229" s="51"/>
      <c r="WXC229" s="51"/>
      <c r="WXD229" s="51"/>
      <c r="WXE229" s="51"/>
      <c r="WXF229" s="51"/>
      <c r="WXG229" s="51"/>
      <c r="WXH229" s="51"/>
      <c r="WXI229" s="51"/>
      <c r="WXJ229" s="51"/>
      <c r="WXK229" s="51"/>
      <c r="WXL229" s="51"/>
      <c r="WXM229" s="51"/>
      <c r="WXN229" s="51"/>
      <c r="WXO229" s="51"/>
      <c r="WXP229" s="51"/>
      <c r="WXQ229" s="51"/>
      <c r="WXR229" s="51"/>
      <c r="WXS229" s="51"/>
      <c r="WXT229" s="51"/>
      <c r="WXU229" s="51"/>
      <c r="WXV229" s="51"/>
      <c r="WXW229" s="51"/>
      <c r="WXX229" s="51"/>
      <c r="WXY229" s="51"/>
      <c r="WXZ229" s="51"/>
      <c r="WYA229" s="51"/>
      <c r="WYB229" s="51"/>
      <c r="WYC229" s="51"/>
      <c r="WYD229" s="51"/>
      <c r="WYE229" s="51"/>
      <c r="WYF229" s="51"/>
      <c r="WYG229" s="51"/>
      <c r="WYH229" s="51"/>
      <c r="WYI229" s="51"/>
      <c r="WYJ229" s="51"/>
      <c r="WYK229" s="51"/>
      <c r="WYL229" s="51"/>
      <c r="WYM229" s="51"/>
      <c r="WYN229" s="51"/>
      <c r="WYO229" s="51"/>
      <c r="WYP229" s="51"/>
      <c r="WYQ229" s="51"/>
      <c r="WYR229" s="51"/>
      <c r="WYS229" s="51"/>
      <c r="WYT229" s="51"/>
      <c r="WYU229" s="51"/>
      <c r="WYV229" s="51"/>
      <c r="WYW229" s="51"/>
      <c r="WYX229" s="51"/>
      <c r="WYY229" s="51"/>
      <c r="WYZ229" s="51"/>
      <c r="WZA229" s="51"/>
      <c r="WZB229" s="51"/>
      <c r="WZC229" s="51"/>
      <c r="WZD229" s="51"/>
      <c r="WZE229" s="51"/>
      <c r="WZF229" s="51"/>
      <c r="WZG229" s="51"/>
      <c r="WZH229" s="51"/>
      <c r="WZI229" s="51"/>
      <c r="WZJ229" s="51"/>
      <c r="WZK229" s="51"/>
      <c r="WZL229" s="51"/>
      <c r="WZM229" s="51"/>
      <c r="WZN229" s="51"/>
      <c r="WZO229" s="51"/>
      <c r="WZP229" s="51"/>
      <c r="WZQ229" s="51"/>
      <c r="WZR229" s="51"/>
      <c r="WZS229" s="51"/>
      <c r="WZT229" s="51"/>
      <c r="WZU229" s="51"/>
      <c r="WZV229" s="51"/>
      <c r="WZW229" s="51"/>
      <c r="WZX229" s="51"/>
      <c r="WZY229" s="51"/>
      <c r="WZZ229" s="51"/>
      <c r="XAA229" s="51"/>
      <c r="XAB229" s="51"/>
      <c r="XAC229" s="51"/>
      <c r="XAD229" s="51"/>
      <c r="XAE229" s="51"/>
      <c r="XAF229" s="51"/>
      <c r="XAG229" s="51"/>
      <c r="XAH229" s="51"/>
      <c r="XAI229" s="51"/>
      <c r="XAJ229" s="51"/>
      <c r="XAK229" s="51"/>
      <c r="XAL229" s="51"/>
      <c r="XAM229" s="51"/>
      <c r="XAN229" s="51"/>
      <c r="XAO229" s="51"/>
      <c r="XAP229" s="51"/>
      <c r="XAQ229" s="51"/>
      <c r="XAR229" s="51"/>
      <c r="XAS229" s="51"/>
      <c r="XAT229" s="51"/>
      <c r="XAU229" s="51"/>
      <c r="XAV229" s="51"/>
      <c r="XAW229" s="51"/>
      <c r="XAX229" s="51"/>
      <c r="XAY229" s="51"/>
      <c r="XAZ229" s="51"/>
      <c r="XBA229" s="51"/>
      <c r="XBB229" s="51"/>
      <c r="XBC229" s="51"/>
      <c r="XBD229" s="51"/>
      <c r="XBE229" s="51"/>
      <c r="XBF229" s="51"/>
      <c r="XBG229" s="51"/>
      <c r="XBH229" s="51"/>
      <c r="XBI229" s="51"/>
      <c r="XBJ229" s="51"/>
      <c r="XBK229" s="51"/>
      <c r="XBL229" s="51"/>
      <c r="XBM229" s="51"/>
      <c r="XBN229" s="51"/>
      <c r="XBO229" s="51"/>
      <c r="XBP229" s="51"/>
      <c r="XBQ229" s="51"/>
      <c r="XBR229" s="51"/>
      <c r="XBS229" s="51"/>
      <c r="XBT229" s="51"/>
      <c r="XBU229" s="51"/>
      <c r="XBV229" s="51"/>
      <c r="XBW229" s="51"/>
      <c r="XBX229" s="51"/>
      <c r="XBY229" s="51"/>
      <c r="XBZ229" s="51"/>
      <c r="XCA229" s="51"/>
      <c r="XCB229" s="51"/>
      <c r="XCC229" s="51"/>
      <c r="XCD229" s="51"/>
      <c r="XCE229" s="51"/>
      <c r="XCF229" s="51"/>
      <c r="XCG229" s="51"/>
      <c r="XCH229" s="51"/>
      <c r="XCI229" s="51"/>
      <c r="XCJ229" s="51"/>
      <c r="XCK229" s="51"/>
      <c r="XCL229" s="51"/>
      <c r="XCM229" s="51"/>
      <c r="XCN229" s="51"/>
      <c r="XCO229" s="51"/>
      <c r="XCP229" s="51"/>
      <c r="XCQ229" s="51"/>
      <c r="XCR229" s="51"/>
      <c r="XCS229" s="51"/>
      <c r="XCT229" s="51"/>
      <c r="XCU229" s="51"/>
      <c r="XCV229" s="51"/>
      <c r="XCW229" s="51"/>
      <c r="XCX229" s="51"/>
      <c r="XCY229" s="51"/>
      <c r="XCZ229" s="51"/>
      <c r="XDA229" s="51"/>
      <c r="XDB229" s="51"/>
      <c r="XDC229" s="51"/>
      <c r="XDD229" s="51"/>
      <c r="XDE229" s="51"/>
      <c r="XDF229" s="51"/>
      <c r="XDG229" s="51"/>
      <c r="XDH229" s="51"/>
      <c r="XDI229" s="51"/>
      <c r="XDJ229" s="51"/>
      <c r="XDK229" s="51"/>
      <c r="XDL229" s="51"/>
      <c r="XDM229" s="51"/>
      <c r="XDN229" s="51"/>
      <c r="XDO229" s="51"/>
      <c r="XDP229" s="51"/>
      <c r="XDQ229" s="51"/>
      <c r="XDR229" s="51"/>
      <c r="XDS229" s="51"/>
      <c r="XDT229" s="51"/>
      <c r="XDU229" s="51"/>
      <c r="XDV229" s="51"/>
      <c r="XDW229" s="51"/>
      <c r="XDX229" s="51"/>
      <c r="XDY229" s="51"/>
      <c r="XDZ229" s="51"/>
      <c r="XEA229" s="51"/>
      <c r="XEB229" s="51"/>
      <c r="XEC229" s="51"/>
      <c r="XED229" s="51"/>
      <c r="XEE229" s="51"/>
      <c r="XEF229" s="51"/>
      <c r="XEG229" s="51"/>
      <c r="XEH229" s="51"/>
      <c r="XEI229" s="51"/>
      <c r="XEJ229" s="51"/>
      <c r="XEK229" s="51"/>
      <c r="XEL229" s="51"/>
      <c r="XEM229" s="51"/>
      <c r="XEN229" s="51"/>
      <c r="XEO229" s="51"/>
      <c r="XEP229" s="51"/>
      <c r="XEQ229" s="51"/>
      <c r="XER229" s="51"/>
      <c r="XES229" s="51"/>
      <c r="XET229" s="51"/>
      <c r="XEU229" s="51"/>
      <c r="XEV229" s="51"/>
      <c r="XEW229" s="51"/>
      <c r="XEX229" s="51"/>
      <c r="XEY229" s="51"/>
      <c r="XEZ229" s="51"/>
      <c r="XFA229" s="51"/>
      <c r="XFB229" s="51"/>
      <c r="XFC229" s="51"/>
      <c r="XFD229" s="51"/>
    </row>
    <row r="230" spans="17:16384" x14ac:dyDescent="0.3">
      <c r="Q230" s="327" t="s">
        <v>56</v>
      </c>
      <c r="R230" s="135">
        <f>$R$5</f>
        <v>44136</v>
      </c>
      <c r="S230" s="121">
        <v>0.26666666666666666</v>
      </c>
      <c r="T230" s="121">
        <v>0.53333333333333333</v>
      </c>
      <c r="U230" s="122">
        <v>1</v>
      </c>
      <c r="V230" s="123">
        <v>117</v>
      </c>
      <c r="W230" s="128">
        <v>0.26666666666666666</v>
      </c>
      <c r="X230" s="121">
        <v>0.53333333333333333</v>
      </c>
      <c r="Y230" s="122">
        <v>1</v>
      </c>
      <c r="Z230" s="127">
        <v>111</v>
      </c>
      <c r="AA230" s="121">
        <v>0.21666666666666667</v>
      </c>
      <c r="AB230" s="121">
        <v>0.30666666666666664</v>
      </c>
      <c r="AC230" s="122">
        <v>1</v>
      </c>
      <c r="AD230" s="123">
        <v>2</v>
      </c>
      <c r="AE230" s="128">
        <v>6.666666666666668E-2</v>
      </c>
      <c r="AF230" s="121">
        <v>0.36916666666666653</v>
      </c>
      <c r="AG230" s="122">
        <v>1</v>
      </c>
      <c r="AH230" s="127">
        <v>4</v>
      </c>
      <c r="AI230" s="128">
        <v>0.28333333333333333</v>
      </c>
      <c r="AJ230" s="121">
        <v>0.69166666666666665</v>
      </c>
      <c r="AK230" s="122">
        <v>1</v>
      </c>
      <c r="AL230" s="127">
        <v>31</v>
      </c>
      <c r="AM230" s="121">
        <v>0.26666666666666666</v>
      </c>
      <c r="AN230" s="121">
        <v>0.51999999999999991</v>
      </c>
      <c r="AO230" s="122">
        <v>1</v>
      </c>
      <c r="AP230" s="123">
        <v>29</v>
      </c>
      <c r="AQ230" s="128">
        <v>0.26666666666666666</v>
      </c>
      <c r="AR230" s="121">
        <v>0.43999999999999989</v>
      </c>
      <c r="AS230" s="122">
        <v>1</v>
      </c>
      <c r="AT230" s="127">
        <v>57</v>
      </c>
      <c r="AU230" s="136">
        <v>51</v>
      </c>
      <c r="AV230" s="137">
        <v>58</v>
      </c>
      <c r="AW230" s="137">
        <v>5</v>
      </c>
      <c r="AX230" s="137">
        <v>3</v>
      </c>
      <c r="AY230" s="137">
        <v>0</v>
      </c>
      <c r="AZ230" s="137">
        <v>0</v>
      </c>
      <c r="BA230" s="137">
        <v>0</v>
      </c>
      <c r="BB230" s="137">
        <v>0</v>
      </c>
      <c r="BC230" s="137">
        <v>0</v>
      </c>
      <c r="BD230" s="137">
        <v>0</v>
      </c>
      <c r="BE230" s="137">
        <v>0</v>
      </c>
      <c r="BF230" s="137">
        <v>0</v>
      </c>
      <c r="BG230" s="137">
        <v>0</v>
      </c>
      <c r="BH230" s="137">
        <v>0</v>
      </c>
      <c r="BI230" s="137">
        <v>0</v>
      </c>
      <c r="BJ230" s="137">
        <v>0</v>
      </c>
      <c r="BK230" s="137">
        <v>0</v>
      </c>
      <c r="BL230" s="137">
        <v>0</v>
      </c>
      <c r="BM230" s="137">
        <v>0</v>
      </c>
      <c r="BN230" s="137">
        <v>0</v>
      </c>
      <c r="BO230" s="137">
        <v>0</v>
      </c>
      <c r="BP230" s="137">
        <v>0</v>
      </c>
      <c r="BQ230" s="137">
        <v>0</v>
      </c>
      <c r="BR230" s="137">
        <v>0</v>
      </c>
      <c r="BS230" s="137">
        <v>0</v>
      </c>
      <c r="BT230" s="138">
        <v>0</v>
      </c>
      <c r="BU230" s="174">
        <v>1</v>
      </c>
      <c r="BV230" s="174">
        <v>1</v>
      </c>
      <c r="BW230" s="174">
        <v>1</v>
      </c>
      <c r="BX230" s="174">
        <v>1</v>
      </c>
      <c r="BY230" s="174" t="s">
        <v>160</v>
      </c>
      <c r="BZ230" s="174">
        <v>1</v>
      </c>
      <c r="CA230" s="174">
        <v>1</v>
      </c>
      <c r="CB230" s="174">
        <v>0</v>
      </c>
      <c r="CC230" s="174" t="s">
        <v>160</v>
      </c>
      <c r="CD230" s="174">
        <v>1</v>
      </c>
      <c r="CE230" s="174">
        <v>1</v>
      </c>
      <c r="CF230" s="174" t="s">
        <v>160</v>
      </c>
      <c r="CG230" s="174">
        <v>1</v>
      </c>
      <c r="CH230" s="174">
        <v>1</v>
      </c>
      <c r="CI230" s="174" t="s">
        <v>160</v>
      </c>
      <c r="CJ230" s="174">
        <v>1</v>
      </c>
      <c r="CK230" s="174">
        <v>1</v>
      </c>
      <c r="CL230" s="174">
        <v>1</v>
      </c>
      <c r="CM230" s="174">
        <v>1</v>
      </c>
      <c r="CN230" s="174">
        <v>1</v>
      </c>
      <c r="CO230" s="174">
        <v>1</v>
      </c>
      <c r="CP230" s="174">
        <v>1</v>
      </c>
      <c r="CQ230" s="174">
        <v>1</v>
      </c>
      <c r="CR230" s="174">
        <v>1</v>
      </c>
      <c r="CS230" s="174">
        <v>1</v>
      </c>
      <c r="CT230" s="174">
        <v>1</v>
      </c>
      <c r="CU230" s="174">
        <v>1</v>
      </c>
      <c r="CV230" s="174">
        <v>1</v>
      </c>
      <c r="CW230" s="174">
        <v>1</v>
      </c>
      <c r="CX230" s="174">
        <v>1</v>
      </c>
      <c r="CY230" s="174">
        <v>1</v>
      </c>
      <c r="CZ230" s="174">
        <v>1</v>
      </c>
      <c r="DA230" s="174">
        <v>1</v>
      </c>
      <c r="DB230" s="174">
        <v>1</v>
      </c>
      <c r="DC230" s="174">
        <v>1</v>
      </c>
      <c r="DD230" s="174">
        <v>1</v>
      </c>
      <c r="DE230" s="174">
        <v>1</v>
      </c>
      <c r="DF230" s="174">
        <v>1</v>
      </c>
      <c r="DG230" s="174">
        <v>1</v>
      </c>
      <c r="DH230" s="174" t="s">
        <v>160</v>
      </c>
      <c r="DI230" s="174" t="s">
        <v>160</v>
      </c>
      <c r="DJ230" s="174" t="s">
        <v>160</v>
      </c>
      <c r="DK230" s="174">
        <v>1</v>
      </c>
      <c r="DL230" s="174">
        <v>1</v>
      </c>
      <c r="DM230" s="174">
        <v>1</v>
      </c>
      <c r="DN230" s="174" t="s">
        <v>160</v>
      </c>
      <c r="DO230" s="174">
        <v>1</v>
      </c>
      <c r="DP230" s="174" t="s">
        <v>160</v>
      </c>
      <c r="DQ230" s="175">
        <v>1.1153846153846154</v>
      </c>
      <c r="DR230" s="175">
        <v>0.15384615384615385</v>
      </c>
      <c r="DS230" s="175">
        <v>3.8461538461538464E-2</v>
      </c>
      <c r="DT230" s="175">
        <v>7.6923076923076927E-2</v>
      </c>
      <c r="DU230" s="175">
        <v>0</v>
      </c>
      <c r="DV230" s="175">
        <v>3.8461538461538464E-2</v>
      </c>
      <c r="DW230" s="175">
        <v>3.8461538461538464E-2</v>
      </c>
      <c r="DX230" s="175">
        <v>3.8461538461538464E-2</v>
      </c>
      <c r="DY230" s="175">
        <v>0</v>
      </c>
      <c r="DZ230" s="175">
        <v>0.15384615384615385</v>
      </c>
      <c r="EA230" s="175">
        <v>3.8461538461538464E-2</v>
      </c>
      <c r="EB230" s="175">
        <v>0</v>
      </c>
      <c r="EC230" s="175">
        <v>0.11538461538461539</v>
      </c>
      <c r="ED230" s="175">
        <v>7.6923076923076927E-2</v>
      </c>
      <c r="EE230" s="175">
        <v>0</v>
      </c>
      <c r="EF230" s="175">
        <v>3.8461538461538464E-2</v>
      </c>
      <c r="EG230" s="175">
        <v>0.23076923076923078</v>
      </c>
      <c r="EH230" s="175">
        <v>7.6923076923076927E-2</v>
      </c>
      <c r="EI230" s="175">
        <v>7.6923076923076927E-2</v>
      </c>
      <c r="EJ230" s="175">
        <v>0.15384615384615385</v>
      </c>
      <c r="EK230" s="175">
        <v>0.11538461538461539</v>
      </c>
      <c r="EL230" s="175">
        <v>0.15384615384615385</v>
      </c>
      <c r="EM230" s="175">
        <v>3.8461538461538464E-2</v>
      </c>
      <c r="EN230" s="175">
        <v>3.8461538461538464E-2</v>
      </c>
      <c r="EO230" s="175">
        <v>7.6923076923076927E-2</v>
      </c>
      <c r="EP230" s="175">
        <v>3.8461538461538464E-2</v>
      </c>
      <c r="EQ230" s="175">
        <v>3.8461538461538464E-2</v>
      </c>
      <c r="ER230" s="175">
        <v>0.11538461538461539</v>
      </c>
      <c r="ES230" s="175">
        <v>3.8461538461538464E-2</v>
      </c>
      <c r="ET230" s="175">
        <v>0.11538461538461539</v>
      </c>
      <c r="EU230" s="175">
        <v>0.30769230769230771</v>
      </c>
      <c r="EV230" s="175">
        <v>0.19230769230769232</v>
      </c>
      <c r="EW230" s="175">
        <v>7.6923076923076927E-2</v>
      </c>
      <c r="EX230" s="175">
        <v>3.8461538461538464E-2</v>
      </c>
      <c r="EY230" s="175">
        <v>3.8461538461538464E-2</v>
      </c>
      <c r="EZ230" s="175">
        <v>3.8461538461538464E-2</v>
      </c>
      <c r="FA230" s="175">
        <v>0.15384615384615385</v>
      </c>
      <c r="FB230" s="175">
        <v>3.8461538461538464E-2</v>
      </c>
      <c r="FC230" s="175">
        <v>7.6923076923076927E-2</v>
      </c>
      <c r="FD230" s="175">
        <v>0</v>
      </c>
      <c r="FE230" s="175">
        <v>0</v>
      </c>
      <c r="FF230" s="175">
        <v>0</v>
      </c>
      <c r="FG230" s="175">
        <v>3.8461538461538464E-2</v>
      </c>
      <c r="FH230" s="175">
        <v>7.6923076923076927E-2</v>
      </c>
      <c r="FI230" s="175">
        <v>0.11538461538461539</v>
      </c>
      <c r="FJ230" s="175">
        <v>0</v>
      </c>
      <c r="FK230" s="175">
        <v>7.6923076923076927E-2</v>
      </c>
      <c r="FL230" s="175">
        <v>0</v>
      </c>
      <c r="FM230" s="192">
        <v>1</v>
      </c>
      <c r="FN230" s="192">
        <v>1</v>
      </c>
      <c r="FO230" s="192">
        <v>1</v>
      </c>
      <c r="FP230" s="192">
        <v>1</v>
      </c>
      <c r="FQ230" s="192">
        <v>1</v>
      </c>
      <c r="FR230" s="192">
        <v>0.66666666666666663</v>
      </c>
      <c r="FS230" s="192">
        <v>1</v>
      </c>
      <c r="FT230" s="192">
        <v>1</v>
      </c>
      <c r="FU230" s="192">
        <v>1</v>
      </c>
      <c r="FV230" s="192" t="s">
        <v>119</v>
      </c>
      <c r="FW230" s="192">
        <v>1</v>
      </c>
      <c r="FX230" s="192">
        <v>1</v>
      </c>
      <c r="FY230" s="192">
        <v>1</v>
      </c>
      <c r="FZ230" s="192">
        <v>1</v>
      </c>
      <c r="GA230" s="192" t="s">
        <v>119</v>
      </c>
      <c r="GB230" s="192">
        <v>1</v>
      </c>
      <c r="GC230" s="192">
        <v>1</v>
      </c>
      <c r="GD230" s="192">
        <v>1</v>
      </c>
      <c r="GE230" s="192">
        <v>1</v>
      </c>
      <c r="GF230" s="192">
        <v>1</v>
      </c>
      <c r="GG230" s="192">
        <v>1</v>
      </c>
      <c r="GH230" s="192">
        <v>1</v>
      </c>
      <c r="GI230" s="192">
        <v>1</v>
      </c>
      <c r="GJ230" s="192">
        <v>1</v>
      </c>
      <c r="GK230" s="192" t="s">
        <v>119</v>
      </c>
      <c r="GL230" s="192">
        <v>1</v>
      </c>
      <c r="GM230" s="192">
        <v>1</v>
      </c>
      <c r="GN230" s="192">
        <v>1</v>
      </c>
      <c r="GO230" s="192" t="s">
        <v>119</v>
      </c>
      <c r="GP230" s="192">
        <v>1</v>
      </c>
      <c r="GQ230" s="192" t="s">
        <v>119</v>
      </c>
    </row>
    <row r="231" spans="17:16384" x14ac:dyDescent="0.3">
      <c r="Q231" s="327"/>
      <c r="R231" s="135">
        <f>$R$6</f>
        <v>44166</v>
      </c>
      <c r="S231" s="121">
        <v>0.3</v>
      </c>
      <c r="T231" s="121">
        <v>0.59583333333333333</v>
      </c>
      <c r="U231" s="122">
        <v>1</v>
      </c>
      <c r="V231" s="123">
        <v>346</v>
      </c>
      <c r="W231" s="128">
        <v>0.28333333333333333</v>
      </c>
      <c r="X231" s="121">
        <v>0.6</v>
      </c>
      <c r="Y231" s="122">
        <v>1</v>
      </c>
      <c r="Z231" s="127">
        <v>321</v>
      </c>
      <c r="AA231" s="121">
        <v>0.30000000000000004</v>
      </c>
      <c r="AB231" s="121">
        <v>0.44750000000000001</v>
      </c>
      <c r="AC231" s="122">
        <v>1</v>
      </c>
      <c r="AD231" s="123">
        <v>4</v>
      </c>
      <c r="AE231" s="128">
        <v>0.31666666666666665</v>
      </c>
      <c r="AF231" s="121">
        <v>0.43333333333333335</v>
      </c>
      <c r="AG231" s="122">
        <v>1</v>
      </c>
      <c r="AH231" s="127">
        <v>21</v>
      </c>
      <c r="AI231" s="128">
        <v>0.33333333333333331</v>
      </c>
      <c r="AJ231" s="121">
        <v>0.75</v>
      </c>
      <c r="AK231" s="122">
        <v>1</v>
      </c>
      <c r="AL231" s="127">
        <v>90</v>
      </c>
      <c r="AM231" s="121">
        <v>0.33333333333333331</v>
      </c>
      <c r="AN231" s="121">
        <v>0.5</v>
      </c>
      <c r="AO231" s="122">
        <v>1</v>
      </c>
      <c r="AP231" s="123">
        <v>60</v>
      </c>
      <c r="AQ231" s="128">
        <v>0.26666666666666666</v>
      </c>
      <c r="AR231" s="121">
        <v>0.55833333333333335</v>
      </c>
      <c r="AS231" s="122">
        <v>1</v>
      </c>
      <c r="AT231" s="127">
        <v>196</v>
      </c>
      <c r="AU231" s="136">
        <v>110</v>
      </c>
      <c r="AV231" s="137">
        <v>207</v>
      </c>
      <c r="AW231" s="137">
        <v>17</v>
      </c>
      <c r="AX231" s="137">
        <v>8</v>
      </c>
      <c r="AY231" s="137">
        <v>4</v>
      </c>
      <c r="AZ231" s="137">
        <v>0</v>
      </c>
      <c r="BA231" s="137">
        <v>0</v>
      </c>
      <c r="BB231" s="137">
        <v>0</v>
      </c>
      <c r="BC231" s="137">
        <v>0</v>
      </c>
      <c r="BD231" s="137">
        <v>0</v>
      </c>
      <c r="BE231" s="137">
        <v>0</v>
      </c>
      <c r="BF231" s="137">
        <v>0</v>
      </c>
      <c r="BG231" s="137">
        <v>0</v>
      </c>
      <c r="BH231" s="137">
        <v>0</v>
      </c>
      <c r="BI231" s="137">
        <v>0</v>
      </c>
      <c r="BJ231" s="137">
        <v>0</v>
      </c>
      <c r="BK231" s="137">
        <v>0</v>
      </c>
      <c r="BL231" s="137">
        <v>0</v>
      </c>
      <c r="BM231" s="137">
        <v>0</v>
      </c>
      <c r="BN231" s="137">
        <v>0</v>
      </c>
      <c r="BO231" s="137">
        <v>0</v>
      </c>
      <c r="BP231" s="137">
        <v>0</v>
      </c>
      <c r="BQ231" s="137">
        <v>0</v>
      </c>
      <c r="BR231" s="137">
        <v>0</v>
      </c>
      <c r="BS231" s="137">
        <v>0</v>
      </c>
      <c r="BT231" s="138">
        <v>0</v>
      </c>
      <c r="BU231" s="174">
        <v>1</v>
      </c>
      <c r="BV231" s="174">
        <v>1</v>
      </c>
      <c r="BW231" s="174" t="s">
        <v>160</v>
      </c>
      <c r="BX231" s="174">
        <v>1</v>
      </c>
      <c r="BY231" s="174">
        <v>0</v>
      </c>
      <c r="BZ231" s="174" t="s">
        <v>160</v>
      </c>
      <c r="CA231" s="174" t="s">
        <v>160</v>
      </c>
      <c r="CB231" s="174">
        <v>0</v>
      </c>
      <c r="CC231" s="174" t="s">
        <v>160</v>
      </c>
      <c r="CD231" s="174" t="s">
        <v>160</v>
      </c>
      <c r="CE231" s="174">
        <v>1</v>
      </c>
      <c r="CF231" s="174">
        <v>1</v>
      </c>
      <c r="CG231" s="174">
        <v>1</v>
      </c>
      <c r="CH231" s="174">
        <v>1</v>
      </c>
      <c r="CI231" s="174">
        <v>1</v>
      </c>
      <c r="CJ231" s="174">
        <v>1</v>
      </c>
      <c r="CK231" s="174">
        <v>1</v>
      </c>
      <c r="CL231" s="174">
        <v>1</v>
      </c>
      <c r="CM231" s="174">
        <v>1</v>
      </c>
      <c r="CN231" s="174">
        <v>1</v>
      </c>
      <c r="CO231" s="174">
        <v>1</v>
      </c>
      <c r="CP231" s="174">
        <v>1</v>
      </c>
      <c r="CQ231" s="174">
        <v>1</v>
      </c>
      <c r="CR231" s="174">
        <v>1</v>
      </c>
      <c r="CS231" s="174">
        <v>1</v>
      </c>
      <c r="CT231" s="174">
        <v>1</v>
      </c>
      <c r="CU231" s="174">
        <v>1</v>
      </c>
      <c r="CV231" s="174">
        <v>1</v>
      </c>
      <c r="CW231" s="174">
        <v>1</v>
      </c>
      <c r="CX231" s="174">
        <v>1</v>
      </c>
      <c r="CY231" s="174">
        <v>1</v>
      </c>
      <c r="CZ231" s="174">
        <v>1</v>
      </c>
      <c r="DA231" s="174">
        <v>1</v>
      </c>
      <c r="DB231" s="174">
        <v>1</v>
      </c>
      <c r="DC231" s="174">
        <v>1</v>
      </c>
      <c r="DD231" s="174">
        <v>1</v>
      </c>
      <c r="DE231" s="174">
        <v>1</v>
      </c>
      <c r="DF231" s="174">
        <v>1</v>
      </c>
      <c r="DG231" s="174">
        <v>1</v>
      </c>
      <c r="DH231" s="174">
        <v>1</v>
      </c>
      <c r="DI231" s="174">
        <v>1</v>
      </c>
      <c r="DJ231" s="174">
        <v>1</v>
      </c>
      <c r="DK231" s="174">
        <v>1</v>
      </c>
      <c r="DL231" s="174">
        <v>1</v>
      </c>
      <c r="DM231" s="174">
        <v>1</v>
      </c>
      <c r="DN231" s="174">
        <v>1</v>
      </c>
      <c r="DO231" s="174">
        <v>1</v>
      </c>
      <c r="DP231" s="174">
        <v>1</v>
      </c>
      <c r="DQ231" s="175">
        <v>4.709677419354839</v>
      </c>
      <c r="DR231" s="175">
        <v>6.4516129032258063E-2</v>
      </c>
      <c r="DS231" s="175">
        <v>0</v>
      </c>
      <c r="DT231" s="175">
        <v>3.2258064516129031E-2</v>
      </c>
      <c r="DU231" s="175">
        <v>6.4516129032258063E-2</v>
      </c>
      <c r="DV231" s="175">
        <v>0</v>
      </c>
      <c r="DW231" s="175">
        <v>0</v>
      </c>
      <c r="DX231" s="175">
        <v>6.4516129032258063E-2</v>
      </c>
      <c r="DY231" s="175">
        <v>0</v>
      </c>
      <c r="DZ231" s="175">
        <v>0</v>
      </c>
      <c r="EA231" s="175">
        <v>3.2258064516129031E-2</v>
      </c>
      <c r="EB231" s="175">
        <v>3.2258064516129031E-2</v>
      </c>
      <c r="EC231" s="175">
        <v>9.6774193548387094E-2</v>
      </c>
      <c r="ED231" s="175">
        <v>3.2258064516129031E-2</v>
      </c>
      <c r="EE231" s="175">
        <v>9.6774193548387094E-2</v>
      </c>
      <c r="EF231" s="175">
        <v>0.16129032258064516</v>
      </c>
      <c r="EG231" s="175">
        <v>0.45161290322580644</v>
      </c>
      <c r="EH231" s="175">
        <v>9.6774193548387094E-2</v>
      </c>
      <c r="EI231" s="175">
        <v>0.19354838709677419</v>
      </c>
      <c r="EJ231" s="175">
        <v>0.29032258064516131</v>
      </c>
      <c r="EK231" s="175">
        <v>0.29032258064516131</v>
      </c>
      <c r="EL231" s="175">
        <v>0.16129032258064516</v>
      </c>
      <c r="EM231" s="175">
        <v>0.22580645161290322</v>
      </c>
      <c r="EN231" s="175">
        <v>0.32258064516129031</v>
      </c>
      <c r="EO231" s="175">
        <v>0.22580645161290322</v>
      </c>
      <c r="EP231" s="175">
        <v>0.12903225806451613</v>
      </c>
      <c r="EQ231" s="175">
        <v>0.16129032258064516</v>
      </c>
      <c r="ER231" s="175">
        <v>9.6774193548387094E-2</v>
      </c>
      <c r="ES231" s="175">
        <v>9.6774193548387094E-2</v>
      </c>
      <c r="ET231" s="175">
        <v>9.6774193548387094E-2</v>
      </c>
      <c r="EU231" s="175">
        <v>6.4516129032258063E-2</v>
      </c>
      <c r="EV231" s="175">
        <v>0.16129032258064516</v>
      </c>
      <c r="EW231" s="175">
        <v>0.12903225806451613</v>
      </c>
      <c r="EX231" s="175">
        <v>0.12903225806451613</v>
      </c>
      <c r="EY231" s="175">
        <v>0.12903225806451613</v>
      </c>
      <c r="EZ231" s="175">
        <v>0.25806451612903225</v>
      </c>
      <c r="FA231" s="175">
        <v>0.16129032258064516</v>
      </c>
      <c r="FB231" s="175">
        <v>6.4516129032258063E-2</v>
      </c>
      <c r="FC231" s="175">
        <v>0.16129032258064516</v>
      </c>
      <c r="FD231" s="175">
        <v>6.4516129032258063E-2</v>
      </c>
      <c r="FE231" s="175">
        <v>0.19354838709677419</v>
      </c>
      <c r="FF231" s="175">
        <v>0.22580645161290322</v>
      </c>
      <c r="FG231" s="175">
        <v>9.6774193548387094E-2</v>
      </c>
      <c r="FH231" s="175">
        <v>6.4516129032258063E-2</v>
      </c>
      <c r="FI231" s="175">
        <v>0.19354838709677419</v>
      </c>
      <c r="FJ231" s="175">
        <v>0.45161290322580644</v>
      </c>
      <c r="FK231" s="175">
        <v>0.22580645161290322</v>
      </c>
      <c r="FL231" s="175">
        <v>0.16129032258064516</v>
      </c>
      <c r="FM231" s="192">
        <v>1</v>
      </c>
      <c r="FN231" s="192">
        <v>1</v>
      </c>
      <c r="FO231" s="192">
        <v>1</v>
      </c>
      <c r="FP231" s="192">
        <v>1</v>
      </c>
      <c r="FQ231" s="192">
        <v>1</v>
      </c>
      <c r="FR231" s="192">
        <v>0.9</v>
      </c>
      <c r="FS231" s="192">
        <v>1</v>
      </c>
      <c r="FT231" s="192">
        <v>1</v>
      </c>
      <c r="FU231" s="192">
        <v>1</v>
      </c>
      <c r="FV231" s="192">
        <v>1</v>
      </c>
      <c r="FW231" s="192">
        <v>1</v>
      </c>
      <c r="FX231" s="192">
        <v>1</v>
      </c>
      <c r="FY231" s="192">
        <v>1</v>
      </c>
      <c r="FZ231" s="192">
        <v>1</v>
      </c>
      <c r="GA231" s="192">
        <v>1</v>
      </c>
      <c r="GB231" s="192">
        <v>1</v>
      </c>
      <c r="GC231" s="192">
        <v>1</v>
      </c>
      <c r="GD231" s="192">
        <v>1</v>
      </c>
      <c r="GE231" s="192">
        <v>1</v>
      </c>
      <c r="GF231" s="192">
        <v>1</v>
      </c>
      <c r="GG231" s="192">
        <v>1</v>
      </c>
      <c r="GH231" s="192">
        <v>1</v>
      </c>
      <c r="GI231" s="192">
        <v>1</v>
      </c>
      <c r="GJ231" s="192">
        <v>1</v>
      </c>
      <c r="GK231" s="192">
        <v>1</v>
      </c>
      <c r="GL231" s="192">
        <v>1</v>
      </c>
      <c r="GM231" s="192">
        <v>1</v>
      </c>
      <c r="GN231" s="192">
        <v>1</v>
      </c>
      <c r="GO231" s="192">
        <v>1</v>
      </c>
      <c r="GP231" s="192">
        <v>1</v>
      </c>
      <c r="GQ231" s="192">
        <v>1</v>
      </c>
    </row>
    <row r="232" spans="17:16384" x14ac:dyDescent="0.3">
      <c r="Q232" s="327"/>
      <c r="R232" s="135">
        <f>$R$7</f>
        <v>44197</v>
      </c>
      <c r="S232" s="121">
        <v>0.28333333333333333</v>
      </c>
      <c r="T232" s="121">
        <v>0.59749999999999936</v>
      </c>
      <c r="U232" s="122">
        <v>0.99725274725274726</v>
      </c>
      <c r="V232" s="123">
        <v>364</v>
      </c>
      <c r="W232" s="128">
        <v>0.30833333333333335</v>
      </c>
      <c r="X232" s="121">
        <v>0.6</v>
      </c>
      <c r="Y232" s="122">
        <v>0.99709302325581395</v>
      </c>
      <c r="Z232" s="127">
        <v>344</v>
      </c>
      <c r="AA232" s="121">
        <v>0.16666666666666666</v>
      </c>
      <c r="AB232" s="121">
        <v>0.48333333333333334</v>
      </c>
      <c r="AC232" s="122">
        <v>1</v>
      </c>
      <c r="AD232" s="123">
        <v>13</v>
      </c>
      <c r="AE232" s="128">
        <v>0.15</v>
      </c>
      <c r="AF232" s="121">
        <v>0.27166666666666656</v>
      </c>
      <c r="AG232" s="122">
        <v>1</v>
      </c>
      <c r="AH232" s="127">
        <v>7</v>
      </c>
      <c r="AI232" s="128">
        <v>0.31666666666666665</v>
      </c>
      <c r="AJ232" s="121">
        <v>0.59416666666666651</v>
      </c>
      <c r="AK232" s="122">
        <v>1</v>
      </c>
      <c r="AL232" s="127">
        <v>88</v>
      </c>
      <c r="AM232" s="121">
        <v>0.33333333333333331</v>
      </c>
      <c r="AN232" s="121">
        <v>0.76833333333333331</v>
      </c>
      <c r="AO232" s="122">
        <v>1</v>
      </c>
      <c r="AP232" s="123">
        <v>120</v>
      </c>
      <c r="AQ232" s="128">
        <v>0.25</v>
      </c>
      <c r="AR232" s="121">
        <v>0.53333333333333333</v>
      </c>
      <c r="AS232" s="122">
        <v>0.99358974358974361</v>
      </c>
      <c r="AT232" s="127">
        <v>156</v>
      </c>
      <c r="AU232" s="136">
        <v>136</v>
      </c>
      <c r="AV232" s="137">
        <v>196</v>
      </c>
      <c r="AW232" s="137">
        <v>20</v>
      </c>
      <c r="AX232" s="137">
        <v>8</v>
      </c>
      <c r="AY232" s="137">
        <v>3</v>
      </c>
      <c r="AZ232" s="137">
        <v>0</v>
      </c>
      <c r="BA232" s="137">
        <v>1</v>
      </c>
      <c r="BB232" s="137">
        <v>0</v>
      </c>
      <c r="BC232" s="137">
        <v>0</v>
      </c>
      <c r="BD232" s="137">
        <v>0</v>
      </c>
      <c r="BE232" s="137">
        <v>0</v>
      </c>
      <c r="BF232" s="137">
        <v>0</v>
      </c>
      <c r="BG232" s="137">
        <v>0</v>
      </c>
      <c r="BH232" s="137">
        <v>0</v>
      </c>
      <c r="BI232" s="137">
        <v>0</v>
      </c>
      <c r="BJ232" s="137">
        <v>0</v>
      </c>
      <c r="BK232" s="137">
        <v>0</v>
      </c>
      <c r="BL232" s="137">
        <v>0</v>
      </c>
      <c r="BM232" s="137">
        <v>0</v>
      </c>
      <c r="BN232" s="137">
        <v>0</v>
      </c>
      <c r="BO232" s="137">
        <v>0</v>
      </c>
      <c r="BP232" s="137">
        <v>0</v>
      </c>
      <c r="BQ232" s="137">
        <v>0</v>
      </c>
      <c r="BR232" s="137">
        <v>0</v>
      </c>
      <c r="BS232" s="137">
        <v>0</v>
      </c>
      <c r="BT232" s="138">
        <v>0</v>
      </c>
      <c r="BU232" s="174">
        <v>0.97674418604651159</v>
      </c>
      <c r="BV232" s="174">
        <v>1</v>
      </c>
      <c r="BW232" s="174">
        <v>1</v>
      </c>
      <c r="BX232" s="174">
        <v>1</v>
      </c>
      <c r="BY232" s="174">
        <v>0</v>
      </c>
      <c r="BZ232" s="174">
        <v>1</v>
      </c>
      <c r="CA232" s="174">
        <v>1</v>
      </c>
      <c r="CB232" s="174" t="s">
        <v>160</v>
      </c>
      <c r="CC232" s="174">
        <v>1</v>
      </c>
      <c r="CD232" s="174">
        <v>1</v>
      </c>
      <c r="CE232" s="174">
        <v>1</v>
      </c>
      <c r="CF232" s="174">
        <v>1</v>
      </c>
      <c r="CG232" s="174">
        <v>1</v>
      </c>
      <c r="CH232" s="174">
        <v>1</v>
      </c>
      <c r="CI232" s="174">
        <v>1</v>
      </c>
      <c r="CJ232" s="174">
        <v>1</v>
      </c>
      <c r="CK232" s="174">
        <v>1</v>
      </c>
      <c r="CL232" s="174">
        <v>1</v>
      </c>
      <c r="CM232" s="174">
        <v>1</v>
      </c>
      <c r="CN232" s="174">
        <v>1</v>
      </c>
      <c r="CO232" s="174">
        <v>1</v>
      </c>
      <c r="CP232" s="174">
        <v>1</v>
      </c>
      <c r="CQ232" s="174">
        <v>1</v>
      </c>
      <c r="CR232" s="174">
        <v>1</v>
      </c>
      <c r="CS232" s="174">
        <v>1</v>
      </c>
      <c r="CT232" s="174">
        <v>1</v>
      </c>
      <c r="CU232" s="174">
        <v>1</v>
      </c>
      <c r="CV232" s="174">
        <v>1</v>
      </c>
      <c r="CW232" s="174">
        <v>1</v>
      </c>
      <c r="CX232" s="174">
        <v>1</v>
      </c>
      <c r="CY232" s="174">
        <v>1</v>
      </c>
      <c r="CZ232" s="174">
        <v>1</v>
      </c>
      <c r="DA232" s="174">
        <v>1</v>
      </c>
      <c r="DB232" s="174">
        <v>1</v>
      </c>
      <c r="DC232" s="174">
        <v>1</v>
      </c>
      <c r="DD232" s="174">
        <v>1</v>
      </c>
      <c r="DE232" s="174">
        <v>1</v>
      </c>
      <c r="DF232" s="174">
        <v>1</v>
      </c>
      <c r="DG232" s="174">
        <v>1</v>
      </c>
      <c r="DH232" s="174">
        <v>1</v>
      </c>
      <c r="DI232" s="174">
        <v>1</v>
      </c>
      <c r="DJ232" s="174">
        <v>1</v>
      </c>
      <c r="DK232" s="174">
        <v>1</v>
      </c>
      <c r="DL232" s="174">
        <v>1</v>
      </c>
      <c r="DM232" s="174">
        <v>1</v>
      </c>
      <c r="DN232" s="174">
        <v>1</v>
      </c>
      <c r="DO232" s="174">
        <v>1</v>
      </c>
      <c r="DP232" s="174">
        <v>1</v>
      </c>
      <c r="DQ232" s="175">
        <v>1.3870967741935485</v>
      </c>
      <c r="DR232" s="175">
        <v>0.16129032258064516</v>
      </c>
      <c r="DS232" s="175">
        <v>0.19354838709677419</v>
      </c>
      <c r="DT232" s="175">
        <v>0.12903225806451613</v>
      </c>
      <c r="DU232" s="175">
        <v>6.4516129032258063E-2</v>
      </c>
      <c r="DV232" s="175">
        <v>3.2258064516129031E-2</v>
      </c>
      <c r="DW232" s="175">
        <v>6.4516129032258063E-2</v>
      </c>
      <c r="DX232" s="175">
        <v>0</v>
      </c>
      <c r="DY232" s="175">
        <v>3.2258064516129031E-2</v>
      </c>
      <c r="DZ232" s="175">
        <v>3.2258064516129031E-2</v>
      </c>
      <c r="EA232" s="175">
        <v>9.6774193548387094E-2</v>
      </c>
      <c r="EB232" s="175">
        <v>6.4516129032258063E-2</v>
      </c>
      <c r="EC232" s="175">
        <v>3.2258064516129031E-2</v>
      </c>
      <c r="ED232" s="175">
        <v>0.19354838709677419</v>
      </c>
      <c r="EE232" s="175">
        <v>9.6774193548387094E-2</v>
      </c>
      <c r="EF232" s="175">
        <v>0.16129032258064516</v>
      </c>
      <c r="EG232" s="175">
        <v>0.25806451612903225</v>
      </c>
      <c r="EH232" s="175">
        <v>0.12903225806451613</v>
      </c>
      <c r="EI232" s="175">
        <v>0.19354838709677419</v>
      </c>
      <c r="EJ232" s="175">
        <v>0.19354838709677419</v>
      </c>
      <c r="EK232" s="175">
        <v>0.16129032258064516</v>
      </c>
      <c r="EL232" s="175">
        <v>0.25806451612903225</v>
      </c>
      <c r="EM232" s="175">
        <v>0.12903225806451613</v>
      </c>
      <c r="EN232" s="175">
        <v>9.6774193548387094E-2</v>
      </c>
      <c r="EO232" s="175">
        <v>0.35483870967741937</v>
      </c>
      <c r="EP232" s="175">
        <v>0.22580645161290322</v>
      </c>
      <c r="EQ232" s="175">
        <v>0.38709677419354838</v>
      </c>
      <c r="ER232" s="175">
        <v>0.19354838709677419</v>
      </c>
      <c r="ES232" s="175">
        <v>0.32258064516129031</v>
      </c>
      <c r="ET232" s="175">
        <v>0.32258064516129031</v>
      </c>
      <c r="EU232" s="175">
        <v>6.4516129032258063E-2</v>
      </c>
      <c r="EV232" s="175">
        <v>0.29032258064516131</v>
      </c>
      <c r="EW232" s="175">
        <v>9.6774193548387094E-2</v>
      </c>
      <c r="EX232" s="175">
        <v>0.25806451612903225</v>
      </c>
      <c r="EY232" s="175">
        <v>0.32258064516129031</v>
      </c>
      <c r="EZ232" s="175">
        <v>0.29032258064516131</v>
      </c>
      <c r="FA232" s="175">
        <v>0.4838709677419355</v>
      </c>
      <c r="FB232" s="175">
        <v>0.29032258064516131</v>
      </c>
      <c r="FC232" s="175">
        <v>0.19354838709677419</v>
      </c>
      <c r="FD232" s="175">
        <v>0.19354838709677419</v>
      </c>
      <c r="FE232" s="175">
        <v>0.41935483870967744</v>
      </c>
      <c r="FF232" s="175">
        <v>0.32258064516129031</v>
      </c>
      <c r="FG232" s="175">
        <v>0.29032258064516131</v>
      </c>
      <c r="FH232" s="175">
        <v>0.32258064516129031</v>
      </c>
      <c r="FI232" s="175">
        <v>0.4838709677419355</v>
      </c>
      <c r="FJ232" s="175">
        <v>0.4838709677419355</v>
      </c>
      <c r="FK232" s="175">
        <v>0.61290322580645162</v>
      </c>
      <c r="FL232" s="175">
        <v>0.35483870967741937</v>
      </c>
      <c r="FM232" s="192">
        <v>1</v>
      </c>
      <c r="FN232" s="192">
        <v>1</v>
      </c>
      <c r="FO232" s="192">
        <v>1</v>
      </c>
      <c r="FP232" s="192">
        <v>1</v>
      </c>
      <c r="FQ232" s="192">
        <v>1</v>
      </c>
      <c r="FR232" s="192">
        <v>0.96153846153846156</v>
      </c>
      <c r="FS232" s="192">
        <v>1</v>
      </c>
      <c r="FT232" s="192">
        <v>1</v>
      </c>
      <c r="FU232" s="192">
        <v>1</v>
      </c>
      <c r="FV232" s="192">
        <v>1</v>
      </c>
      <c r="FW232" s="192">
        <v>1</v>
      </c>
      <c r="FX232" s="192">
        <v>1</v>
      </c>
      <c r="FY232" s="192">
        <v>1</v>
      </c>
      <c r="FZ232" s="192">
        <v>1</v>
      </c>
      <c r="GA232" s="192">
        <v>1</v>
      </c>
      <c r="GB232" s="192">
        <v>1</v>
      </c>
      <c r="GC232" s="192">
        <v>1</v>
      </c>
      <c r="GD232" s="192">
        <v>1</v>
      </c>
      <c r="GE232" s="192">
        <v>1</v>
      </c>
      <c r="GF232" s="192">
        <v>1</v>
      </c>
      <c r="GG232" s="192">
        <v>1</v>
      </c>
      <c r="GH232" s="192">
        <v>1</v>
      </c>
      <c r="GI232" s="192">
        <v>1</v>
      </c>
      <c r="GJ232" s="192">
        <v>1</v>
      </c>
      <c r="GK232" s="192">
        <v>1</v>
      </c>
      <c r="GL232" s="192">
        <v>1</v>
      </c>
      <c r="GM232" s="192">
        <v>1</v>
      </c>
      <c r="GN232" s="192">
        <v>0.88888888888888884</v>
      </c>
      <c r="GO232" s="192">
        <v>1</v>
      </c>
      <c r="GP232" s="192">
        <v>1</v>
      </c>
      <c r="GQ232" s="192">
        <v>1</v>
      </c>
    </row>
    <row r="233" spans="17:16384" x14ac:dyDescent="0.3">
      <c r="Q233" s="327"/>
      <c r="R233" s="135">
        <f>$R$8</f>
        <v>44228</v>
      </c>
      <c r="S233" s="121">
        <v>0.31666666666666665</v>
      </c>
      <c r="T233" s="121">
        <v>0.55083333333333306</v>
      </c>
      <c r="U233" s="122">
        <v>0.995</v>
      </c>
      <c r="V233" s="123">
        <v>200</v>
      </c>
      <c r="W233" s="128">
        <v>0.31666666666666665</v>
      </c>
      <c r="X233" s="121">
        <v>0.54666666666666641</v>
      </c>
      <c r="Y233" s="122">
        <v>1</v>
      </c>
      <c r="Z233" s="127">
        <v>185</v>
      </c>
      <c r="AA233" s="121">
        <v>0.33333333333333331</v>
      </c>
      <c r="AB233" s="121">
        <v>1.5866666666666664</v>
      </c>
      <c r="AC233" s="122">
        <v>0.88888888888888884</v>
      </c>
      <c r="AD233" s="123">
        <v>9</v>
      </c>
      <c r="AE233" s="128">
        <v>7.5000000000000011E-2</v>
      </c>
      <c r="AF233" s="121">
        <v>0.32916666666666666</v>
      </c>
      <c r="AG233" s="122">
        <v>1</v>
      </c>
      <c r="AH233" s="127">
        <v>6</v>
      </c>
      <c r="AI233" s="128">
        <v>0.33333333333333331</v>
      </c>
      <c r="AJ233" s="121">
        <v>0.58999999999999986</v>
      </c>
      <c r="AK233" s="122">
        <v>0.98630136986301364</v>
      </c>
      <c r="AL233" s="127">
        <v>73</v>
      </c>
      <c r="AM233" s="121">
        <v>0.31666666666666665</v>
      </c>
      <c r="AN233" s="121">
        <v>0.56166666666666665</v>
      </c>
      <c r="AO233" s="122">
        <v>1</v>
      </c>
      <c r="AP233" s="123">
        <v>67</v>
      </c>
      <c r="AQ233" s="128">
        <v>0.2583333333333333</v>
      </c>
      <c r="AR233" s="121">
        <v>0.43333333333333335</v>
      </c>
      <c r="AS233" s="122">
        <v>1</v>
      </c>
      <c r="AT233" s="127">
        <v>60</v>
      </c>
      <c r="AU233" s="136">
        <v>67</v>
      </c>
      <c r="AV233" s="137">
        <v>119</v>
      </c>
      <c r="AW233" s="137">
        <v>11</v>
      </c>
      <c r="AX233" s="137">
        <v>1</v>
      </c>
      <c r="AY233" s="137">
        <v>0</v>
      </c>
      <c r="AZ233" s="137">
        <v>1</v>
      </c>
      <c r="BA233" s="137">
        <v>1</v>
      </c>
      <c r="BB233" s="137">
        <v>0</v>
      </c>
      <c r="BC233" s="137">
        <v>0</v>
      </c>
      <c r="BD233" s="137">
        <v>0</v>
      </c>
      <c r="BE233" s="137">
        <v>0</v>
      </c>
      <c r="BF233" s="137">
        <v>0</v>
      </c>
      <c r="BG233" s="137">
        <v>0</v>
      </c>
      <c r="BH233" s="137">
        <v>0</v>
      </c>
      <c r="BI233" s="137">
        <v>0</v>
      </c>
      <c r="BJ233" s="137">
        <v>0</v>
      </c>
      <c r="BK233" s="137">
        <v>0</v>
      </c>
      <c r="BL233" s="137">
        <v>0</v>
      </c>
      <c r="BM233" s="137">
        <v>0</v>
      </c>
      <c r="BN233" s="137">
        <v>0</v>
      </c>
      <c r="BO233" s="137">
        <v>0</v>
      </c>
      <c r="BP233" s="137">
        <v>0</v>
      </c>
      <c r="BQ233" s="137">
        <v>0</v>
      </c>
      <c r="BR233" s="137">
        <v>0</v>
      </c>
      <c r="BS233" s="137">
        <v>0</v>
      </c>
      <c r="BT233" s="138">
        <v>0</v>
      </c>
      <c r="BU233" s="174">
        <v>1</v>
      </c>
      <c r="BV233" s="174">
        <v>1</v>
      </c>
      <c r="BW233" s="174" t="s">
        <v>160</v>
      </c>
      <c r="BX233" s="174">
        <v>1</v>
      </c>
      <c r="BY233" s="174">
        <v>0</v>
      </c>
      <c r="BZ233" s="174">
        <v>1</v>
      </c>
      <c r="CA233" s="174">
        <v>1</v>
      </c>
      <c r="CB233" s="174">
        <v>0</v>
      </c>
      <c r="CC233" s="174">
        <v>1</v>
      </c>
      <c r="CD233" s="174">
        <v>1</v>
      </c>
      <c r="CE233" s="174">
        <v>1</v>
      </c>
      <c r="CF233" s="174">
        <v>1</v>
      </c>
      <c r="CG233" s="174">
        <v>1</v>
      </c>
      <c r="CH233" s="174">
        <v>1</v>
      </c>
      <c r="CI233" s="174">
        <v>1</v>
      </c>
      <c r="CJ233" s="174">
        <v>1</v>
      </c>
      <c r="CK233" s="174">
        <v>1</v>
      </c>
      <c r="CL233" s="174">
        <v>1</v>
      </c>
      <c r="CM233" s="174">
        <v>1</v>
      </c>
      <c r="CN233" s="174">
        <v>0.91666666666666663</v>
      </c>
      <c r="CO233" s="174">
        <v>1</v>
      </c>
      <c r="CP233" s="174">
        <v>1</v>
      </c>
      <c r="CQ233" s="174">
        <v>1</v>
      </c>
      <c r="CR233" s="174">
        <v>1</v>
      </c>
      <c r="CS233" s="174">
        <v>1</v>
      </c>
      <c r="CT233" s="174">
        <v>1</v>
      </c>
      <c r="CU233" s="174">
        <v>1</v>
      </c>
      <c r="CV233" s="174">
        <v>1</v>
      </c>
      <c r="CW233" s="174">
        <v>1</v>
      </c>
      <c r="CX233" s="174">
        <v>1</v>
      </c>
      <c r="CY233" s="174">
        <v>1</v>
      </c>
      <c r="CZ233" s="174">
        <v>1</v>
      </c>
      <c r="DA233" s="174">
        <v>1</v>
      </c>
      <c r="DB233" s="174">
        <v>1</v>
      </c>
      <c r="DC233" s="174">
        <v>1</v>
      </c>
      <c r="DD233" s="174">
        <v>1</v>
      </c>
      <c r="DE233" s="174">
        <v>1</v>
      </c>
      <c r="DF233" s="174">
        <v>1</v>
      </c>
      <c r="DG233" s="174">
        <v>1</v>
      </c>
      <c r="DH233" s="174">
        <v>1</v>
      </c>
      <c r="DI233" s="174">
        <v>1</v>
      </c>
      <c r="DJ233" s="174">
        <v>1</v>
      </c>
      <c r="DK233" s="174">
        <v>1</v>
      </c>
      <c r="DL233" s="174">
        <v>1</v>
      </c>
      <c r="DM233" s="174">
        <v>1</v>
      </c>
      <c r="DN233" s="174">
        <v>1</v>
      </c>
      <c r="DO233" s="174">
        <v>1</v>
      </c>
      <c r="DP233" s="174" t="s">
        <v>160</v>
      </c>
      <c r="DQ233" s="175">
        <v>0.08</v>
      </c>
      <c r="DR233" s="175">
        <v>0.08</v>
      </c>
      <c r="DS233" s="175">
        <v>0</v>
      </c>
      <c r="DT233" s="175">
        <v>0.08</v>
      </c>
      <c r="DU233" s="175">
        <v>0.12</v>
      </c>
      <c r="DV233" s="175">
        <v>0.04</v>
      </c>
      <c r="DW233" s="175">
        <v>0.12</v>
      </c>
      <c r="DX233" s="175">
        <v>0.04</v>
      </c>
      <c r="DY233" s="175">
        <v>0.16</v>
      </c>
      <c r="DZ233" s="175">
        <v>0.12</v>
      </c>
      <c r="EA233" s="175">
        <v>0.2</v>
      </c>
      <c r="EB233" s="175">
        <v>0.08</v>
      </c>
      <c r="EC233" s="175">
        <v>0.16</v>
      </c>
      <c r="ED233" s="175">
        <v>0.12</v>
      </c>
      <c r="EE233" s="175">
        <v>0.16</v>
      </c>
      <c r="EF233" s="175">
        <v>0.08</v>
      </c>
      <c r="EG233" s="175">
        <v>0.04</v>
      </c>
      <c r="EH233" s="175">
        <v>0.24</v>
      </c>
      <c r="EI233" s="175">
        <v>0.16</v>
      </c>
      <c r="EJ233" s="175">
        <v>0.48</v>
      </c>
      <c r="EK233" s="175">
        <v>0.28000000000000003</v>
      </c>
      <c r="EL233" s="175">
        <v>0.12</v>
      </c>
      <c r="EM233" s="175">
        <v>0.2</v>
      </c>
      <c r="EN233" s="175">
        <v>0.48</v>
      </c>
      <c r="EO233" s="175">
        <v>0.16</v>
      </c>
      <c r="EP233" s="175">
        <v>0.2</v>
      </c>
      <c r="EQ233" s="175">
        <v>0.12</v>
      </c>
      <c r="ER233" s="175">
        <v>0.2</v>
      </c>
      <c r="ES233" s="175">
        <v>0.24</v>
      </c>
      <c r="ET233" s="175">
        <v>0.12</v>
      </c>
      <c r="EU233" s="175">
        <v>0.24</v>
      </c>
      <c r="EV233" s="175">
        <v>0.16</v>
      </c>
      <c r="EW233" s="175">
        <v>0.16</v>
      </c>
      <c r="EX233" s="175">
        <v>0.16</v>
      </c>
      <c r="EY233" s="175">
        <v>0.12</v>
      </c>
      <c r="EZ233" s="175">
        <v>0.12</v>
      </c>
      <c r="FA233" s="175">
        <v>0.32</v>
      </c>
      <c r="FB233" s="175">
        <v>0.12</v>
      </c>
      <c r="FC233" s="175">
        <v>0.44</v>
      </c>
      <c r="FD233" s="175">
        <v>0.08</v>
      </c>
      <c r="FE233" s="175">
        <v>0.28000000000000003</v>
      </c>
      <c r="FF233" s="175">
        <v>0.12</v>
      </c>
      <c r="FG233" s="175">
        <v>0.08</v>
      </c>
      <c r="FH233" s="175">
        <v>0.08</v>
      </c>
      <c r="FI233" s="175">
        <v>0.32</v>
      </c>
      <c r="FJ233" s="175">
        <v>0.24</v>
      </c>
      <c r="FK233" s="175">
        <v>0.28000000000000003</v>
      </c>
      <c r="FL233" s="175">
        <v>0</v>
      </c>
      <c r="FM233" s="192">
        <v>1</v>
      </c>
      <c r="FN233" s="192">
        <v>1</v>
      </c>
      <c r="FO233" s="192">
        <v>1</v>
      </c>
      <c r="FP233" s="192">
        <v>1</v>
      </c>
      <c r="FQ233" s="192">
        <v>1</v>
      </c>
      <c r="FR233" s="192">
        <v>0.92307692307692313</v>
      </c>
      <c r="FS233" s="192">
        <v>1</v>
      </c>
      <c r="FT233" s="192">
        <v>1</v>
      </c>
      <c r="FU233" s="192">
        <v>1</v>
      </c>
      <c r="FV233" s="192">
        <v>1</v>
      </c>
      <c r="FW233" s="192">
        <v>0.875</v>
      </c>
      <c r="FX233" s="192">
        <v>1</v>
      </c>
      <c r="FY233" s="192" t="s">
        <v>119</v>
      </c>
      <c r="FZ233" s="192" t="s">
        <v>119</v>
      </c>
      <c r="GA233" s="192" t="s">
        <v>119</v>
      </c>
      <c r="GB233" s="192">
        <v>1</v>
      </c>
      <c r="GC233" s="192">
        <v>1</v>
      </c>
      <c r="GD233" s="192">
        <v>1</v>
      </c>
      <c r="GE233" s="192">
        <v>1</v>
      </c>
      <c r="GF233" s="192">
        <v>1</v>
      </c>
      <c r="GG233" s="192">
        <v>1</v>
      </c>
      <c r="GH233" s="192">
        <v>1</v>
      </c>
      <c r="GI233" s="192">
        <v>1</v>
      </c>
      <c r="GJ233" s="192">
        <v>1</v>
      </c>
      <c r="GK233" s="192">
        <v>1</v>
      </c>
      <c r="GL233" s="192">
        <v>1</v>
      </c>
      <c r="GM233" s="192">
        <v>1</v>
      </c>
      <c r="GN233" s="192">
        <v>1</v>
      </c>
      <c r="GO233" s="192" t="s">
        <v>119</v>
      </c>
      <c r="GP233" s="192" t="s">
        <v>119</v>
      </c>
      <c r="GQ233" s="192" t="s">
        <v>119</v>
      </c>
    </row>
    <row r="234" spans="17:16384" x14ac:dyDescent="0.3">
      <c r="Q234" s="327"/>
      <c r="R234" s="135">
        <f>$R$9</f>
        <v>44256</v>
      </c>
      <c r="S234" s="121">
        <v>0.36666666666666664</v>
      </c>
      <c r="T234" s="121">
        <v>0.76666666666666672</v>
      </c>
      <c r="U234" s="122">
        <v>0.99150743099787686</v>
      </c>
      <c r="V234" s="123">
        <v>471</v>
      </c>
      <c r="W234" s="128">
        <v>0.36666666666666664</v>
      </c>
      <c r="X234" s="121">
        <v>0.7816666666666644</v>
      </c>
      <c r="Y234" s="122">
        <v>0.99120879120879124</v>
      </c>
      <c r="Z234" s="127">
        <v>455</v>
      </c>
      <c r="AA234" s="121">
        <v>0.33333333333333331</v>
      </c>
      <c r="AB234" s="121">
        <v>0.42333333333333334</v>
      </c>
      <c r="AC234" s="122">
        <v>1</v>
      </c>
      <c r="AD234" s="123">
        <v>3</v>
      </c>
      <c r="AE234" s="128">
        <v>0.3</v>
      </c>
      <c r="AF234" s="121">
        <v>0.41333333333333316</v>
      </c>
      <c r="AG234" s="122">
        <v>1</v>
      </c>
      <c r="AH234" s="127">
        <v>13</v>
      </c>
      <c r="AI234" s="128">
        <v>0.38333333333333336</v>
      </c>
      <c r="AJ234" s="121">
        <v>0.7</v>
      </c>
      <c r="AK234" s="122">
        <v>0.99009900990099009</v>
      </c>
      <c r="AL234" s="127">
        <v>101</v>
      </c>
      <c r="AM234" s="121">
        <v>0.33333333333333331</v>
      </c>
      <c r="AN234" s="121">
        <v>0.62666666666666615</v>
      </c>
      <c r="AO234" s="122">
        <v>0.98863636363636365</v>
      </c>
      <c r="AP234" s="123">
        <v>88</v>
      </c>
      <c r="AQ234" s="128">
        <v>0.38333333333333336</v>
      </c>
      <c r="AR234" s="121">
        <v>0.81666666666666665</v>
      </c>
      <c r="AS234" s="122">
        <v>0.99290780141843971</v>
      </c>
      <c r="AT234" s="127">
        <v>282</v>
      </c>
      <c r="AU234" s="136">
        <v>90</v>
      </c>
      <c r="AV234" s="137">
        <v>303</v>
      </c>
      <c r="AW234" s="137">
        <v>51</v>
      </c>
      <c r="AX234" s="137">
        <v>20</v>
      </c>
      <c r="AY234" s="137">
        <v>3</v>
      </c>
      <c r="AZ234" s="137">
        <v>0</v>
      </c>
      <c r="BA234" s="137">
        <v>0</v>
      </c>
      <c r="BB234" s="137">
        <v>0</v>
      </c>
      <c r="BC234" s="137">
        <v>0</v>
      </c>
      <c r="BD234" s="137">
        <v>2</v>
      </c>
      <c r="BE234" s="137">
        <v>0</v>
      </c>
      <c r="BF234" s="137">
        <v>0</v>
      </c>
      <c r="BG234" s="137">
        <v>0</v>
      </c>
      <c r="BH234" s="137">
        <v>0</v>
      </c>
      <c r="BI234" s="137">
        <v>0</v>
      </c>
      <c r="BJ234" s="137">
        <v>1</v>
      </c>
      <c r="BK234" s="137">
        <v>0</v>
      </c>
      <c r="BL234" s="137">
        <v>0</v>
      </c>
      <c r="BM234" s="137">
        <v>0</v>
      </c>
      <c r="BN234" s="137">
        <v>0</v>
      </c>
      <c r="BO234" s="137">
        <v>0</v>
      </c>
      <c r="BP234" s="137">
        <v>0</v>
      </c>
      <c r="BQ234" s="137">
        <v>0</v>
      </c>
      <c r="BR234" s="137">
        <v>0</v>
      </c>
      <c r="BS234" s="137">
        <v>0</v>
      </c>
      <c r="BT234" s="138">
        <v>1</v>
      </c>
      <c r="BU234" s="174">
        <v>0.99183673469387756</v>
      </c>
      <c r="BV234" s="174">
        <v>1</v>
      </c>
      <c r="BW234" s="174">
        <v>1</v>
      </c>
      <c r="BX234" s="174" t="s">
        <v>160</v>
      </c>
      <c r="BY234" s="174" t="s">
        <v>160</v>
      </c>
      <c r="BZ234" s="174" t="s">
        <v>160</v>
      </c>
      <c r="CA234" s="174">
        <v>1</v>
      </c>
      <c r="CB234" s="174">
        <v>0</v>
      </c>
      <c r="CC234" s="174" t="s">
        <v>160</v>
      </c>
      <c r="CD234" s="174">
        <v>1</v>
      </c>
      <c r="CE234" s="174">
        <v>1</v>
      </c>
      <c r="CF234" s="174" t="s">
        <v>160</v>
      </c>
      <c r="CG234" s="174" t="s">
        <v>160</v>
      </c>
      <c r="CH234" s="174">
        <v>1</v>
      </c>
      <c r="CI234" s="174">
        <v>1</v>
      </c>
      <c r="CJ234" s="174">
        <v>1</v>
      </c>
      <c r="CK234" s="174">
        <v>1</v>
      </c>
      <c r="CL234" s="174">
        <v>1</v>
      </c>
      <c r="CM234" s="174">
        <v>1</v>
      </c>
      <c r="CN234" s="174">
        <v>1</v>
      </c>
      <c r="CO234" s="174">
        <v>1</v>
      </c>
      <c r="CP234" s="174">
        <v>1</v>
      </c>
      <c r="CQ234" s="174">
        <v>1</v>
      </c>
      <c r="CR234" s="174">
        <v>1</v>
      </c>
      <c r="CS234" s="174">
        <v>1</v>
      </c>
      <c r="CT234" s="174">
        <v>1</v>
      </c>
      <c r="CU234" s="174">
        <v>1</v>
      </c>
      <c r="CV234" s="174">
        <v>0.5</v>
      </c>
      <c r="CW234" s="174">
        <v>1</v>
      </c>
      <c r="CX234" s="174">
        <v>1</v>
      </c>
      <c r="CY234" s="174">
        <v>1</v>
      </c>
      <c r="CZ234" s="174">
        <v>1</v>
      </c>
      <c r="DA234" s="174">
        <v>1</v>
      </c>
      <c r="DB234" s="174">
        <v>1</v>
      </c>
      <c r="DC234" s="174">
        <v>1</v>
      </c>
      <c r="DD234" s="174">
        <v>0.8571428571428571</v>
      </c>
      <c r="DE234" s="174">
        <v>1</v>
      </c>
      <c r="DF234" s="174">
        <v>1</v>
      </c>
      <c r="DG234" s="174">
        <v>1</v>
      </c>
      <c r="DH234" s="174">
        <v>1</v>
      </c>
      <c r="DI234" s="174">
        <v>1</v>
      </c>
      <c r="DJ234" s="174">
        <v>1</v>
      </c>
      <c r="DK234" s="174">
        <v>1</v>
      </c>
      <c r="DL234" s="174">
        <v>1</v>
      </c>
      <c r="DM234" s="174">
        <v>1</v>
      </c>
      <c r="DN234" s="174">
        <v>1</v>
      </c>
      <c r="DO234" s="174">
        <v>1</v>
      </c>
      <c r="DP234" s="174">
        <v>1</v>
      </c>
      <c r="DQ234" s="175">
        <v>7.903225806451613</v>
      </c>
      <c r="DR234" s="175">
        <v>6.4516129032258063E-2</v>
      </c>
      <c r="DS234" s="175">
        <v>3.2258064516129031E-2</v>
      </c>
      <c r="DT234" s="175">
        <v>0</v>
      </c>
      <c r="DU234" s="175">
        <v>0</v>
      </c>
      <c r="DV234" s="175">
        <v>0</v>
      </c>
      <c r="DW234" s="175">
        <v>6.4516129032258063E-2</v>
      </c>
      <c r="DX234" s="175">
        <v>6.4516129032258063E-2</v>
      </c>
      <c r="DY234" s="175">
        <v>0</v>
      </c>
      <c r="DZ234" s="175">
        <v>3.2258064516129031E-2</v>
      </c>
      <c r="EA234" s="175">
        <v>3.2258064516129031E-2</v>
      </c>
      <c r="EB234" s="175">
        <v>0</v>
      </c>
      <c r="EC234" s="175">
        <v>0</v>
      </c>
      <c r="ED234" s="175">
        <v>9.6774193548387094E-2</v>
      </c>
      <c r="EE234" s="175">
        <v>0.12903225806451613</v>
      </c>
      <c r="EF234" s="175">
        <v>9.6774193548387094E-2</v>
      </c>
      <c r="EG234" s="175">
        <v>9.6774193548387094E-2</v>
      </c>
      <c r="EH234" s="175">
        <v>0.22580645161290322</v>
      </c>
      <c r="EI234" s="175">
        <v>0.25806451612903225</v>
      </c>
      <c r="EJ234" s="175">
        <v>0.41935483870967744</v>
      </c>
      <c r="EK234" s="175">
        <v>0.41935483870967744</v>
      </c>
      <c r="EL234" s="175">
        <v>0.41935483870967744</v>
      </c>
      <c r="EM234" s="175">
        <v>0.22580645161290322</v>
      </c>
      <c r="EN234" s="175">
        <v>0.32258064516129031</v>
      </c>
      <c r="EO234" s="175">
        <v>0.19354838709677419</v>
      </c>
      <c r="EP234" s="175">
        <v>0.16129032258064516</v>
      </c>
      <c r="EQ234" s="175">
        <v>0.22580645161290322</v>
      </c>
      <c r="ER234" s="175">
        <v>6.4516129032258063E-2</v>
      </c>
      <c r="ES234" s="175">
        <v>0.12903225806451613</v>
      </c>
      <c r="ET234" s="175">
        <v>0.25806451612903225</v>
      </c>
      <c r="EU234" s="175">
        <v>0.25806451612903225</v>
      </c>
      <c r="EV234" s="175">
        <v>0.16129032258064516</v>
      </c>
      <c r="EW234" s="175">
        <v>3.2258064516129031E-2</v>
      </c>
      <c r="EX234" s="175">
        <v>0.19354838709677419</v>
      </c>
      <c r="EY234" s="175">
        <v>3.2258064516129031E-2</v>
      </c>
      <c r="EZ234" s="175">
        <v>0.22580645161290322</v>
      </c>
      <c r="FA234" s="175">
        <v>0.12903225806451613</v>
      </c>
      <c r="FB234" s="175">
        <v>0.41935483870967744</v>
      </c>
      <c r="FC234" s="175">
        <v>0.16129032258064516</v>
      </c>
      <c r="FD234" s="175">
        <v>0.4838709677419355</v>
      </c>
      <c r="FE234" s="175">
        <v>0.19354838709677419</v>
      </c>
      <c r="FF234" s="175">
        <v>0.16129032258064516</v>
      </c>
      <c r="FG234" s="175">
        <v>0.25806451612903225</v>
      </c>
      <c r="FH234" s="175">
        <v>0.16129032258064516</v>
      </c>
      <c r="FI234" s="175">
        <v>0.19354838709677419</v>
      </c>
      <c r="FJ234" s="175">
        <v>9.6774193548387094E-2</v>
      </c>
      <c r="FK234" s="175">
        <v>3.2258064516129031E-2</v>
      </c>
      <c r="FL234" s="175">
        <v>6.4516129032258063E-2</v>
      </c>
      <c r="FM234" s="192">
        <v>1</v>
      </c>
      <c r="FN234" s="192">
        <v>1</v>
      </c>
      <c r="FO234" s="192">
        <v>1</v>
      </c>
      <c r="FP234" s="192">
        <v>0.96153846153846156</v>
      </c>
      <c r="FQ234" s="192">
        <v>1</v>
      </c>
      <c r="FR234" s="192">
        <v>0.90476190476190477</v>
      </c>
      <c r="FS234" s="192">
        <v>1</v>
      </c>
      <c r="FT234" s="192">
        <v>1</v>
      </c>
      <c r="FU234" s="192">
        <v>1</v>
      </c>
      <c r="FV234" s="192">
        <v>1</v>
      </c>
      <c r="FW234" s="192">
        <v>1</v>
      </c>
      <c r="FX234" s="192">
        <v>1</v>
      </c>
      <c r="FY234" s="192">
        <v>1</v>
      </c>
      <c r="FZ234" s="192">
        <v>1</v>
      </c>
      <c r="GA234" s="192">
        <v>1</v>
      </c>
      <c r="GB234" s="192">
        <v>1</v>
      </c>
      <c r="GC234" s="192">
        <v>1</v>
      </c>
      <c r="GD234" s="192">
        <v>1</v>
      </c>
      <c r="GE234" s="192">
        <v>1</v>
      </c>
      <c r="GF234" s="192">
        <v>1</v>
      </c>
      <c r="GG234" s="192">
        <v>1</v>
      </c>
      <c r="GH234" s="192">
        <v>1</v>
      </c>
      <c r="GI234" s="192">
        <v>1</v>
      </c>
      <c r="GJ234" s="192">
        <v>1</v>
      </c>
      <c r="GK234" s="192">
        <v>1</v>
      </c>
      <c r="GL234" s="192">
        <v>1</v>
      </c>
      <c r="GM234" s="192">
        <v>1</v>
      </c>
      <c r="GN234" s="192">
        <v>1</v>
      </c>
      <c r="GO234" s="192">
        <v>1</v>
      </c>
      <c r="GP234" s="192">
        <v>1</v>
      </c>
      <c r="GQ234" s="192">
        <v>0.94117647058823528</v>
      </c>
    </row>
    <row r="235" spans="17:16384" x14ac:dyDescent="0.3">
      <c r="Q235" s="327"/>
      <c r="R235" s="135">
        <f>$R$10</f>
        <v>44287</v>
      </c>
      <c r="S235" s="121">
        <v>0.31666666666666665</v>
      </c>
      <c r="T235" s="121">
        <v>0.65</v>
      </c>
      <c r="U235" s="122">
        <v>0.9978813559322034</v>
      </c>
      <c r="V235" s="123">
        <v>472</v>
      </c>
      <c r="W235" s="128">
        <v>0.33333333333333331</v>
      </c>
      <c r="X235" s="121">
        <v>0.65166666666666606</v>
      </c>
      <c r="Y235" s="122">
        <v>0.9978213507625272</v>
      </c>
      <c r="Z235" s="127">
        <v>459</v>
      </c>
      <c r="AA235" s="121">
        <v>0.11666666666666667</v>
      </c>
      <c r="AB235" s="121">
        <v>0.25166666666666665</v>
      </c>
      <c r="AC235" s="122">
        <v>1</v>
      </c>
      <c r="AD235" s="123">
        <v>3</v>
      </c>
      <c r="AE235" s="128">
        <v>0.19166666666666665</v>
      </c>
      <c r="AF235" s="121">
        <v>0.40333333333333327</v>
      </c>
      <c r="AG235" s="122">
        <v>1</v>
      </c>
      <c r="AH235" s="127">
        <v>10</v>
      </c>
      <c r="AI235" s="128">
        <v>0.33333333333333331</v>
      </c>
      <c r="AJ235" s="121">
        <v>0.65916666666666635</v>
      </c>
      <c r="AK235" s="122">
        <v>1</v>
      </c>
      <c r="AL235" s="127">
        <v>150</v>
      </c>
      <c r="AM235" s="121">
        <v>0.33333333333333331</v>
      </c>
      <c r="AN235" s="121">
        <v>0.71416666666666662</v>
      </c>
      <c r="AO235" s="122">
        <v>0.99456521739130432</v>
      </c>
      <c r="AP235" s="123">
        <v>184</v>
      </c>
      <c r="AQ235" s="128">
        <v>0.28333333333333333</v>
      </c>
      <c r="AR235" s="121">
        <v>0.5</v>
      </c>
      <c r="AS235" s="122">
        <v>1</v>
      </c>
      <c r="AT235" s="127">
        <v>138</v>
      </c>
      <c r="AU235" s="136">
        <v>130</v>
      </c>
      <c r="AV235" s="137">
        <v>294</v>
      </c>
      <c r="AW235" s="137">
        <v>35</v>
      </c>
      <c r="AX235" s="137">
        <v>8</v>
      </c>
      <c r="AY235" s="137">
        <v>4</v>
      </c>
      <c r="AZ235" s="137">
        <v>0</v>
      </c>
      <c r="BA235" s="137">
        <v>0</v>
      </c>
      <c r="BB235" s="137">
        <v>1</v>
      </c>
      <c r="BC235" s="137">
        <v>0</v>
      </c>
      <c r="BD235" s="137">
        <v>0</v>
      </c>
      <c r="BE235" s="137">
        <v>0</v>
      </c>
      <c r="BF235" s="137">
        <v>0</v>
      </c>
      <c r="BG235" s="137">
        <v>0</v>
      </c>
      <c r="BH235" s="137">
        <v>0</v>
      </c>
      <c r="BI235" s="137">
        <v>0</v>
      </c>
      <c r="BJ235" s="137">
        <v>0</v>
      </c>
      <c r="BK235" s="137">
        <v>0</v>
      </c>
      <c r="BL235" s="137">
        <v>0</v>
      </c>
      <c r="BM235" s="137">
        <v>0</v>
      </c>
      <c r="BN235" s="137">
        <v>0</v>
      </c>
      <c r="BO235" s="137">
        <v>0</v>
      </c>
      <c r="BP235" s="137">
        <v>0</v>
      </c>
      <c r="BQ235" s="137">
        <v>0</v>
      </c>
      <c r="BR235" s="137">
        <v>0</v>
      </c>
      <c r="BS235" s="137">
        <v>0</v>
      </c>
      <c r="BT235" s="138">
        <v>0</v>
      </c>
      <c r="BU235" s="174">
        <v>1</v>
      </c>
      <c r="BV235" s="174">
        <v>1</v>
      </c>
      <c r="BW235" s="174">
        <v>1</v>
      </c>
      <c r="BX235" s="174">
        <v>1</v>
      </c>
      <c r="BY235" s="174">
        <v>0</v>
      </c>
      <c r="BZ235" s="174" t="s">
        <v>160</v>
      </c>
      <c r="CA235" s="174">
        <v>1</v>
      </c>
      <c r="CB235" s="174">
        <v>0</v>
      </c>
      <c r="CC235" s="174">
        <v>1</v>
      </c>
      <c r="CD235" s="174">
        <v>1</v>
      </c>
      <c r="CE235" s="174">
        <v>1</v>
      </c>
      <c r="CF235" s="174">
        <v>1</v>
      </c>
      <c r="CG235" s="174">
        <v>1</v>
      </c>
      <c r="CH235" s="174">
        <v>1</v>
      </c>
      <c r="CI235" s="174">
        <v>1</v>
      </c>
      <c r="CJ235" s="174">
        <v>1</v>
      </c>
      <c r="CK235" s="174">
        <v>1</v>
      </c>
      <c r="CL235" s="174">
        <v>1</v>
      </c>
      <c r="CM235" s="174">
        <v>1</v>
      </c>
      <c r="CN235" s="174">
        <v>1</v>
      </c>
      <c r="CO235" s="174">
        <v>1</v>
      </c>
      <c r="CP235" s="174">
        <v>1</v>
      </c>
      <c r="CQ235" s="174">
        <v>1</v>
      </c>
      <c r="CR235" s="174">
        <v>1</v>
      </c>
      <c r="CS235" s="174">
        <v>1</v>
      </c>
      <c r="CT235" s="174">
        <v>1</v>
      </c>
      <c r="CU235" s="174">
        <v>1</v>
      </c>
      <c r="CV235" s="174">
        <v>1</v>
      </c>
      <c r="CW235" s="174">
        <v>1</v>
      </c>
      <c r="CX235" s="174">
        <v>1</v>
      </c>
      <c r="CY235" s="174">
        <v>1</v>
      </c>
      <c r="CZ235" s="174">
        <v>1</v>
      </c>
      <c r="DA235" s="174">
        <v>1</v>
      </c>
      <c r="DB235" s="174">
        <v>1</v>
      </c>
      <c r="DC235" s="174">
        <v>1</v>
      </c>
      <c r="DD235" s="174">
        <v>1</v>
      </c>
      <c r="DE235" s="174">
        <v>1</v>
      </c>
      <c r="DF235" s="174">
        <v>1</v>
      </c>
      <c r="DG235" s="174">
        <v>0.9375</v>
      </c>
      <c r="DH235" s="174">
        <v>1</v>
      </c>
      <c r="DI235" s="174">
        <v>1</v>
      </c>
      <c r="DJ235" s="174">
        <v>1</v>
      </c>
      <c r="DK235" s="174">
        <v>1</v>
      </c>
      <c r="DL235" s="174">
        <v>1</v>
      </c>
      <c r="DM235" s="174">
        <v>1</v>
      </c>
      <c r="DN235" s="174">
        <v>1</v>
      </c>
      <c r="DO235" s="174">
        <v>1</v>
      </c>
      <c r="DP235" s="174">
        <v>1</v>
      </c>
      <c r="DQ235" s="175">
        <v>1.9333333333333333</v>
      </c>
      <c r="DR235" s="175">
        <v>3.3333333333333333E-2</v>
      </c>
      <c r="DS235" s="175">
        <v>0.16666666666666666</v>
      </c>
      <c r="DT235" s="175">
        <v>3.3333333333333333E-2</v>
      </c>
      <c r="DU235" s="175">
        <v>3.3333333333333333E-2</v>
      </c>
      <c r="DV235" s="175">
        <v>0</v>
      </c>
      <c r="DW235" s="175">
        <v>6.6666666666666666E-2</v>
      </c>
      <c r="DX235" s="175">
        <v>0.13333333333333333</v>
      </c>
      <c r="DY235" s="175">
        <v>0.1</v>
      </c>
      <c r="DZ235" s="175">
        <v>3.3333333333333333E-2</v>
      </c>
      <c r="EA235" s="175">
        <v>3.3333333333333333E-2</v>
      </c>
      <c r="EB235" s="175">
        <v>6.6666666666666666E-2</v>
      </c>
      <c r="EC235" s="175">
        <v>3.3333333333333333E-2</v>
      </c>
      <c r="ED235" s="175">
        <v>0.2</v>
      </c>
      <c r="EE235" s="175">
        <v>0.16666666666666666</v>
      </c>
      <c r="EF235" s="175">
        <v>0.23333333333333334</v>
      </c>
      <c r="EG235" s="175">
        <v>0.46666666666666667</v>
      </c>
      <c r="EH235" s="175">
        <v>0.43333333333333335</v>
      </c>
      <c r="EI235" s="175">
        <v>0.6</v>
      </c>
      <c r="EJ235" s="175">
        <v>0.4</v>
      </c>
      <c r="EK235" s="175">
        <v>0.4</v>
      </c>
      <c r="EL235" s="175">
        <v>0.33333333333333331</v>
      </c>
      <c r="EM235" s="175">
        <v>0.4</v>
      </c>
      <c r="EN235" s="175">
        <v>0.53333333333333333</v>
      </c>
      <c r="EO235" s="175">
        <v>0.33333333333333331</v>
      </c>
      <c r="EP235" s="175">
        <v>0.23333333333333334</v>
      </c>
      <c r="EQ235" s="175">
        <v>0.3</v>
      </c>
      <c r="ER235" s="175">
        <v>0.16666666666666666</v>
      </c>
      <c r="ES235" s="175">
        <v>0.5</v>
      </c>
      <c r="ET235" s="175">
        <v>0.8666666666666667</v>
      </c>
      <c r="EU235" s="175">
        <v>0.46666666666666667</v>
      </c>
      <c r="EV235" s="175">
        <v>0.36666666666666664</v>
      </c>
      <c r="EW235" s="175">
        <v>0.3</v>
      </c>
      <c r="EX235" s="175">
        <v>0.33333333333333331</v>
      </c>
      <c r="EY235" s="175">
        <v>0.36666666666666664</v>
      </c>
      <c r="EZ235" s="175">
        <v>0.43333333333333335</v>
      </c>
      <c r="FA235" s="175">
        <v>0.26666666666666666</v>
      </c>
      <c r="FB235" s="175">
        <v>0.4</v>
      </c>
      <c r="FC235" s="175">
        <v>0.53333333333333333</v>
      </c>
      <c r="FD235" s="175">
        <v>0.46666666666666667</v>
      </c>
      <c r="FE235" s="175">
        <v>0.43333333333333335</v>
      </c>
      <c r="FF235" s="175">
        <v>0.4</v>
      </c>
      <c r="FG235" s="175">
        <v>0.36666666666666664</v>
      </c>
      <c r="FH235" s="175">
        <v>0.33333333333333331</v>
      </c>
      <c r="FI235" s="175">
        <v>0.33333333333333331</v>
      </c>
      <c r="FJ235" s="175">
        <v>0.36666666666666664</v>
      </c>
      <c r="FK235" s="175">
        <v>0.2</v>
      </c>
      <c r="FL235" s="175">
        <v>0.13333333333333333</v>
      </c>
      <c r="FM235" s="192">
        <v>1</v>
      </c>
      <c r="FN235" s="192">
        <v>1</v>
      </c>
      <c r="FO235" s="192">
        <v>1</v>
      </c>
      <c r="FP235" s="192">
        <v>1</v>
      </c>
      <c r="FQ235" s="192">
        <v>1</v>
      </c>
      <c r="FR235" s="192">
        <v>0.95238095238095233</v>
      </c>
      <c r="FS235" s="192">
        <v>1</v>
      </c>
      <c r="FT235" s="192">
        <v>1</v>
      </c>
      <c r="FU235" s="192">
        <v>1</v>
      </c>
      <c r="FV235" s="192">
        <v>1</v>
      </c>
      <c r="FW235" s="192">
        <v>1</v>
      </c>
      <c r="FX235" s="192">
        <v>1</v>
      </c>
      <c r="FY235" s="192">
        <v>1</v>
      </c>
      <c r="FZ235" s="192">
        <v>1</v>
      </c>
      <c r="GA235" s="192">
        <v>0.96666666666666667</v>
      </c>
      <c r="GB235" s="192">
        <v>1</v>
      </c>
      <c r="GC235" s="192">
        <v>1</v>
      </c>
      <c r="GD235" s="192">
        <v>1</v>
      </c>
      <c r="GE235" s="192">
        <v>1</v>
      </c>
      <c r="GF235" s="192">
        <v>1</v>
      </c>
      <c r="GG235" s="192">
        <v>1</v>
      </c>
      <c r="GH235" s="192">
        <v>1</v>
      </c>
      <c r="GI235" s="192">
        <v>1</v>
      </c>
      <c r="GJ235" s="192">
        <v>1</v>
      </c>
      <c r="GK235" s="192">
        <v>1</v>
      </c>
      <c r="GL235" s="192">
        <v>1</v>
      </c>
      <c r="GM235" s="192">
        <v>1</v>
      </c>
      <c r="GN235" s="192">
        <v>1</v>
      </c>
      <c r="GO235" s="192">
        <v>1</v>
      </c>
      <c r="GP235" s="192">
        <v>1</v>
      </c>
      <c r="GQ235" s="192" t="s">
        <v>119</v>
      </c>
    </row>
    <row r="236" spans="17:16384" x14ac:dyDescent="0.3">
      <c r="Q236" s="327"/>
      <c r="R236" s="135">
        <f>$R$11</f>
        <v>44317</v>
      </c>
      <c r="S236" s="121">
        <v>0.31666666666666665</v>
      </c>
      <c r="T236" s="121">
        <v>0.82499999999999951</v>
      </c>
      <c r="U236" s="122">
        <v>0.98561151079136688</v>
      </c>
      <c r="V236" s="123">
        <v>139</v>
      </c>
      <c r="W236" s="128">
        <v>0.31666666666666665</v>
      </c>
      <c r="X236" s="121">
        <v>0.84166666666666756</v>
      </c>
      <c r="Y236" s="122">
        <v>0.98518518518518516</v>
      </c>
      <c r="Z236" s="127">
        <v>135</v>
      </c>
      <c r="AA236" s="121" t="s">
        <v>160</v>
      </c>
      <c r="AB236" s="121" t="s">
        <v>160</v>
      </c>
      <c r="AC236" s="122" t="s">
        <v>160</v>
      </c>
      <c r="AD236" s="123">
        <v>0</v>
      </c>
      <c r="AE236" s="128">
        <v>0.28333333333333333</v>
      </c>
      <c r="AF236" s="121">
        <v>0.42333333333333334</v>
      </c>
      <c r="AG236" s="122">
        <v>1</v>
      </c>
      <c r="AH236" s="127">
        <v>4</v>
      </c>
      <c r="AI236" s="128">
        <v>0.38333333333333336</v>
      </c>
      <c r="AJ236" s="121">
        <v>1.2566666666666648</v>
      </c>
      <c r="AK236" s="122">
        <v>0.94736842105263153</v>
      </c>
      <c r="AL236" s="127">
        <v>38</v>
      </c>
      <c r="AM236" s="121">
        <v>0.36666666666666664</v>
      </c>
      <c r="AN236" s="121">
        <v>0.69499999999999984</v>
      </c>
      <c r="AO236" s="122">
        <v>1</v>
      </c>
      <c r="AP236" s="123">
        <v>43</v>
      </c>
      <c r="AQ236" s="128">
        <v>0.26666666666666666</v>
      </c>
      <c r="AR236" s="121">
        <v>0.59333333333333327</v>
      </c>
      <c r="AS236" s="122">
        <v>1</v>
      </c>
      <c r="AT236" s="127">
        <v>58</v>
      </c>
      <c r="AU236" s="136">
        <v>43</v>
      </c>
      <c r="AV236" s="137">
        <v>69</v>
      </c>
      <c r="AW236" s="137">
        <v>19</v>
      </c>
      <c r="AX236" s="137">
        <v>3</v>
      </c>
      <c r="AY236" s="137">
        <v>2</v>
      </c>
      <c r="AZ236" s="137">
        <v>1</v>
      </c>
      <c r="BA236" s="137">
        <v>0</v>
      </c>
      <c r="BB236" s="137">
        <v>0</v>
      </c>
      <c r="BC236" s="137">
        <v>0</v>
      </c>
      <c r="BD236" s="137">
        <v>1</v>
      </c>
      <c r="BE236" s="137">
        <v>0</v>
      </c>
      <c r="BF236" s="137">
        <v>0</v>
      </c>
      <c r="BG236" s="137">
        <v>0</v>
      </c>
      <c r="BH236" s="137">
        <v>0</v>
      </c>
      <c r="BI236" s="137">
        <v>0</v>
      </c>
      <c r="BJ236" s="137">
        <v>0</v>
      </c>
      <c r="BK236" s="137">
        <v>0</v>
      </c>
      <c r="BL236" s="137">
        <v>0</v>
      </c>
      <c r="BM236" s="137">
        <v>0</v>
      </c>
      <c r="BN236" s="137">
        <v>0</v>
      </c>
      <c r="BO236" s="137">
        <v>0</v>
      </c>
      <c r="BP236" s="137">
        <v>0</v>
      </c>
      <c r="BQ236" s="137">
        <v>0</v>
      </c>
      <c r="BR236" s="137">
        <v>0</v>
      </c>
      <c r="BS236" s="137">
        <v>0</v>
      </c>
      <c r="BT236" s="138">
        <v>1</v>
      </c>
      <c r="BU236" s="174">
        <v>1</v>
      </c>
      <c r="BV236" s="174" t="s">
        <v>160</v>
      </c>
      <c r="BW236" s="174" t="s">
        <v>160</v>
      </c>
      <c r="BX236" s="174" t="s">
        <v>160</v>
      </c>
      <c r="BY236" s="174" t="s">
        <v>160</v>
      </c>
      <c r="BZ236" s="174">
        <v>1</v>
      </c>
      <c r="CA236" s="174">
        <v>1</v>
      </c>
      <c r="CB236" s="174" t="s">
        <v>160</v>
      </c>
      <c r="CC236" s="174">
        <v>1</v>
      </c>
      <c r="CD236" s="174">
        <v>1</v>
      </c>
      <c r="CE236" s="174" t="s">
        <v>160</v>
      </c>
      <c r="CF236" s="174">
        <v>1</v>
      </c>
      <c r="CG236" s="174">
        <v>1</v>
      </c>
      <c r="CH236" s="174" t="s">
        <v>160</v>
      </c>
      <c r="CI236" s="174">
        <v>1</v>
      </c>
      <c r="CJ236" s="174">
        <v>0.66666666666666663</v>
      </c>
      <c r="CK236" s="174">
        <v>0.75</v>
      </c>
      <c r="CL236" s="174" t="s">
        <v>160</v>
      </c>
      <c r="CM236" s="174">
        <v>1</v>
      </c>
      <c r="CN236" s="174">
        <v>1</v>
      </c>
      <c r="CO236" s="174">
        <v>1</v>
      </c>
      <c r="CP236" s="174">
        <v>1</v>
      </c>
      <c r="CQ236" s="174">
        <v>1</v>
      </c>
      <c r="CR236" s="174">
        <v>1</v>
      </c>
      <c r="CS236" s="174" t="s">
        <v>160</v>
      </c>
      <c r="CT236" s="174">
        <v>1</v>
      </c>
      <c r="CU236" s="174">
        <v>1</v>
      </c>
      <c r="CV236" s="174">
        <v>1</v>
      </c>
      <c r="CW236" s="174">
        <v>1</v>
      </c>
      <c r="CX236" s="174">
        <v>1</v>
      </c>
      <c r="CY236" s="174" t="s">
        <v>160</v>
      </c>
      <c r="CZ236" s="174">
        <v>1</v>
      </c>
      <c r="DA236" s="174">
        <v>1</v>
      </c>
      <c r="DB236" s="174">
        <v>1</v>
      </c>
      <c r="DC236" s="174">
        <v>1</v>
      </c>
      <c r="DD236" s="174">
        <v>1</v>
      </c>
      <c r="DE236" s="174">
        <v>1</v>
      </c>
      <c r="DF236" s="174">
        <v>1</v>
      </c>
      <c r="DG236" s="174">
        <v>1</v>
      </c>
      <c r="DH236" s="174">
        <v>1</v>
      </c>
      <c r="DI236" s="174">
        <v>1</v>
      </c>
      <c r="DJ236" s="174">
        <v>1</v>
      </c>
      <c r="DK236" s="174">
        <v>1</v>
      </c>
      <c r="DL236" s="174">
        <v>1</v>
      </c>
      <c r="DM236" s="174">
        <v>1</v>
      </c>
      <c r="DN236" s="174">
        <v>1</v>
      </c>
      <c r="DO236" s="174">
        <v>1</v>
      </c>
      <c r="DP236" s="174">
        <v>1</v>
      </c>
      <c r="DQ236" s="175">
        <v>1</v>
      </c>
      <c r="DR236" s="175">
        <v>0</v>
      </c>
      <c r="DS236" s="175">
        <v>0</v>
      </c>
      <c r="DT236" s="175">
        <v>0</v>
      </c>
      <c r="DU236" s="175">
        <v>0</v>
      </c>
      <c r="DV236" s="175">
        <v>0.11538461538461539</v>
      </c>
      <c r="DW236" s="175">
        <v>7.6923076923076927E-2</v>
      </c>
      <c r="DX236" s="175">
        <v>0</v>
      </c>
      <c r="DY236" s="175">
        <v>0.11538461538461539</v>
      </c>
      <c r="DZ236" s="175">
        <v>3.8461538461538464E-2</v>
      </c>
      <c r="EA236" s="175">
        <v>0</v>
      </c>
      <c r="EB236" s="175">
        <v>7.6923076923076927E-2</v>
      </c>
      <c r="EC236" s="175">
        <v>0.19230769230769232</v>
      </c>
      <c r="ED236" s="175">
        <v>0</v>
      </c>
      <c r="EE236" s="175">
        <v>0.19230769230769232</v>
      </c>
      <c r="EF236" s="175">
        <v>0.11538461538461539</v>
      </c>
      <c r="EG236" s="175">
        <v>0.15384615384615385</v>
      </c>
      <c r="EH236" s="175">
        <v>0</v>
      </c>
      <c r="EI236" s="175">
        <v>0.15384615384615385</v>
      </c>
      <c r="EJ236" s="175">
        <v>7.6923076923076927E-2</v>
      </c>
      <c r="EK236" s="175">
        <v>7.6923076923076927E-2</v>
      </c>
      <c r="EL236" s="175">
        <v>0.11538461538461539</v>
      </c>
      <c r="EM236" s="175">
        <v>7.6923076923076927E-2</v>
      </c>
      <c r="EN236" s="175">
        <v>0.19230769230769232</v>
      </c>
      <c r="EO236" s="175">
        <v>0</v>
      </c>
      <c r="EP236" s="175">
        <v>7.6923076923076927E-2</v>
      </c>
      <c r="EQ236" s="175">
        <v>0.11538461538461539</v>
      </c>
      <c r="ER236" s="175">
        <v>0.11538461538461539</v>
      </c>
      <c r="ES236" s="175">
        <v>0.11538461538461539</v>
      </c>
      <c r="ET236" s="175">
        <v>3.8461538461538464E-2</v>
      </c>
      <c r="EU236" s="175">
        <v>0</v>
      </c>
      <c r="EV236" s="175">
        <v>0.19230769230769232</v>
      </c>
      <c r="EW236" s="175">
        <v>7.6923076923076927E-2</v>
      </c>
      <c r="EX236" s="175">
        <v>0.15384615384615385</v>
      </c>
      <c r="EY236" s="175">
        <v>0.26923076923076922</v>
      </c>
      <c r="EZ236" s="175">
        <v>0.11538461538461539</v>
      </c>
      <c r="FA236" s="175">
        <v>0.19230769230769232</v>
      </c>
      <c r="FB236" s="175">
        <v>0.15384615384615385</v>
      </c>
      <c r="FC236" s="175">
        <v>3.8461538461538464E-2</v>
      </c>
      <c r="FD236" s="175">
        <v>0.11538461538461539</v>
      </c>
      <c r="FE236" s="175">
        <v>7.6923076923076927E-2</v>
      </c>
      <c r="FF236" s="175">
        <v>0.11538461538461539</v>
      </c>
      <c r="FG236" s="175">
        <v>3.8461538461538464E-2</v>
      </c>
      <c r="FH236" s="175">
        <v>0.19230769230769232</v>
      </c>
      <c r="FI236" s="175">
        <v>7.6923076923076927E-2</v>
      </c>
      <c r="FJ236" s="175">
        <v>0.11538461538461539</v>
      </c>
      <c r="FK236" s="175">
        <v>7.6923076923076927E-2</v>
      </c>
      <c r="FL236" s="175">
        <v>0.11538461538461539</v>
      </c>
      <c r="FM236" s="192">
        <v>1</v>
      </c>
      <c r="FN236" s="192">
        <v>1</v>
      </c>
      <c r="FO236" s="192">
        <v>1</v>
      </c>
      <c r="FP236" s="192">
        <v>0.8666666666666667</v>
      </c>
      <c r="FQ236" s="192">
        <v>1</v>
      </c>
      <c r="FR236" s="192">
        <v>0.8571428571428571</v>
      </c>
      <c r="FS236" s="192">
        <v>1</v>
      </c>
      <c r="FT236" s="192">
        <v>1</v>
      </c>
      <c r="FU236" s="192" t="s">
        <v>119</v>
      </c>
      <c r="FV236" s="192">
        <v>1</v>
      </c>
      <c r="FW236" s="192">
        <v>1</v>
      </c>
      <c r="FX236" s="192">
        <v>1</v>
      </c>
      <c r="FY236" s="192" t="s">
        <v>119</v>
      </c>
      <c r="FZ236" s="192" t="s">
        <v>119</v>
      </c>
      <c r="GA236" s="192">
        <v>1</v>
      </c>
      <c r="GB236" s="192">
        <v>1</v>
      </c>
      <c r="GC236" s="192" t="s">
        <v>119</v>
      </c>
      <c r="GD236" s="192">
        <v>1</v>
      </c>
      <c r="GE236" s="192" t="s">
        <v>119</v>
      </c>
      <c r="GF236" s="192">
        <v>1</v>
      </c>
      <c r="GG236" s="192">
        <v>1</v>
      </c>
      <c r="GH236" s="192">
        <v>1</v>
      </c>
      <c r="GI236" s="192">
        <v>1</v>
      </c>
      <c r="GJ236" s="192">
        <v>1</v>
      </c>
      <c r="GK236" s="192">
        <v>1</v>
      </c>
      <c r="GL236" s="192">
        <v>1</v>
      </c>
      <c r="GM236" s="192">
        <v>1</v>
      </c>
      <c r="GN236" s="192">
        <v>1</v>
      </c>
      <c r="GO236" s="192">
        <v>1</v>
      </c>
      <c r="GP236" s="192">
        <v>1</v>
      </c>
      <c r="GQ236" s="192">
        <v>1</v>
      </c>
    </row>
    <row r="237" spans="17:16384" x14ac:dyDescent="0.3">
      <c r="Q237" s="327"/>
      <c r="R237" s="135">
        <f>$R$12</f>
        <v>44348</v>
      </c>
      <c r="S237" s="121">
        <v>0.33333333333333331</v>
      </c>
      <c r="T237" s="121">
        <v>0.76666666666666672</v>
      </c>
      <c r="U237" s="122">
        <v>0.99189189189189186</v>
      </c>
      <c r="V237" s="123">
        <v>370</v>
      </c>
      <c r="W237" s="128">
        <v>0.33333333333333331</v>
      </c>
      <c r="X237" s="121">
        <v>0.77166666666666595</v>
      </c>
      <c r="Y237" s="122">
        <v>0.99162011173184361</v>
      </c>
      <c r="Z237" s="127">
        <v>358</v>
      </c>
      <c r="AA237" s="121">
        <v>0.46666666666666667</v>
      </c>
      <c r="AB237" s="121">
        <v>0.74</v>
      </c>
      <c r="AC237" s="122">
        <v>1</v>
      </c>
      <c r="AD237" s="123">
        <v>7</v>
      </c>
      <c r="AE237" s="128">
        <v>0.28333333333333333</v>
      </c>
      <c r="AF237" s="121">
        <v>0.32999999999999996</v>
      </c>
      <c r="AG237" s="122">
        <v>1</v>
      </c>
      <c r="AH237" s="127">
        <v>5</v>
      </c>
      <c r="AI237" s="128">
        <v>0.35</v>
      </c>
      <c r="AJ237" s="121">
        <v>1.0366666666666666</v>
      </c>
      <c r="AK237" s="122">
        <v>0.98</v>
      </c>
      <c r="AL237" s="127">
        <v>100</v>
      </c>
      <c r="AM237" s="121">
        <v>0.36666666666666664</v>
      </c>
      <c r="AN237" s="121">
        <v>0.65</v>
      </c>
      <c r="AO237" s="122">
        <v>1</v>
      </c>
      <c r="AP237" s="123">
        <v>111</v>
      </c>
      <c r="AQ237" s="128">
        <v>0.3</v>
      </c>
      <c r="AR237" s="121">
        <v>0.71999999999999986</v>
      </c>
      <c r="AS237" s="122">
        <v>0.99371069182389937</v>
      </c>
      <c r="AT237" s="127">
        <v>159</v>
      </c>
      <c r="AU237" s="136">
        <v>97</v>
      </c>
      <c r="AV237" s="137">
        <v>217</v>
      </c>
      <c r="AW237" s="137">
        <v>36</v>
      </c>
      <c r="AX237" s="137">
        <v>10</v>
      </c>
      <c r="AY237" s="137">
        <v>6</v>
      </c>
      <c r="AZ237" s="137">
        <v>1</v>
      </c>
      <c r="BA237" s="137">
        <v>2</v>
      </c>
      <c r="BB237" s="137">
        <v>0</v>
      </c>
      <c r="BC237" s="137">
        <v>0</v>
      </c>
      <c r="BD237" s="137">
        <v>0</v>
      </c>
      <c r="BE237" s="137">
        <v>0</v>
      </c>
      <c r="BF237" s="137">
        <v>1</v>
      </c>
      <c r="BG237" s="137">
        <v>0</v>
      </c>
      <c r="BH237" s="137">
        <v>0</v>
      </c>
      <c r="BI237" s="137">
        <v>0</v>
      </c>
      <c r="BJ237" s="137">
        <v>0</v>
      </c>
      <c r="BK237" s="137">
        <v>0</v>
      </c>
      <c r="BL237" s="137">
        <v>0</v>
      </c>
      <c r="BM237" s="137">
        <v>0</v>
      </c>
      <c r="BN237" s="137">
        <v>0</v>
      </c>
      <c r="BO237" s="137">
        <v>0</v>
      </c>
      <c r="BP237" s="137">
        <v>0</v>
      </c>
      <c r="BQ237" s="137">
        <v>0</v>
      </c>
      <c r="BR237" s="137">
        <v>0</v>
      </c>
      <c r="BS237" s="137">
        <v>0</v>
      </c>
      <c r="BT237" s="138">
        <v>0</v>
      </c>
      <c r="BU237" s="174">
        <v>1</v>
      </c>
      <c r="BV237" s="174">
        <v>1</v>
      </c>
      <c r="BW237" s="174">
        <v>1</v>
      </c>
      <c r="BX237" s="174">
        <v>1</v>
      </c>
      <c r="BY237" s="174">
        <v>0</v>
      </c>
      <c r="BZ237" s="174">
        <v>1</v>
      </c>
      <c r="CA237" s="174">
        <v>1</v>
      </c>
      <c r="CB237" s="174" t="s">
        <v>160</v>
      </c>
      <c r="CC237" s="174" t="s">
        <v>160</v>
      </c>
      <c r="CD237" s="174">
        <v>1</v>
      </c>
      <c r="CE237" s="174">
        <v>1</v>
      </c>
      <c r="CF237" s="174">
        <v>1</v>
      </c>
      <c r="CG237" s="174">
        <v>1</v>
      </c>
      <c r="CH237" s="174">
        <v>1</v>
      </c>
      <c r="CI237" s="174">
        <v>1</v>
      </c>
      <c r="CJ237" s="174">
        <v>1</v>
      </c>
      <c r="CK237" s="174">
        <v>1</v>
      </c>
      <c r="CL237" s="174">
        <v>1</v>
      </c>
      <c r="CM237" s="174">
        <v>1</v>
      </c>
      <c r="CN237" s="174">
        <v>1</v>
      </c>
      <c r="CO237" s="174">
        <v>1</v>
      </c>
      <c r="CP237" s="174">
        <v>1</v>
      </c>
      <c r="CQ237" s="174">
        <v>1</v>
      </c>
      <c r="CR237" s="174">
        <v>0.75</v>
      </c>
      <c r="CS237" s="174">
        <v>1</v>
      </c>
      <c r="CT237" s="174">
        <v>1</v>
      </c>
      <c r="CU237" s="174">
        <v>1</v>
      </c>
      <c r="CV237" s="174">
        <v>1</v>
      </c>
      <c r="CW237" s="174">
        <v>1</v>
      </c>
      <c r="CX237" s="174">
        <v>1</v>
      </c>
      <c r="CY237" s="174">
        <v>1</v>
      </c>
      <c r="CZ237" s="174">
        <v>1</v>
      </c>
      <c r="DA237" s="174">
        <v>1</v>
      </c>
      <c r="DB237" s="174">
        <v>1</v>
      </c>
      <c r="DC237" s="174">
        <v>1</v>
      </c>
      <c r="DD237" s="174">
        <v>1</v>
      </c>
      <c r="DE237" s="174">
        <v>1</v>
      </c>
      <c r="DF237" s="174">
        <v>1</v>
      </c>
      <c r="DG237" s="174">
        <v>1</v>
      </c>
      <c r="DH237" s="174">
        <v>1</v>
      </c>
      <c r="DI237" s="174">
        <v>1</v>
      </c>
      <c r="DJ237" s="174">
        <v>1</v>
      </c>
      <c r="DK237" s="174">
        <v>0.9285714285714286</v>
      </c>
      <c r="DL237" s="174">
        <v>1</v>
      </c>
      <c r="DM237" s="174">
        <v>1</v>
      </c>
      <c r="DN237" s="174">
        <v>1</v>
      </c>
      <c r="DO237" s="174">
        <v>1</v>
      </c>
      <c r="DP237" s="174">
        <v>1</v>
      </c>
      <c r="DQ237" s="175">
        <v>3</v>
      </c>
      <c r="DR237" s="175">
        <v>0.27586206896551724</v>
      </c>
      <c r="DS237" s="175">
        <v>6.8965517241379309E-2</v>
      </c>
      <c r="DT237" s="175">
        <v>0.13793103448275862</v>
      </c>
      <c r="DU237" s="175">
        <v>6.8965517241379309E-2</v>
      </c>
      <c r="DV237" s="175">
        <v>3.4482758620689655E-2</v>
      </c>
      <c r="DW237" s="175">
        <v>6.8965517241379309E-2</v>
      </c>
      <c r="DX237" s="175">
        <v>0</v>
      </c>
      <c r="DY237" s="175">
        <v>0</v>
      </c>
      <c r="DZ237" s="175">
        <v>3.4482758620689655E-2</v>
      </c>
      <c r="EA237" s="175">
        <v>6.8965517241379309E-2</v>
      </c>
      <c r="EB237" s="175">
        <v>6.8965517241379309E-2</v>
      </c>
      <c r="EC237" s="175">
        <v>0.17241379310344829</v>
      </c>
      <c r="ED237" s="175">
        <v>0.27586206896551724</v>
      </c>
      <c r="EE237" s="175">
        <v>3.4482758620689655E-2</v>
      </c>
      <c r="EF237" s="175">
        <v>0.2413793103448276</v>
      </c>
      <c r="EG237" s="175">
        <v>0.31034482758620691</v>
      </c>
      <c r="EH237" s="175">
        <v>0.17241379310344829</v>
      </c>
      <c r="EI237" s="175">
        <v>0.10344827586206896</v>
      </c>
      <c r="EJ237" s="175">
        <v>0.10344827586206896</v>
      </c>
      <c r="EK237" s="175">
        <v>0.2413793103448276</v>
      </c>
      <c r="EL237" s="175">
        <v>0.34482758620689657</v>
      </c>
      <c r="EM237" s="175">
        <v>0.58620689655172409</v>
      </c>
      <c r="EN237" s="175">
        <v>0.27586206896551724</v>
      </c>
      <c r="EO237" s="175">
        <v>0.20689655172413793</v>
      </c>
      <c r="EP237" s="175">
        <v>0.34482758620689657</v>
      </c>
      <c r="EQ237" s="175">
        <v>0.17241379310344829</v>
      </c>
      <c r="ER237" s="175">
        <v>0.31034482758620691</v>
      </c>
      <c r="ES237" s="175">
        <v>0.27586206896551724</v>
      </c>
      <c r="ET237" s="175">
        <v>0.41379310344827586</v>
      </c>
      <c r="EU237" s="175">
        <v>0.27586206896551724</v>
      </c>
      <c r="EV237" s="175">
        <v>0.13793103448275862</v>
      </c>
      <c r="EW237" s="175">
        <v>0.34482758620689657</v>
      </c>
      <c r="EX237" s="175">
        <v>0.34482758620689657</v>
      </c>
      <c r="EY237" s="175">
        <v>0.27586206896551724</v>
      </c>
      <c r="EZ237" s="175">
        <v>0.17241379310344829</v>
      </c>
      <c r="FA237" s="175">
        <v>0.31034482758620691</v>
      </c>
      <c r="FB237" s="175">
        <v>0.31034482758620691</v>
      </c>
      <c r="FC237" s="175">
        <v>0.31034482758620691</v>
      </c>
      <c r="FD237" s="175">
        <v>0.17241379310344829</v>
      </c>
      <c r="FE237" s="175">
        <v>0.10344827586206896</v>
      </c>
      <c r="FF237" s="175">
        <v>0.37931034482758619</v>
      </c>
      <c r="FG237" s="175">
        <v>0.48275862068965519</v>
      </c>
      <c r="FH237" s="175">
        <v>0.17241379310344829</v>
      </c>
      <c r="FI237" s="175">
        <v>0.27586206896551724</v>
      </c>
      <c r="FJ237" s="175">
        <v>0.10344827586206896</v>
      </c>
      <c r="FK237" s="175">
        <v>0.13793103448275862</v>
      </c>
      <c r="FL237" s="175">
        <v>3.4482758620689655E-2</v>
      </c>
      <c r="FM237" s="192">
        <v>1</v>
      </c>
      <c r="FN237" s="192">
        <v>0.875</v>
      </c>
      <c r="FO237" s="192">
        <v>1</v>
      </c>
      <c r="FP237" s="192">
        <v>1</v>
      </c>
      <c r="FQ237" s="192">
        <v>1</v>
      </c>
      <c r="FR237" s="192">
        <v>0.91304347826086951</v>
      </c>
      <c r="FS237" s="192">
        <v>1</v>
      </c>
      <c r="FT237" s="192">
        <v>1</v>
      </c>
      <c r="FU237" s="192">
        <v>1</v>
      </c>
      <c r="FV237" s="192">
        <v>1</v>
      </c>
      <c r="FW237" s="192">
        <v>1</v>
      </c>
      <c r="FX237" s="192">
        <v>1</v>
      </c>
      <c r="FY237" s="192">
        <v>1</v>
      </c>
      <c r="FZ237" s="192">
        <v>1</v>
      </c>
      <c r="GA237" s="192" t="s">
        <v>119</v>
      </c>
      <c r="GB237" s="192">
        <v>1</v>
      </c>
      <c r="GC237" s="192">
        <v>1</v>
      </c>
      <c r="GD237" s="192">
        <v>1</v>
      </c>
      <c r="GE237" s="192">
        <v>1</v>
      </c>
      <c r="GF237" s="192">
        <v>1</v>
      </c>
      <c r="GG237" s="192">
        <v>1</v>
      </c>
      <c r="GH237" s="192">
        <v>1</v>
      </c>
      <c r="GI237" s="192">
        <v>0.967741935483871</v>
      </c>
      <c r="GJ237" s="192">
        <v>1</v>
      </c>
      <c r="GK237" s="192">
        <v>1</v>
      </c>
      <c r="GL237" s="192">
        <v>1</v>
      </c>
      <c r="GM237" s="192">
        <v>1</v>
      </c>
      <c r="GN237" s="192">
        <v>1</v>
      </c>
      <c r="GO237" s="192">
        <v>1</v>
      </c>
      <c r="GP237" s="192">
        <v>1</v>
      </c>
      <c r="GQ237" s="192" t="s">
        <v>119</v>
      </c>
    </row>
    <row r="238" spans="17:16384" x14ac:dyDescent="0.3">
      <c r="Q238" s="327"/>
      <c r="R238" s="135">
        <f>$R$13</f>
        <v>44378</v>
      </c>
      <c r="S238" s="121">
        <v>0.31666666666666665</v>
      </c>
      <c r="T238" s="121">
        <v>0.65</v>
      </c>
      <c r="U238" s="122">
        <v>0.9943661971830986</v>
      </c>
      <c r="V238" s="123">
        <v>355</v>
      </c>
      <c r="W238" s="128">
        <v>0.31666666666666665</v>
      </c>
      <c r="X238" s="121">
        <v>0.6</v>
      </c>
      <c r="Y238" s="122">
        <v>0.99413489736070382</v>
      </c>
      <c r="Z238" s="127">
        <v>341</v>
      </c>
      <c r="AA238" s="121">
        <v>0.26666666666666666</v>
      </c>
      <c r="AB238" s="121">
        <v>0.6875</v>
      </c>
      <c r="AC238" s="122">
        <v>1</v>
      </c>
      <c r="AD238" s="123">
        <v>6</v>
      </c>
      <c r="AE238" s="128">
        <v>6.6666666666666666E-2</v>
      </c>
      <c r="AF238" s="121">
        <v>0.38749999999999996</v>
      </c>
      <c r="AG238" s="122">
        <v>1</v>
      </c>
      <c r="AH238" s="127">
        <v>8</v>
      </c>
      <c r="AI238" s="128">
        <v>0.33333333333333331</v>
      </c>
      <c r="AJ238" s="121">
        <v>0.65</v>
      </c>
      <c r="AK238" s="122">
        <v>1</v>
      </c>
      <c r="AL238" s="127">
        <v>110</v>
      </c>
      <c r="AM238" s="121">
        <v>0.31666666666666665</v>
      </c>
      <c r="AN238" s="121">
        <v>0.62249999999999939</v>
      </c>
      <c r="AO238" s="122">
        <v>0.9910714285714286</v>
      </c>
      <c r="AP238" s="123">
        <v>112</v>
      </c>
      <c r="AQ238" s="128">
        <v>0.28333333333333333</v>
      </c>
      <c r="AR238" s="121">
        <v>0.55000000000000004</v>
      </c>
      <c r="AS238" s="122">
        <v>0.99248120300751874</v>
      </c>
      <c r="AT238" s="127">
        <v>133</v>
      </c>
      <c r="AU238" s="136">
        <v>101</v>
      </c>
      <c r="AV238" s="137">
        <v>217</v>
      </c>
      <c r="AW238" s="137">
        <v>28</v>
      </c>
      <c r="AX238" s="137">
        <v>6</v>
      </c>
      <c r="AY238" s="137">
        <v>1</v>
      </c>
      <c r="AZ238" s="137">
        <v>0</v>
      </c>
      <c r="BA238" s="137">
        <v>1</v>
      </c>
      <c r="BB238" s="137">
        <v>1</v>
      </c>
      <c r="BC238" s="137">
        <v>0</v>
      </c>
      <c r="BD238" s="137">
        <v>0</v>
      </c>
      <c r="BE238" s="137">
        <v>0</v>
      </c>
      <c r="BF238" s="137">
        <v>0</v>
      </c>
      <c r="BG238" s="137">
        <v>0</v>
      </c>
      <c r="BH238" s="137">
        <v>0</v>
      </c>
      <c r="BI238" s="137">
        <v>0</v>
      </c>
      <c r="BJ238" s="137">
        <v>0</v>
      </c>
      <c r="BK238" s="137">
        <v>0</v>
      </c>
      <c r="BL238" s="137">
        <v>0</v>
      </c>
      <c r="BM238" s="137">
        <v>0</v>
      </c>
      <c r="BN238" s="137">
        <v>0</v>
      </c>
      <c r="BO238" s="137">
        <v>0</v>
      </c>
      <c r="BP238" s="137">
        <v>0</v>
      </c>
      <c r="BQ238" s="137">
        <v>0</v>
      </c>
      <c r="BR238" s="137">
        <v>0</v>
      </c>
      <c r="BS238" s="137">
        <v>0</v>
      </c>
      <c r="BT238" s="138">
        <v>0</v>
      </c>
      <c r="BU238" s="174">
        <v>1</v>
      </c>
      <c r="BV238" s="174">
        <v>1</v>
      </c>
      <c r="BW238" s="174">
        <v>1</v>
      </c>
      <c r="BX238" s="174">
        <v>1</v>
      </c>
      <c r="BY238" s="174">
        <v>0</v>
      </c>
      <c r="BZ238" s="174">
        <v>1</v>
      </c>
      <c r="CA238" s="174">
        <v>1</v>
      </c>
      <c r="CB238" s="174" t="s">
        <v>160</v>
      </c>
      <c r="CC238" s="174">
        <v>1</v>
      </c>
      <c r="CD238" s="174">
        <v>1</v>
      </c>
      <c r="CE238" s="174" t="s">
        <v>160</v>
      </c>
      <c r="CF238" s="174">
        <v>1</v>
      </c>
      <c r="CG238" s="174">
        <v>1</v>
      </c>
      <c r="CH238" s="174">
        <v>1</v>
      </c>
      <c r="CI238" s="174">
        <v>1</v>
      </c>
      <c r="CJ238" s="174">
        <v>1</v>
      </c>
      <c r="CK238" s="174">
        <v>1</v>
      </c>
      <c r="CL238" s="174">
        <v>1</v>
      </c>
      <c r="CM238" s="174">
        <v>1</v>
      </c>
      <c r="CN238" s="174">
        <v>1</v>
      </c>
      <c r="CO238" s="174">
        <v>1</v>
      </c>
      <c r="CP238" s="174">
        <v>1</v>
      </c>
      <c r="CQ238" s="174">
        <v>1</v>
      </c>
      <c r="CR238" s="174">
        <v>1</v>
      </c>
      <c r="CS238" s="174">
        <v>1</v>
      </c>
      <c r="CT238" s="174">
        <v>1</v>
      </c>
      <c r="CU238" s="174">
        <v>1</v>
      </c>
      <c r="CV238" s="174">
        <v>1</v>
      </c>
      <c r="CW238" s="174">
        <v>1</v>
      </c>
      <c r="CX238" s="174">
        <v>1</v>
      </c>
      <c r="CY238" s="174">
        <v>1</v>
      </c>
      <c r="CZ238" s="174">
        <v>1</v>
      </c>
      <c r="DA238" s="174">
        <v>1</v>
      </c>
      <c r="DB238" s="174">
        <v>1</v>
      </c>
      <c r="DC238" s="174">
        <v>1</v>
      </c>
      <c r="DD238" s="174">
        <v>1</v>
      </c>
      <c r="DE238" s="174">
        <v>1</v>
      </c>
      <c r="DF238" s="174">
        <v>1</v>
      </c>
      <c r="DG238" s="174">
        <v>1</v>
      </c>
      <c r="DH238" s="174">
        <v>1</v>
      </c>
      <c r="DI238" s="174">
        <v>1</v>
      </c>
      <c r="DJ238" s="174">
        <v>0.8</v>
      </c>
      <c r="DK238" s="174">
        <v>0.88888888888888884</v>
      </c>
      <c r="DL238" s="174">
        <v>1</v>
      </c>
      <c r="DM238" s="174">
        <v>1</v>
      </c>
      <c r="DN238" s="174">
        <v>1</v>
      </c>
      <c r="DO238" s="174">
        <v>1</v>
      </c>
      <c r="DP238" s="174">
        <v>1</v>
      </c>
      <c r="DQ238" s="175">
        <v>2.3870967741935485</v>
      </c>
      <c r="DR238" s="175">
        <v>0.12903225806451613</v>
      </c>
      <c r="DS238" s="175">
        <v>3.2258064516129031E-2</v>
      </c>
      <c r="DT238" s="175">
        <v>6.4516129032258063E-2</v>
      </c>
      <c r="DU238" s="175">
        <v>9.6774193548387094E-2</v>
      </c>
      <c r="DV238" s="175">
        <v>6.4516129032258063E-2</v>
      </c>
      <c r="DW238" s="175">
        <v>9.6774193548387094E-2</v>
      </c>
      <c r="DX238" s="175">
        <v>0</v>
      </c>
      <c r="DY238" s="175">
        <v>6.4516129032258063E-2</v>
      </c>
      <c r="DZ238" s="175">
        <v>3.2258064516129031E-2</v>
      </c>
      <c r="EA238" s="175">
        <v>0</v>
      </c>
      <c r="EB238" s="175">
        <v>6.4516129032258063E-2</v>
      </c>
      <c r="EC238" s="175">
        <v>3.2258064516129031E-2</v>
      </c>
      <c r="ED238" s="175">
        <v>0.16129032258064516</v>
      </c>
      <c r="EE238" s="175">
        <v>6.4516129032258063E-2</v>
      </c>
      <c r="EF238" s="175">
        <v>3.2258064516129031E-2</v>
      </c>
      <c r="EG238" s="175">
        <v>0.16129032258064516</v>
      </c>
      <c r="EH238" s="175">
        <v>0.25806451612903225</v>
      </c>
      <c r="EI238" s="175">
        <v>0.12903225806451613</v>
      </c>
      <c r="EJ238" s="175">
        <v>0.5161290322580645</v>
      </c>
      <c r="EK238" s="175">
        <v>0.32258064516129031</v>
      </c>
      <c r="EL238" s="175">
        <v>0.16129032258064516</v>
      </c>
      <c r="EM238" s="175">
        <v>0.41935483870967744</v>
      </c>
      <c r="EN238" s="175">
        <v>0.22580645161290322</v>
      </c>
      <c r="EO238" s="175">
        <v>0.38709677419354838</v>
      </c>
      <c r="EP238" s="175">
        <v>0.19354838709677419</v>
      </c>
      <c r="EQ238" s="175">
        <v>0.38709677419354838</v>
      </c>
      <c r="ER238" s="175">
        <v>0.29032258064516131</v>
      </c>
      <c r="ES238" s="175">
        <v>0.25806451612903225</v>
      </c>
      <c r="ET238" s="175">
        <v>0.16129032258064516</v>
      </c>
      <c r="EU238" s="175">
        <v>0.29032258064516131</v>
      </c>
      <c r="EV238" s="175">
        <v>0.25806451612903225</v>
      </c>
      <c r="EW238" s="175">
        <v>0.45161290322580644</v>
      </c>
      <c r="EX238" s="175">
        <v>0.12903225806451613</v>
      </c>
      <c r="EY238" s="175">
        <v>0.25806451612903225</v>
      </c>
      <c r="EZ238" s="175">
        <v>0.22580645161290322</v>
      </c>
      <c r="FA238" s="175">
        <v>0.4838709677419355</v>
      </c>
      <c r="FB238" s="175">
        <v>0.19354838709677419</v>
      </c>
      <c r="FC238" s="175">
        <v>0.19354838709677419</v>
      </c>
      <c r="FD238" s="175">
        <v>0.25806451612903225</v>
      </c>
      <c r="FE238" s="175">
        <v>0.29032258064516131</v>
      </c>
      <c r="FF238" s="175">
        <v>0.16129032258064516</v>
      </c>
      <c r="FG238" s="175">
        <v>0.29032258064516131</v>
      </c>
      <c r="FH238" s="175">
        <v>9.6774193548387094E-2</v>
      </c>
      <c r="FI238" s="175">
        <v>0.22580645161290322</v>
      </c>
      <c r="FJ238" s="175">
        <v>0.16129032258064516</v>
      </c>
      <c r="FK238" s="175">
        <v>0.16129032258064516</v>
      </c>
      <c r="FL238" s="175">
        <v>0.12903225806451613</v>
      </c>
      <c r="FM238" s="192">
        <v>1</v>
      </c>
      <c r="FN238" s="192">
        <v>1</v>
      </c>
      <c r="FO238" s="192">
        <v>1</v>
      </c>
      <c r="FP238" s="192">
        <v>1</v>
      </c>
      <c r="FQ238" s="192">
        <v>1</v>
      </c>
      <c r="FR238" s="192">
        <v>0.9285714285714286</v>
      </c>
      <c r="FS238" s="192">
        <v>1</v>
      </c>
      <c r="FT238" s="192">
        <v>1</v>
      </c>
      <c r="FU238" s="192">
        <v>1</v>
      </c>
      <c r="FV238" s="192">
        <v>1</v>
      </c>
      <c r="FW238" s="192">
        <v>1</v>
      </c>
      <c r="FX238" s="192">
        <v>1</v>
      </c>
      <c r="FY238" s="192">
        <v>1</v>
      </c>
      <c r="FZ238" s="192">
        <v>1</v>
      </c>
      <c r="GA238" s="192">
        <v>1</v>
      </c>
      <c r="GB238" s="192">
        <v>0.9375</v>
      </c>
      <c r="GC238" s="192">
        <v>1</v>
      </c>
      <c r="GD238" s="192">
        <v>1</v>
      </c>
      <c r="GE238" s="192">
        <v>1</v>
      </c>
      <c r="GF238" s="192">
        <v>1</v>
      </c>
      <c r="GG238" s="192">
        <v>1</v>
      </c>
      <c r="GH238" s="192">
        <v>1</v>
      </c>
      <c r="GI238" s="192">
        <v>1</v>
      </c>
      <c r="GJ238" s="192">
        <v>1</v>
      </c>
      <c r="GK238" s="192">
        <v>1</v>
      </c>
      <c r="GL238" s="192">
        <v>1</v>
      </c>
      <c r="GM238" s="192">
        <v>1</v>
      </c>
      <c r="GN238" s="192">
        <v>1</v>
      </c>
      <c r="GO238" s="192">
        <v>1</v>
      </c>
      <c r="GP238" s="192">
        <v>1</v>
      </c>
      <c r="GQ238" s="192">
        <v>1</v>
      </c>
    </row>
    <row r="239" spans="17:16384" x14ac:dyDescent="0.3">
      <c r="Q239" s="327"/>
      <c r="R239" s="135">
        <f>$R$14</f>
        <v>44409</v>
      </c>
      <c r="S239" s="121">
        <v>0.31666666666666665</v>
      </c>
      <c r="T239" s="121">
        <v>0.6</v>
      </c>
      <c r="U239" s="122">
        <v>0.99628252788104088</v>
      </c>
      <c r="V239" s="123">
        <v>269</v>
      </c>
      <c r="W239" s="128">
        <v>0.31666666666666665</v>
      </c>
      <c r="X239" s="121">
        <v>0.6</v>
      </c>
      <c r="Y239" s="122">
        <v>0.99615384615384617</v>
      </c>
      <c r="Z239" s="127">
        <v>260</v>
      </c>
      <c r="AA239" s="121">
        <v>0.13333333333333336</v>
      </c>
      <c r="AB239" s="121">
        <v>0.20833333333333337</v>
      </c>
      <c r="AC239" s="122">
        <v>1</v>
      </c>
      <c r="AD239" s="123">
        <v>2</v>
      </c>
      <c r="AE239" s="128">
        <v>0.28333333333333333</v>
      </c>
      <c r="AF239" s="121">
        <v>0.66999999999999982</v>
      </c>
      <c r="AG239" s="122">
        <v>1</v>
      </c>
      <c r="AH239" s="127">
        <v>7</v>
      </c>
      <c r="AI239" s="128">
        <v>0.33333333333333331</v>
      </c>
      <c r="AJ239" s="121">
        <v>0.76666666666666672</v>
      </c>
      <c r="AK239" s="122">
        <v>0.98701298701298701</v>
      </c>
      <c r="AL239" s="127">
        <v>77</v>
      </c>
      <c r="AM239" s="121">
        <v>0.28333333333333333</v>
      </c>
      <c r="AN239" s="121">
        <v>0.6</v>
      </c>
      <c r="AO239" s="122">
        <v>1</v>
      </c>
      <c r="AP239" s="123">
        <v>72</v>
      </c>
      <c r="AQ239" s="128">
        <v>0.31666666666666665</v>
      </c>
      <c r="AR239" s="121">
        <v>0.51749999999999996</v>
      </c>
      <c r="AS239" s="122">
        <v>1</v>
      </c>
      <c r="AT239" s="127">
        <v>120</v>
      </c>
      <c r="AU239" s="136">
        <v>75</v>
      </c>
      <c r="AV239" s="137">
        <v>170</v>
      </c>
      <c r="AW239" s="137">
        <v>18</v>
      </c>
      <c r="AX239" s="137">
        <v>4</v>
      </c>
      <c r="AY239" s="137">
        <v>1</v>
      </c>
      <c r="AZ239" s="137">
        <v>0</v>
      </c>
      <c r="BA239" s="137">
        <v>0</v>
      </c>
      <c r="BB239" s="137">
        <v>1</v>
      </c>
      <c r="BC239" s="137">
        <v>0</v>
      </c>
      <c r="BD239" s="137">
        <v>0</v>
      </c>
      <c r="BE239" s="137">
        <v>0</v>
      </c>
      <c r="BF239" s="137">
        <v>0</v>
      </c>
      <c r="BG239" s="137">
        <v>0</v>
      </c>
      <c r="BH239" s="137">
        <v>0</v>
      </c>
      <c r="BI239" s="137">
        <v>0</v>
      </c>
      <c r="BJ239" s="137">
        <v>0</v>
      </c>
      <c r="BK239" s="137">
        <v>0</v>
      </c>
      <c r="BL239" s="137">
        <v>0</v>
      </c>
      <c r="BM239" s="137">
        <v>0</v>
      </c>
      <c r="BN239" s="137">
        <v>0</v>
      </c>
      <c r="BO239" s="137">
        <v>0</v>
      </c>
      <c r="BP239" s="137">
        <v>0</v>
      </c>
      <c r="BQ239" s="137">
        <v>0</v>
      </c>
      <c r="BR239" s="137">
        <v>0</v>
      </c>
      <c r="BS239" s="137">
        <v>0</v>
      </c>
      <c r="BT239" s="138">
        <v>0</v>
      </c>
      <c r="BU239" s="174">
        <v>1</v>
      </c>
      <c r="BV239" s="174">
        <v>1</v>
      </c>
      <c r="BW239" s="174" t="s">
        <v>160</v>
      </c>
      <c r="BX239" s="174">
        <v>1</v>
      </c>
      <c r="BY239" s="174" t="s">
        <v>160</v>
      </c>
      <c r="BZ239" s="174" t="s">
        <v>160</v>
      </c>
      <c r="CA239" s="174">
        <v>1</v>
      </c>
      <c r="CB239" s="174" t="s">
        <v>160</v>
      </c>
      <c r="CC239" s="174">
        <v>1</v>
      </c>
      <c r="CD239" s="174" t="s">
        <v>160</v>
      </c>
      <c r="CE239" s="174">
        <v>1</v>
      </c>
      <c r="CF239" s="174">
        <v>1</v>
      </c>
      <c r="CG239" s="174" t="s">
        <v>160</v>
      </c>
      <c r="CH239" s="174">
        <v>1</v>
      </c>
      <c r="CI239" s="174">
        <v>1</v>
      </c>
      <c r="CJ239" s="174">
        <v>1</v>
      </c>
      <c r="CK239" s="174">
        <v>0.8571428571428571</v>
      </c>
      <c r="CL239" s="174">
        <v>1</v>
      </c>
      <c r="CM239" s="174">
        <v>1</v>
      </c>
      <c r="CN239" s="174">
        <v>1</v>
      </c>
      <c r="CO239" s="174">
        <v>1</v>
      </c>
      <c r="CP239" s="174">
        <v>1</v>
      </c>
      <c r="CQ239" s="174">
        <v>1</v>
      </c>
      <c r="CR239" s="174">
        <v>1</v>
      </c>
      <c r="CS239" s="174">
        <v>1</v>
      </c>
      <c r="CT239" s="174">
        <v>1</v>
      </c>
      <c r="CU239" s="174">
        <v>1</v>
      </c>
      <c r="CV239" s="174">
        <v>1</v>
      </c>
      <c r="CW239" s="174">
        <v>1</v>
      </c>
      <c r="CX239" s="174">
        <v>1</v>
      </c>
      <c r="CY239" s="174">
        <v>1</v>
      </c>
      <c r="CZ239" s="174">
        <v>1</v>
      </c>
      <c r="DA239" s="174">
        <v>1</v>
      </c>
      <c r="DB239" s="174">
        <v>1</v>
      </c>
      <c r="DC239" s="174">
        <v>1</v>
      </c>
      <c r="DD239" s="174">
        <v>1</v>
      </c>
      <c r="DE239" s="174">
        <v>1</v>
      </c>
      <c r="DF239" s="174">
        <v>1</v>
      </c>
      <c r="DG239" s="174">
        <v>1</v>
      </c>
      <c r="DH239" s="174">
        <v>1</v>
      </c>
      <c r="DI239" s="174">
        <v>1</v>
      </c>
      <c r="DJ239" s="174" t="s">
        <v>160</v>
      </c>
      <c r="DK239" s="174">
        <v>1</v>
      </c>
      <c r="DL239" s="174">
        <v>1</v>
      </c>
      <c r="DM239" s="174">
        <v>1</v>
      </c>
      <c r="DN239" s="174">
        <v>1</v>
      </c>
      <c r="DO239" s="174">
        <v>1</v>
      </c>
      <c r="DP239" s="174">
        <v>1</v>
      </c>
      <c r="DQ239" s="175">
        <v>2.4516129032258065</v>
      </c>
      <c r="DR239" s="175">
        <v>3.2258064516129031E-2</v>
      </c>
      <c r="DS239" s="175">
        <v>0</v>
      </c>
      <c r="DT239" s="175">
        <v>3.2258064516129031E-2</v>
      </c>
      <c r="DU239" s="175">
        <v>0</v>
      </c>
      <c r="DV239" s="175">
        <v>0</v>
      </c>
      <c r="DW239" s="175">
        <v>6.4516129032258063E-2</v>
      </c>
      <c r="DX239" s="175">
        <v>0</v>
      </c>
      <c r="DY239" s="175">
        <v>6.4516129032258063E-2</v>
      </c>
      <c r="DZ239" s="175">
        <v>0</v>
      </c>
      <c r="EA239" s="175">
        <v>0.12903225806451613</v>
      </c>
      <c r="EB239" s="175">
        <v>3.2258064516129031E-2</v>
      </c>
      <c r="EC239" s="175">
        <v>0</v>
      </c>
      <c r="ED239" s="175">
        <v>0.19354838709677419</v>
      </c>
      <c r="EE239" s="175">
        <v>0.29032258064516131</v>
      </c>
      <c r="EF239" s="175">
        <v>0.19354838709677419</v>
      </c>
      <c r="EG239" s="175">
        <v>0.22580645161290322</v>
      </c>
      <c r="EH239" s="175">
        <v>0.19354838709677419</v>
      </c>
      <c r="EI239" s="175">
        <v>0.16129032258064516</v>
      </c>
      <c r="EJ239" s="175">
        <v>0.35483870967741937</v>
      </c>
      <c r="EK239" s="175">
        <v>0.22580645161290322</v>
      </c>
      <c r="EL239" s="175">
        <v>0.19354838709677419</v>
      </c>
      <c r="EM239" s="175">
        <v>0.19354838709677419</v>
      </c>
      <c r="EN239" s="175">
        <v>3.2258064516129031E-2</v>
      </c>
      <c r="EO239" s="175">
        <v>3.2258064516129031E-2</v>
      </c>
      <c r="EP239" s="175">
        <v>9.6774193548387094E-2</v>
      </c>
      <c r="EQ239" s="175">
        <v>0.19354838709677419</v>
      </c>
      <c r="ER239" s="175">
        <v>9.6774193548387094E-2</v>
      </c>
      <c r="ES239" s="175">
        <v>0.16129032258064516</v>
      </c>
      <c r="ET239" s="175">
        <v>0.22580645161290322</v>
      </c>
      <c r="EU239" s="175">
        <v>0.19354838709677419</v>
      </c>
      <c r="EV239" s="175">
        <v>0.16129032258064516</v>
      </c>
      <c r="EW239" s="175">
        <v>6.4516129032258063E-2</v>
      </c>
      <c r="EX239" s="175">
        <v>6.4516129032258063E-2</v>
      </c>
      <c r="EY239" s="175">
        <v>0.22580645161290322</v>
      </c>
      <c r="EZ239" s="175">
        <v>0.16129032258064516</v>
      </c>
      <c r="FA239" s="175">
        <v>0.19354838709677419</v>
      </c>
      <c r="FB239" s="175">
        <v>0.16129032258064516</v>
      </c>
      <c r="FC239" s="175">
        <v>0.35483870967741937</v>
      </c>
      <c r="FD239" s="175">
        <v>0.22580645161290322</v>
      </c>
      <c r="FE239" s="175">
        <v>0.12903225806451613</v>
      </c>
      <c r="FF239" s="175">
        <v>0</v>
      </c>
      <c r="FG239" s="175">
        <v>0.22580645161290322</v>
      </c>
      <c r="FH239" s="175">
        <v>0.12903225806451613</v>
      </c>
      <c r="FI239" s="175">
        <v>0.22580645161290322</v>
      </c>
      <c r="FJ239" s="175">
        <v>0.19354838709677419</v>
      </c>
      <c r="FK239" s="175">
        <v>3.2258064516129031E-2</v>
      </c>
      <c r="FL239" s="175">
        <v>6.4516129032258063E-2</v>
      </c>
      <c r="FM239" s="192">
        <v>1</v>
      </c>
      <c r="FN239" s="192">
        <v>1</v>
      </c>
      <c r="FO239" s="192">
        <v>1</v>
      </c>
      <c r="FP239" s="192">
        <v>1</v>
      </c>
      <c r="FQ239" s="192">
        <v>1</v>
      </c>
      <c r="FR239" s="192">
        <v>0.91666666666666663</v>
      </c>
      <c r="FS239" s="192">
        <v>1</v>
      </c>
      <c r="FT239" s="192">
        <v>1</v>
      </c>
      <c r="FU239" s="192">
        <v>1</v>
      </c>
      <c r="FV239" s="192">
        <v>1</v>
      </c>
      <c r="FW239" s="192">
        <v>0.90909090909090906</v>
      </c>
      <c r="FX239" s="192">
        <v>1</v>
      </c>
      <c r="FY239" s="192">
        <v>1</v>
      </c>
      <c r="FZ239" s="192">
        <v>1</v>
      </c>
      <c r="GA239" s="192">
        <v>1</v>
      </c>
      <c r="GB239" s="192">
        <v>1</v>
      </c>
      <c r="GC239" s="192">
        <v>1</v>
      </c>
      <c r="GD239" s="192">
        <v>1</v>
      </c>
      <c r="GE239" s="192">
        <v>1</v>
      </c>
      <c r="GF239" s="192">
        <v>1</v>
      </c>
      <c r="GG239" s="192">
        <v>1</v>
      </c>
      <c r="GH239" s="192">
        <v>1</v>
      </c>
      <c r="GI239" s="192">
        <v>1</v>
      </c>
      <c r="GJ239" s="192">
        <v>1</v>
      </c>
      <c r="GK239" s="192">
        <v>1</v>
      </c>
      <c r="GL239" s="192">
        <v>1</v>
      </c>
      <c r="GM239" s="192">
        <v>1</v>
      </c>
      <c r="GN239" s="192">
        <v>1</v>
      </c>
      <c r="GO239" s="192">
        <v>1</v>
      </c>
      <c r="GP239" s="192">
        <v>1</v>
      </c>
      <c r="GQ239" s="192">
        <v>1</v>
      </c>
    </row>
    <row r="240" spans="17:16384" x14ac:dyDescent="0.3">
      <c r="Q240" s="327"/>
      <c r="R240" s="135">
        <f>$R$15</f>
        <v>44440</v>
      </c>
      <c r="S240" s="121">
        <v>0.33333333333333331</v>
      </c>
      <c r="T240" s="121">
        <v>0.6</v>
      </c>
      <c r="U240" s="122">
        <v>1</v>
      </c>
      <c r="V240" s="123">
        <v>238</v>
      </c>
      <c r="W240" s="128">
        <v>0.33333333333333331</v>
      </c>
      <c r="X240" s="121">
        <v>0.6</v>
      </c>
      <c r="Y240" s="122">
        <v>1</v>
      </c>
      <c r="Z240" s="127">
        <v>233</v>
      </c>
      <c r="AA240" s="121">
        <v>6.6666666666666666E-2</v>
      </c>
      <c r="AB240" s="121">
        <v>0.59333333333333316</v>
      </c>
      <c r="AC240" s="122">
        <v>1</v>
      </c>
      <c r="AD240" s="123">
        <v>4</v>
      </c>
      <c r="AE240" s="128">
        <v>0.26666666666666666</v>
      </c>
      <c r="AF240" s="121">
        <v>0.26666666666666666</v>
      </c>
      <c r="AG240" s="122">
        <v>1</v>
      </c>
      <c r="AH240" s="127">
        <v>1</v>
      </c>
      <c r="AI240" s="128">
        <v>0.31666666666666665</v>
      </c>
      <c r="AJ240" s="121">
        <v>0.6166666666666667</v>
      </c>
      <c r="AK240" s="122">
        <v>1</v>
      </c>
      <c r="AL240" s="127">
        <v>71</v>
      </c>
      <c r="AM240" s="121">
        <v>0.33333333333333331</v>
      </c>
      <c r="AN240" s="121">
        <v>0.58416666666666661</v>
      </c>
      <c r="AO240" s="122">
        <v>1</v>
      </c>
      <c r="AP240" s="123">
        <v>80</v>
      </c>
      <c r="AQ240" s="128">
        <v>0.31666666666666665</v>
      </c>
      <c r="AR240" s="121">
        <v>0.63500000000000012</v>
      </c>
      <c r="AS240" s="122">
        <v>1</v>
      </c>
      <c r="AT240" s="127">
        <v>87</v>
      </c>
      <c r="AU240" s="136">
        <v>58</v>
      </c>
      <c r="AV240" s="137">
        <v>159</v>
      </c>
      <c r="AW240" s="137">
        <v>14</v>
      </c>
      <c r="AX240" s="137">
        <v>4</v>
      </c>
      <c r="AY240" s="137">
        <v>3</v>
      </c>
      <c r="AZ240" s="137">
        <v>0</v>
      </c>
      <c r="BA240" s="137">
        <v>0</v>
      </c>
      <c r="BB240" s="137">
        <v>0</v>
      </c>
      <c r="BC240" s="137">
        <v>0</v>
      </c>
      <c r="BD240" s="137">
        <v>0</v>
      </c>
      <c r="BE240" s="137">
        <v>0</v>
      </c>
      <c r="BF240" s="137">
        <v>0</v>
      </c>
      <c r="BG240" s="137">
        <v>0</v>
      </c>
      <c r="BH240" s="137">
        <v>0</v>
      </c>
      <c r="BI240" s="137">
        <v>0</v>
      </c>
      <c r="BJ240" s="137">
        <v>0</v>
      </c>
      <c r="BK240" s="137">
        <v>0</v>
      </c>
      <c r="BL240" s="137">
        <v>0</v>
      </c>
      <c r="BM240" s="137">
        <v>0</v>
      </c>
      <c r="BN240" s="137">
        <v>0</v>
      </c>
      <c r="BO240" s="137">
        <v>0</v>
      </c>
      <c r="BP240" s="137">
        <v>0</v>
      </c>
      <c r="BQ240" s="137">
        <v>0</v>
      </c>
      <c r="BR240" s="137">
        <v>0</v>
      </c>
      <c r="BS240" s="137">
        <v>0</v>
      </c>
      <c r="BT240" s="138">
        <v>0</v>
      </c>
      <c r="BU240" s="174">
        <v>1</v>
      </c>
      <c r="BV240" s="174">
        <v>1</v>
      </c>
      <c r="BW240" s="174">
        <v>1</v>
      </c>
      <c r="BX240" s="174">
        <v>1</v>
      </c>
      <c r="BY240" s="174">
        <v>0</v>
      </c>
      <c r="BZ240" s="174" t="s">
        <v>160</v>
      </c>
      <c r="CA240" s="174">
        <v>1</v>
      </c>
      <c r="CB240" s="174" t="s">
        <v>160</v>
      </c>
      <c r="CC240" s="174">
        <v>1</v>
      </c>
      <c r="CD240" s="174" t="s">
        <v>160</v>
      </c>
      <c r="CE240" s="174">
        <v>1</v>
      </c>
      <c r="CF240" s="174" t="s">
        <v>160</v>
      </c>
      <c r="CG240" s="174">
        <v>1</v>
      </c>
      <c r="CH240" s="174">
        <v>1</v>
      </c>
      <c r="CI240" s="174">
        <v>1</v>
      </c>
      <c r="CJ240" s="174">
        <v>1</v>
      </c>
      <c r="CK240" s="174">
        <v>1</v>
      </c>
      <c r="CL240" s="174">
        <v>1</v>
      </c>
      <c r="CM240" s="174">
        <v>1</v>
      </c>
      <c r="CN240" s="174">
        <v>1</v>
      </c>
      <c r="CO240" s="174">
        <v>1</v>
      </c>
      <c r="CP240" s="174">
        <v>1</v>
      </c>
      <c r="CQ240" s="174">
        <v>1</v>
      </c>
      <c r="CR240" s="174">
        <v>1</v>
      </c>
      <c r="CS240" s="174">
        <v>1</v>
      </c>
      <c r="CT240" s="174">
        <v>1</v>
      </c>
      <c r="CU240" s="174">
        <v>1</v>
      </c>
      <c r="CV240" s="174">
        <v>1</v>
      </c>
      <c r="CW240" s="174">
        <v>1</v>
      </c>
      <c r="CX240" s="174">
        <v>1</v>
      </c>
      <c r="CY240" s="174">
        <v>1</v>
      </c>
      <c r="CZ240" s="174">
        <v>1</v>
      </c>
      <c r="DA240" s="174">
        <v>1</v>
      </c>
      <c r="DB240" s="174">
        <v>1</v>
      </c>
      <c r="DC240" s="174">
        <v>1</v>
      </c>
      <c r="DD240" s="174">
        <v>1</v>
      </c>
      <c r="DE240" s="174">
        <v>1</v>
      </c>
      <c r="DF240" s="174">
        <v>1</v>
      </c>
      <c r="DG240" s="174">
        <v>1</v>
      </c>
      <c r="DH240" s="174">
        <v>1</v>
      </c>
      <c r="DI240" s="174">
        <v>1</v>
      </c>
      <c r="DJ240" s="174">
        <v>1</v>
      </c>
      <c r="DK240" s="174">
        <v>1</v>
      </c>
      <c r="DL240" s="174">
        <v>1</v>
      </c>
      <c r="DM240" s="174">
        <v>1</v>
      </c>
      <c r="DN240" s="174">
        <v>1</v>
      </c>
      <c r="DO240" s="174">
        <v>1</v>
      </c>
      <c r="DP240" s="174">
        <v>1</v>
      </c>
      <c r="DQ240" s="175">
        <v>1.8</v>
      </c>
      <c r="DR240" s="175">
        <v>3.3333333333333333E-2</v>
      </c>
      <c r="DS240" s="175">
        <v>6.6666666666666666E-2</v>
      </c>
      <c r="DT240" s="175">
        <v>6.6666666666666666E-2</v>
      </c>
      <c r="DU240" s="175">
        <v>3.3333333333333333E-2</v>
      </c>
      <c r="DV240" s="175">
        <v>0</v>
      </c>
      <c r="DW240" s="175">
        <v>3.3333333333333333E-2</v>
      </c>
      <c r="DX240" s="175">
        <v>0</v>
      </c>
      <c r="DY240" s="175">
        <v>0.1</v>
      </c>
      <c r="DZ240" s="175">
        <v>0</v>
      </c>
      <c r="EA240" s="175">
        <v>3.3333333333333333E-2</v>
      </c>
      <c r="EB240" s="175">
        <v>0</v>
      </c>
      <c r="EC240" s="175">
        <v>0.16666666666666666</v>
      </c>
      <c r="ED240" s="175">
        <v>6.6666666666666666E-2</v>
      </c>
      <c r="EE240" s="175">
        <v>6.6666666666666666E-2</v>
      </c>
      <c r="EF240" s="175">
        <v>0.16666666666666666</v>
      </c>
      <c r="EG240" s="175">
        <v>0.16666666666666666</v>
      </c>
      <c r="EH240" s="175">
        <v>0.1</v>
      </c>
      <c r="EI240" s="175">
        <v>0.23333333333333334</v>
      </c>
      <c r="EJ240" s="175">
        <v>0.36666666666666664</v>
      </c>
      <c r="EK240" s="175">
        <v>0.16666666666666666</v>
      </c>
      <c r="EL240" s="175">
        <v>0.16666666666666666</v>
      </c>
      <c r="EM240" s="175">
        <v>0.1</v>
      </c>
      <c r="EN240" s="175">
        <v>0.2</v>
      </c>
      <c r="EO240" s="175">
        <v>0.13333333333333333</v>
      </c>
      <c r="EP240" s="175">
        <v>0.2</v>
      </c>
      <c r="EQ240" s="175">
        <v>0.13333333333333333</v>
      </c>
      <c r="ER240" s="175">
        <v>0.16666666666666666</v>
      </c>
      <c r="ES240" s="175">
        <v>3.3333333333333333E-2</v>
      </c>
      <c r="ET240" s="175">
        <v>0.33333333333333331</v>
      </c>
      <c r="EU240" s="175">
        <v>0.2</v>
      </c>
      <c r="EV240" s="175">
        <v>3.3333333333333333E-2</v>
      </c>
      <c r="EW240" s="175">
        <v>0.43333333333333335</v>
      </c>
      <c r="EX240" s="175">
        <v>0.13333333333333333</v>
      </c>
      <c r="EY240" s="175">
        <v>0.16666666666666666</v>
      </c>
      <c r="EZ240" s="175">
        <v>0.26666666666666666</v>
      </c>
      <c r="FA240" s="175">
        <v>0.43333333333333335</v>
      </c>
      <c r="FB240" s="175">
        <v>0.16666666666666666</v>
      </c>
      <c r="FC240" s="175">
        <v>6.6666666666666666E-2</v>
      </c>
      <c r="FD240" s="175">
        <v>0.1</v>
      </c>
      <c r="FE240" s="175">
        <v>0.2</v>
      </c>
      <c r="FF240" s="175">
        <v>0.1</v>
      </c>
      <c r="FG240" s="175">
        <v>3.3333333333333333E-2</v>
      </c>
      <c r="FH240" s="175">
        <v>6.6666666666666666E-2</v>
      </c>
      <c r="FI240" s="175">
        <v>6.6666666666666666E-2</v>
      </c>
      <c r="FJ240" s="175">
        <v>0.1</v>
      </c>
      <c r="FK240" s="175">
        <v>0.1</v>
      </c>
      <c r="FL240" s="175">
        <v>0.13333333333333333</v>
      </c>
      <c r="FM240" s="192">
        <v>1</v>
      </c>
      <c r="FN240" s="192">
        <v>1</v>
      </c>
      <c r="FO240" s="192">
        <v>1</v>
      </c>
      <c r="FP240" s="192">
        <v>1</v>
      </c>
      <c r="FQ240" s="192">
        <v>1</v>
      </c>
      <c r="FR240" s="192">
        <v>0.8571428571428571</v>
      </c>
      <c r="FS240" s="192">
        <v>1</v>
      </c>
      <c r="FT240" s="192">
        <v>1</v>
      </c>
      <c r="FU240" s="192">
        <v>1</v>
      </c>
      <c r="FV240" s="192">
        <v>1</v>
      </c>
      <c r="FW240" s="192">
        <v>1</v>
      </c>
      <c r="FX240" s="192">
        <v>1</v>
      </c>
      <c r="FY240" s="192">
        <v>1</v>
      </c>
      <c r="FZ240" s="192">
        <v>1</v>
      </c>
      <c r="GA240" s="192">
        <v>1</v>
      </c>
      <c r="GB240" s="192">
        <v>1</v>
      </c>
      <c r="GC240" s="192">
        <v>1</v>
      </c>
      <c r="GD240" s="192">
        <v>1</v>
      </c>
      <c r="GE240" s="192">
        <v>1</v>
      </c>
      <c r="GF240" s="192">
        <v>1</v>
      </c>
      <c r="GG240" s="192">
        <v>1</v>
      </c>
      <c r="GH240" s="192">
        <v>1</v>
      </c>
      <c r="GI240" s="192">
        <v>1</v>
      </c>
      <c r="GJ240" s="192">
        <v>1</v>
      </c>
      <c r="GK240" s="192">
        <v>1</v>
      </c>
      <c r="GL240" s="192">
        <v>1</v>
      </c>
      <c r="GM240" s="192">
        <v>1</v>
      </c>
      <c r="GN240" s="192">
        <v>1</v>
      </c>
      <c r="GO240" s="192">
        <v>1</v>
      </c>
      <c r="GP240" s="192">
        <v>1</v>
      </c>
      <c r="GQ240" s="192" t="s">
        <v>119</v>
      </c>
    </row>
    <row r="241" spans="17:16384" x14ac:dyDescent="0.3">
      <c r="Q241" s="327"/>
      <c r="R241" s="135">
        <f>$R$16</f>
        <v>44470</v>
      </c>
      <c r="S241" s="121">
        <v>0.33333333333333331</v>
      </c>
      <c r="T241" s="121">
        <v>0.70083333333333253</v>
      </c>
      <c r="U241" s="122">
        <v>0.99624999999999997</v>
      </c>
      <c r="V241" s="123">
        <v>800</v>
      </c>
      <c r="W241" s="128">
        <v>0.33333333333333331</v>
      </c>
      <c r="X241" s="121">
        <v>0.7216666666666659</v>
      </c>
      <c r="Y241" s="122">
        <v>0.99604221635883905</v>
      </c>
      <c r="Z241" s="127">
        <v>758</v>
      </c>
      <c r="AA241" s="121">
        <v>0.31666666666666665</v>
      </c>
      <c r="AB241" s="121">
        <v>0.53333333333333333</v>
      </c>
      <c r="AC241" s="122">
        <v>1</v>
      </c>
      <c r="AD241" s="123">
        <v>29</v>
      </c>
      <c r="AE241" s="128">
        <v>0.16666666666666666</v>
      </c>
      <c r="AF241" s="121">
        <v>0.49999999999999978</v>
      </c>
      <c r="AG241" s="122">
        <v>1</v>
      </c>
      <c r="AH241" s="127">
        <v>13</v>
      </c>
      <c r="AI241" s="128">
        <v>0.36666666666666664</v>
      </c>
      <c r="AJ241" s="121">
        <v>0.76333333333333309</v>
      </c>
      <c r="AK241" s="122">
        <v>1</v>
      </c>
      <c r="AL241" s="127">
        <v>165</v>
      </c>
      <c r="AM241" s="121">
        <v>0.35833333333333328</v>
      </c>
      <c r="AN241" s="121">
        <v>0.7</v>
      </c>
      <c r="AO241" s="122">
        <v>0.98571428571428577</v>
      </c>
      <c r="AP241" s="123">
        <v>140</v>
      </c>
      <c r="AQ241" s="128">
        <v>0.31666666666666665</v>
      </c>
      <c r="AR241" s="121">
        <v>0.67666666666666508</v>
      </c>
      <c r="AS241" s="122">
        <v>0.99797979797979797</v>
      </c>
      <c r="AT241" s="127">
        <v>495</v>
      </c>
      <c r="AU241" s="136">
        <v>225</v>
      </c>
      <c r="AV241" s="137">
        <v>466</v>
      </c>
      <c r="AW241" s="137">
        <v>75</v>
      </c>
      <c r="AX241" s="137">
        <v>21</v>
      </c>
      <c r="AY241" s="137">
        <v>8</v>
      </c>
      <c r="AZ241" s="137">
        <v>2</v>
      </c>
      <c r="BA241" s="137">
        <v>1</v>
      </c>
      <c r="BB241" s="137">
        <v>1</v>
      </c>
      <c r="BC241" s="137">
        <v>0</v>
      </c>
      <c r="BD241" s="137">
        <v>0</v>
      </c>
      <c r="BE241" s="137">
        <v>0</v>
      </c>
      <c r="BF241" s="137">
        <v>1</v>
      </c>
      <c r="BG241" s="137">
        <v>0</v>
      </c>
      <c r="BH241" s="137">
        <v>0</v>
      </c>
      <c r="BI241" s="137">
        <v>0</v>
      </c>
      <c r="BJ241" s="137">
        <v>0</v>
      </c>
      <c r="BK241" s="137">
        <v>0</v>
      </c>
      <c r="BL241" s="137">
        <v>0</v>
      </c>
      <c r="BM241" s="137">
        <v>0</v>
      </c>
      <c r="BN241" s="137">
        <v>0</v>
      </c>
      <c r="BO241" s="137">
        <v>0</v>
      </c>
      <c r="BP241" s="137">
        <v>0</v>
      </c>
      <c r="BQ241" s="137">
        <v>0</v>
      </c>
      <c r="BR241" s="137">
        <v>0</v>
      </c>
      <c r="BS241" s="137">
        <v>0</v>
      </c>
      <c r="BT241" s="138">
        <v>0</v>
      </c>
      <c r="BU241" s="174">
        <v>0.99774774774774777</v>
      </c>
      <c r="BV241" s="174">
        <v>1</v>
      </c>
      <c r="BW241" s="174">
        <v>1</v>
      </c>
      <c r="BX241" s="174">
        <v>1</v>
      </c>
      <c r="BY241" s="174" t="s">
        <v>160</v>
      </c>
      <c r="BZ241" s="174" t="s">
        <v>160</v>
      </c>
      <c r="CA241" s="174">
        <v>1</v>
      </c>
      <c r="CB241" s="174" t="s">
        <v>160</v>
      </c>
      <c r="CC241" s="174" t="s">
        <v>160</v>
      </c>
      <c r="CD241" s="174">
        <v>1</v>
      </c>
      <c r="CE241" s="174">
        <v>1</v>
      </c>
      <c r="CF241" s="174" t="s">
        <v>160</v>
      </c>
      <c r="CG241" s="174">
        <v>1</v>
      </c>
      <c r="CH241" s="174">
        <v>1</v>
      </c>
      <c r="CI241" s="174">
        <v>1</v>
      </c>
      <c r="CJ241" s="174">
        <v>1</v>
      </c>
      <c r="CK241" s="174">
        <v>1</v>
      </c>
      <c r="CL241" s="174">
        <v>1</v>
      </c>
      <c r="CM241" s="174">
        <v>1</v>
      </c>
      <c r="CN241" s="174">
        <v>1</v>
      </c>
      <c r="CO241" s="174">
        <v>1</v>
      </c>
      <c r="CP241" s="174">
        <v>1</v>
      </c>
      <c r="CQ241" s="174">
        <v>1</v>
      </c>
      <c r="CR241" s="174">
        <v>1</v>
      </c>
      <c r="CS241" s="174">
        <v>1</v>
      </c>
      <c r="CT241" s="174">
        <v>1</v>
      </c>
      <c r="CU241" s="174">
        <v>1</v>
      </c>
      <c r="CV241" s="174">
        <v>1</v>
      </c>
      <c r="CW241" s="174">
        <v>1</v>
      </c>
      <c r="CX241" s="174">
        <v>1</v>
      </c>
      <c r="CY241" s="174">
        <v>1</v>
      </c>
      <c r="CZ241" s="174">
        <v>1</v>
      </c>
      <c r="DA241" s="174">
        <v>0.875</v>
      </c>
      <c r="DB241" s="174">
        <v>0.92307692307692313</v>
      </c>
      <c r="DC241" s="174">
        <v>1</v>
      </c>
      <c r="DD241" s="174">
        <v>1</v>
      </c>
      <c r="DE241" s="174">
        <v>1</v>
      </c>
      <c r="DF241" s="174">
        <v>1</v>
      </c>
      <c r="DG241" s="174">
        <v>1</v>
      </c>
      <c r="DH241" s="174">
        <v>1</v>
      </c>
      <c r="DI241" s="174">
        <v>1</v>
      </c>
      <c r="DJ241" s="174">
        <v>1</v>
      </c>
      <c r="DK241" s="174">
        <v>1</v>
      </c>
      <c r="DL241" s="174">
        <v>1</v>
      </c>
      <c r="DM241" s="174">
        <v>1</v>
      </c>
      <c r="DN241" s="174">
        <v>1</v>
      </c>
      <c r="DO241" s="174">
        <v>1</v>
      </c>
      <c r="DP241" s="174">
        <v>1</v>
      </c>
      <c r="DQ241" s="175">
        <v>14.32258064516129</v>
      </c>
      <c r="DR241" s="175">
        <v>9.6774193548387094E-2</v>
      </c>
      <c r="DS241" s="175">
        <v>0.16129032258064516</v>
      </c>
      <c r="DT241" s="175">
        <v>0.19354838709677419</v>
      </c>
      <c r="DU241" s="175">
        <v>0</v>
      </c>
      <c r="DV241" s="175">
        <v>0</v>
      </c>
      <c r="DW241" s="175">
        <v>3.2258064516129031E-2</v>
      </c>
      <c r="DX241" s="175">
        <v>0</v>
      </c>
      <c r="DY241" s="175">
        <v>0</v>
      </c>
      <c r="DZ241" s="175">
        <v>3.2258064516129031E-2</v>
      </c>
      <c r="EA241" s="175">
        <v>3.2258064516129031E-2</v>
      </c>
      <c r="EB241" s="175">
        <v>0</v>
      </c>
      <c r="EC241" s="175">
        <v>9.6774193548387094E-2</v>
      </c>
      <c r="ED241" s="175">
        <v>9.6774193548387094E-2</v>
      </c>
      <c r="EE241" s="175">
        <v>0.25806451612903225</v>
      </c>
      <c r="EF241" s="175">
        <v>0.25806451612903225</v>
      </c>
      <c r="EG241" s="175">
        <v>0.38709677419354838</v>
      </c>
      <c r="EH241" s="175">
        <v>0.12903225806451613</v>
      </c>
      <c r="EI241" s="175">
        <v>0.41935483870967744</v>
      </c>
      <c r="EJ241" s="175">
        <v>0.58064516129032262</v>
      </c>
      <c r="EK241" s="175">
        <v>0.58064516129032262</v>
      </c>
      <c r="EL241" s="175">
        <v>0.29032258064516131</v>
      </c>
      <c r="EM241" s="175">
        <v>0.45161290322580644</v>
      </c>
      <c r="EN241" s="175">
        <v>0.38709677419354838</v>
      </c>
      <c r="EO241" s="175">
        <v>0.38709677419354838</v>
      </c>
      <c r="EP241" s="175">
        <v>0.41935483870967744</v>
      </c>
      <c r="EQ241" s="175">
        <v>0.5161290322580645</v>
      </c>
      <c r="ER241" s="175">
        <v>0.25806451612903225</v>
      </c>
      <c r="ES241" s="175">
        <v>0.22580645161290322</v>
      </c>
      <c r="ET241" s="175">
        <v>0.38709677419354838</v>
      </c>
      <c r="EU241" s="175">
        <v>0.4838709677419355</v>
      </c>
      <c r="EV241" s="175">
        <v>0.22580645161290322</v>
      </c>
      <c r="EW241" s="175">
        <v>0.25806451612903225</v>
      </c>
      <c r="EX241" s="175">
        <v>0.41935483870967744</v>
      </c>
      <c r="EY241" s="175">
        <v>0.25806451612903225</v>
      </c>
      <c r="EZ241" s="175">
        <v>0.5161290322580645</v>
      </c>
      <c r="FA241" s="175">
        <v>0.16129032258064516</v>
      </c>
      <c r="FB241" s="175">
        <v>0.22580645161290322</v>
      </c>
      <c r="FC241" s="175">
        <v>0.29032258064516131</v>
      </c>
      <c r="FD241" s="175">
        <v>0.35483870967741937</v>
      </c>
      <c r="FE241" s="175">
        <v>0.41935483870967744</v>
      </c>
      <c r="FF241" s="175">
        <v>0.29032258064516131</v>
      </c>
      <c r="FG241" s="175">
        <v>0.19354838709677419</v>
      </c>
      <c r="FH241" s="175">
        <v>0.19354838709677419</v>
      </c>
      <c r="FI241" s="175">
        <v>0.25806451612903225</v>
      </c>
      <c r="FJ241" s="175">
        <v>9.6774193548387094E-2</v>
      </c>
      <c r="FK241" s="175">
        <v>9.6774193548387094E-2</v>
      </c>
      <c r="FL241" s="175">
        <v>6.4516129032258063E-2</v>
      </c>
      <c r="FM241" s="192">
        <v>0.90909090909090906</v>
      </c>
      <c r="FN241" s="192">
        <v>1</v>
      </c>
      <c r="FO241" s="192">
        <v>1</v>
      </c>
      <c r="FP241" s="192">
        <v>1</v>
      </c>
      <c r="FQ241" s="192">
        <v>1</v>
      </c>
      <c r="FR241" s="192">
        <v>0.88888888888888884</v>
      </c>
      <c r="FS241" s="192">
        <v>1</v>
      </c>
      <c r="FT241" s="192">
        <v>1</v>
      </c>
      <c r="FU241" s="192">
        <v>0.94117647058823528</v>
      </c>
      <c r="FV241" s="192">
        <v>1</v>
      </c>
      <c r="FW241" s="192">
        <v>1</v>
      </c>
      <c r="FX241" s="192">
        <v>1</v>
      </c>
      <c r="FY241" s="192">
        <v>1</v>
      </c>
      <c r="FZ241" s="192">
        <v>1</v>
      </c>
      <c r="GA241" s="192">
        <v>1</v>
      </c>
      <c r="GB241" s="192">
        <v>1</v>
      </c>
      <c r="GC241" s="192">
        <v>1</v>
      </c>
      <c r="GD241" s="192">
        <v>1</v>
      </c>
      <c r="GE241" s="192">
        <v>1</v>
      </c>
      <c r="GF241" s="192">
        <v>1</v>
      </c>
      <c r="GG241" s="192">
        <v>1</v>
      </c>
      <c r="GH241" s="192">
        <v>1</v>
      </c>
      <c r="GI241" s="192">
        <v>1</v>
      </c>
      <c r="GJ241" s="192">
        <v>0.9887640449438202</v>
      </c>
      <c r="GK241" s="192">
        <v>1</v>
      </c>
      <c r="GL241" s="192">
        <v>1</v>
      </c>
      <c r="GM241" s="192">
        <v>1</v>
      </c>
      <c r="GN241" s="192">
        <v>1</v>
      </c>
      <c r="GO241" s="192">
        <v>1</v>
      </c>
      <c r="GP241" s="192">
        <v>1</v>
      </c>
      <c r="GQ241" s="192">
        <v>1</v>
      </c>
    </row>
    <row r="242" spans="17:16384" x14ac:dyDescent="0.3">
      <c r="Q242" s="327"/>
      <c r="R242" s="135">
        <f>$R$17</f>
        <v>44501</v>
      </c>
      <c r="S242" s="121">
        <v>0.33333333333333331</v>
      </c>
      <c r="T242" s="121">
        <v>0.63249999999999884</v>
      </c>
      <c r="U242" s="122">
        <v>1</v>
      </c>
      <c r="V242" s="123">
        <v>248</v>
      </c>
      <c r="W242" s="128">
        <v>0.33333333333333331</v>
      </c>
      <c r="X242" s="121">
        <v>0.65749999999999975</v>
      </c>
      <c r="Y242" s="122">
        <v>1</v>
      </c>
      <c r="Z242" s="127">
        <v>232</v>
      </c>
      <c r="AA242" s="121">
        <v>0.31666666666666665</v>
      </c>
      <c r="AB242" s="121">
        <v>0.48166666666666669</v>
      </c>
      <c r="AC242" s="122">
        <v>1</v>
      </c>
      <c r="AD242" s="123">
        <v>3</v>
      </c>
      <c r="AE242" s="128">
        <v>0.31666666666666665</v>
      </c>
      <c r="AF242" s="121">
        <v>0.46333333333333315</v>
      </c>
      <c r="AG242" s="122">
        <v>1</v>
      </c>
      <c r="AH242" s="127">
        <v>13</v>
      </c>
      <c r="AI242" s="128">
        <v>0.36666666666666664</v>
      </c>
      <c r="AJ242" s="121">
        <v>0.7799999999999998</v>
      </c>
      <c r="AK242" s="122">
        <v>1</v>
      </c>
      <c r="AL242" s="127">
        <v>43</v>
      </c>
      <c r="AM242" s="121">
        <v>0.33333333333333331</v>
      </c>
      <c r="AN242" s="121">
        <v>0.48333333333333334</v>
      </c>
      <c r="AO242" s="122">
        <v>1</v>
      </c>
      <c r="AP242" s="123">
        <v>38</v>
      </c>
      <c r="AQ242" s="128">
        <v>0.33333333333333331</v>
      </c>
      <c r="AR242" s="121">
        <v>0.63499999999999945</v>
      </c>
      <c r="AS242" s="122">
        <v>1</v>
      </c>
      <c r="AT242" s="127">
        <v>167</v>
      </c>
      <c r="AU242" s="136">
        <v>52</v>
      </c>
      <c r="AV242" s="137">
        <v>170</v>
      </c>
      <c r="AW242" s="137">
        <v>17</v>
      </c>
      <c r="AX242" s="137">
        <v>4</v>
      </c>
      <c r="AY242" s="137">
        <v>4</v>
      </c>
      <c r="AZ242" s="137">
        <v>1</v>
      </c>
      <c r="BA242" s="137">
        <v>0</v>
      </c>
      <c r="BB242" s="137">
        <v>0</v>
      </c>
      <c r="BC242" s="137">
        <v>0</v>
      </c>
      <c r="BD242" s="137">
        <v>0</v>
      </c>
      <c r="BE242" s="137">
        <v>0</v>
      </c>
      <c r="BF242" s="137">
        <v>0</v>
      </c>
      <c r="BG242" s="137">
        <v>0</v>
      </c>
      <c r="BH242" s="137">
        <v>0</v>
      </c>
      <c r="BI242" s="137">
        <v>0</v>
      </c>
      <c r="BJ242" s="137">
        <v>0</v>
      </c>
      <c r="BK242" s="137">
        <v>0</v>
      </c>
      <c r="BL242" s="137">
        <v>0</v>
      </c>
      <c r="BM242" s="137">
        <v>0</v>
      </c>
      <c r="BN242" s="137">
        <v>0</v>
      </c>
      <c r="BO242" s="137">
        <v>0</v>
      </c>
      <c r="BP242" s="137">
        <v>0</v>
      </c>
      <c r="BQ242" s="137">
        <v>0</v>
      </c>
      <c r="BR242" s="137">
        <v>0</v>
      </c>
      <c r="BS242" s="137">
        <v>0</v>
      </c>
      <c r="BT242" s="138">
        <v>0</v>
      </c>
      <c r="BU242" s="174">
        <v>1</v>
      </c>
      <c r="BV242" s="174">
        <v>1</v>
      </c>
      <c r="BW242" s="174" t="s">
        <v>160</v>
      </c>
      <c r="BX242" s="174">
        <v>1</v>
      </c>
      <c r="BY242" s="174" t="s">
        <v>160</v>
      </c>
      <c r="BZ242" s="174" t="s">
        <v>160</v>
      </c>
      <c r="CA242" s="174" t="s">
        <v>160</v>
      </c>
      <c r="CB242" s="174" t="s">
        <v>160</v>
      </c>
      <c r="CC242" s="174" t="s">
        <v>160</v>
      </c>
      <c r="CD242" s="174">
        <v>1</v>
      </c>
      <c r="CE242" s="174">
        <v>1</v>
      </c>
      <c r="CF242" s="174" t="s">
        <v>160</v>
      </c>
      <c r="CG242" s="174">
        <v>1</v>
      </c>
      <c r="CH242" s="174">
        <v>1</v>
      </c>
      <c r="CI242" s="174">
        <v>1</v>
      </c>
      <c r="CJ242" s="174">
        <v>1</v>
      </c>
      <c r="CK242" s="174">
        <v>1</v>
      </c>
      <c r="CL242" s="174">
        <v>1</v>
      </c>
      <c r="CM242" s="174">
        <v>1</v>
      </c>
      <c r="CN242" s="174">
        <v>1</v>
      </c>
      <c r="CO242" s="174">
        <v>1</v>
      </c>
      <c r="CP242" s="174">
        <v>1</v>
      </c>
      <c r="CQ242" s="174" t="s">
        <v>160</v>
      </c>
      <c r="CR242" s="174">
        <v>1</v>
      </c>
      <c r="CS242" s="174">
        <v>1</v>
      </c>
      <c r="CT242" s="174">
        <v>1</v>
      </c>
      <c r="CU242" s="174" t="s">
        <v>160</v>
      </c>
      <c r="CV242" s="174">
        <v>1</v>
      </c>
      <c r="CW242" s="174">
        <v>1</v>
      </c>
      <c r="CX242" s="174">
        <v>1</v>
      </c>
      <c r="CY242" s="174">
        <v>1</v>
      </c>
      <c r="CZ242" s="174">
        <v>1</v>
      </c>
      <c r="DA242" s="174">
        <v>1</v>
      </c>
      <c r="DB242" s="174">
        <v>1</v>
      </c>
      <c r="DC242" s="174">
        <v>1</v>
      </c>
      <c r="DD242" s="174">
        <v>1</v>
      </c>
      <c r="DE242" s="174">
        <v>1</v>
      </c>
      <c r="DF242" s="174">
        <v>1</v>
      </c>
      <c r="DG242" s="174">
        <v>1</v>
      </c>
      <c r="DH242" s="174">
        <v>1</v>
      </c>
      <c r="DI242" s="174">
        <v>1</v>
      </c>
      <c r="DJ242" s="174">
        <v>1</v>
      </c>
      <c r="DK242" s="174">
        <v>1</v>
      </c>
      <c r="DL242" s="174">
        <v>1</v>
      </c>
      <c r="DM242" s="174">
        <v>1</v>
      </c>
      <c r="DN242" s="174">
        <v>1</v>
      </c>
      <c r="DO242" s="174">
        <v>1</v>
      </c>
      <c r="DP242" s="174">
        <v>1</v>
      </c>
      <c r="DQ242" s="175">
        <v>5.1071428571428568</v>
      </c>
      <c r="DR242" s="175">
        <v>3.5714285714285712E-2</v>
      </c>
      <c r="DS242" s="175">
        <v>0</v>
      </c>
      <c r="DT242" s="175">
        <v>7.1428571428571425E-2</v>
      </c>
      <c r="DU242" s="175">
        <v>0</v>
      </c>
      <c r="DV242" s="175">
        <v>0</v>
      </c>
      <c r="DW242" s="175">
        <v>0</v>
      </c>
      <c r="DX242" s="175">
        <v>0</v>
      </c>
      <c r="DY242" s="175">
        <v>0</v>
      </c>
      <c r="DZ242" s="175">
        <v>3.5714285714285712E-2</v>
      </c>
      <c r="EA242" s="175">
        <v>3.5714285714285712E-2</v>
      </c>
      <c r="EB242" s="175">
        <v>0</v>
      </c>
      <c r="EC242" s="175">
        <v>7.1428571428571425E-2</v>
      </c>
      <c r="ED242" s="175">
        <v>7.1428571428571425E-2</v>
      </c>
      <c r="EE242" s="175">
        <v>3.5714285714285712E-2</v>
      </c>
      <c r="EF242" s="175">
        <v>7.1428571428571425E-2</v>
      </c>
      <c r="EG242" s="175">
        <v>0.35714285714285715</v>
      </c>
      <c r="EH242" s="175">
        <v>0.17857142857142858</v>
      </c>
      <c r="EI242" s="175">
        <v>7.1428571428571425E-2</v>
      </c>
      <c r="EJ242" s="175">
        <v>3.5714285714285712E-2</v>
      </c>
      <c r="EK242" s="175">
        <v>0.21428571428571427</v>
      </c>
      <c r="EL242" s="175">
        <v>0.10714285714285714</v>
      </c>
      <c r="EM242" s="175">
        <v>0</v>
      </c>
      <c r="EN242" s="175">
        <v>7.1428571428571425E-2</v>
      </c>
      <c r="EO242" s="175">
        <v>0.10714285714285714</v>
      </c>
      <c r="EP242" s="175">
        <v>0.21428571428571427</v>
      </c>
      <c r="EQ242" s="175">
        <v>0</v>
      </c>
      <c r="ER242" s="175">
        <v>7.1428571428571425E-2</v>
      </c>
      <c r="ES242" s="175">
        <v>3.5714285714285712E-2</v>
      </c>
      <c r="ET242" s="175">
        <v>0.17857142857142858</v>
      </c>
      <c r="EU242" s="175">
        <v>0.17857142857142858</v>
      </c>
      <c r="EV242" s="175">
        <v>7.1428571428571425E-2</v>
      </c>
      <c r="EW242" s="175">
        <v>3.5714285714285712E-2</v>
      </c>
      <c r="EX242" s="175">
        <v>0.10714285714285714</v>
      </c>
      <c r="EY242" s="175">
        <v>0.10714285714285714</v>
      </c>
      <c r="EZ242" s="175">
        <v>0.17857142857142858</v>
      </c>
      <c r="FA242" s="175">
        <v>0.17857142857142858</v>
      </c>
      <c r="FB242" s="175">
        <v>7.1428571428571425E-2</v>
      </c>
      <c r="FC242" s="175">
        <v>3.5714285714285712E-2</v>
      </c>
      <c r="FD242" s="175">
        <v>3.5714285714285712E-2</v>
      </c>
      <c r="FE242" s="175">
        <v>3.5714285714285712E-2</v>
      </c>
      <c r="FF242" s="175">
        <v>0.10714285714285714</v>
      </c>
      <c r="FG242" s="175">
        <v>0.10714285714285714</v>
      </c>
      <c r="FH242" s="175">
        <v>7.1428571428571425E-2</v>
      </c>
      <c r="FI242" s="175">
        <v>7.1428571428571425E-2</v>
      </c>
      <c r="FJ242" s="175">
        <v>7.1428571428571425E-2</v>
      </c>
      <c r="FK242" s="175">
        <v>3.5714285714285712E-2</v>
      </c>
      <c r="FL242" s="175">
        <v>0.17857142857142858</v>
      </c>
      <c r="FM242" s="192">
        <v>1</v>
      </c>
      <c r="FN242" s="192">
        <v>1</v>
      </c>
      <c r="FO242" s="192">
        <v>1</v>
      </c>
      <c r="FP242" s="192">
        <v>1</v>
      </c>
      <c r="FQ242" s="192">
        <v>1</v>
      </c>
      <c r="FR242" s="192">
        <v>0.66666666666666663</v>
      </c>
      <c r="FS242" s="192">
        <v>1</v>
      </c>
      <c r="FT242" s="192">
        <v>1</v>
      </c>
      <c r="FU242" s="192">
        <v>1</v>
      </c>
      <c r="FV242" s="192">
        <v>1</v>
      </c>
      <c r="FW242" s="192">
        <v>1</v>
      </c>
      <c r="FX242" s="192">
        <v>1</v>
      </c>
      <c r="FY242" s="192">
        <v>1</v>
      </c>
      <c r="FZ242" s="192">
        <v>1</v>
      </c>
      <c r="GA242" s="192">
        <v>1</v>
      </c>
      <c r="GB242" s="192">
        <v>1</v>
      </c>
      <c r="GC242" s="192">
        <v>1</v>
      </c>
      <c r="GD242" s="192">
        <v>1</v>
      </c>
      <c r="GE242" s="192">
        <v>1</v>
      </c>
      <c r="GF242" s="192">
        <v>1</v>
      </c>
      <c r="GG242" s="192" t="s">
        <v>119</v>
      </c>
      <c r="GH242" s="192" t="s">
        <v>119</v>
      </c>
      <c r="GI242" s="192">
        <v>1</v>
      </c>
      <c r="GJ242" s="192">
        <v>1</v>
      </c>
      <c r="GK242" s="192">
        <v>1</v>
      </c>
      <c r="GL242" s="192">
        <v>1</v>
      </c>
      <c r="GM242" s="192">
        <v>1</v>
      </c>
      <c r="GN242" s="192">
        <v>1</v>
      </c>
      <c r="GO242" s="192">
        <v>1</v>
      </c>
      <c r="GP242" s="192">
        <v>1</v>
      </c>
      <c r="GQ242" s="192" t="s">
        <v>119</v>
      </c>
    </row>
    <row r="243" spans="17:16384" x14ac:dyDescent="0.3">
      <c r="Q243" s="327"/>
      <c r="R243" s="135">
        <f>$R$18</f>
        <v>44531</v>
      </c>
      <c r="S243" s="121">
        <v>0.33333333333333331</v>
      </c>
      <c r="T243" s="121">
        <v>0.71666666666666667</v>
      </c>
      <c r="U243" s="122">
        <v>0.98009950248756217</v>
      </c>
      <c r="V243" s="123">
        <v>201</v>
      </c>
      <c r="W243" s="128">
        <v>0.31666666666666665</v>
      </c>
      <c r="X243" s="121">
        <v>0.65</v>
      </c>
      <c r="Y243" s="122">
        <v>0.99476439790575921</v>
      </c>
      <c r="Z243" s="127">
        <v>191</v>
      </c>
      <c r="AA243" s="121">
        <v>0.35</v>
      </c>
      <c r="AB243" s="121">
        <v>0.42500000000000004</v>
      </c>
      <c r="AC243" s="122">
        <v>1</v>
      </c>
      <c r="AD243" s="123">
        <v>2</v>
      </c>
      <c r="AE243" s="128">
        <v>0.35833333333333334</v>
      </c>
      <c r="AF243" s="121">
        <v>2.4766666666666666</v>
      </c>
      <c r="AG243" s="122">
        <v>0.625</v>
      </c>
      <c r="AH243" s="127">
        <v>8</v>
      </c>
      <c r="AI243" s="145">
        <v>0.27500000000000002</v>
      </c>
      <c r="AJ243" s="146">
        <v>0.74999999999999978</v>
      </c>
      <c r="AK243" s="147">
        <v>1</v>
      </c>
      <c r="AL243" s="148">
        <v>32</v>
      </c>
      <c r="AM243" s="146">
        <v>0.31666666666666665</v>
      </c>
      <c r="AN243" s="146">
        <v>0.6</v>
      </c>
      <c r="AO243" s="122">
        <v>1</v>
      </c>
      <c r="AP243" s="123">
        <v>48</v>
      </c>
      <c r="AQ243" s="128">
        <v>0.33333333333333331</v>
      </c>
      <c r="AR243" s="121">
        <v>0.8</v>
      </c>
      <c r="AS243" s="122">
        <v>0.96694214876033058</v>
      </c>
      <c r="AT243" s="127">
        <v>121</v>
      </c>
      <c r="AU243" s="136">
        <v>68</v>
      </c>
      <c r="AV243" s="137">
        <v>103</v>
      </c>
      <c r="AW243" s="137">
        <v>21</v>
      </c>
      <c r="AX243" s="137">
        <v>4</v>
      </c>
      <c r="AY243" s="137">
        <v>1</v>
      </c>
      <c r="AZ243" s="137">
        <v>0</v>
      </c>
      <c r="BA243" s="137">
        <v>0</v>
      </c>
      <c r="BB243" s="137">
        <v>1</v>
      </c>
      <c r="BC243" s="137">
        <v>1</v>
      </c>
      <c r="BD243" s="137">
        <v>2</v>
      </c>
      <c r="BE243" s="137">
        <v>0</v>
      </c>
      <c r="BF243" s="137">
        <v>0</v>
      </c>
      <c r="BG243" s="137">
        <v>0</v>
      </c>
      <c r="BH243" s="137">
        <v>0</v>
      </c>
      <c r="BI243" s="137">
        <v>0</v>
      </c>
      <c r="BJ243" s="137">
        <v>0</v>
      </c>
      <c r="BK243" s="137">
        <v>0</v>
      </c>
      <c r="BL243" s="137">
        <v>0</v>
      </c>
      <c r="BM243" s="137">
        <v>0</v>
      </c>
      <c r="BN243" s="137">
        <v>0</v>
      </c>
      <c r="BO243" s="137">
        <v>0</v>
      </c>
      <c r="BP243" s="137">
        <v>0</v>
      </c>
      <c r="BQ243" s="137">
        <v>0</v>
      </c>
      <c r="BR243" s="137">
        <v>0</v>
      </c>
      <c r="BS243" s="137">
        <v>0</v>
      </c>
      <c r="BT243" s="138">
        <v>0</v>
      </c>
      <c r="BU243" s="139">
        <v>0.95744680851063835</v>
      </c>
      <c r="BV243" s="139">
        <v>1</v>
      </c>
      <c r="BW243" s="139">
        <v>1</v>
      </c>
      <c r="BX243" s="139">
        <v>1</v>
      </c>
      <c r="BY243" s="139">
        <v>0</v>
      </c>
      <c r="BZ243" s="139" t="s">
        <v>160</v>
      </c>
      <c r="CA243" s="139" t="s">
        <v>160</v>
      </c>
      <c r="CB243" s="139">
        <v>0</v>
      </c>
      <c r="CC243" s="139">
        <v>1</v>
      </c>
      <c r="CD243" s="139" t="s">
        <v>160</v>
      </c>
      <c r="CE243" s="139">
        <v>1</v>
      </c>
      <c r="CF243" s="139">
        <v>1</v>
      </c>
      <c r="CG243" s="139">
        <v>1</v>
      </c>
      <c r="CH243" s="139" t="s">
        <v>160</v>
      </c>
      <c r="CI243" s="139" t="s">
        <v>160</v>
      </c>
      <c r="CJ243" s="139">
        <v>1</v>
      </c>
      <c r="CK243" s="139" t="s">
        <v>160</v>
      </c>
      <c r="CL243" s="139" t="s">
        <v>160</v>
      </c>
      <c r="CM243" s="139">
        <v>1</v>
      </c>
      <c r="CN243" s="139">
        <v>1</v>
      </c>
      <c r="CO243" s="139">
        <v>1</v>
      </c>
      <c r="CP243" s="139" t="s">
        <v>160</v>
      </c>
      <c r="CQ243" s="139">
        <v>1</v>
      </c>
      <c r="CR243" s="139">
        <v>1</v>
      </c>
      <c r="CS243" s="139">
        <v>1</v>
      </c>
      <c r="CT243" s="139">
        <v>1</v>
      </c>
      <c r="CU243" s="139">
        <v>1</v>
      </c>
      <c r="CV243" s="139">
        <v>1</v>
      </c>
      <c r="CW243" s="139" t="s">
        <v>160</v>
      </c>
      <c r="CX243" s="139">
        <v>1</v>
      </c>
      <c r="CY243" s="139" t="s">
        <v>160</v>
      </c>
      <c r="CZ243" s="139">
        <v>1</v>
      </c>
      <c r="DA243" s="139">
        <v>1</v>
      </c>
      <c r="DB243" s="139">
        <v>1</v>
      </c>
      <c r="DC243" s="139">
        <v>1</v>
      </c>
      <c r="DD243" s="139">
        <v>1</v>
      </c>
      <c r="DE243" s="139">
        <v>1</v>
      </c>
      <c r="DF243" s="139">
        <v>1</v>
      </c>
      <c r="DG243" s="139">
        <v>1</v>
      </c>
      <c r="DH243" s="139">
        <v>1</v>
      </c>
      <c r="DI243" s="139">
        <v>1</v>
      </c>
      <c r="DJ243" s="139">
        <v>1</v>
      </c>
      <c r="DK243" s="139">
        <v>1</v>
      </c>
      <c r="DL243" s="139">
        <v>1</v>
      </c>
      <c r="DM243" s="139">
        <v>1</v>
      </c>
      <c r="DN243" s="139">
        <v>1</v>
      </c>
      <c r="DO243" s="139">
        <v>1</v>
      </c>
      <c r="DP243" s="139" t="s">
        <v>160</v>
      </c>
      <c r="DQ243" s="140">
        <v>3.9166666666666665</v>
      </c>
      <c r="DR243" s="140">
        <v>4.1666666666666664E-2</v>
      </c>
      <c r="DS243" s="140">
        <v>0.125</v>
      </c>
      <c r="DT243" s="140">
        <v>4.1666666666666664E-2</v>
      </c>
      <c r="DU243" s="140">
        <v>4.1666666666666664E-2</v>
      </c>
      <c r="DV243" s="140">
        <v>0</v>
      </c>
      <c r="DW243" s="140">
        <v>0</v>
      </c>
      <c r="DX243" s="140">
        <v>4.1666666666666664E-2</v>
      </c>
      <c r="DY243" s="140">
        <v>0.16666666666666666</v>
      </c>
      <c r="DZ243" s="140">
        <v>0</v>
      </c>
      <c r="EA243" s="140">
        <v>8.3333333333333329E-2</v>
      </c>
      <c r="EB243" s="140">
        <v>4.1666666666666664E-2</v>
      </c>
      <c r="EC243" s="140">
        <v>8.3333333333333329E-2</v>
      </c>
      <c r="ED243" s="140">
        <v>0</v>
      </c>
      <c r="EE243" s="140">
        <v>0</v>
      </c>
      <c r="EF243" s="140">
        <v>0.125</v>
      </c>
      <c r="EG243" s="140">
        <v>0</v>
      </c>
      <c r="EH243" s="140">
        <v>0</v>
      </c>
      <c r="EI243" s="140">
        <v>4.1666666666666664E-2</v>
      </c>
      <c r="EJ243" s="140">
        <v>0.20833333333333334</v>
      </c>
      <c r="EK243" s="140">
        <v>8.3333333333333329E-2</v>
      </c>
      <c r="EL243" s="140">
        <v>0</v>
      </c>
      <c r="EM243" s="140">
        <v>8.3333333333333329E-2</v>
      </c>
      <c r="EN243" s="140">
        <v>0.5</v>
      </c>
      <c r="EO243" s="140">
        <v>4.1666666666666664E-2</v>
      </c>
      <c r="EP243" s="140">
        <v>4.1666666666666664E-2</v>
      </c>
      <c r="EQ243" s="140">
        <v>0.125</v>
      </c>
      <c r="ER243" s="140">
        <v>8.3333333333333329E-2</v>
      </c>
      <c r="ES243" s="140">
        <v>0</v>
      </c>
      <c r="ET243" s="140">
        <v>0.125</v>
      </c>
      <c r="EU243" s="140">
        <v>0</v>
      </c>
      <c r="EV243" s="140">
        <v>0.125</v>
      </c>
      <c r="EW243" s="140">
        <v>0.125</v>
      </c>
      <c r="EX243" s="140">
        <v>0.375</v>
      </c>
      <c r="EY243" s="140">
        <v>8.3333333333333329E-2</v>
      </c>
      <c r="EZ243" s="140">
        <v>0.29166666666666669</v>
      </c>
      <c r="FA243" s="140">
        <v>0.20833333333333334</v>
      </c>
      <c r="FB243" s="140">
        <v>0.125</v>
      </c>
      <c r="FC243" s="140">
        <v>0.125</v>
      </c>
      <c r="FD243" s="140">
        <v>0.20833333333333334</v>
      </c>
      <c r="FE243" s="140">
        <v>4.1666666666666664E-2</v>
      </c>
      <c r="FF243" s="140">
        <v>0.16666666666666666</v>
      </c>
      <c r="FG243" s="140">
        <v>8.3333333333333329E-2</v>
      </c>
      <c r="FH243" s="140">
        <v>0.125</v>
      </c>
      <c r="FI243" s="140">
        <v>0.125</v>
      </c>
      <c r="FJ243" s="140">
        <v>8.3333333333333329E-2</v>
      </c>
      <c r="FK243" s="140">
        <v>4.1666666666666664E-2</v>
      </c>
      <c r="FL243" s="140">
        <v>0</v>
      </c>
      <c r="FM243" s="192">
        <v>1</v>
      </c>
      <c r="FN243" s="192">
        <v>1</v>
      </c>
      <c r="FO243" s="192">
        <v>1</v>
      </c>
      <c r="FP243" s="192">
        <v>1</v>
      </c>
      <c r="FQ243" s="192">
        <v>1</v>
      </c>
      <c r="FR243" s="192">
        <v>0.66666666666666663</v>
      </c>
      <c r="FS243" s="192">
        <v>1</v>
      </c>
      <c r="FT243" s="192">
        <v>1</v>
      </c>
      <c r="FU243" s="192">
        <v>1</v>
      </c>
      <c r="FV243" s="192">
        <v>1</v>
      </c>
      <c r="FW243" s="192">
        <v>1</v>
      </c>
      <c r="FX243" s="192">
        <v>1</v>
      </c>
      <c r="FY243" s="192">
        <v>1</v>
      </c>
      <c r="FZ243" s="192">
        <v>1</v>
      </c>
      <c r="GA243" s="192" t="s">
        <v>119</v>
      </c>
      <c r="GB243" s="192">
        <v>1</v>
      </c>
      <c r="GC243" s="192" t="s">
        <v>119</v>
      </c>
      <c r="GD243" s="192">
        <v>1</v>
      </c>
      <c r="GE243" s="192">
        <v>1</v>
      </c>
      <c r="GF243" s="192">
        <v>1</v>
      </c>
      <c r="GG243" s="192">
        <v>1</v>
      </c>
      <c r="GH243" s="192" t="s">
        <v>119</v>
      </c>
      <c r="GI243" s="192">
        <v>1</v>
      </c>
      <c r="GJ243" s="192" t="s">
        <v>119</v>
      </c>
      <c r="GK243" s="192" t="s">
        <v>119</v>
      </c>
      <c r="GL243" s="192" t="s">
        <v>119</v>
      </c>
      <c r="GM243" s="192">
        <v>1</v>
      </c>
      <c r="GN243" s="192" t="s">
        <v>119</v>
      </c>
      <c r="GO243" s="192">
        <v>1</v>
      </c>
      <c r="GP243" s="192">
        <v>1</v>
      </c>
      <c r="GQ243" s="192">
        <v>0.83333333333333337</v>
      </c>
    </row>
    <row r="244" spans="17:16384" x14ac:dyDescent="0.3">
      <c r="Q244" s="327"/>
      <c r="R244" s="166">
        <f>$R$19</f>
        <v>44562</v>
      </c>
      <c r="S244" s="149">
        <v>0.31666666666666665</v>
      </c>
      <c r="T244" s="149">
        <v>0.69666666666666588</v>
      </c>
      <c r="U244" s="150">
        <v>0.99724517906336085</v>
      </c>
      <c r="V244" s="151">
        <v>363</v>
      </c>
      <c r="W244" s="152">
        <v>0.31666666666666665</v>
      </c>
      <c r="X244" s="149">
        <v>0.70249999999999957</v>
      </c>
      <c r="Y244" s="150">
        <v>0.99704142011834318</v>
      </c>
      <c r="Z244" s="153">
        <v>338</v>
      </c>
      <c r="AA244" s="149">
        <v>0</v>
      </c>
      <c r="AB244" s="149">
        <v>0</v>
      </c>
      <c r="AC244" s="150">
        <v>1</v>
      </c>
      <c r="AD244" s="151">
        <v>1</v>
      </c>
      <c r="AE244" s="152">
        <v>0.10833333333333334</v>
      </c>
      <c r="AF244" s="149">
        <v>0.54749999999999999</v>
      </c>
      <c r="AG244" s="150">
        <v>1</v>
      </c>
      <c r="AH244" s="153">
        <v>24</v>
      </c>
      <c r="AI244" s="154">
        <v>0.33333333333333331</v>
      </c>
      <c r="AJ244" s="155">
        <v>0.7</v>
      </c>
      <c r="AK244" s="156">
        <v>1</v>
      </c>
      <c r="AL244" s="157">
        <v>81</v>
      </c>
      <c r="AM244" s="155">
        <v>0.31666666666666665</v>
      </c>
      <c r="AN244" s="155">
        <v>0.61749999999999972</v>
      </c>
      <c r="AO244" s="150">
        <v>1</v>
      </c>
      <c r="AP244" s="151">
        <v>54</v>
      </c>
      <c r="AQ244" s="152">
        <v>0.30833333333333335</v>
      </c>
      <c r="AR244" s="149">
        <v>0.68833333333333258</v>
      </c>
      <c r="AS244" s="150">
        <v>0.99561403508771928</v>
      </c>
      <c r="AT244" s="153">
        <v>228</v>
      </c>
      <c r="AU244" s="158">
        <v>113</v>
      </c>
      <c r="AV244" s="159">
        <v>206</v>
      </c>
      <c r="AW244" s="159">
        <v>31</v>
      </c>
      <c r="AX244" s="159">
        <v>10</v>
      </c>
      <c r="AY244" s="159">
        <v>1</v>
      </c>
      <c r="AZ244" s="159">
        <v>1</v>
      </c>
      <c r="BA244" s="159">
        <v>0</v>
      </c>
      <c r="BB244" s="159">
        <v>0</v>
      </c>
      <c r="BC244" s="159">
        <v>0</v>
      </c>
      <c r="BD244" s="159">
        <v>0</v>
      </c>
      <c r="BE244" s="159">
        <v>0</v>
      </c>
      <c r="BF244" s="159">
        <v>0</v>
      </c>
      <c r="BG244" s="159">
        <v>0</v>
      </c>
      <c r="BH244" s="159">
        <v>0</v>
      </c>
      <c r="BI244" s="159">
        <v>0</v>
      </c>
      <c r="BJ244" s="159">
        <v>0</v>
      </c>
      <c r="BK244" s="159">
        <v>0</v>
      </c>
      <c r="BL244" s="159">
        <v>0</v>
      </c>
      <c r="BM244" s="159">
        <v>0</v>
      </c>
      <c r="BN244" s="159">
        <v>0</v>
      </c>
      <c r="BO244" s="159">
        <v>0</v>
      </c>
      <c r="BP244" s="159">
        <v>0</v>
      </c>
      <c r="BQ244" s="159">
        <v>0</v>
      </c>
      <c r="BR244" s="159">
        <v>0</v>
      </c>
      <c r="BS244" s="159">
        <v>0</v>
      </c>
      <c r="BT244" s="160">
        <v>1</v>
      </c>
      <c r="BU244" s="161">
        <v>0.99489795918367352</v>
      </c>
      <c r="BV244" s="162" t="s">
        <v>160</v>
      </c>
      <c r="BW244" s="162">
        <v>1</v>
      </c>
      <c r="BX244" s="162">
        <v>1</v>
      </c>
      <c r="BY244" s="162">
        <v>0</v>
      </c>
      <c r="BZ244" s="162" t="s">
        <v>160</v>
      </c>
      <c r="CA244" s="162" t="s">
        <v>160</v>
      </c>
      <c r="CB244" s="162">
        <v>0</v>
      </c>
      <c r="CC244" s="162">
        <v>1</v>
      </c>
      <c r="CD244" s="162">
        <v>1</v>
      </c>
      <c r="CE244" s="162">
        <v>1</v>
      </c>
      <c r="CF244" s="162" t="s">
        <v>160</v>
      </c>
      <c r="CG244" s="162">
        <v>1</v>
      </c>
      <c r="CH244" s="162">
        <v>1</v>
      </c>
      <c r="CI244" s="162">
        <v>1</v>
      </c>
      <c r="CJ244" s="162">
        <v>1</v>
      </c>
      <c r="CK244" s="162">
        <v>1</v>
      </c>
      <c r="CL244" s="162">
        <v>1</v>
      </c>
      <c r="CM244" s="162">
        <v>1</v>
      </c>
      <c r="CN244" s="162">
        <v>1</v>
      </c>
      <c r="CO244" s="162">
        <v>1</v>
      </c>
      <c r="CP244" s="162">
        <v>1</v>
      </c>
      <c r="CQ244" s="162">
        <v>1</v>
      </c>
      <c r="CR244" s="162">
        <v>1</v>
      </c>
      <c r="CS244" s="162">
        <v>1</v>
      </c>
      <c r="CT244" s="162">
        <v>1</v>
      </c>
      <c r="CU244" s="162">
        <v>1</v>
      </c>
      <c r="CV244" s="162">
        <v>1</v>
      </c>
      <c r="CW244" s="162">
        <v>1</v>
      </c>
      <c r="CX244" s="162">
        <v>1</v>
      </c>
      <c r="CY244" s="162">
        <v>1</v>
      </c>
      <c r="CZ244" s="162">
        <v>1</v>
      </c>
      <c r="DA244" s="162">
        <v>1</v>
      </c>
      <c r="DB244" s="162">
        <v>1</v>
      </c>
      <c r="DC244" s="162">
        <v>1</v>
      </c>
      <c r="DD244" s="162">
        <v>1</v>
      </c>
      <c r="DE244" s="162">
        <v>1</v>
      </c>
      <c r="DF244" s="162">
        <v>1</v>
      </c>
      <c r="DG244" s="162">
        <v>1</v>
      </c>
      <c r="DH244" s="162">
        <v>1</v>
      </c>
      <c r="DI244" s="162">
        <v>1</v>
      </c>
      <c r="DJ244" s="162">
        <v>1</v>
      </c>
      <c r="DK244" s="162">
        <v>1</v>
      </c>
      <c r="DL244" s="162">
        <v>1</v>
      </c>
      <c r="DM244" s="162">
        <v>1</v>
      </c>
      <c r="DN244" s="162">
        <v>1</v>
      </c>
      <c r="DO244" s="162">
        <v>1</v>
      </c>
      <c r="DP244" s="162">
        <v>1</v>
      </c>
      <c r="DQ244" s="163">
        <v>6.32258064516129</v>
      </c>
      <c r="DR244" s="163">
        <v>0</v>
      </c>
      <c r="DS244" s="163">
        <v>3.2258064516129031E-2</v>
      </c>
      <c r="DT244" s="163">
        <v>3.2258064516129031E-2</v>
      </c>
      <c r="DU244" s="163">
        <v>6.4516129032258063E-2</v>
      </c>
      <c r="DV244" s="163">
        <v>0</v>
      </c>
      <c r="DW244" s="163">
        <v>0</v>
      </c>
      <c r="DX244" s="163">
        <v>3.2258064516129031E-2</v>
      </c>
      <c r="DY244" s="163">
        <v>3.2258064516129031E-2</v>
      </c>
      <c r="DZ244" s="163">
        <v>3.2258064516129031E-2</v>
      </c>
      <c r="EA244" s="163">
        <v>9.6774193548387094E-2</v>
      </c>
      <c r="EB244" s="163">
        <v>0</v>
      </c>
      <c r="EC244" s="163">
        <v>3.2258064516129031E-2</v>
      </c>
      <c r="ED244" s="163">
        <v>6.4516129032258063E-2</v>
      </c>
      <c r="EE244" s="163">
        <v>0.32258064516129031</v>
      </c>
      <c r="EF244" s="163">
        <v>0.19354838709677419</v>
      </c>
      <c r="EG244" s="163">
        <v>0.22580645161290322</v>
      </c>
      <c r="EH244" s="163">
        <v>0.29032258064516131</v>
      </c>
      <c r="EI244" s="163">
        <v>0.12903225806451613</v>
      </c>
      <c r="EJ244" s="163">
        <v>3.2258064516129031E-2</v>
      </c>
      <c r="EK244" s="163">
        <v>0.22580645161290322</v>
      </c>
      <c r="EL244" s="163">
        <v>6.4516129032258063E-2</v>
      </c>
      <c r="EM244" s="163">
        <v>0.29032258064516131</v>
      </c>
      <c r="EN244" s="163">
        <v>0.16129032258064516</v>
      </c>
      <c r="EO244" s="163">
        <v>0.29032258064516131</v>
      </c>
      <c r="EP244" s="163">
        <v>0.12903225806451613</v>
      </c>
      <c r="EQ244" s="163">
        <v>0.12903225806451613</v>
      </c>
      <c r="ER244" s="163">
        <v>0.12903225806451613</v>
      </c>
      <c r="ES244" s="163">
        <v>0.22580645161290322</v>
      </c>
      <c r="ET244" s="163">
        <v>9.6774193548387094E-2</v>
      </c>
      <c r="EU244" s="163">
        <v>9.6774193548387094E-2</v>
      </c>
      <c r="EV244" s="163">
        <v>6.4516129032258063E-2</v>
      </c>
      <c r="EW244" s="163">
        <v>0.16129032258064516</v>
      </c>
      <c r="EX244" s="163">
        <v>6.4516129032258063E-2</v>
      </c>
      <c r="EY244" s="163">
        <v>6.4516129032258063E-2</v>
      </c>
      <c r="EZ244" s="163">
        <v>9.6774193548387094E-2</v>
      </c>
      <c r="FA244" s="163">
        <v>0.32258064516129031</v>
      </c>
      <c r="FB244" s="163">
        <v>9.6774193548387094E-2</v>
      </c>
      <c r="FC244" s="163">
        <v>0.12903225806451613</v>
      </c>
      <c r="FD244" s="163">
        <v>3.2258064516129031E-2</v>
      </c>
      <c r="FE244" s="163">
        <v>9.6774193548387094E-2</v>
      </c>
      <c r="FF244" s="163">
        <v>0.19354838709677419</v>
      </c>
      <c r="FG244" s="163">
        <v>0.12903225806451613</v>
      </c>
      <c r="FH244" s="163">
        <v>0.16129032258064516</v>
      </c>
      <c r="FI244" s="163">
        <v>3.2258064516129031E-2</v>
      </c>
      <c r="FJ244" s="163">
        <v>0.12903225806451613</v>
      </c>
      <c r="FK244" s="163">
        <v>9.6774193548387094E-2</v>
      </c>
      <c r="FL244" s="163">
        <v>6.4516129032258063E-2</v>
      </c>
      <c r="FM244" s="164">
        <v>1</v>
      </c>
      <c r="FN244" s="164">
        <v>1</v>
      </c>
      <c r="FO244" s="164">
        <v>1</v>
      </c>
      <c r="FP244" s="164">
        <v>1</v>
      </c>
      <c r="FQ244" s="164">
        <v>1</v>
      </c>
      <c r="FR244" s="164">
        <v>0.88888888888888884</v>
      </c>
      <c r="FS244" s="164">
        <v>1</v>
      </c>
      <c r="FT244" s="164">
        <v>1</v>
      </c>
      <c r="FU244" s="164">
        <v>1</v>
      </c>
      <c r="FV244" s="164">
        <v>1</v>
      </c>
      <c r="FW244" s="164">
        <v>1</v>
      </c>
      <c r="FX244" s="164">
        <v>1</v>
      </c>
      <c r="FY244" s="164">
        <v>1</v>
      </c>
      <c r="FZ244" s="164">
        <v>0.94736842105263153</v>
      </c>
      <c r="GA244" s="164">
        <v>1</v>
      </c>
      <c r="GB244" s="164">
        <v>1</v>
      </c>
      <c r="GC244" s="164">
        <v>1</v>
      </c>
      <c r="GD244" s="164">
        <v>1</v>
      </c>
      <c r="GE244" s="164">
        <v>1</v>
      </c>
      <c r="GF244" s="164">
        <v>1</v>
      </c>
      <c r="GG244" s="164">
        <v>1</v>
      </c>
      <c r="GH244" s="164">
        <v>1</v>
      </c>
      <c r="GI244" s="164">
        <v>1</v>
      </c>
      <c r="GJ244" s="164">
        <v>1</v>
      </c>
      <c r="GK244" s="164">
        <v>1</v>
      </c>
      <c r="GL244" s="164">
        <v>1</v>
      </c>
      <c r="GM244" s="164">
        <v>1</v>
      </c>
      <c r="GN244" s="164">
        <v>1</v>
      </c>
      <c r="GO244" s="164">
        <v>1</v>
      </c>
      <c r="GP244" s="164">
        <v>1</v>
      </c>
      <c r="GQ244" s="164">
        <v>1</v>
      </c>
      <c r="GR244" s="51"/>
      <c r="GS244" s="51"/>
      <c r="GT244" s="51"/>
      <c r="GU244" s="51"/>
      <c r="GV244" s="51"/>
      <c r="GW244" s="51"/>
      <c r="GX244" s="51"/>
      <c r="GY244" s="51"/>
      <c r="GZ244" s="51"/>
      <c r="HA244" s="51"/>
      <c r="HB244" s="51"/>
      <c r="HC244" s="51"/>
      <c r="HD244" s="51"/>
      <c r="HE244" s="51"/>
      <c r="HF244" s="51"/>
      <c r="HG244" s="51"/>
      <c r="HH244" s="51"/>
      <c r="HI244" s="51"/>
      <c r="HJ244" s="51"/>
      <c r="HK244" s="51"/>
      <c r="HL244" s="51"/>
      <c r="HM244" s="51"/>
      <c r="HN244" s="51"/>
      <c r="HO244" s="51"/>
      <c r="HP244" s="51"/>
      <c r="HQ244" s="51"/>
      <c r="HR244" s="51"/>
      <c r="HS244" s="51"/>
      <c r="HT244" s="51"/>
      <c r="HU244" s="51"/>
      <c r="HV244" s="51"/>
      <c r="HW244" s="51"/>
      <c r="HX244" s="51"/>
      <c r="HY244" s="51"/>
      <c r="HZ244" s="51"/>
      <c r="IA244" s="51"/>
      <c r="IB244" s="51"/>
      <c r="IC244" s="51"/>
      <c r="ID244" s="51"/>
      <c r="IE244" s="51"/>
      <c r="IF244" s="51"/>
      <c r="IG244" s="51"/>
      <c r="IH244" s="51"/>
      <c r="II244" s="51"/>
      <c r="IJ244" s="51"/>
      <c r="IK244" s="51"/>
      <c r="IL244" s="51"/>
      <c r="IM244" s="51"/>
      <c r="IN244" s="51"/>
      <c r="IO244" s="51"/>
      <c r="IP244" s="51"/>
      <c r="IQ244" s="51"/>
      <c r="IR244" s="51"/>
      <c r="IS244" s="51"/>
      <c r="IT244" s="51"/>
      <c r="IU244" s="51"/>
      <c r="IV244" s="51"/>
      <c r="IW244" s="51"/>
      <c r="IX244" s="51"/>
      <c r="IY244" s="51"/>
      <c r="IZ244" s="51"/>
      <c r="JA244" s="51"/>
      <c r="JB244" s="51"/>
      <c r="JC244" s="51"/>
      <c r="JD244" s="51"/>
      <c r="JE244" s="51"/>
      <c r="JF244" s="51"/>
      <c r="JG244" s="51"/>
      <c r="JH244" s="51"/>
      <c r="JI244" s="51"/>
      <c r="JJ244" s="51"/>
      <c r="JK244" s="51"/>
      <c r="JL244" s="51"/>
      <c r="JM244" s="51"/>
      <c r="JN244" s="51"/>
      <c r="JO244" s="51"/>
      <c r="JP244" s="51"/>
      <c r="JQ244" s="51"/>
      <c r="JR244" s="51"/>
      <c r="JS244" s="51"/>
      <c r="JT244" s="51"/>
      <c r="JU244" s="51"/>
      <c r="JV244" s="51"/>
      <c r="JW244" s="51"/>
      <c r="JX244" s="51"/>
      <c r="JY244" s="51"/>
      <c r="JZ244" s="51"/>
      <c r="KA244" s="51"/>
      <c r="KB244" s="51"/>
      <c r="KC244" s="51"/>
      <c r="KD244" s="51"/>
      <c r="KE244" s="51"/>
      <c r="KF244" s="51"/>
      <c r="KG244" s="51"/>
      <c r="KH244" s="51"/>
      <c r="KI244" s="51"/>
      <c r="KJ244" s="51"/>
      <c r="KK244" s="51"/>
      <c r="KL244" s="51"/>
      <c r="KM244" s="51"/>
      <c r="KN244" s="51"/>
      <c r="KO244" s="51"/>
      <c r="KP244" s="51"/>
      <c r="KQ244" s="51"/>
      <c r="KR244" s="51"/>
      <c r="KS244" s="51"/>
      <c r="KT244" s="51"/>
      <c r="KU244" s="51"/>
      <c r="KV244" s="51"/>
      <c r="KW244" s="51"/>
      <c r="KX244" s="51"/>
      <c r="KY244" s="51"/>
      <c r="KZ244" s="51"/>
      <c r="LA244" s="51"/>
      <c r="LB244" s="51"/>
      <c r="LC244" s="51"/>
      <c r="LD244" s="51"/>
      <c r="LE244" s="51"/>
      <c r="LF244" s="51"/>
      <c r="LG244" s="51"/>
      <c r="LH244" s="51"/>
      <c r="LI244" s="51"/>
      <c r="LJ244" s="51"/>
      <c r="LK244" s="51"/>
      <c r="LL244" s="51"/>
      <c r="LM244" s="51"/>
      <c r="LN244" s="51"/>
      <c r="LO244" s="51"/>
      <c r="LP244" s="51"/>
      <c r="LQ244" s="51"/>
      <c r="LR244" s="51"/>
      <c r="LS244" s="51"/>
      <c r="LT244" s="51"/>
      <c r="LU244" s="51"/>
      <c r="LV244" s="51"/>
      <c r="LW244" s="51"/>
      <c r="LX244" s="51"/>
      <c r="LY244" s="51"/>
      <c r="LZ244" s="51"/>
      <c r="MA244" s="51"/>
      <c r="MB244" s="51"/>
      <c r="MC244" s="51"/>
      <c r="MD244" s="51"/>
      <c r="ME244" s="51"/>
      <c r="MF244" s="51"/>
      <c r="MG244" s="51"/>
      <c r="MH244" s="51"/>
      <c r="MI244" s="51"/>
      <c r="MJ244" s="51"/>
      <c r="MK244" s="51"/>
      <c r="ML244" s="51"/>
      <c r="MM244" s="51"/>
      <c r="MN244" s="51"/>
      <c r="MO244" s="51"/>
      <c r="MP244" s="51"/>
      <c r="MQ244" s="51"/>
      <c r="MR244" s="51"/>
      <c r="MS244" s="51"/>
      <c r="MT244" s="51"/>
      <c r="MU244" s="51"/>
      <c r="MV244" s="51"/>
      <c r="MW244" s="51"/>
      <c r="MX244" s="51"/>
      <c r="MY244" s="51"/>
      <c r="MZ244" s="51"/>
      <c r="NA244" s="51"/>
      <c r="NB244" s="51"/>
      <c r="NC244" s="51"/>
      <c r="ND244" s="51"/>
      <c r="NE244" s="51"/>
      <c r="NF244" s="51"/>
      <c r="NG244" s="51"/>
      <c r="NH244" s="51"/>
      <c r="NI244" s="51"/>
      <c r="NJ244" s="51"/>
      <c r="NK244" s="51"/>
      <c r="NL244" s="51"/>
      <c r="NM244" s="51"/>
      <c r="NN244" s="51"/>
      <c r="NO244" s="51"/>
      <c r="NP244" s="51"/>
      <c r="NQ244" s="51"/>
      <c r="NR244" s="51"/>
      <c r="NS244" s="51"/>
      <c r="NT244" s="51"/>
      <c r="NU244" s="51"/>
      <c r="NV244" s="51"/>
      <c r="NW244" s="51"/>
      <c r="NX244" s="51"/>
      <c r="NY244" s="51"/>
      <c r="NZ244" s="51"/>
      <c r="OA244" s="51"/>
      <c r="OB244" s="51"/>
      <c r="OC244" s="51"/>
      <c r="OD244" s="51"/>
      <c r="OE244" s="51"/>
      <c r="OF244" s="51"/>
      <c r="OG244" s="51"/>
      <c r="OH244" s="51"/>
      <c r="OI244" s="51"/>
      <c r="OJ244" s="51"/>
      <c r="OK244" s="51"/>
      <c r="OL244" s="51"/>
      <c r="OM244" s="51"/>
      <c r="ON244" s="51"/>
      <c r="OO244" s="51"/>
      <c r="OP244" s="51"/>
      <c r="OQ244" s="51"/>
      <c r="OR244" s="51"/>
      <c r="OS244" s="51"/>
      <c r="OT244" s="51"/>
      <c r="OU244" s="51"/>
      <c r="OV244" s="51"/>
      <c r="OW244" s="51"/>
      <c r="OX244" s="51"/>
      <c r="OY244" s="51"/>
      <c r="OZ244" s="51"/>
      <c r="PA244" s="51"/>
      <c r="PB244" s="51"/>
      <c r="PC244" s="51"/>
      <c r="PD244" s="51"/>
      <c r="PE244" s="51"/>
      <c r="PF244" s="51"/>
      <c r="PG244" s="51"/>
      <c r="PH244" s="51"/>
      <c r="PI244" s="51"/>
      <c r="PJ244" s="51"/>
      <c r="PK244" s="51"/>
      <c r="PL244" s="51"/>
      <c r="PM244" s="51"/>
      <c r="PN244" s="51"/>
      <c r="PO244" s="51"/>
      <c r="PP244" s="51"/>
      <c r="PQ244" s="51"/>
      <c r="PR244" s="51"/>
      <c r="PS244" s="51"/>
      <c r="PT244" s="51"/>
      <c r="PU244" s="51"/>
      <c r="PV244" s="51"/>
      <c r="PW244" s="51"/>
      <c r="PX244" s="51"/>
      <c r="PY244" s="51"/>
      <c r="PZ244" s="51"/>
      <c r="QA244" s="51"/>
      <c r="QB244" s="51"/>
      <c r="QC244" s="51"/>
      <c r="QD244" s="51"/>
      <c r="QE244" s="51"/>
      <c r="QF244" s="51"/>
      <c r="QG244" s="51"/>
      <c r="QH244" s="51"/>
      <c r="QI244" s="51"/>
      <c r="QJ244" s="51"/>
      <c r="QK244" s="51"/>
      <c r="QL244" s="51"/>
      <c r="QM244" s="51"/>
      <c r="QN244" s="51"/>
      <c r="QO244" s="51"/>
      <c r="QP244" s="51"/>
      <c r="QQ244" s="51"/>
      <c r="QR244" s="51"/>
      <c r="QS244" s="51"/>
      <c r="QT244" s="51"/>
      <c r="QU244" s="51"/>
      <c r="QV244" s="51"/>
      <c r="QW244" s="51"/>
      <c r="QX244" s="51"/>
      <c r="QY244" s="51"/>
      <c r="QZ244" s="51"/>
      <c r="RA244" s="51"/>
      <c r="RB244" s="51"/>
      <c r="RC244" s="51"/>
      <c r="RD244" s="51"/>
      <c r="RE244" s="51"/>
      <c r="RF244" s="51"/>
      <c r="RG244" s="51"/>
      <c r="RH244" s="51"/>
      <c r="RI244" s="51"/>
      <c r="RJ244" s="51"/>
      <c r="RK244" s="51"/>
      <c r="RL244" s="51"/>
      <c r="RM244" s="51"/>
      <c r="RN244" s="51"/>
      <c r="RO244" s="51"/>
      <c r="RP244" s="51"/>
      <c r="RQ244" s="51"/>
      <c r="RR244" s="51"/>
      <c r="RS244" s="51"/>
      <c r="RT244" s="51"/>
      <c r="RU244" s="51"/>
      <c r="RV244" s="51"/>
      <c r="RW244" s="51"/>
      <c r="RX244" s="51"/>
      <c r="RY244" s="51"/>
      <c r="RZ244" s="51"/>
      <c r="SA244" s="51"/>
      <c r="SB244" s="51"/>
      <c r="SC244" s="51"/>
      <c r="SD244" s="51"/>
      <c r="SE244" s="51"/>
      <c r="SF244" s="51"/>
      <c r="SG244" s="51"/>
      <c r="SH244" s="51"/>
      <c r="SI244" s="51"/>
      <c r="SJ244" s="51"/>
      <c r="SK244" s="51"/>
      <c r="SL244" s="51"/>
      <c r="SM244" s="51"/>
      <c r="SN244" s="51"/>
      <c r="SO244" s="51"/>
      <c r="SP244" s="51"/>
      <c r="SQ244" s="51"/>
      <c r="SR244" s="51"/>
      <c r="SS244" s="51"/>
      <c r="ST244" s="51"/>
      <c r="SU244" s="51"/>
      <c r="SV244" s="51"/>
      <c r="SW244" s="51"/>
      <c r="SX244" s="51"/>
      <c r="SY244" s="51"/>
      <c r="SZ244" s="51"/>
      <c r="TA244" s="51"/>
      <c r="TB244" s="51"/>
      <c r="TC244" s="51"/>
      <c r="TD244" s="51"/>
      <c r="TE244" s="51"/>
      <c r="TF244" s="51"/>
      <c r="TG244" s="51"/>
      <c r="TH244" s="51"/>
      <c r="TI244" s="51"/>
      <c r="TJ244" s="51"/>
      <c r="TK244" s="51"/>
      <c r="TL244" s="51"/>
      <c r="TM244" s="51"/>
      <c r="TN244" s="51"/>
      <c r="TO244" s="51"/>
      <c r="TP244" s="51"/>
      <c r="TQ244" s="51"/>
      <c r="TR244" s="51"/>
      <c r="TS244" s="51"/>
      <c r="TT244" s="51"/>
      <c r="TU244" s="51"/>
      <c r="TV244" s="51"/>
      <c r="TW244" s="51"/>
      <c r="TX244" s="51"/>
      <c r="TY244" s="51"/>
      <c r="TZ244" s="51"/>
      <c r="UA244" s="51"/>
      <c r="UB244" s="51"/>
      <c r="UC244" s="51"/>
      <c r="UD244" s="51"/>
      <c r="UE244" s="51"/>
      <c r="UF244" s="51"/>
      <c r="UG244" s="51"/>
      <c r="UH244" s="51"/>
      <c r="UI244" s="51"/>
      <c r="UJ244" s="51"/>
      <c r="UK244" s="51"/>
      <c r="UL244" s="51"/>
      <c r="UM244" s="51"/>
      <c r="UN244" s="51"/>
      <c r="UO244" s="51"/>
      <c r="UP244" s="51"/>
      <c r="UQ244" s="51"/>
      <c r="UR244" s="51"/>
      <c r="US244" s="51"/>
      <c r="UT244" s="51"/>
      <c r="UU244" s="51"/>
      <c r="UV244" s="51"/>
      <c r="UW244" s="51"/>
      <c r="UX244" s="51"/>
      <c r="UY244" s="51"/>
      <c r="UZ244" s="51"/>
      <c r="VA244" s="51"/>
      <c r="VB244" s="51"/>
      <c r="VC244" s="51"/>
      <c r="VD244" s="51"/>
      <c r="VE244" s="51"/>
      <c r="VF244" s="51"/>
      <c r="VG244" s="51"/>
      <c r="VH244" s="51"/>
      <c r="VI244" s="51"/>
      <c r="VJ244" s="51"/>
      <c r="VK244" s="51"/>
      <c r="VL244" s="51"/>
      <c r="VM244" s="51"/>
      <c r="VN244" s="51"/>
      <c r="VO244" s="51"/>
      <c r="VP244" s="51"/>
      <c r="VQ244" s="51"/>
      <c r="VR244" s="51"/>
      <c r="VS244" s="51"/>
      <c r="VT244" s="51"/>
      <c r="VU244" s="51"/>
      <c r="VV244" s="51"/>
      <c r="VW244" s="51"/>
      <c r="VX244" s="51"/>
      <c r="VY244" s="51"/>
      <c r="VZ244" s="51"/>
      <c r="WA244" s="51"/>
      <c r="WB244" s="51"/>
      <c r="WC244" s="51"/>
      <c r="WD244" s="51"/>
      <c r="WE244" s="51"/>
      <c r="WF244" s="51"/>
      <c r="WG244" s="51"/>
      <c r="WH244" s="51"/>
      <c r="WI244" s="51"/>
      <c r="WJ244" s="51"/>
      <c r="WK244" s="51"/>
      <c r="WL244" s="51"/>
      <c r="WM244" s="51"/>
      <c r="WN244" s="51"/>
      <c r="WO244" s="51"/>
      <c r="WP244" s="51"/>
      <c r="WQ244" s="51"/>
      <c r="WR244" s="51"/>
      <c r="WS244" s="51"/>
      <c r="WT244" s="51"/>
      <c r="WU244" s="51"/>
      <c r="WV244" s="51"/>
      <c r="WW244" s="51"/>
      <c r="WX244" s="51"/>
      <c r="WY244" s="51"/>
      <c r="WZ244" s="51"/>
      <c r="XA244" s="51"/>
      <c r="XB244" s="51"/>
      <c r="XC244" s="51"/>
      <c r="XD244" s="51"/>
      <c r="XE244" s="51"/>
      <c r="XF244" s="51"/>
      <c r="XG244" s="51"/>
      <c r="XH244" s="51"/>
      <c r="XI244" s="51"/>
      <c r="XJ244" s="51"/>
      <c r="XK244" s="51"/>
      <c r="XL244" s="51"/>
      <c r="XM244" s="51"/>
      <c r="XN244" s="51"/>
      <c r="XO244" s="51"/>
      <c r="XP244" s="51"/>
      <c r="XQ244" s="51"/>
      <c r="XR244" s="51"/>
      <c r="XS244" s="51"/>
      <c r="XT244" s="51"/>
      <c r="XU244" s="51"/>
      <c r="XV244" s="51"/>
      <c r="XW244" s="51"/>
      <c r="XX244" s="51"/>
      <c r="XY244" s="51"/>
      <c r="XZ244" s="51"/>
      <c r="YA244" s="51"/>
      <c r="YB244" s="51"/>
      <c r="YC244" s="51"/>
      <c r="YD244" s="51"/>
      <c r="YE244" s="51"/>
      <c r="YF244" s="51"/>
      <c r="YG244" s="51"/>
      <c r="YH244" s="51"/>
      <c r="YI244" s="51"/>
      <c r="YJ244" s="51"/>
      <c r="YK244" s="51"/>
      <c r="YL244" s="51"/>
      <c r="YM244" s="51"/>
      <c r="YN244" s="51"/>
      <c r="YO244" s="51"/>
      <c r="YP244" s="51"/>
      <c r="YQ244" s="51"/>
      <c r="YR244" s="51"/>
      <c r="YS244" s="51"/>
      <c r="YT244" s="51"/>
      <c r="YU244" s="51"/>
      <c r="YV244" s="51"/>
      <c r="YW244" s="51"/>
      <c r="YX244" s="51"/>
      <c r="YY244" s="51"/>
      <c r="YZ244" s="51"/>
      <c r="ZA244" s="51"/>
      <c r="ZB244" s="51"/>
      <c r="ZC244" s="51"/>
      <c r="ZD244" s="51"/>
      <c r="ZE244" s="51"/>
      <c r="ZF244" s="51"/>
      <c r="ZG244" s="51"/>
      <c r="ZH244" s="51"/>
      <c r="ZI244" s="51"/>
      <c r="ZJ244" s="51"/>
      <c r="ZK244" s="51"/>
      <c r="ZL244" s="51"/>
      <c r="ZM244" s="51"/>
      <c r="ZN244" s="51"/>
      <c r="ZO244" s="51"/>
      <c r="ZP244" s="51"/>
      <c r="ZQ244" s="51"/>
      <c r="ZR244" s="51"/>
      <c r="ZS244" s="51"/>
      <c r="ZT244" s="51"/>
      <c r="ZU244" s="51"/>
      <c r="ZV244" s="51"/>
      <c r="ZW244" s="51"/>
      <c r="ZX244" s="51"/>
      <c r="ZY244" s="51"/>
      <c r="ZZ244" s="51"/>
      <c r="AAA244" s="51"/>
      <c r="AAB244" s="51"/>
      <c r="AAC244" s="51"/>
      <c r="AAD244" s="51"/>
      <c r="AAE244" s="51"/>
      <c r="AAF244" s="51"/>
      <c r="AAG244" s="51"/>
      <c r="AAH244" s="51"/>
      <c r="AAI244" s="51"/>
      <c r="AAJ244" s="51"/>
      <c r="AAK244" s="51"/>
      <c r="AAL244" s="51"/>
      <c r="AAM244" s="51"/>
      <c r="AAN244" s="51"/>
      <c r="AAO244" s="51"/>
      <c r="AAP244" s="51"/>
      <c r="AAQ244" s="51"/>
      <c r="AAR244" s="51"/>
      <c r="AAS244" s="51"/>
      <c r="AAT244" s="51"/>
      <c r="AAU244" s="51"/>
      <c r="AAV244" s="51"/>
      <c r="AAW244" s="51"/>
      <c r="AAX244" s="51"/>
      <c r="AAY244" s="51"/>
      <c r="AAZ244" s="51"/>
      <c r="ABA244" s="51"/>
      <c r="ABB244" s="51"/>
      <c r="ABC244" s="51"/>
      <c r="ABD244" s="51"/>
      <c r="ABE244" s="51"/>
      <c r="ABF244" s="51"/>
      <c r="ABG244" s="51"/>
      <c r="ABH244" s="51"/>
      <c r="ABI244" s="51"/>
      <c r="ABJ244" s="51"/>
      <c r="ABK244" s="51"/>
      <c r="ABL244" s="51"/>
      <c r="ABM244" s="51"/>
      <c r="ABN244" s="51"/>
      <c r="ABO244" s="51"/>
      <c r="ABP244" s="51"/>
      <c r="ABQ244" s="51"/>
      <c r="ABR244" s="51"/>
      <c r="ABS244" s="51"/>
      <c r="ABT244" s="51"/>
      <c r="ABU244" s="51"/>
      <c r="ABV244" s="51"/>
      <c r="ABW244" s="51"/>
      <c r="ABX244" s="51"/>
      <c r="ABY244" s="51"/>
      <c r="ABZ244" s="51"/>
      <c r="ACA244" s="51"/>
      <c r="ACB244" s="51"/>
      <c r="ACC244" s="51"/>
      <c r="ACD244" s="51"/>
      <c r="ACE244" s="51"/>
      <c r="ACF244" s="51"/>
      <c r="ACG244" s="51"/>
      <c r="ACH244" s="51"/>
      <c r="ACI244" s="51"/>
      <c r="ACJ244" s="51"/>
      <c r="ACK244" s="51"/>
      <c r="ACL244" s="51"/>
      <c r="ACM244" s="51"/>
      <c r="ACN244" s="51"/>
      <c r="ACO244" s="51"/>
      <c r="ACP244" s="51"/>
      <c r="ACQ244" s="51"/>
      <c r="ACR244" s="51"/>
      <c r="ACS244" s="51"/>
      <c r="ACT244" s="51"/>
      <c r="ACU244" s="51"/>
      <c r="ACV244" s="51"/>
      <c r="ACW244" s="51"/>
      <c r="ACX244" s="51"/>
      <c r="ACY244" s="51"/>
      <c r="ACZ244" s="51"/>
      <c r="ADA244" s="51"/>
      <c r="ADB244" s="51"/>
      <c r="ADC244" s="51"/>
      <c r="ADD244" s="51"/>
      <c r="ADE244" s="51"/>
      <c r="ADF244" s="51"/>
      <c r="ADG244" s="51"/>
      <c r="ADH244" s="51"/>
      <c r="ADI244" s="51"/>
      <c r="ADJ244" s="51"/>
      <c r="ADK244" s="51"/>
      <c r="ADL244" s="51"/>
      <c r="ADM244" s="51"/>
      <c r="ADN244" s="51"/>
      <c r="ADO244" s="51"/>
      <c r="ADP244" s="51"/>
      <c r="ADQ244" s="51"/>
      <c r="ADR244" s="51"/>
      <c r="ADS244" s="51"/>
      <c r="ADT244" s="51"/>
      <c r="ADU244" s="51"/>
      <c r="ADV244" s="51"/>
      <c r="ADW244" s="51"/>
      <c r="ADX244" s="51"/>
      <c r="ADY244" s="51"/>
      <c r="ADZ244" s="51"/>
      <c r="AEA244" s="51"/>
      <c r="AEB244" s="51"/>
      <c r="AEC244" s="51"/>
      <c r="AED244" s="51"/>
      <c r="AEE244" s="51"/>
      <c r="AEF244" s="51"/>
      <c r="AEG244" s="51"/>
      <c r="AEH244" s="51"/>
      <c r="AEI244" s="51"/>
      <c r="AEJ244" s="51"/>
      <c r="AEK244" s="51"/>
      <c r="AEL244" s="51"/>
      <c r="AEM244" s="51"/>
      <c r="AEN244" s="51"/>
      <c r="AEO244" s="51"/>
      <c r="AEP244" s="51"/>
      <c r="AEQ244" s="51"/>
      <c r="AER244" s="51"/>
      <c r="AES244" s="51"/>
      <c r="AET244" s="51"/>
      <c r="AEU244" s="51"/>
      <c r="AEV244" s="51"/>
      <c r="AEW244" s="51"/>
      <c r="AEX244" s="51"/>
      <c r="AEY244" s="51"/>
      <c r="AEZ244" s="51"/>
      <c r="AFA244" s="51"/>
      <c r="AFB244" s="51"/>
      <c r="AFC244" s="51"/>
      <c r="AFD244" s="51"/>
      <c r="AFE244" s="51"/>
      <c r="AFF244" s="51"/>
      <c r="AFG244" s="51"/>
      <c r="AFH244" s="51"/>
      <c r="AFI244" s="51"/>
      <c r="AFJ244" s="51"/>
      <c r="AFK244" s="51"/>
      <c r="AFL244" s="51"/>
      <c r="AFM244" s="51"/>
      <c r="AFN244" s="51"/>
      <c r="AFO244" s="51"/>
      <c r="AFP244" s="51"/>
      <c r="AFQ244" s="51"/>
      <c r="AFR244" s="51"/>
      <c r="AFS244" s="51"/>
      <c r="AFT244" s="51"/>
      <c r="AFU244" s="51"/>
      <c r="AFV244" s="51"/>
      <c r="AFW244" s="51"/>
      <c r="AFX244" s="51"/>
      <c r="AFY244" s="51"/>
      <c r="AFZ244" s="51"/>
      <c r="AGA244" s="51"/>
      <c r="AGB244" s="51"/>
      <c r="AGC244" s="51"/>
      <c r="AGD244" s="51"/>
      <c r="AGE244" s="51"/>
      <c r="AGF244" s="51"/>
      <c r="AGG244" s="51"/>
      <c r="AGH244" s="51"/>
      <c r="AGI244" s="51"/>
      <c r="AGJ244" s="51"/>
      <c r="AGK244" s="51"/>
      <c r="AGL244" s="51"/>
      <c r="AGM244" s="51"/>
      <c r="AGN244" s="51"/>
      <c r="AGO244" s="51"/>
      <c r="AGP244" s="51"/>
      <c r="AGQ244" s="51"/>
      <c r="AGR244" s="51"/>
      <c r="AGS244" s="51"/>
      <c r="AGT244" s="51"/>
      <c r="AGU244" s="51"/>
      <c r="AGV244" s="51"/>
      <c r="AGW244" s="51"/>
      <c r="AGX244" s="51"/>
      <c r="AGY244" s="51"/>
      <c r="AGZ244" s="51"/>
      <c r="AHA244" s="51"/>
      <c r="AHB244" s="51"/>
      <c r="AHC244" s="51"/>
      <c r="AHD244" s="51"/>
      <c r="AHE244" s="51"/>
      <c r="AHF244" s="51"/>
      <c r="AHG244" s="51"/>
      <c r="AHH244" s="51"/>
      <c r="AHI244" s="51"/>
      <c r="AHJ244" s="51"/>
      <c r="AHK244" s="51"/>
      <c r="AHL244" s="51"/>
      <c r="AHM244" s="51"/>
      <c r="AHN244" s="51"/>
      <c r="AHO244" s="51"/>
      <c r="AHP244" s="51"/>
      <c r="AHQ244" s="51"/>
      <c r="AHR244" s="51"/>
      <c r="AHS244" s="51"/>
      <c r="AHT244" s="51"/>
      <c r="AHU244" s="51"/>
      <c r="AHV244" s="51"/>
      <c r="AHW244" s="51"/>
      <c r="AHX244" s="51"/>
      <c r="AHY244" s="51"/>
      <c r="AHZ244" s="51"/>
      <c r="AIA244" s="51"/>
      <c r="AIB244" s="51"/>
      <c r="AIC244" s="51"/>
      <c r="AID244" s="51"/>
      <c r="AIE244" s="51"/>
      <c r="AIF244" s="51"/>
      <c r="AIG244" s="51"/>
      <c r="AIH244" s="51"/>
      <c r="AII244" s="51"/>
      <c r="AIJ244" s="51"/>
      <c r="AIK244" s="51"/>
      <c r="AIL244" s="51"/>
      <c r="AIM244" s="51"/>
      <c r="AIN244" s="51"/>
      <c r="AIO244" s="51"/>
      <c r="AIP244" s="51"/>
      <c r="AIQ244" s="51"/>
      <c r="AIR244" s="51"/>
      <c r="AIS244" s="51"/>
      <c r="AIT244" s="51"/>
      <c r="AIU244" s="51"/>
      <c r="AIV244" s="51"/>
      <c r="AIW244" s="51"/>
      <c r="AIX244" s="51"/>
      <c r="AIY244" s="51"/>
      <c r="AIZ244" s="51"/>
      <c r="AJA244" s="51"/>
      <c r="AJB244" s="51"/>
      <c r="AJC244" s="51"/>
      <c r="AJD244" s="51"/>
      <c r="AJE244" s="51"/>
      <c r="AJF244" s="51"/>
      <c r="AJG244" s="51"/>
      <c r="AJH244" s="51"/>
      <c r="AJI244" s="51"/>
      <c r="AJJ244" s="51"/>
      <c r="AJK244" s="51"/>
      <c r="AJL244" s="51"/>
      <c r="AJM244" s="51"/>
      <c r="AJN244" s="51"/>
      <c r="AJO244" s="51"/>
      <c r="AJP244" s="51"/>
      <c r="AJQ244" s="51"/>
      <c r="AJR244" s="51"/>
      <c r="AJS244" s="51"/>
      <c r="AJT244" s="51"/>
      <c r="AJU244" s="51"/>
      <c r="AJV244" s="51"/>
      <c r="AJW244" s="51"/>
      <c r="AJX244" s="51"/>
      <c r="AJY244" s="51"/>
      <c r="AJZ244" s="51"/>
      <c r="AKA244" s="51"/>
      <c r="AKB244" s="51"/>
      <c r="AKC244" s="51"/>
      <c r="AKD244" s="51"/>
      <c r="AKE244" s="51"/>
      <c r="AKF244" s="51"/>
      <c r="AKG244" s="51"/>
      <c r="AKH244" s="51"/>
      <c r="AKI244" s="51"/>
      <c r="AKJ244" s="51"/>
      <c r="AKK244" s="51"/>
      <c r="AKL244" s="51"/>
      <c r="AKM244" s="51"/>
      <c r="AKN244" s="51"/>
      <c r="AKO244" s="51"/>
      <c r="AKP244" s="51"/>
      <c r="AKQ244" s="51"/>
      <c r="AKR244" s="51"/>
      <c r="AKS244" s="51"/>
      <c r="AKT244" s="51"/>
      <c r="AKU244" s="51"/>
      <c r="AKV244" s="51"/>
      <c r="AKW244" s="51"/>
      <c r="AKX244" s="51"/>
      <c r="AKY244" s="51"/>
      <c r="AKZ244" s="51"/>
      <c r="ALA244" s="51"/>
      <c r="ALB244" s="51"/>
      <c r="ALC244" s="51"/>
      <c r="ALD244" s="51"/>
      <c r="ALE244" s="51"/>
      <c r="ALF244" s="51"/>
      <c r="ALG244" s="51"/>
      <c r="ALH244" s="51"/>
      <c r="ALI244" s="51"/>
      <c r="ALJ244" s="51"/>
      <c r="ALK244" s="51"/>
      <c r="ALL244" s="51"/>
      <c r="ALM244" s="51"/>
      <c r="ALN244" s="51"/>
      <c r="ALO244" s="51"/>
      <c r="ALP244" s="51"/>
      <c r="ALQ244" s="51"/>
      <c r="ALR244" s="51"/>
      <c r="ALS244" s="51"/>
      <c r="ALT244" s="51"/>
      <c r="ALU244" s="51"/>
      <c r="ALV244" s="51"/>
      <c r="ALW244" s="51"/>
      <c r="ALX244" s="51"/>
      <c r="ALY244" s="51"/>
      <c r="ALZ244" s="51"/>
      <c r="AMA244" s="51"/>
      <c r="AMB244" s="51"/>
      <c r="AMC244" s="51"/>
      <c r="AMD244" s="51"/>
      <c r="AME244" s="51"/>
      <c r="AMF244" s="51"/>
      <c r="AMG244" s="51"/>
      <c r="AMH244" s="51"/>
      <c r="AMI244" s="51"/>
      <c r="AMJ244" s="51"/>
      <c r="AMK244" s="51"/>
      <c r="AML244" s="51"/>
      <c r="AMM244" s="51"/>
      <c r="AMN244" s="51"/>
      <c r="AMO244" s="51"/>
      <c r="AMP244" s="51"/>
      <c r="AMQ244" s="51"/>
      <c r="AMR244" s="51"/>
      <c r="AMS244" s="51"/>
      <c r="AMT244" s="51"/>
      <c r="AMU244" s="51"/>
      <c r="AMV244" s="51"/>
      <c r="AMW244" s="51"/>
      <c r="AMX244" s="51"/>
      <c r="AMY244" s="51"/>
      <c r="AMZ244" s="51"/>
      <c r="ANA244" s="51"/>
      <c r="ANB244" s="51"/>
      <c r="ANC244" s="51"/>
      <c r="AND244" s="51"/>
      <c r="ANE244" s="51"/>
      <c r="ANF244" s="51"/>
      <c r="ANG244" s="51"/>
      <c r="ANH244" s="51"/>
      <c r="ANI244" s="51"/>
      <c r="ANJ244" s="51"/>
      <c r="ANK244" s="51"/>
      <c r="ANL244" s="51"/>
      <c r="ANM244" s="51"/>
      <c r="ANN244" s="51"/>
      <c r="ANO244" s="51"/>
      <c r="ANP244" s="51"/>
      <c r="ANQ244" s="51"/>
      <c r="ANR244" s="51"/>
      <c r="ANS244" s="51"/>
      <c r="ANT244" s="51"/>
      <c r="ANU244" s="51"/>
      <c r="ANV244" s="51"/>
      <c r="ANW244" s="51"/>
      <c r="ANX244" s="51"/>
      <c r="ANY244" s="51"/>
      <c r="ANZ244" s="51"/>
      <c r="AOA244" s="51"/>
      <c r="AOB244" s="51"/>
      <c r="AOC244" s="51"/>
      <c r="AOD244" s="51"/>
      <c r="AOE244" s="51"/>
      <c r="AOF244" s="51"/>
      <c r="AOG244" s="51"/>
      <c r="AOH244" s="51"/>
      <c r="AOI244" s="51"/>
      <c r="AOJ244" s="51"/>
      <c r="AOK244" s="51"/>
      <c r="AOL244" s="51"/>
      <c r="AOM244" s="51"/>
      <c r="AON244" s="51"/>
      <c r="AOO244" s="51"/>
      <c r="AOP244" s="51"/>
      <c r="AOQ244" s="51"/>
      <c r="AOR244" s="51"/>
      <c r="AOS244" s="51"/>
      <c r="AOT244" s="51"/>
      <c r="AOU244" s="51"/>
      <c r="AOV244" s="51"/>
      <c r="AOW244" s="51"/>
      <c r="AOX244" s="51"/>
      <c r="AOY244" s="51"/>
      <c r="AOZ244" s="51"/>
      <c r="APA244" s="51"/>
      <c r="APB244" s="51"/>
      <c r="APC244" s="51"/>
      <c r="APD244" s="51"/>
      <c r="APE244" s="51"/>
      <c r="APF244" s="51"/>
      <c r="APG244" s="51"/>
      <c r="APH244" s="51"/>
      <c r="API244" s="51"/>
      <c r="APJ244" s="51"/>
      <c r="APK244" s="51"/>
      <c r="APL244" s="51"/>
      <c r="APM244" s="51"/>
      <c r="APN244" s="51"/>
      <c r="APO244" s="51"/>
      <c r="APP244" s="51"/>
      <c r="APQ244" s="51"/>
      <c r="APR244" s="51"/>
      <c r="APS244" s="51"/>
      <c r="APT244" s="51"/>
      <c r="APU244" s="51"/>
      <c r="APV244" s="51"/>
      <c r="APW244" s="51"/>
      <c r="APX244" s="51"/>
      <c r="APY244" s="51"/>
      <c r="APZ244" s="51"/>
      <c r="AQA244" s="51"/>
      <c r="AQB244" s="51"/>
      <c r="AQC244" s="51"/>
      <c r="AQD244" s="51"/>
      <c r="AQE244" s="51"/>
      <c r="AQF244" s="51"/>
      <c r="AQG244" s="51"/>
      <c r="AQH244" s="51"/>
      <c r="AQI244" s="51"/>
      <c r="AQJ244" s="51"/>
      <c r="AQK244" s="51"/>
      <c r="AQL244" s="51"/>
      <c r="AQM244" s="51"/>
      <c r="AQN244" s="51"/>
      <c r="AQO244" s="51"/>
      <c r="AQP244" s="51"/>
      <c r="AQQ244" s="51"/>
      <c r="AQR244" s="51"/>
      <c r="AQS244" s="51"/>
      <c r="AQT244" s="51"/>
      <c r="AQU244" s="51"/>
      <c r="AQV244" s="51"/>
      <c r="AQW244" s="51"/>
      <c r="AQX244" s="51"/>
      <c r="AQY244" s="51"/>
      <c r="AQZ244" s="51"/>
      <c r="ARA244" s="51"/>
      <c r="ARB244" s="51"/>
      <c r="ARC244" s="51"/>
      <c r="ARD244" s="51"/>
      <c r="ARE244" s="51"/>
      <c r="ARF244" s="51"/>
      <c r="ARG244" s="51"/>
      <c r="ARH244" s="51"/>
      <c r="ARI244" s="51"/>
      <c r="ARJ244" s="51"/>
      <c r="ARK244" s="51"/>
      <c r="ARL244" s="51"/>
      <c r="ARM244" s="51"/>
      <c r="ARN244" s="51"/>
      <c r="ARO244" s="51"/>
      <c r="ARP244" s="51"/>
      <c r="ARQ244" s="51"/>
      <c r="ARR244" s="51"/>
      <c r="ARS244" s="51"/>
      <c r="ART244" s="51"/>
      <c r="ARU244" s="51"/>
      <c r="ARV244" s="51"/>
      <c r="ARW244" s="51"/>
      <c r="ARX244" s="51"/>
      <c r="ARY244" s="51"/>
      <c r="ARZ244" s="51"/>
      <c r="ASA244" s="51"/>
      <c r="ASB244" s="51"/>
      <c r="ASC244" s="51"/>
      <c r="ASD244" s="51"/>
      <c r="ASE244" s="51"/>
      <c r="ASF244" s="51"/>
      <c r="ASG244" s="51"/>
      <c r="ASH244" s="51"/>
      <c r="ASI244" s="51"/>
      <c r="ASJ244" s="51"/>
      <c r="ASK244" s="51"/>
      <c r="ASL244" s="51"/>
      <c r="ASM244" s="51"/>
      <c r="ASN244" s="51"/>
      <c r="ASO244" s="51"/>
      <c r="ASP244" s="51"/>
      <c r="ASQ244" s="51"/>
      <c r="ASR244" s="51"/>
      <c r="ASS244" s="51"/>
      <c r="AST244" s="51"/>
      <c r="ASU244" s="51"/>
      <c r="ASV244" s="51"/>
      <c r="ASW244" s="51"/>
      <c r="ASX244" s="51"/>
      <c r="ASY244" s="51"/>
      <c r="ASZ244" s="51"/>
      <c r="ATA244" s="51"/>
      <c r="ATB244" s="51"/>
      <c r="ATC244" s="51"/>
      <c r="ATD244" s="51"/>
      <c r="ATE244" s="51"/>
      <c r="ATF244" s="51"/>
      <c r="ATG244" s="51"/>
      <c r="ATH244" s="51"/>
      <c r="ATI244" s="51"/>
      <c r="ATJ244" s="51"/>
      <c r="ATK244" s="51"/>
      <c r="ATL244" s="51"/>
      <c r="ATM244" s="51"/>
      <c r="ATN244" s="51"/>
      <c r="ATO244" s="51"/>
      <c r="ATP244" s="51"/>
      <c r="ATQ244" s="51"/>
      <c r="ATR244" s="51"/>
      <c r="ATS244" s="51"/>
      <c r="ATT244" s="51"/>
      <c r="ATU244" s="51"/>
      <c r="ATV244" s="51"/>
      <c r="ATW244" s="51"/>
      <c r="ATX244" s="51"/>
      <c r="ATY244" s="51"/>
      <c r="ATZ244" s="51"/>
      <c r="AUA244" s="51"/>
      <c r="AUB244" s="51"/>
      <c r="AUC244" s="51"/>
      <c r="AUD244" s="51"/>
      <c r="AUE244" s="51"/>
      <c r="AUF244" s="51"/>
      <c r="AUG244" s="51"/>
      <c r="AUH244" s="51"/>
      <c r="AUI244" s="51"/>
      <c r="AUJ244" s="51"/>
      <c r="AUK244" s="51"/>
      <c r="AUL244" s="51"/>
      <c r="AUM244" s="51"/>
      <c r="AUN244" s="51"/>
      <c r="AUO244" s="51"/>
      <c r="AUP244" s="51"/>
      <c r="AUQ244" s="51"/>
      <c r="AUR244" s="51"/>
      <c r="AUS244" s="51"/>
      <c r="AUT244" s="51"/>
      <c r="AUU244" s="51"/>
      <c r="AUV244" s="51"/>
      <c r="AUW244" s="51"/>
      <c r="AUX244" s="51"/>
      <c r="AUY244" s="51"/>
      <c r="AUZ244" s="51"/>
      <c r="AVA244" s="51"/>
      <c r="AVB244" s="51"/>
      <c r="AVC244" s="51"/>
      <c r="AVD244" s="51"/>
      <c r="AVE244" s="51"/>
      <c r="AVF244" s="51"/>
      <c r="AVG244" s="51"/>
      <c r="AVH244" s="51"/>
      <c r="AVI244" s="51"/>
      <c r="AVJ244" s="51"/>
      <c r="AVK244" s="51"/>
      <c r="AVL244" s="51"/>
      <c r="AVM244" s="51"/>
      <c r="AVN244" s="51"/>
      <c r="AVO244" s="51"/>
      <c r="AVP244" s="51"/>
      <c r="AVQ244" s="51"/>
      <c r="AVR244" s="51"/>
      <c r="AVS244" s="51"/>
      <c r="AVT244" s="51"/>
      <c r="AVU244" s="51"/>
      <c r="AVV244" s="51"/>
      <c r="AVW244" s="51"/>
      <c r="AVX244" s="51"/>
      <c r="AVY244" s="51"/>
      <c r="AVZ244" s="51"/>
      <c r="AWA244" s="51"/>
      <c r="AWB244" s="51"/>
      <c r="AWC244" s="51"/>
      <c r="AWD244" s="51"/>
      <c r="AWE244" s="51"/>
      <c r="AWF244" s="51"/>
      <c r="AWG244" s="51"/>
      <c r="AWH244" s="51"/>
      <c r="AWI244" s="51"/>
      <c r="AWJ244" s="51"/>
      <c r="AWK244" s="51"/>
      <c r="AWL244" s="51"/>
      <c r="AWM244" s="51"/>
      <c r="AWN244" s="51"/>
      <c r="AWO244" s="51"/>
      <c r="AWP244" s="51"/>
      <c r="AWQ244" s="51"/>
      <c r="AWR244" s="51"/>
      <c r="AWS244" s="51"/>
      <c r="AWT244" s="51"/>
      <c r="AWU244" s="51"/>
      <c r="AWV244" s="51"/>
      <c r="AWW244" s="51"/>
      <c r="AWX244" s="51"/>
      <c r="AWY244" s="51"/>
      <c r="AWZ244" s="51"/>
      <c r="AXA244" s="51"/>
      <c r="AXB244" s="51"/>
      <c r="AXC244" s="51"/>
      <c r="AXD244" s="51"/>
      <c r="AXE244" s="51"/>
      <c r="AXF244" s="51"/>
      <c r="AXG244" s="51"/>
      <c r="AXH244" s="51"/>
      <c r="AXI244" s="51"/>
      <c r="AXJ244" s="51"/>
      <c r="AXK244" s="51"/>
      <c r="AXL244" s="51"/>
      <c r="AXM244" s="51"/>
      <c r="AXN244" s="51"/>
      <c r="AXO244" s="51"/>
      <c r="AXP244" s="51"/>
      <c r="AXQ244" s="51"/>
      <c r="AXR244" s="51"/>
      <c r="AXS244" s="51"/>
      <c r="AXT244" s="51"/>
      <c r="AXU244" s="51"/>
      <c r="AXV244" s="51"/>
      <c r="AXW244" s="51"/>
      <c r="AXX244" s="51"/>
      <c r="AXY244" s="51"/>
      <c r="AXZ244" s="51"/>
      <c r="AYA244" s="51"/>
      <c r="AYB244" s="51"/>
      <c r="AYC244" s="51"/>
      <c r="AYD244" s="51"/>
      <c r="AYE244" s="51"/>
      <c r="AYF244" s="51"/>
      <c r="AYG244" s="51"/>
      <c r="AYH244" s="51"/>
      <c r="AYI244" s="51"/>
      <c r="AYJ244" s="51"/>
      <c r="AYK244" s="51"/>
      <c r="AYL244" s="51"/>
      <c r="AYM244" s="51"/>
      <c r="AYN244" s="51"/>
      <c r="AYO244" s="51"/>
      <c r="AYP244" s="51"/>
      <c r="AYQ244" s="51"/>
      <c r="AYR244" s="51"/>
      <c r="AYS244" s="51"/>
      <c r="AYT244" s="51"/>
      <c r="AYU244" s="51"/>
      <c r="AYV244" s="51"/>
      <c r="AYW244" s="51"/>
      <c r="AYX244" s="51"/>
      <c r="AYY244" s="51"/>
      <c r="AYZ244" s="51"/>
      <c r="AZA244" s="51"/>
      <c r="AZB244" s="51"/>
      <c r="AZC244" s="51"/>
      <c r="AZD244" s="51"/>
      <c r="AZE244" s="51"/>
      <c r="AZF244" s="51"/>
      <c r="AZG244" s="51"/>
      <c r="AZH244" s="51"/>
      <c r="AZI244" s="51"/>
      <c r="AZJ244" s="51"/>
      <c r="AZK244" s="51"/>
      <c r="AZL244" s="51"/>
      <c r="AZM244" s="51"/>
      <c r="AZN244" s="51"/>
      <c r="AZO244" s="51"/>
      <c r="AZP244" s="51"/>
      <c r="AZQ244" s="51"/>
      <c r="AZR244" s="51"/>
      <c r="AZS244" s="51"/>
      <c r="AZT244" s="51"/>
      <c r="AZU244" s="51"/>
      <c r="AZV244" s="51"/>
      <c r="AZW244" s="51"/>
      <c r="AZX244" s="51"/>
      <c r="AZY244" s="51"/>
      <c r="AZZ244" s="51"/>
      <c r="BAA244" s="51"/>
      <c r="BAB244" s="51"/>
      <c r="BAC244" s="51"/>
      <c r="BAD244" s="51"/>
      <c r="BAE244" s="51"/>
      <c r="BAF244" s="51"/>
      <c r="BAG244" s="51"/>
      <c r="BAH244" s="51"/>
      <c r="BAI244" s="51"/>
      <c r="BAJ244" s="51"/>
      <c r="BAK244" s="51"/>
      <c r="BAL244" s="51"/>
      <c r="BAM244" s="51"/>
      <c r="BAN244" s="51"/>
      <c r="BAO244" s="51"/>
      <c r="BAP244" s="51"/>
      <c r="BAQ244" s="51"/>
      <c r="BAR244" s="51"/>
      <c r="BAS244" s="51"/>
      <c r="BAT244" s="51"/>
      <c r="BAU244" s="51"/>
      <c r="BAV244" s="51"/>
      <c r="BAW244" s="51"/>
      <c r="BAX244" s="51"/>
      <c r="BAY244" s="51"/>
      <c r="BAZ244" s="51"/>
      <c r="BBA244" s="51"/>
      <c r="BBB244" s="51"/>
      <c r="BBC244" s="51"/>
      <c r="BBD244" s="51"/>
      <c r="BBE244" s="51"/>
      <c r="BBF244" s="51"/>
      <c r="BBG244" s="51"/>
      <c r="BBH244" s="51"/>
      <c r="BBI244" s="51"/>
      <c r="BBJ244" s="51"/>
      <c r="BBK244" s="51"/>
      <c r="BBL244" s="51"/>
      <c r="BBM244" s="51"/>
      <c r="BBN244" s="51"/>
      <c r="BBO244" s="51"/>
      <c r="BBP244" s="51"/>
      <c r="BBQ244" s="51"/>
      <c r="BBR244" s="51"/>
      <c r="BBS244" s="51"/>
      <c r="BBT244" s="51"/>
      <c r="BBU244" s="51"/>
      <c r="BBV244" s="51"/>
      <c r="BBW244" s="51"/>
      <c r="BBX244" s="51"/>
      <c r="BBY244" s="51"/>
      <c r="BBZ244" s="51"/>
      <c r="BCA244" s="51"/>
      <c r="BCB244" s="51"/>
      <c r="BCC244" s="51"/>
      <c r="BCD244" s="51"/>
      <c r="BCE244" s="51"/>
      <c r="BCF244" s="51"/>
      <c r="BCG244" s="51"/>
      <c r="BCH244" s="51"/>
      <c r="BCI244" s="51"/>
      <c r="BCJ244" s="51"/>
      <c r="BCK244" s="51"/>
      <c r="BCL244" s="51"/>
      <c r="BCM244" s="51"/>
      <c r="BCN244" s="51"/>
      <c r="BCO244" s="51"/>
      <c r="BCP244" s="51"/>
      <c r="BCQ244" s="51"/>
      <c r="BCR244" s="51"/>
      <c r="BCS244" s="51"/>
      <c r="BCT244" s="51"/>
      <c r="BCU244" s="51"/>
      <c r="BCV244" s="51"/>
      <c r="BCW244" s="51"/>
      <c r="BCX244" s="51"/>
      <c r="BCY244" s="51"/>
      <c r="BCZ244" s="51"/>
      <c r="BDA244" s="51"/>
      <c r="BDB244" s="51"/>
      <c r="BDC244" s="51"/>
      <c r="BDD244" s="51"/>
      <c r="BDE244" s="51"/>
      <c r="BDF244" s="51"/>
      <c r="BDG244" s="51"/>
      <c r="BDH244" s="51"/>
      <c r="BDI244" s="51"/>
      <c r="BDJ244" s="51"/>
      <c r="BDK244" s="51"/>
      <c r="BDL244" s="51"/>
      <c r="BDM244" s="51"/>
      <c r="BDN244" s="51"/>
      <c r="BDO244" s="51"/>
      <c r="BDP244" s="51"/>
      <c r="BDQ244" s="51"/>
      <c r="BDR244" s="51"/>
      <c r="BDS244" s="51"/>
      <c r="BDT244" s="51"/>
      <c r="BDU244" s="51"/>
      <c r="BDV244" s="51"/>
      <c r="BDW244" s="51"/>
      <c r="BDX244" s="51"/>
      <c r="BDY244" s="51"/>
      <c r="BDZ244" s="51"/>
      <c r="BEA244" s="51"/>
      <c r="BEB244" s="51"/>
      <c r="BEC244" s="51"/>
      <c r="BED244" s="51"/>
      <c r="BEE244" s="51"/>
      <c r="BEF244" s="51"/>
      <c r="BEG244" s="51"/>
      <c r="BEH244" s="51"/>
      <c r="BEI244" s="51"/>
      <c r="BEJ244" s="51"/>
      <c r="BEK244" s="51"/>
      <c r="BEL244" s="51"/>
      <c r="BEM244" s="51"/>
      <c r="BEN244" s="51"/>
      <c r="BEO244" s="51"/>
      <c r="BEP244" s="51"/>
      <c r="BEQ244" s="51"/>
      <c r="BER244" s="51"/>
      <c r="BES244" s="51"/>
      <c r="BET244" s="51"/>
      <c r="BEU244" s="51"/>
      <c r="BEV244" s="51"/>
      <c r="BEW244" s="51"/>
      <c r="BEX244" s="51"/>
      <c r="BEY244" s="51"/>
      <c r="BEZ244" s="51"/>
      <c r="BFA244" s="51"/>
      <c r="BFB244" s="51"/>
      <c r="BFC244" s="51"/>
      <c r="BFD244" s="51"/>
      <c r="BFE244" s="51"/>
      <c r="BFF244" s="51"/>
      <c r="BFG244" s="51"/>
      <c r="BFH244" s="51"/>
      <c r="BFI244" s="51"/>
      <c r="BFJ244" s="51"/>
      <c r="BFK244" s="51"/>
      <c r="BFL244" s="51"/>
      <c r="BFM244" s="51"/>
      <c r="BFN244" s="51"/>
      <c r="BFO244" s="51"/>
      <c r="BFP244" s="51"/>
      <c r="BFQ244" s="51"/>
      <c r="BFR244" s="51"/>
      <c r="BFS244" s="51"/>
      <c r="BFT244" s="51"/>
      <c r="BFU244" s="51"/>
      <c r="BFV244" s="51"/>
      <c r="BFW244" s="51"/>
      <c r="BFX244" s="51"/>
      <c r="BFY244" s="51"/>
      <c r="BFZ244" s="51"/>
      <c r="BGA244" s="51"/>
      <c r="BGB244" s="51"/>
      <c r="BGC244" s="51"/>
      <c r="BGD244" s="51"/>
      <c r="BGE244" s="51"/>
      <c r="BGF244" s="51"/>
      <c r="BGG244" s="51"/>
      <c r="BGH244" s="51"/>
      <c r="BGI244" s="51"/>
      <c r="BGJ244" s="51"/>
      <c r="BGK244" s="51"/>
      <c r="BGL244" s="51"/>
      <c r="BGM244" s="51"/>
      <c r="BGN244" s="51"/>
      <c r="BGO244" s="51"/>
      <c r="BGP244" s="51"/>
      <c r="BGQ244" s="51"/>
      <c r="BGR244" s="51"/>
      <c r="BGS244" s="51"/>
      <c r="BGT244" s="51"/>
      <c r="BGU244" s="51"/>
      <c r="BGV244" s="51"/>
      <c r="BGW244" s="51"/>
      <c r="BGX244" s="51"/>
      <c r="BGY244" s="51"/>
      <c r="BGZ244" s="51"/>
      <c r="BHA244" s="51"/>
      <c r="BHB244" s="51"/>
      <c r="BHC244" s="51"/>
      <c r="BHD244" s="51"/>
      <c r="BHE244" s="51"/>
      <c r="BHF244" s="51"/>
      <c r="BHG244" s="51"/>
      <c r="BHH244" s="51"/>
      <c r="BHI244" s="51"/>
      <c r="BHJ244" s="51"/>
      <c r="BHK244" s="51"/>
      <c r="BHL244" s="51"/>
      <c r="BHM244" s="51"/>
      <c r="BHN244" s="51"/>
      <c r="BHO244" s="51"/>
      <c r="BHP244" s="51"/>
      <c r="BHQ244" s="51"/>
      <c r="BHR244" s="51"/>
      <c r="BHS244" s="51"/>
      <c r="BHT244" s="51"/>
      <c r="BHU244" s="51"/>
      <c r="BHV244" s="51"/>
      <c r="BHW244" s="51"/>
      <c r="BHX244" s="51"/>
      <c r="BHY244" s="51"/>
      <c r="BHZ244" s="51"/>
      <c r="BIA244" s="51"/>
      <c r="BIB244" s="51"/>
      <c r="BIC244" s="51"/>
      <c r="BID244" s="51"/>
      <c r="BIE244" s="51"/>
      <c r="BIF244" s="51"/>
      <c r="BIG244" s="51"/>
      <c r="BIH244" s="51"/>
      <c r="BII244" s="51"/>
      <c r="BIJ244" s="51"/>
      <c r="BIK244" s="51"/>
      <c r="BIL244" s="51"/>
      <c r="BIM244" s="51"/>
      <c r="BIN244" s="51"/>
      <c r="BIO244" s="51"/>
      <c r="BIP244" s="51"/>
      <c r="BIQ244" s="51"/>
      <c r="BIR244" s="51"/>
      <c r="BIS244" s="51"/>
      <c r="BIT244" s="51"/>
      <c r="BIU244" s="51"/>
      <c r="BIV244" s="51"/>
      <c r="BIW244" s="51"/>
      <c r="BIX244" s="51"/>
      <c r="BIY244" s="51"/>
      <c r="BIZ244" s="51"/>
      <c r="BJA244" s="51"/>
      <c r="BJB244" s="51"/>
      <c r="BJC244" s="51"/>
      <c r="BJD244" s="51"/>
      <c r="BJE244" s="51"/>
      <c r="BJF244" s="51"/>
      <c r="BJG244" s="51"/>
      <c r="BJH244" s="51"/>
      <c r="BJI244" s="51"/>
      <c r="BJJ244" s="51"/>
      <c r="BJK244" s="51"/>
      <c r="BJL244" s="51"/>
      <c r="BJM244" s="51"/>
      <c r="BJN244" s="51"/>
      <c r="BJO244" s="51"/>
      <c r="BJP244" s="51"/>
      <c r="BJQ244" s="51"/>
      <c r="BJR244" s="51"/>
      <c r="BJS244" s="51"/>
      <c r="BJT244" s="51"/>
      <c r="BJU244" s="51"/>
      <c r="BJV244" s="51"/>
      <c r="BJW244" s="51"/>
      <c r="BJX244" s="51"/>
      <c r="BJY244" s="51"/>
      <c r="BJZ244" s="51"/>
      <c r="BKA244" s="51"/>
      <c r="BKB244" s="51"/>
      <c r="BKC244" s="51"/>
      <c r="BKD244" s="51"/>
      <c r="BKE244" s="51"/>
      <c r="BKF244" s="51"/>
      <c r="BKG244" s="51"/>
      <c r="BKH244" s="51"/>
      <c r="BKI244" s="51"/>
      <c r="BKJ244" s="51"/>
      <c r="BKK244" s="51"/>
      <c r="BKL244" s="51"/>
      <c r="BKM244" s="51"/>
      <c r="BKN244" s="51"/>
      <c r="BKO244" s="51"/>
      <c r="BKP244" s="51"/>
      <c r="BKQ244" s="51"/>
      <c r="BKR244" s="51"/>
      <c r="BKS244" s="51"/>
      <c r="BKT244" s="51"/>
      <c r="BKU244" s="51"/>
      <c r="BKV244" s="51"/>
      <c r="BKW244" s="51"/>
      <c r="BKX244" s="51"/>
      <c r="BKY244" s="51"/>
      <c r="BKZ244" s="51"/>
      <c r="BLA244" s="51"/>
      <c r="BLB244" s="51"/>
      <c r="BLC244" s="51"/>
      <c r="BLD244" s="51"/>
      <c r="BLE244" s="51"/>
      <c r="BLF244" s="51"/>
      <c r="BLG244" s="51"/>
      <c r="BLH244" s="51"/>
      <c r="BLI244" s="51"/>
      <c r="BLJ244" s="51"/>
      <c r="BLK244" s="51"/>
      <c r="BLL244" s="51"/>
      <c r="BLM244" s="51"/>
      <c r="BLN244" s="51"/>
      <c r="BLO244" s="51"/>
      <c r="BLP244" s="51"/>
      <c r="BLQ244" s="51"/>
      <c r="BLR244" s="51"/>
      <c r="BLS244" s="51"/>
      <c r="BLT244" s="51"/>
      <c r="BLU244" s="51"/>
      <c r="BLV244" s="51"/>
      <c r="BLW244" s="51"/>
      <c r="BLX244" s="51"/>
      <c r="BLY244" s="51"/>
      <c r="BLZ244" s="51"/>
      <c r="BMA244" s="51"/>
      <c r="BMB244" s="51"/>
      <c r="BMC244" s="51"/>
      <c r="BMD244" s="51"/>
      <c r="BME244" s="51"/>
      <c r="BMF244" s="51"/>
      <c r="BMG244" s="51"/>
      <c r="BMH244" s="51"/>
      <c r="BMI244" s="51"/>
      <c r="BMJ244" s="51"/>
      <c r="BMK244" s="51"/>
      <c r="BML244" s="51"/>
      <c r="BMM244" s="51"/>
      <c r="BMN244" s="51"/>
      <c r="BMO244" s="51"/>
      <c r="BMP244" s="51"/>
      <c r="BMQ244" s="51"/>
      <c r="BMR244" s="51"/>
      <c r="BMS244" s="51"/>
      <c r="BMT244" s="51"/>
      <c r="BMU244" s="51"/>
      <c r="BMV244" s="51"/>
      <c r="BMW244" s="51"/>
      <c r="BMX244" s="51"/>
      <c r="BMY244" s="51"/>
      <c r="BMZ244" s="51"/>
      <c r="BNA244" s="51"/>
      <c r="BNB244" s="51"/>
      <c r="BNC244" s="51"/>
      <c r="BND244" s="51"/>
      <c r="BNE244" s="51"/>
      <c r="BNF244" s="51"/>
      <c r="BNG244" s="51"/>
      <c r="BNH244" s="51"/>
      <c r="BNI244" s="51"/>
      <c r="BNJ244" s="51"/>
      <c r="BNK244" s="51"/>
      <c r="BNL244" s="51"/>
      <c r="BNM244" s="51"/>
      <c r="BNN244" s="51"/>
      <c r="BNO244" s="51"/>
      <c r="BNP244" s="51"/>
      <c r="BNQ244" s="51"/>
      <c r="BNR244" s="51"/>
      <c r="BNS244" s="51"/>
      <c r="BNT244" s="51"/>
      <c r="BNU244" s="51"/>
      <c r="BNV244" s="51"/>
      <c r="BNW244" s="51"/>
      <c r="BNX244" s="51"/>
      <c r="BNY244" s="51"/>
      <c r="BNZ244" s="51"/>
      <c r="BOA244" s="51"/>
      <c r="BOB244" s="51"/>
      <c r="BOC244" s="51"/>
      <c r="BOD244" s="51"/>
      <c r="BOE244" s="51"/>
      <c r="BOF244" s="51"/>
      <c r="BOG244" s="51"/>
      <c r="BOH244" s="51"/>
      <c r="BOI244" s="51"/>
      <c r="BOJ244" s="51"/>
      <c r="BOK244" s="51"/>
      <c r="BOL244" s="51"/>
      <c r="BOM244" s="51"/>
      <c r="BON244" s="51"/>
      <c r="BOO244" s="51"/>
      <c r="BOP244" s="51"/>
      <c r="BOQ244" s="51"/>
      <c r="BOR244" s="51"/>
      <c r="BOS244" s="51"/>
      <c r="BOT244" s="51"/>
      <c r="BOU244" s="51"/>
      <c r="BOV244" s="51"/>
      <c r="BOW244" s="51"/>
      <c r="BOX244" s="51"/>
      <c r="BOY244" s="51"/>
      <c r="BOZ244" s="51"/>
      <c r="BPA244" s="51"/>
      <c r="BPB244" s="51"/>
      <c r="BPC244" s="51"/>
      <c r="BPD244" s="51"/>
      <c r="BPE244" s="51"/>
      <c r="BPF244" s="51"/>
      <c r="BPG244" s="51"/>
      <c r="BPH244" s="51"/>
      <c r="BPI244" s="51"/>
      <c r="BPJ244" s="51"/>
      <c r="BPK244" s="51"/>
      <c r="BPL244" s="51"/>
      <c r="BPM244" s="51"/>
      <c r="BPN244" s="51"/>
      <c r="BPO244" s="51"/>
      <c r="BPP244" s="51"/>
      <c r="BPQ244" s="51"/>
      <c r="BPR244" s="51"/>
      <c r="BPS244" s="51"/>
      <c r="BPT244" s="51"/>
      <c r="BPU244" s="51"/>
      <c r="BPV244" s="51"/>
      <c r="BPW244" s="51"/>
      <c r="BPX244" s="51"/>
      <c r="BPY244" s="51"/>
      <c r="BPZ244" s="51"/>
      <c r="BQA244" s="51"/>
      <c r="BQB244" s="51"/>
      <c r="BQC244" s="51"/>
      <c r="BQD244" s="51"/>
      <c r="BQE244" s="51"/>
      <c r="BQF244" s="51"/>
      <c r="BQG244" s="51"/>
      <c r="BQH244" s="51"/>
      <c r="BQI244" s="51"/>
      <c r="BQJ244" s="51"/>
      <c r="BQK244" s="51"/>
      <c r="BQL244" s="51"/>
      <c r="BQM244" s="51"/>
      <c r="BQN244" s="51"/>
      <c r="BQO244" s="51"/>
      <c r="BQP244" s="51"/>
      <c r="BQQ244" s="51"/>
      <c r="BQR244" s="51"/>
      <c r="BQS244" s="51"/>
      <c r="BQT244" s="51"/>
      <c r="BQU244" s="51"/>
      <c r="BQV244" s="51"/>
      <c r="BQW244" s="51"/>
      <c r="BQX244" s="51"/>
      <c r="BQY244" s="51"/>
      <c r="BQZ244" s="51"/>
      <c r="BRA244" s="51"/>
      <c r="BRB244" s="51"/>
      <c r="BRC244" s="51"/>
      <c r="BRD244" s="51"/>
      <c r="BRE244" s="51"/>
      <c r="BRF244" s="51"/>
      <c r="BRG244" s="51"/>
      <c r="BRH244" s="51"/>
      <c r="BRI244" s="51"/>
      <c r="BRJ244" s="51"/>
      <c r="BRK244" s="51"/>
      <c r="BRL244" s="51"/>
      <c r="BRM244" s="51"/>
      <c r="BRN244" s="51"/>
      <c r="BRO244" s="51"/>
      <c r="BRP244" s="51"/>
      <c r="BRQ244" s="51"/>
      <c r="BRR244" s="51"/>
      <c r="BRS244" s="51"/>
      <c r="BRT244" s="51"/>
      <c r="BRU244" s="51"/>
      <c r="BRV244" s="51"/>
      <c r="BRW244" s="51"/>
      <c r="BRX244" s="51"/>
      <c r="BRY244" s="51"/>
      <c r="BRZ244" s="51"/>
      <c r="BSA244" s="51"/>
      <c r="BSB244" s="51"/>
      <c r="BSC244" s="51"/>
      <c r="BSD244" s="51"/>
      <c r="BSE244" s="51"/>
      <c r="BSF244" s="51"/>
      <c r="BSG244" s="51"/>
      <c r="BSH244" s="51"/>
      <c r="BSI244" s="51"/>
      <c r="BSJ244" s="51"/>
      <c r="BSK244" s="51"/>
      <c r="BSL244" s="51"/>
      <c r="BSM244" s="51"/>
      <c r="BSN244" s="51"/>
      <c r="BSO244" s="51"/>
      <c r="BSP244" s="51"/>
      <c r="BSQ244" s="51"/>
      <c r="BSR244" s="51"/>
      <c r="BSS244" s="51"/>
      <c r="BST244" s="51"/>
      <c r="BSU244" s="51"/>
      <c r="BSV244" s="51"/>
      <c r="BSW244" s="51"/>
      <c r="BSX244" s="51"/>
      <c r="BSY244" s="51"/>
      <c r="BSZ244" s="51"/>
      <c r="BTA244" s="51"/>
      <c r="BTB244" s="51"/>
      <c r="BTC244" s="51"/>
      <c r="BTD244" s="51"/>
      <c r="BTE244" s="51"/>
      <c r="BTF244" s="51"/>
      <c r="BTG244" s="51"/>
      <c r="BTH244" s="51"/>
      <c r="BTI244" s="51"/>
      <c r="BTJ244" s="51"/>
      <c r="BTK244" s="51"/>
      <c r="BTL244" s="51"/>
      <c r="BTM244" s="51"/>
      <c r="BTN244" s="51"/>
      <c r="BTO244" s="51"/>
      <c r="BTP244" s="51"/>
      <c r="BTQ244" s="51"/>
      <c r="BTR244" s="51"/>
      <c r="BTS244" s="51"/>
      <c r="BTT244" s="51"/>
      <c r="BTU244" s="51"/>
      <c r="BTV244" s="51"/>
      <c r="BTW244" s="51"/>
      <c r="BTX244" s="51"/>
      <c r="BTY244" s="51"/>
      <c r="BTZ244" s="51"/>
      <c r="BUA244" s="51"/>
      <c r="BUB244" s="51"/>
      <c r="BUC244" s="51"/>
      <c r="BUD244" s="51"/>
      <c r="BUE244" s="51"/>
      <c r="BUF244" s="51"/>
      <c r="BUG244" s="51"/>
      <c r="BUH244" s="51"/>
      <c r="BUI244" s="51"/>
      <c r="BUJ244" s="51"/>
      <c r="BUK244" s="51"/>
      <c r="BUL244" s="51"/>
      <c r="BUM244" s="51"/>
      <c r="BUN244" s="51"/>
      <c r="BUO244" s="51"/>
      <c r="BUP244" s="51"/>
      <c r="BUQ244" s="51"/>
      <c r="BUR244" s="51"/>
      <c r="BUS244" s="51"/>
      <c r="BUT244" s="51"/>
      <c r="BUU244" s="51"/>
      <c r="BUV244" s="51"/>
      <c r="BUW244" s="51"/>
      <c r="BUX244" s="51"/>
      <c r="BUY244" s="51"/>
      <c r="BUZ244" s="51"/>
      <c r="BVA244" s="51"/>
      <c r="BVB244" s="51"/>
      <c r="BVC244" s="51"/>
      <c r="BVD244" s="51"/>
      <c r="BVE244" s="51"/>
      <c r="BVF244" s="51"/>
      <c r="BVG244" s="51"/>
      <c r="BVH244" s="51"/>
      <c r="BVI244" s="51"/>
      <c r="BVJ244" s="51"/>
      <c r="BVK244" s="51"/>
      <c r="BVL244" s="51"/>
      <c r="BVM244" s="51"/>
      <c r="BVN244" s="51"/>
      <c r="BVO244" s="51"/>
      <c r="BVP244" s="51"/>
      <c r="BVQ244" s="51"/>
      <c r="BVR244" s="51"/>
      <c r="BVS244" s="51"/>
      <c r="BVT244" s="51"/>
      <c r="BVU244" s="51"/>
      <c r="BVV244" s="51"/>
      <c r="BVW244" s="51"/>
      <c r="BVX244" s="51"/>
      <c r="BVY244" s="51"/>
      <c r="BVZ244" s="51"/>
      <c r="BWA244" s="51"/>
      <c r="BWB244" s="51"/>
      <c r="BWC244" s="51"/>
      <c r="BWD244" s="51"/>
      <c r="BWE244" s="51"/>
      <c r="BWF244" s="51"/>
      <c r="BWG244" s="51"/>
      <c r="BWH244" s="51"/>
      <c r="BWI244" s="51"/>
      <c r="BWJ244" s="51"/>
      <c r="BWK244" s="51"/>
      <c r="BWL244" s="51"/>
      <c r="BWM244" s="51"/>
      <c r="BWN244" s="51"/>
      <c r="BWO244" s="51"/>
      <c r="BWP244" s="51"/>
      <c r="BWQ244" s="51"/>
      <c r="BWR244" s="51"/>
      <c r="BWS244" s="51"/>
      <c r="BWT244" s="51"/>
      <c r="BWU244" s="51"/>
      <c r="BWV244" s="51"/>
      <c r="BWW244" s="51"/>
      <c r="BWX244" s="51"/>
      <c r="BWY244" s="51"/>
      <c r="BWZ244" s="51"/>
      <c r="BXA244" s="51"/>
      <c r="BXB244" s="51"/>
      <c r="BXC244" s="51"/>
      <c r="BXD244" s="51"/>
      <c r="BXE244" s="51"/>
      <c r="BXF244" s="51"/>
      <c r="BXG244" s="51"/>
      <c r="BXH244" s="51"/>
      <c r="BXI244" s="51"/>
      <c r="BXJ244" s="51"/>
      <c r="BXK244" s="51"/>
      <c r="BXL244" s="51"/>
      <c r="BXM244" s="51"/>
      <c r="BXN244" s="51"/>
      <c r="BXO244" s="51"/>
      <c r="BXP244" s="51"/>
      <c r="BXQ244" s="51"/>
      <c r="BXR244" s="51"/>
      <c r="BXS244" s="51"/>
      <c r="BXT244" s="51"/>
      <c r="BXU244" s="51"/>
      <c r="BXV244" s="51"/>
      <c r="BXW244" s="51"/>
      <c r="BXX244" s="51"/>
      <c r="BXY244" s="51"/>
      <c r="BXZ244" s="51"/>
      <c r="BYA244" s="51"/>
      <c r="BYB244" s="51"/>
      <c r="BYC244" s="51"/>
      <c r="BYD244" s="51"/>
      <c r="BYE244" s="51"/>
      <c r="BYF244" s="51"/>
      <c r="BYG244" s="51"/>
      <c r="BYH244" s="51"/>
      <c r="BYI244" s="51"/>
      <c r="BYJ244" s="51"/>
      <c r="BYK244" s="51"/>
      <c r="BYL244" s="51"/>
      <c r="BYM244" s="51"/>
      <c r="BYN244" s="51"/>
      <c r="BYO244" s="51"/>
      <c r="BYP244" s="51"/>
      <c r="BYQ244" s="51"/>
      <c r="BYR244" s="51"/>
      <c r="BYS244" s="51"/>
      <c r="BYT244" s="51"/>
      <c r="BYU244" s="51"/>
      <c r="BYV244" s="51"/>
      <c r="BYW244" s="51"/>
      <c r="BYX244" s="51"/>
      <c r="BYY244" s="51"/>
      <c r="BYZ244" s="51"/>
      <c r="BZA244" s="51"/>
      <c r="BZB244" s="51"/>
      <c r="BZC244" s="51"/>
      <c r="BZD244" s="51"/>
      <c r="BZE244" s="51"/>
      <c r="BZF244" s="51"/>
      <c r="BZG244" s="51"/>
      <c r="BZH244" s="51"/>
      <c r="BZI244" s="51"/>
      <c r="BZJ244" s="51"/>
      <c r="BZK244" s="51"/>
      <c r="BZL244" s="51"/>
      <c r="BZM244" s="51"/>
      <c r="BZN244" s="51"/>
      <c r="BZO244" s="51"/>
      <c r="BZP244" s="51"/>
      <c r="BZQ244" s="51"/>
      <c r="BZR244" s="51"/>
      <c r="BZS244" s="51"/>
      <c r="BZT244" s="51"/>
      <c r="BZU244" s="51"/>
      <c r="BZV244" s="51"/>
      <c r="BZW244" s="51"/>
      <c r="BZX244" s="51"/>
      <c r="BZY244" s="51"/>
      <c r="BZZ244" s="51"/>
      <c r="CAA244" s="51"/>
      <c r="CAB244" s="51"/>
      <c r="CAC244" s="51"/>
      <c r="CAD244" s="51"/>
      <c r="CAE244" s="51"/>
      <c r="CAF244" s="51"/>
      <c r="CAG244" s="51"/>
      <c r="CAH244" s="51"/>
      <c r="CAI244" s="51"/>
      <c r="CAJ244" s="51"/>
      <c r="CAK244" s="51"/>
      <c r="CAL244" s="51"/>
      <c r="CAM244" s="51"/>
      <c r="CAN244" s="51"/>
      <c r="CAO244" s="51"/>
      <c r="CAP244" s="51"/>
      <c r="CAQ244" s="51"/>
      <c r="CAR244" s="51"/>
      <c r="CAS244" s="51"/>
      <c r="CAT244" s="51"/>
      <c r="CAU244" s="51"/>
      <c r="CAV244" s="51"/>
      <c r="CAW244" s="51"/>
      <c r="CAX244" s="51"/>
      <c r="CAY244" s="51"/>
      <c r="CAZ244" s="51"/>
      <c r="CBA244" s="51"/>
      <c r="CBB244" s="51"/>
      <c r="CBC244" s="51"/>
      <c r="CBD244" s="51"/>
      <c r="CBE244" s="51"/>
      <c r="CBF244" s="51"/>
      <c r="CBG244" s="51"/>
      <c r="CBH244" s="51"/>
      <c r="CBI244" s="51"/>
      <c r="CBJ244" s="51"/>
      <c r="CBK244" s="51"/>
      <c r="CBL244" s="51"/>
      <c r="CBM244" s="51"/>
      <c r="CBN244" s="51"/>
      <c r="CBO244" s="51"/>
      <c r="CBP244" s="51"/>
      <c r="CBQ244" s="51"/>
      <c r="CBR244" s="51"/>
      <c r="CBS244" s="51"/>
      <c r="CBT244" s="51"/>
      <c r="CBU244" s="51"/>
      <c r="CBV244" s="51"/>
      <c r="CBW244" s="51"/>
      <c r="CBX244" s="51"/>
      <c r="CBY244" s="51"/>
      <c r="CBZ244" s="51"/>
      <c r="CCA244" s="51"/>
      <c r="CCB244" s="51"/>
      <c r="CCC244" s="51"/>
      <c r="CCD244" s="51"/>
      <c r="CCE244" s="51"/>
      <c r="CCF244" s="51"/>
      <c r="CCG244" s="51"/>
      <c r="CCH244" s="51"/>
      <c r="CCI244" s="51"/>
      <c r="CCJ244" s="51"/>
      <c r="CCK244" s="51"/>
      <c r="CCL244" s="51"/>
      <c r="CCM244" s="51"/>
      <c r="CCN244" s="51"/>
      <c r="CCO244" s="51"/>
      <c r="CCP244" s="51"/>
      <c r="CCQ244" s="51"/>
      <c r="CCR244" s="51"/>
      <c r="CCS244" s="51"/>
      <c r="CCT244" s="51"/>
      <c r="CCU244" s="51"/>
      <c r="CCV244" s="51"/>
      <c r="CCW244" s="51"/>
      <c r="CCX244" s="51"/>
      <c r="CCY244" s="51"/>
      <c r="CCZ244" s="51"/>
      <c r="CDA244" s="51"/>
      <c r="CDB244" s="51"/>
      <c r="CDC244" s="51"/>
      <c r="CDD244" s="51"/>
      <c r="CDE244" s="51"/>
      <c r="CDF244" s="51"/>
      <c r="CDG244" s="51"/>
      <c r="CDH244" s="51"/>
      <c r="CDI244" s="51"/>
      <c r="CDJ244" s="51"/>
      <c r="CDK244" s="51"/>
      <c r="CDL244" s="51"/>
      <c r="CDM244" s="51"/>
      <c r="CDN244" s="51"/>
      <c r="CDO244" s="51"/>
      <c r="CDP244" s="51"/>
      <c r="CDQ244" s="51"/>
      <c r="CDR244" s="51"/>
      <c r="CDS244" s="51"/>
      <c r="CDT244" s="51"/>
      <c r="CDU244" s="51"/>
      <c r="CDV244" s="51"/>
      <c r="CDW244" s="51"/>
      <c r="CDX244" s="51"/>
      <c r="CDY244" s="51"/>
      <c r="CDZ244" s="51"/>
      <c r="CEA244" s="51"/>
      <c r="CEB244" s="51"/>
      <c r="CEC244" s="51"/>
      <c r="CED244" s="51"/>
      <c r="CEE244" s="51"/>
      <c r="CEF244" s="51"/>
      <c r="CEG244" s="51"/>
      <c r="CEH244" s="51"/>
      <c r="CEI244" s="51"/>
      <c r="CEJ244" s="51"/>
      <c r="CEK244" s="51"/>
      <c r="CEL244" s="51"/>
      <c r="CEM244" s="51"/>
      <c r="CEN244" s="51"/>
      <c r="CEO244" s="51"/>
      <c r="CEP244" s="51"/>
      <c r="CEQ244" s="51"/>
      <c r="CER244" s="51"/>
      <c r="CES244" s="51"/>
      <c r="CET244" s="51"/>
      <c r="CEU244" s="51"/>
      <c r="CEV244" s="51"/>
      <c r="CEW244" s="51"/>
      <c r="CEX244" s="51"/>
      <c r="CEY244" s="51"/>
      <c r="CEZ244" s="51"/>
      <c r="CFA244" s="51"/>
      <c r="CFB244" s="51"/>
      <c r="CFC244" s="51"/>
      <c r="CFD244" s="51"/>
      <c r="CFE244" s="51"/>
      <c r="CFF244" s="51"/>
      <c r="CFG244" s="51"/>
      <c r="CFH244" s="51"/>
      <c r="CFI244" s="51"/>
      <c r="CFJ244" s="51"/>
      <c r="CFK244" s="51"/>
      <c r="CFL244" s="51"/>
      <c r="CFM244" s="51"/>
      <c r="CFN244" s="51"/>
      <c r="CFO244" s="51"/>
      <c r="CFP244" s="51"/>
      <c r="CFQ244" s="51"/>
      <c r="CFR244" s="51"/>
      <c r="CFS244" s="51"/>
      <c r="CFT244" s="51"/>
      <c r="CFU244" s="51"/>
      <c r="CFV244" s="51"/>
      <c r="CFW244" s="51"/>
      <c r="CFX244" s="51"/>
      <c r="CFY244" s="51"/>
      <c r="CFZ244" s="51"/>
      <c r="CGA244" s="51"/>
      <c r="CGB244" s="51"/>
      <c r="CGC244" s="51"/>
      <c r="CGD244" s="51"/>
      <c r="CGE244" s="51"/>
      <c r="CGF244" s="51"/>
      <c r="CGG244" s="51"/>
      <c r="CGH244" s="51"/>
      <c r="CGI244" s="51"/>
      <c r="CGJ244" s="51"/>
      <c r="CGK244" s="51"/>
      <c r="CGL244" s="51"/>
      <c r="CGM244" s="51"/>
      <c r="CGN244" s="51"/>
      <c r="CGO244" s="51"/>
      <c r="CGP244" s="51"/>
      <c r="CGQ244" s="51"/>
      <c r="CGR244" s="51"/>
      <c r="CGS244" s="51"/>
      <c r="CGT244" s="51"/>
      <c r="CGU244" s="51"/>
      <c r="CGV244" s="51"/>
      <c r="CGW244" s="51"/>
      <c r="CGX244" s="51"/>
      <c r="CGY244" s="51"/>
      <c r="CGZ244" s="51"/>
      <c r="CHA244" s="51"/>
      <c r="CHB244" s="51"/>
      <c r="CHC244" s="51"/>
      <c r="CHD244" s="51"/>
      <c r="CHE244" s="51"/>
      <c r="CHF244" s="51"/>
      <c r="CHG244" s="51"/>
      <c r="CHH244" s="51"/>
      <c r="CHI244" s="51"/>
      <c r="CHJ244" s="51"/>
      <c r="CHK244" s="51"/>
      <c r="CHL244" s="51"/>
      <c r="CHM244" s="51"/>
      <c r="CHN244" s="51"/>
      <c r="CHO244" s="51"/>
      <c r="CHP244" s="51"/>
      <c r="CHQ244" s="51"/>
      <c r="CHR244" s="51"/>
      <c r="CHS244" s="51"/>
      <c r="CHT244" s="51"/>
      <c r="CHU244" s="51"/>
      <c r="CHV244" s="51"/>
      <c r="CHW244" s="51"/>
      <c r="CHX244" s="51"/>
      <c r="CHY244" s="51"/>
      <c r="CHZ244" s="51"/>
      <c r="CIA244" s="51"/>
      <c r="CIB244" s="51"/>
      <c r="CIC244" s="51"/>
      <c r="CID244" s="51"/>
      <c r="CIE244" s="51"/>
      <c r="CIF244" s="51"/>
      <c r="CIG244" s="51"/>
      <c r="CIH244" s="51"/>
      <c r="CII244" s="51"/>
      <c r="CIJ244" s="51"/>
      <c r="CIK244" s="51"/>
      <c r="CIL244" s="51"/>
      <c r="CIM244" s="51"/>
      <c r="CIN244" s="51"/>
      <c r="CIO244" s="51"/>
      <c r="CIP244" s="51"/>
      <c r="CIQ244" s="51"/>
      <c r="CIR244" s="51"/>
      <c r="CIS244" s="51"/>
      <c r="CIT244" s="51"/>
      <c r="CIU244" s="51"/>
      <c r="CIV244" s="51"/>
      <c r="CIW244" s="51"/>
      <c r="CIX244" s="51"/>
      <c r="CIY244" s="51"/>
      <c r="CIZ244" s="51"/>
      <c r="CJA244" s="51"/>
      <c r="CJB244" s="51"/>
      <c r="CJC244" s="51"/>
      <c r="CJD244" s="51"/>
      <c r="CJE244" s="51"/>
      <c r="CJF244" s="51"/>
      <c r="CJG244" s="51"/>
      <c r="CJH244" s="51"/>
      <c r="CJI244" s="51"/>
      <c r="CJJ244" s="51"/>
      <c r="CJK244" s="51"/>
      <c r="CJL244" s="51"/>
      <c r="CJM244" s="51"/>
      <c r="CJN244" s="51"/>
      <c r="CJO244" s="51"/>
      <c r="CJP244" s="51"/>
      <c r="CJQ244" s="51"/>
      <c r="CJR244" s="51"/>
      <c r="CJS244" s="51"/>
      <c r="CJT244" s="51"/>
      <c r="CJU244" s="51"/>
      <c r="CJV244" s="51"/>
      <c r="CJW244" s="51"/>
      <c r="CJX244" s="51"/>
      <c r="CJY244" s="51"/>
      <c r="CJZ244" s="51"/>
      <c r="CKA244" s="51"/>
      <c r="CKB244" s="51"/>
      <c r="CKC244" s="51"/>
      <c r="CKD244" s="51"/>
      <c r="CKE244" s="51"/>
      <c r="CKF244" s="51"/>
      <c r="CKG244" s="51"/>
      <c r="CKH244" s="51"/>
      <c r="CKI244" s="51"/>
      <c r="CKJ244" s="51"/>
      <c r="CKK244" s="51"/>
      <c r="CKL244" s="51"/>
      <c r="CKM244" s="51"/>
      <c r="CKN244" s="51"/>
      <c r="CKO244" s="51"/>
      <c r="CKP244" s="51"/>
      <c r="CKQ244" s="51"/>
      <c r="CKR244" s="51"/>
      <c r="CKS244" s="51"/>
      <c r="CKT244" s="51"/>
      <c r="CKU244" s="51"/>
      <c r="CKV244" s="51"/>
      <c r="CKW244" s="51"/>
      <c r="CKX244" s="51"/>
      <c r="CKY244" s="51"/>
      <c r="CKZ244" s="51"/>
      <c r="CLA244" s="51"/>
      <c r="CLB244" s="51"/>
      <c r="CLC244" s="51"/>
      <c r="CLD244" s="51"/>
      <c r="CLE244" s="51"/>
      <c r="CLF244" s="51"/>
      <c r="CLG244" s="51"/>
      <c r="CLH244" s="51"/>
      <c r="CLI244" s="51"/>
      <c r="CLJ244" s="51"/>
      <c r="CLK244" s="51"/>
      <c r="CLL244" s="51"/>
      <c r="CLM244" s="51"/>
      <c r="CLN244" s="51"/>
      <c r="CLO244" s="51"/>
      <c r="CLP244" s="51"/>
      <c r="CLQ244" s="51"/>
      <c r="CLR244" s="51"/>
      <c r="CLS244" s="51"/>
      <c r="CLT244" s="51"/>
      <c r="CLU244" s="51"/>
      <c r="CLV244" s="51"/>
      <c r="CLW244" s="51"/>
      <c r="CLX244" s="51"/>
      <c r="CLY244" s="51"/>
      <c r="CLZ244" s="51"/>
      <c r="CMA244" s="51"/>
      <c r="CMB244" s="51"/>
      <c r="CMC244" s="51"/>
      <c r="CMD244" s="51"/>
      <c r="CME244" s="51"/>
      <c r="CMF244" s="51"/>
      <c r="CMG244" s="51"/>
      <c r="CMH244" s="51"/>
      <c r="CMI244" s="51"/>
      <c r="CMJ244" s="51"/>
      <c r="CMK244" s="51"/>
      <c r="CML244" s="51"/>
      <c r="CMM244" s="51"/>
      <c r="CMN244" s="51"/>
      <c r="CMO244" s="51"/>
      <c r="CMP244" s="51"/>
      <c r="CMQ244" s="51"/>
      <c r="CMR244" s="51"/>
      <c r="CMS244" s="51"/>
      <c r="CMT244" s="51"/>
      <c r="CMU244" s="51"/>
      <c r="CMV244" s="51"/>
      <c r="CMW244" s="51"/>
      <c r="CMX244" s="51"/>
      <c r="CMY244" s="51"/>
      <c r="CMZ244" s="51"/>
      <c r="CNA244" s="51"/>
      <c r="CNB244" s="51"/>
      <c r="CNC244" s="51"/>
      <c r="CND244" s="51"/>
      <c r="CNE244" s="51"/>
      <c r="CNF244" s="51"/>
      <c r="CNG244" s="51"/>
      <c r="CNH244" s="51"/>
      <c r="CNI244" s="51"/>
      <c r="CNJ244" s="51"/>
      <c r="CNK244" s="51"/>
      <c r="CNL244" s="51"/>
      <c r="CNM244" s="51"/>
      <c r="CNN244" s="51"/>
      <c r="CNO244" s="51"/>
      <c r="CNP244" s="51"/>
      <c r="CNQ244" s="51"/>
      <c r="CNR244" s="51"/>
      <c r="CNS244" s="51"/>
      <c r="CNT244" s="51"/>
      <c r="CNU244" s="51"/>
      <c r="CNV244" s="51"/>
      <c r="CNW244" s="51"/>
      <c r="CNX244" s="51"/>
      <c r="CNY244" s="51"/>
      <c r="CNZ244" s="51"/>
      <c r="COA244" s="51"/>
      <c r="COB244" s="51"/>
      <c r="COC244" s="51"/>
      <c r="COD244" s="51"/>
      <c r="COE244" s="51"/>
      <c r="COF244" s="51"/>
      <c r="COG244" s="51"/>
      <c r="COH244" s="51"/>
      <c r="COI244" s="51"/>
      <c r="COJ244" s="51"/>
      <c r="COK244" s="51"/>
      <c r="COL244" s="51"/>
      <c r="COM244" s="51"/>
      <c r="CON244" s="51"/>
      <c r="COO244" s="51"/>
      <c r="COP244" s="51"/>
      <c r="COQ244" s="51"/>
      <c r="COR244" s="51"/>
      <c r="COS244" s="51"/>
      <c r="COT244" s="51"/>
      <c r="COU244" s="51"/>
      <c r="COV244" s="51"/>
      <c r="COW244" s="51"/>
      <c r="COX244" s="51"/>
      <c r="COY244" s="51"/>
      <c r="COZ244" s="51"/>
      <c r="CPA244" s="51"/>
      <c r="CPB244" s="51"/>
      <c r="CPC244" s="51"/>
      <c r="CPD244" s="51"/>
      <c r="CPE244" s="51"/>
      <c r="CPF244" s="51"/>
      <c r="CPG244" s="51"/>
      <c r="CPH244" s="51"/>
      <c r="CPI244" s="51"/>
      <c r="CPJ244" s="51"/>
      <c r="CPK244" s="51"/>
      <c r="CPL244" s="51"/>
      <c r="CPM244" s="51"/>
      <c r="CPN244" s="51"/>
      <c r="CPO244" s="51"/>
      <c r="CPP244" s="51"/>
      <c r="CPQ244" s="51"/>
      <c r="CPR244" s="51"/>
      <c r="CPS244" s="51"/>
      <c r="CPT244" s="51"/>
      <c r="CPU244" s="51"/>
      <c r="CPV244" s="51"/>
      <c r="CPW244" s="51"/>
      <c r="CPX244" s="51"/>
      <c r="CPY244" s="51"/>
      <c r="CPZ244" s="51"/>
      <c r="CQA244" s="51"/>
      <c r="CQB244" s="51"/>
      <c r="CQC244" s="51"/>
      <c r="CQD244" s="51"/>
      <c r="CQE244" s="51"/>
      <c r="CQF244" s="51"/>
      <c r="CQG244" s="51"/>
      <c r="CQH244" s="51"/>
      <c r="CQI244" s="51"/>
      <c r="CQJ244" s="51"/>
      <c r="CQK244" s="51"/>
      <c r="CQL244" s="51"/>
      <c r="CQM244" s="51"/>
      <c r="CQN244" s="51"/>
      <c r="CQO244" s="51"/>
      <c r="CQP244" s="51"/>
      <c r="CQQ244" s="51"/>
      <c r="CQR244" s="51"/>
      <c r="CQS244" s="51"/>
      <c r="CQT244" s="51"/>
      <c r="CQU244" s="51"/>
      <c r="CQV244" s="51"/>
      <c r="CQW244" s="51"/>
      <c r="CQX244" s="51"/>
      <c r="CQY244" s="51"/>
      <c r="CQZ244" s="51"/>
      <c r="CRA244" s="51"/>
      <c r="CRB244" s="51"/>
      <c r="CRC244" s="51"/>
      <c r="CRD244" s="51"/>
      <c r="CRE244" s="51"/>
      <c r="CRF244" s="51"/>
      <c r="CRG244" s="51"/>
      <c r="CRH244" s="51"/>
      <c r="CRI244" s="51"/>
      <c r="CRJ244" s="51"/>
      <c r="CRK244" s="51"/>
      <c r="CRL244" s="51"/>
      <c r="CRM244" s="51"/>
      <c r="CRN244" s="51"/>
      <c r="CRO244" s="51"/>
      <c r="CRP244" s="51"/>
      <c r="CRQ244" s="51"/>
      <c r="CRR244" s="51"/>
      <c r="CRS244" s="51"/>
      <c r="CRT244" s="51"/>
      <c r="CRU244" s="51"/>
      <c r="CRV244" s="51"/>
      <c r="CRW244" s="51"/>
      <c r="CRX244" s="51"/>
      <c r="CRY244" s="51"/>
      <c r="CRZ244" s="51"/>
      <c r="CSA244" s="51"/>
      <c r="CSB244" s="51"/>
      <c r="CSC244" s="51"/>
      <c r="CSD244" s="51"/>
      <c r="CSE244" s="51"/>
      <c r="CSF244" s="51"/>
      <c r="CSG244" s="51"/>
      <c r="CSH244" s="51"/>
      <c r="CSI244" s="51"/>
      <c r="CSJ244" s="51"/>
      <c r="CSK244" s="51"/>
      <c r="CSL244" s="51"/>
      <c r="CSM244" s="51"/>
      <c r="CSN244" s="51"/>
      <c r="CSO244" s="51"/>
      <c r="CSP244" s="51"/>
      <c r="CSQ244" s="51"/>
      <c r="CSR244" s="51"/>
      <c r="CSS244" s="51"/>
      <c r="CST244" s="51"/>
      <c r="CSU244" s="51"/>
      <c r="CSV244" s="51"/>
      <c r="CSW244" s="51"/>
      <c r="CSX244" s="51"/>
      <c r="CSY244" s="51"/>
      <c r="CSZ244" s="51"/>
      <c r="CTA244" s="51"/>
      <c r="CTB244" s="51"/>
      <c r="CTC244" s="51"/>
      <c r="CTD244" s="51"/>
      <c r="CTE244" s="51"/>
      <c r="CTF244" s="51"/>
      <c r="CTG244" s="51"/>
      <c r="CTH244" s="51"/>
      <c r="CTI244" s="51"/>
      <c r="CTJ244" s="51"/>
      <c r="CTK244" s="51"/>
      <c r="CTL244" s="51"/>
      <c r="CTM244" s="51"/>
      <c r="CTN244" s="51"/>
      <c r="CTO244" s="51"/>
      <c r="CTP244" s="51"/>
      <c r="CTQ244" s="51"/>
      <c r="CTR244" s="51"/>
      <c r="CTS244" s="51"/>
      <c r="CTT244" s="51"/>
      <c r="CTU244" s="51"/>
      <c r="CTV244" s="51"/>
      <c r="CTW244" s="51"/>
      <c r="CTX244" s="51"/>
      <c r="CTY244" s="51"/>
      <c r="CTZ244" s="51"/>
      <c r="CUA244" s="51"/>
      <c r="CUB244" s="51"/>
      <c r="CUC244" s="51"/>
      <c r="CUD244" s="51"/>
      <c r="CUE244" s="51"/>
      <c r="CUF244" s="51"/>
      <c r="CUG244" s="51"/>
      <c r="CUH244" s="51"/>
      <c r="CUI244" s="51"/>
      <c r="CUJ244" s="51"/>
      <c r="CUK244" s="51"/>
      <c r="CUL244" s="51"/>
      <c r="CUM244" s="51"/>
      <c r="CUN244" s="51"/>
      <c r="CUO244" s="51"/>
      <c r="CUP244" s="51"/>
      <c r="CUQ244" s="51"/>
      <c r="CUR244" s="51"/>
      <c r="CUS244" s="51"/>
      <c r="CUT244" s="51"/>
      <c r="CUU244" s="51"/>
      <c r="CUV244" s="51"/>
      <c r="CUW244" s="51"/>
      <c r="CUX244" s="51"/>
      <c r="CUY244" s="51"/>
      <c r="CUZ244" s="51"/>
      <c r="CVA244" s="51"/>
      <c r="CVB244" s="51"/>
      <c r="CVC244" s="51"/>
      <c r="CVD244" s="51"/>
      <c r="CVE244" s="51"/>
      <c r="CVF244" s="51"/>
      <c r="CVG244" s="51"/>
      <c r="CVH244" s="51"/>
      <c r="CVI244" s="51"/>
      <c r="CVJ244" s="51"/>
      <c r="CVK244" s="51"/>
      <c r="CVL244" s="51"/>
      <c r="CVM244" s="51"/>
      <c r="CVN244" s="51"/>
      <c r="CVO244" s="51"/>
      <c r="CVP244" s="51"/>
      <c r="CVQ244" s="51"/>
      <c r="CVR244" s="51"/>
      <c r="CVS244" s="51"/>
      <c r="CVT244" s="51"/>
      <c r="CVU244" s="51"/>
      <c r="CVV244" s="51"/>
      <c r="CVW244" s="51"/>
      <c r="CVX244" s="51"/>
      <c r="CVY244" s="51"/>
      <c r="CVZ244" s="51"/>
      <c r="CWA244" s="51"/>
      <c r="CWB244" s="51"/>
      <c r="CWC244" s="51"/>
      <c r="CWD244" s="51"/>
      <c r="CWE244" s="51"/>
      <c r="CWF244" s="51"/>
      <c r="CWG244" s="51"/>
      <c r="CWH244" s="51"/>
      <c r="CWI244" s="51"/>
      <c r="CWJ244" s="51"/>
      <c r="CWK244" s="51"/>
      <c r="CWL244" s="51"/>
      <c r="CWM244" s="51"/>
      <c r="CWN244" s="51"/>
      <c r="CWO244" s="51"/>
      <c r="CWP244" s="51"/>
      <c r="CWQ244" s="51"/>
      <c r="CWR244" s="51"/>
      <c r="CWS244" s="51"/>
      <c r="CWT244" s="51"/>
      <c r="CWU244" s="51"/>
      <c r="CWV244" s="51"/>
      <c r="CWW244" s="51"/>
      <c r="CWX244" s="51"/>
      <c r="CWY244" s="51"/>
      <c r="CWZ244" s="51"/>
      <c r="CXA244" s="51"/>
      <c r="CXB244" s="51"/>
      <c r="CXC244" s="51"/>
      <c r="CXD244" s="51"/>
      <c r="CXE244" s="51"/>
      <c r="CXF244" s="51"/>
      <c r="CXG244" s="51"/>
      <c r="CXH244" s="51"/>
      <c r="CXI244" s="51"/>
      <c r="CXJ244" s="51"/>
      <c r="CXK244" s="51"/>
      <c r="CXL244" s="51"/>
      <c r="CXM244" s="51"/>
      <c r="CXN244" s="51"/>
      <c r="CXO244" s="51"/>
      <c r="CXP244" s="51"/>
      <c r="CXQ244" s="51"/>
      <c r="CXR244" s="51"/>
      <c r="CXS244" s="51"/>
      <c r="CXT244" s="51"/>
      <c r="CXU244" s="51"/>
      <c r="CXV244" s="51"/>
      <c r="CXW244" s="51"/>
      <c r="CXX244" s="51"/>
      <c r="CXY244" s="51"/>
      <c r="CXZ244" s="51"/>
      <c r="CYA244" s="51"/>
      <c r="CYB244" s="51"/>
      <c r="CYC244" s="51"/>
      <c r="CYD244" s="51"/>
      <c r="CYE244" s="51"/>
      <c r="CYF244" s="51"/>
      <c r="CYG244" s="51"/>
      <c r="CYH244" s="51"/>
      <c r="CYI244" s="51"/>
      <c r="CYJ244" s="51"/>
      <c r="CYK244" s="51"/>
      <c r="CYL244" s="51"/>
      <c r="CYM244" s="51"/>
      <c r="CYN244" s="51"/>
      <c r="CYO244" s="51"/>
      <c r="CYP244" s="51"/>
      <c r="CYQ244" s="51"/>
      <c r="CYR244" s="51"/>
      <c r="CYS244" s="51"/>
      <c r="CYT244" s="51"/>
      <c r="CYU244" s="51"/>
      <c r="CYV244" s="51"/>
      <c r="CYW244" s="51"/>
      <c r="CYX244" s="51"/>
      <c r="CYY244" s="51"/>
      <c r="CYZ244" s="51"/>
      <c r="CZA244" s="51"/>
      <c r="CZB244" s="51"/>
      <c r="CZC244" s="51"/>
      <c r="CZD244" s="51"/>
      <c r="CZE244" s="51"/>
      <c r="CZF244" s="51"/>
      <c r="CZG244" s="51"/>
      <c r="CZH244" s="51"/>
      <c r="CZI244" s="51"/>
      <c r="CZJ244" s="51"/>
      <c r="CZK244" s="51"/>
      <c r="CZL244" s="51"/>
      <c r="CZM244" s="51"/>
      <c r="CZN244" s="51"/>
      <c r="CZO244" s="51"/>
      <c r="CZP244" s="51"/>
      <c r="CZQ244" s="51"/>
      <c r="CZR244" s="51"/>
      <c r="CZS244" s="51"/>
      <c r="CZT244" s="51"/>
      <c r="CZU244" s="51"/>
      <c r="CZV244" s="51"/>
      <c r="CZW244" s="51"/>
      <c r="CZX244" s="51"/>
      <c r="CZY244" s="51"/>
      <c r="CZZ244" s="51"/>
      <c r="DAA244" s="51"/>
      <c r="DAB244" s="51"/>
      <c r="DAC244" s="51"/>
      <c r="DAD244" s="51"/>
      <c r="DAE244" s="51"/>
      <c r="DAF244" s="51"/>
      <c r="DAG244" s="51"/>
      <c r="DAH244" s="51"/>
      <c r="DAI244" s="51"/>
      <c r="DAJ244" s="51"/>
      <c r="DAK244" s="51"/>
      <c r="DAL244" s="51"/>
      <c r="DAM244" s="51"/>
      <c r="DAN244" s="51"/>
      <c r="DAO244" s="51"/>
      <c r="DAP244" s="51"/>
      <c r="DAQ244" s="51"/>
      <c r="DAR244" s="51"/>
      <c r="DAS244" s="51"/>
      <c r="DAT244" s="51"/>
      <c r="DAU244" s="51"/>
      <c r="DAV244" s="51"/>
      <c r="DAW244" s="51"/>
      <c r="DAX244" s="51"/>
      <c r="DAY244" s="51"/>
      <c r="DAZ244" s="51"/>
      <c r="DBA244" s="51"/>
      <c r="DBB244" s="51"/>
      <c r="DBC244" s="51"/>
      <c r="DBD244" s="51"/>
      <c r="DBE244" s="51"/>
      <c r="DBF244" s="51"/>
      <c r="DBG244" s="51"/>
      <c r="DBH244" s="51"/>
      <c r="DBI244" s="51"/>
      <c r="DBJ244" s="51"/>
      <c r="DBK244" s="51"/>
      <c r="DBL244" s="51"/>
      <c r="DBM244" s="51"/>
      <c r="DBN244" s="51"/>
      <c r="DBO244" s="51"/>
      <c r="DBP244" s="51"/>
      <c r="DBQ244" s="51"/>
      <c r="DBR244" s="51"/>
      <c r="DBS244" s="51"/>
      <c r="DBT244" s="51"/>
      <c r="DBU244" s="51"/>
      <c r="DBV244" s="51"/>
      <c r="DBW244" s="51"/>
      <c r="DBX244" s="51"/>
      <c r="DBY244" s="51"/>
      <c r="DBZ244" s="51"/>
      <c r="DCA244" s="51"/>
      <c r="DCB244" s="51"/>
      <c r="DCC244" s="51"/>
      <c r="DCD244" s="51"/>
      <c r="DCE244" s="51"/>
      <c r="DCF244" s="51"/>
      <c r="DCG244" s="51"/>
      <c r="DCH244" s="51"/>
      <c r="DCI244" s="51"/>
      <c r="DCJ244" s="51"/>
      <c r="DCK244" s="51"/>
      <c r="DCL244" s="51"/>
      <c r="DCM244" s="51"/>
      <c r="DCN244" s="51"/>
      <c r="DCO244" s="51"/>
      <c r="DCP244" s="51"/>
      <c r="DCQ244" s="51"/>
      <c r="DCR244" s="51"/>
      <c r="DCS244" s="51"/>
      <c r="DCT244" s="51"/>
      <c r="DCU244" s="51"/>
      <c r="DCV244" s="51"/>
      <c r="DCW244" s="51"/>
      <c r="DCX244" s="51"/>
      <c r="DCY244" s="51"/>
      <c r="DCZ244" s="51"/>
      <c r="DDA244" s="51"/>
      <c r="DDB244" s="51"/>
      <c r="DDC244" s="51"/>
      <c r="DDD244" s="51"/>
      <c r="DDE244" s="51"/>
      <c r="DDF244" s="51"/>
      <c r="DDG244" s="51"/>
      <c r="DDH244" s="51"/>
      <c r="DDI244" s="51"/>
      <c r="DDJ244" s="51"/>
      <c r="DDK244" s="51"/>
      <c r="DDL244" s="51"/>
      <c r="DDM244" s="51"/>
      <c r="DDN244" s="51"/>
      <c r="DDO244" s="51"/>
      <c r="DDP244" s="51"/>
      <c r="DDQ244" s="51"/>
      <c r="DDR244" s="51"/>
      <c r="DDS244" s="51"/>
      <c r="DDT244" s="51"/>
      <c r="DDU244" s="51"/>
      <c r="DDV244" s="51"/>
      <c r="DDW244" s="51"/>
      <c r="DDX244" s="51"/>
      <c r="DDY244" s="51"/>
      <c r="DDZ244" s="51"/>
      <c r="DEA244" s="51"/>
      <c r="DEB244" s="51"/>
      <c r="DEC244" s="51"/>
      <c r="DED244" s="51"/>
      <c r="DEE244" s="51"/>
      <c r="DEF244" s="51"/>
      <c r="DEG244" s="51"/>
      <c r="DEH244" s="51"/>
      <c r="DEI244" s="51"/>
      <c r="DEJ244" s="51"/>
      <c r="DEK244" s="51"/>
      <c r="DEL244" s="51"/>
      <c r="DEM244" s="51"/>
      <c r="DEN244" s="51"/>
      <c r="DEO244" s="51"/>
      <c r="DEP244" s="51"/>
      <c r="DEQ244" s="51"/>
      <c r="DER244" s="51"/>
      <c r="DES244" s="51"/>
      <c r="DET244" s="51"/>
      <c r="DEU244" s="51"/>
      <c r="DEV244" s="51"/>
      <c r="DEW244" s="51"/>
      <c r="DEX244" s="51"/>
      <c r="DEY244" s="51"/>
      <c r="DEZ244" s="51"/>
      <c r="DFA244" s="51"/>
      <c r="DFB244" s="51"/>
      <c r="DFC244" s="51"/>
      <c r="DFD244" s="51"/>
      <c r="DFE244" s="51"/>
      <c r="DFF244" s="51"/>
      <c r="DFG244" s="51"/>
      <c r="DFH244" s="51"/>
      <c r="DFI244" s="51"/>
      <c r="DFJ244" s="51"/>
      <c r="DFK244" s="51"/>
      <c r="DFL244" s="51"/>
      <c r="DFM244" s="51"/>
      <c r="DFN244" s="51"/>
      <c r="DFO244" s="51"/>
      <c r="DFP244" s="51"/>
      <c r="DFQ244" s="51"/>
      <c r="DFR244" s="51"/>
      <c r="DFS244" s="51"/>
      <c r="DFT244" s="51"/>
      <c r="DFU244" s="51"/>
      <c r="DFV244" s="51"/>
      <c r="DFW244" s="51"/>
      <c r="DFX244" s="51"/>
      <c r="DFY244" s="51"/>
      <c r="DFZ244" s="51"/>
      <c r="DGA244" s="51"/>
      <c r="DGB244" s="51"/>
      <c r="DGC244" s="51"/>
      <c r="DGD244" s="51"/>
      <c r="DGE244" s="51"/>
      <c r="DGF244" s="51"/>
      <c r="DGG244" s="51"/>
      <c r="DGH244" s="51"/>
      <c r="DGI244" s="51"/>
      <c r="DGJ244" s="51"/>
      <c r="DGK244" s="51"/>
      <c r="DGL244" s="51"/>
      <c r="DGM244" s="51"/>
      <c r="DGN244" s="51"/>
      <c r="DGO244" s="51"/>
      <c r="DGP244" s="51"/>
      <c r="DGQ244" s="51"/>
      <c r="DGR244" s="51"/>
      <c r="DGS244" s="51"/>
      <c r="DGT244" s="51"/>
      <c r="DGU244" s="51"/>
      <c r="DGV244" s="51"/>
      <c r="DGW244" s="51"/>
      <c r="DGX244" s="51"/>
      <c r="DGY244" s="51"/>
      <c r="DGZ244" s="51"/>
      <c r="DHA244" s="51"/>
      <c r="DHB244" s="51"/>
      <c r="DHC244" s="51"/>
      <c r="DHD244" s="51"/>
      <c r="DHE244" s="51"/>
      <c r="DHF244" s="51"/>
      <c r="DHG244" s="51"/>
      <c r="DHH244" s="51"/>
      <c r="DHI244" s="51"/>
      <c r="DHJ244" s="51"/>
      <c r="DHK244" s="51"/>
      <c r="DHL244" s="51"/>
      <c r="DHM244" s="51"/>
      <c r="DHN244" s="51"/>
      <c r="DHO244" s="51"/>
      <c r="DHP244" s="51"/>
      <c r="DHQ244" s="51"/>
      <c r="DHR244" s="51"/>
      <c r="DHS244" s="51"/>
      <c r="DHT244" s="51"/>
      <c r="DHU244" s="51"/>
      <c r="DHV244" s="51"/>
      <c r="DHW244" s="51"/>
      <c r="DHX244" s="51"/>
      <c r="DHY244" s="51"/>
      <c r="DHZ244" s="51"/>
      <c r="DIA244" s="51"/>
      <c r="DIB244" s="51"/>
      <c r="DIC244" s="51"/>
      <c r="DID244" s="51"/>
      <c r="DIE244" s="51"/>
      <c r="DIF244" s="51"/>
      <c r="DIG244" s="51"/>
      <c r="DIH244" s="51"/>
      <c r="DII244" s="51"/>
      <c r="DIJ244" s="51"/>
      <c r="DIK244" s="51"/>
      <c r="DIL244" s="51"/>
      <c r="DIM244" s="51"/>
      <c r="DIN244" s="51"/>
      <c r="DIO244" s="51"/>
      <c r="DIP244" s="51"/>
      <c r="DIQ244" s="51"/>
      <c r="DIR244" s="51"/>
      <c r="DIS244" s="51"/>
      <c r="DIT244" s="51"/>
      <c r="DIU244" s="51"/>
      <c r="DIV244" s="51"/>
      <c r="DIW244" s="51"/>
      <c r="DIX244" s="51"/>
      <c r="DIY244" s="51"/>
      <c r="DIZ244" s="51"/>
      <c r="DJA244" s="51"/>
      <c r="DJB244" s="51"/>
      <c r="DJC244" s="51"/>
      <c r="DJD244" s="51"/>
      <c r="DJE244" s="51"/>
      <c r="DJF244" s="51"/>
      <c r="DJG244" s="51"/>
      <c r="DJH244" s="51"/>
      <c r="DJI244" s="51"/>
      <c r="DJJ244" s="51"/>
      <c r="DJK244" s="51"/>
      <c r="DJL244" s="51"/>
      <c r="DJM244" s="51"/>
      <c r="DJN244" s="51"/>
      <c r="DJO244" s="51"/>
      <c r="DJP244" s="51"/>
      <c r="DJQ244" s="51"/>
      <c r="DJR244" s="51"/>
      <c r="DJS244" s="51"/>
      <c r="DJT244" s="51"/>
      <c r="DJU244" s="51"/>
      <c r="DJV244" s="51"/>
      <c r="DJW244" s="51"/>
      <c r="DJX244" s="51"/>
      <c r="DJY244" s="51"/>
      <c r="DJZ244" s="51"/>
      <c r="DKA244" s="51"/>
      <c r="DKB244" s="51"/>
      <c r="DKC244" s="51"/>
      <c r="DKD244" s="51"/>
      <c r="DKE244" s="51"/>
      <c r="DKF244" s="51"/>
      <c r="DKG244" s="51"/>
      <c r="DKH244" s="51"/>
      <c r="DKI244" s="51"/>
      <c r="DKJ244" s="51"/>
      <c r="DKK244" s="51"/>
      <c r="DKL244" s="51"/>
      <c r="DKM244" s="51"/>
      <c r="DKN244" s="51"/>
      <c r="DKO244" s="51"/>
      <c r="DKP244" s="51"/>
      <c r="DKQ244" s="51"/>
      <c r="DKR244" s="51"/>
      <c r="DKS244" s="51"/>
      <c r="DKT244" s="51"/>
      <c r="DKU244" s="51"/>
      <c r="DKV244" s="51"/>
      <c r="DKW244" s="51"/>
      <c r="DKX244" s="51"/>
      <c r="DKY244" s="51"/>
      <c r="DKZ244" s="51"/>
      <c r="DLA244" s="51"/>
      <c r="DLB244" s="51"/>
      <c r="DLC244" s="51"/>
      <c r="DLD244" s="51"/>
      <c r="DLE244" s="51"/>
      <c r="DLF244" s="51"/>
      <c r="DLG244" s="51"/>
      <c r="DLH244" s="51"/>
      <c r="DLI244" s="51"/>
      <c r="DLJ244" s="51"/>
      <c r="DLK244" s="51"/>
      <c r="DLL244" s="51"/>
      <c r="DLM244" s="51"/>
      <c r="DLN244" s="51"/>
      <c r="DLO244" s="51"/>
      <c r="DLP244" s="51"/>
      <c r="DLQ244" s="51"/>
      <c r="DLR244" s="51"/>
      <c r="DLS244" s="51"/>
      <c r="DLT244" s="51"/>
      <c r="DLU244" s="51"/>
      <c r="DLV244" s="51"/>
      <c r="DLW244" s="51"/>
      <c r="DLX244" s="51"/>
      <c r="DLY244" s="51"/>
      <c r="DLZ244" s="51"/>
      <c r="DMA244" s="51"/>
      <c r="DMB244" s="51"/>
      <c r="DMC244" s="51"/>
      <c r="DMD244" s="51"/>
      <c r="DME244" s="51"/>
      <c r="DMF244" s="51"/>
      <c r="DMG244" s="51"/>
      <c r="DMH244" s="51"/>
      <c r="DMI244" s="51"/>
      <c r="DMJ244" s="51"/>
      <c r="DMK244" s="51"/>
      <c r="DML244" s="51"/>
      <c r="DMM244" s="51"/>
      <c r="DMN244" s="51"/>
      <c r="DMO244" s="51"/>
      <c r="DMP244" s="51"/>
      <c r="DMQ244" s="51"/>
      <c r="DMR244" s="51"/>
      <c r="DMS244" s="51"/>
      <c r="DMT244" s="51"/>
      <c r="DMU244" s="51"/>
      <c r="DMV244" s="51"/>
      <c r="DMW244" s="51"/>
      <c r="DMX244" s="51"/>
      <c r="DMY244" s="51"/>
      <c r="DMZ244" s="51"/>
      <c r="DNA244" s="51"/>
      <c r="DNB244" s="51"/>
      <c r="DNC244" s="51"/>
      <c r="DND244" s="51"/>
      <c r="DNE244" s="51"/>
      <c r="DNF244" s="51"/>
      <c r="DNG244" s="51"/>
      <c r="DNH244" s="51"/>
      <c r="DNI244" s="51"/>
      <c r="DNJ244" s="51"/>
      <c r="DNK244" s="51"/>
      <c r="DNL244" s="51"/>
      <c r="DNM244" s="51"/>
      <c r="DNN244" s="51"/>
      <c r="DNO244" s="51"/>
      <c r="DNP244" s="51"/>
      <c r="DNQ244" s="51"/>
      <c r="DNR244" s="51"/>
      <c r="DNS244" s="51"/>
      <c r="DNT244" s="51"/>
      <c r="DNU244" s="51"/>
      <c r="DNV244" s="51"/>
      <c r="DNW244" s="51"/>
      <c r="DNX244" s="51"/>
      <c r="DNY244" s="51"/>
      <c r="DNZ244" s="51"/>
      <c r="DOA244" s="51"/>
      <c r="DOB244" s="51"/>
      <c r="DOC244" s="51"/>
      <c r="DOD244" s="51"/>
      <c r="DOE244" s="51"/>
      <c r="DOF244" s="51"/>
      <c r="DOG244" s="51"/>
      <c r="DOH244" s="51"/>
      <c r="DOI244" s="51"/>
      <c r="DOJ244" s="51"/>
      <c r="DOK244" s="51"/>
      <c r="DOL244" s="51"/>
      <c r="DOM244" s="51"/>
      <c r="DON244" s="51"/>
      <c r="DOO244" s="51"/>
      <c r="DOP244" s="51"/>
      <c r="DOQ244" s="51"/>
      <c r="DOR244" s="51"/>
      <c r="DOS244" s="51"/>
      <c r="DOT244" s="51"/>
      <c r="DOU244" s="51"/>
      <c r="DOV244" s="51"/>
      <c r="DOW244" s="51"/>
      <c r="DOX244" s="51"/>
      <c r="DOY244" s="51"/>
      <c r="DOZ244" s="51"/>
      <c r="DPA244" s="51"/>
      <c r="DPB244" s="51"/>
      <c r="DPC244" s="51"/>
      <c r="DPD244" s="51"/>
      <c r="DPE244" s="51"/>
      <c r="DPF244" s="51"/>
      <c r="DPG244" s="51"/>
      <c r="DPH244" s="51"/>
      <c r="DPI244" s="51"/>
      <c r="DPJ244" s="51"/>
      <c r="DPK244" s="51"/>
      <c r="DPL244" s="51"/>
      <c r="DPM244" s="51"/>
      <c r="DPN244" s="51"/>
      <c r="DPO244" s="51"/>
      <c r="DPP244" s="51"/>
      <c r="DPQ244" s="51"/>
      <c r="DPR244" s="51"/>
      <c r="DPS244" s="51"/>
      <c r="DPT244" s="51"/>
      <c r="DPU244" s="51"/>
      <c r="DPV244" s="51"/>
      <c r="DPW244" s="51"/>
      <c r="DPX244" s="51"/>
      <c r="DPY244" s="51"/>
      <c r="DPZ244" s="51"/>
      <c r="DQA244" s="51"/>
      <c r="DQB244" s="51"/>
      <c r="DQC244" s="51"/>
      <c r="DQD244" s="51"/>
      <c r="DQE244" s="51"/>
      <c r="DQF244" s="51"/>
      <c r="DQG244" s="51"/>
      <c r="DQH244" s="51"/>
      <c r="DQI244" s="51"/>
      <c r="DQJ244" s="51"/>
      <c r="DQK244" s="51"/>
      <c r="DQL244" s="51"/>
      <c r="DQM244" s="51"/>
      <c r="DQN244" s="51"/>
      <c r="DQO244" s="51"/>
      <c r="DQP244" s="51"/>
      <c r="DQQ244" s="51"/>
      <c r="DQR244" s="51"/>
      <c r="DQS244" s="51"/>
      <c r="DQT244" s="51"/>
      <c r="DQU244" s="51"/>
      <c r="DQV244" s="51"/>
      <c r="DQW244" s="51"/>
      <c r="DQX244" s="51"/>
      <c r="DQY244" s="51"/>
      <c r="DQZ244" s="51"/>
      <c r="DRA244" s="51"/>
      <c r="DRB244" s="51"/>
      <c r="DRC244" s="51"/>
      <c r="DRD244" s="51"/>
      <c r="DRE244" s="51"/>
      <c r="DRF244" s="51"/>
      <c r="DRG244" s="51"/>
      <c r="DRH244" s="51"/>
      <c r="DRI244" s="51"/>
      <c r="DRJ244" s="51"/>
      <c r="DRK244" s="51"/>
      <c r="DRL244" s="51"/>
      <c r="DRM244" s="51"/>
      <c r="DRN244" s="51"/>
      <c r="DRO244" s="51"/>
      <c r="DRP244" s="51"/>
      <c r="DRQ244" s="51"/>
      <c r="DRR244" s="51"/>
      <c r="DRS244" s="51"/>
      <c r="DRT244" s="51"/>
      <c r="DRU244" s="51"/>
      <c r="DRV244" s="51"/>
      <c r="DRW244" s="51"/>
      <c r="DRX244" s="51"/>
      <c r="DRY244" s="51"/>
      <c r="DRZ244" s="51"/>
      <c r="DSA244" s="51"/>
      <c r="DSB244" s="51"/>
      <c r="DSC244" s="51"/>
      <c r="DSD244" s="51"/>
      <c r="DSE244" s="51"/>
      <c r="DSF244" s="51"/>
      <c r="DSG244" s="51"/>
      <c r="DSH244" s="51"/>
      <c r="DSI244" s="51"/>
      <c r="DSJ244" s="51"/>
      <c r="DSK244" s="51"/>
      <c r="DSL244" s="51"/>
      <c r="DSM244" s="51"/>
      <c r="DSN244" s="51"/>
      <c r="DSO244" s="51"/>
      <c r="DSP244" s="51"/>
      <c r="DSQ244" s="51"/>
      <c r="DSR244" s="51"/>
      <c r="DSS244" s="51"/>
      <c r="DST244" s="51"/>
      <c r="DSU244" s="51"/>
      <c r="DSV244" s="51"/>
      <c r="DSW244" s="51"/>
      <c r="DSX244" s="51"/>
      <c r="DSY244" s="51"/>
      <c r="DSZ244" s="51"/>
      <c r="DTA244" s="51"/>
      <c r="DTB244" s="51"/>
      <c r="DTC244" s="51"/>
      <c r="DTD244" s="51"/>
      <c r="DTE244" s="51"/>
      <c r="DTF244" s="51"/>
      <c r="DTG244" s="51"/>
      <c r="DTH244" s="51"/>
      <c r="DTI244" s="51"/>
      <c r="DTJ244" s="51"/>
      <c r="DTK244" s="51"/>
      <c r="DTL244" s="51"/>
      <c r="DTM244" s="51"/>
      <c r="DTN244" s="51"/>
      <c r="DTO244" s="51"/>
      <c r="DTP244" s="51"/>
      <c r="DTQ244" s="51"/>
      <c r="DTR244" s="51"/>
      <c r="DTS244" s="51"/>
      <c r="DTT244" s="51"/>
      <c r="DTU244" s="51"/>
      <c r="DTV244" s="51"/>
      <c r="DTW244" s="51"/>
      <c r="DTX244" s="51"/>
      <c r="DTY244" s="51"/>
      <c r="DTZ244" s="51"/>
      <c r="DUA244" s="51"/>
      <c r="DUB244" s="51"/>
      <c r="DUC244" s="51"/>
      <c r="DUD244" s="51"/>
      <c r="DUE244" s="51"/>
      <c r="DUF244" s="51"/>
      <c r="DUG244" s="51"/>
      <c r="DUH244" s="51"/>
      <c r="DUI244" s="51"/>
      <c r="DUJ244" s="51"/>
      <c r="DUK244" s="51"/>
      <c r="DUL244" s="51"/>
      <c r="DUM244" s="51"/>
      <c r="DUN244" s="51"/>
      <c r="DUO244" s="51"/>
      <c r="DUP244" s="51"/>
      <c r="DUQ244" s="51"/>
      <c r="DUR244" s="51"/>
      <c r="DUS244" s="51"/>
      <c r="DUT244" s="51"/>
      <c r="DUU244" s="51"/>
      <c r="DUV244" s="51"/>
      <c r="DUW244" s="51"/>
      <c r="DUX244" s="51"/>
      <c r="DUY244" s="51"/>
      <c r="DUZ244" s="51"/>
      <c r="DVA244" s="51"/>
      <c r="DVB244" s="51"/>
      <c r="DVC244" s="51"/>
      <c r="DVD244" s="51"/>
      <c r="DVE244" s="51"/>
      <c r="DVF244" s="51"/>
      <c r="DVG244" s="51"/>
      <c r="DVH244" s="51"/>
      <c r="DVI244" s="51"/>
      <c r="DVJ244" s="51"/>
      <c r="DVK244" s="51"/>
      <c r="DVL244" s="51"/>
      <c r="DVM244" s="51"/>
      <c r="DVN244" s="51"/>
      <c r="DVO244" s="51"/>
      <c r="DVP244" s="51"/>
      <c r="DVQ244" s="51"/>
      <c r="DVR244" s="51"/>
      <c r="DVS244" s="51"/>
      <c r="DVT244" s="51"/>
      <c r="DVU244" s="51"/>
      <c r="DVV244" s="51"/>
      <c r="DVW244" s="51"/>
      <c r="DVX244" s="51"/>
      <c r="DVY244" s="51"/>
      <c r="DVZ244" s="51"/>
      <c r="DWA244" s="51"/>
      <c r="DWB244" s="51"/>
      <c r="DWC244" s="51"/>
      <c r="DWD244" s="51"/>
      <c r="DWE244" s="51"/>
      <c r="DWF244" s="51"/>
      <c r="DWG244" s="51"/>
      <c r="DWH244" s="51"/>
      <c r="DWI244" s="51"/>
      <c r="DWJ244" s="51"/>
      <c r="DWK244" s="51"/>
      <c r="DWL244" s="51"/>
      <c r="DWM244" s="51"/>
      <c r="DWN244" s="51"/>
      <c r="DWO244" s="51"/>
      <c r="DWP244" s="51"/>
      <c r="DWQ244" s="51"/>
      <c r="DWR244" s="51"/>
      <c r="DWS244" s="51"/>
      <c r="DWT244" s="51"/>
      <c r="DWU244" s="51"/>
      <c r="DWV244" s="51"/>
      <c r="DWW244" s="51"/>
      <c r="DWX244" s="51"/>
      <c r="DWY244" s="51"/>
      <c r="DWZ244" s="51"/>
      <c r="DXA244" s="51"/>
      <c r="DXB244" s="51"/>
      <c r="DXC244" s="51"/>
      <c r="DXD244" s="51"/>
      <c r="DXE244" s="51"/>
      <c r="DXF244" s="51"/>
      <c r="DXG244" s="51"/>
      <c r="DXH244" s="51"/>
      <c r="DXI244" s="51"/>
      <c r="DXJ244" s="51"/>
      <c r="DXK244" s="51"/>
      <c r="DXL244" s="51"/>
      <c r="DXM244" s="51"/>
      <c r="DXN244" s="51"/>
      <c r="DXO244" s="51"/>
      <c r="DXP244" s="51"/>
      <c r="DXQ244" s="51"/>
      <c r="DXR244" s="51"/>
      <c r="DXS244" s="51"/>
      <c r="DXT244" s="51"/>
      <c r="DXU244" s="51"/>
      <c r="DXV244" s="51"/>
      <c r="DXW244" s="51"/>
      <c r="DXX244" s="51"/>
      <c r="DXY244" s="51"/>
      <c r="DXZ244" s="51"/>
      <c r="DYA244" s="51"/>
      <c r="DYB244" s="51"/>
      <c r="DYC244" s="51"/>
      <c r="DYD244" s="51"/>
      <c r="DYE244" s="51"/>
      <c r="DYF244" s="51"/>
      <c r="DYG244" s="51"/>
      <c r="DYH244" s="51"/>
      <c r="DYI244" s="51"/>
      <c r="DYJ244" s="51"/>
      <c r="DYK244" s="51"/>
      <c r="DYL244" s="51"/>
      <c r="DYM244" s="51"/>
      <c r="DYN244" s="51"/>
      <c r="DYO244" s="51"/>
      <c r="DYP244" s="51"/>
      <c r="DYQ244" s="51"/>
      <c r="DYR244" s="51"/>
      <c r="DYS244" s="51"/>
      <c r="DYT244" s="51"/>
      <c r="DYU244" s="51"/>
      <c r="DYV244" s="51"/>
      <c r="DYW244" s="51"/>
      <c r="DYX244" s="51"/>
      <c r="DYY244" s="51"/>
      <c r="DYZ244" s="51"/>
      <c r="DZA244" s="51"/>
      <c r="DZB244" s="51"/>
      <c r="DZC244" s="51"/>
      <c r="DZD244" s="51"/>
      <c r="DZE244" s="51"/>
      <c r="DZF244" s="51"/>
      <c r="DZG244" s="51"/>
      <c r="DZH244" s="51"/>
      <c r="DZI244" s="51"/>
      <c r="DZJ244" s="51"/>
      <c r="DZK244" s="51"/>
      <c r="DZL244" s="51"/>
      <c r="DZM244" s="51"/>
      <c r="DZN244" s="51"/>
      <c r="DZO244" s="51"/>
      <c r="DZP244" s="51"/>
      <c r="DZQ244" s="51"/>
      <c r="DZR244" s="51"/>
      <c r="DZS244" s="51"/>
      <c r="DZT244" s="51"/>
      <c r="DZU244" s="51"/>
      <c r="DZV244" s="51"/>
      <c r="DZW244" s="51"/>
      <c r="DZX244" s="51"/>
      <c r="DZY244" s="51"/>
      <c r="DZZ244" s="51"/>
      <c r="EAA244" s="51"/>
      <c r="EAB244" s="51"/>
      <c r="EAC244" s="51"/>
      <c r="EAD244" s="51"/>
      <c r="EAE244" s="51"/>
      <c r="EAF244" s="51"/>
      <c r="EAG244" s="51"/>
      <c r="EAH244" s="51"/>
      <c r="EAI244" s="51"/>
      <c r="EAJ244" s="51"/>
      <c r="EAK244" s="51"/>
      <c r="EAL244" s="51"/>
      <c r="EAM244" s="51"/>
      <c r="EAN244" s="51"/>
      <c r="EAO244" s="51"/>
      <c r="EAP244" s="51"/>
      <c r="EAQ244" s="51"/>
      <c r="EAR244" s="51"/>
      <c r="EAS244" s="51"/>
      <c r="EAT244" s="51"/>
      <c r="EAU244" s="51"/>
      <c r="EAV244" s="51"/>
      <c r="EAW244" s="51"/>
      <c r="EAX244" s="51"/>
      <c r="EAY244" s="51"/>
      <c r="EAZ244" s="51"/>
      <c r="EBA244" s="51"/>
      <c r="EBB244" s="51"/>
      <c r="EBC244" s="51"/>
      <c r="EBD244" s="51"/>
      <c r="EBE244" s="51"/>
      <c r="EBF244" s="51"/>
      <c r="EBG244" s="51"/>
      <c r="EBH244" s="51"/>
      <c r="EBI244" s="51"/>
      <c r="EBJ244" s="51"/>
      <c r="EBK244" s="51"/>
      <c r="EBL244" s="51"/>
      <c r="EBM244" s="51"/>
      <c r="EBN244" s="51"/>
      <c r="EBO244" s="51"/>
      <c r="EBP244" s="51"/>
      <c r="EBQ244" s="51"/>
      <c r="EBR244" s="51"/>
      <c r="EBS244" s="51"/>
      <c r="EBT244" s="51"/>
      <c r="EBU244" s="51"/>
      <c r="EBV244" s="51"/>
      <c r="EBW244" s="51"/>
      <c r="EBX244" s="51"/>
      <c r="EBY244" s="51"/>
      <c r="EBZ244" s="51"/>
      <c r="ECA244" s="51"/>
      <c r="ECB244" s="51"/>
      <c r="ECC244" s="51"/>
      <c r="ECD244" s="51"/>
      <c r="ECE244" s="51"/>
      <c r="ECF244" s="51"/>
      <c r="ECG244" s="51"/>
      <c r="ECH244" s="51"/>
      <c r="ECI244" s="51"/>
      <c r="ECJ244" s="51"/>
      <c r="ECK244" s="51"/>
      <c r="ECL244" s="51"/>
      <c r="ECM244" s="51"/>
      <c r="ECN244" s="51"/>
      <c r="ECO244" s="51"/>
      <c r="ECP244" s="51"/>
      <c r="ECQ244" s="51"/>
      <c r="ECR244" s="51"/>
      <c r="ECS244" s="51"/>
      <c r="ECT244" s="51"/>
      <c r="ECU244" s="51"/>
      <c r="ECV244" s="51"/>
      <c r="ECW244" s="51"/>
      <c r="ECX244" s="51"/>
      <c r="ECY244" s="51"/>
      <c r="ECZ244" s="51"/>
      <c r="EDA244" s="51"/>
      <c r="EDB244" s="51"/>
      <c r="EDC244" s="51"/>
      <c r="EDD244" s="51"/>
      <c r="EDE244" s="51"/>
      <c r="EDF244" s="51"/>
      <c r="EDG244" s="51"/>
      <c r="EDH244" s="51"/>
      <c r="EDI244" s="51"/>
      <c r="EDJ244" s="51"/>
      <c r="EDK244" s="51"/>
      <c r="EDL244" s="51"/>
      <c r="EDM244" s="51"/>
      <c r="EDN244" s="51"/>
      <c r="EDO244" s="51"/>
      <c r="EDP244" s="51"/>
      <c r="EDQ244" s="51"/>
      <c r="EDR244" s="51"/>
      <c r="EDS244" s="51"/>
      <c r="EDT244" s="51"/>
      <c r="EDU244" s="51"/>
      <c r="EDV244" s="51"/>
      <c r="EDW244" s="51"/>
      <c r="EDX244" s="51"/>
      <c r="EDY244" s="51"/>
      <c r="EDZ244" s="51"/>
      <c r="EEA244" s="51"/>
      <c r="EEB244" s="51"/>
      <c r="EEC244" s="51"/>
      <c r="EED244" s="51"/>
      <c r="EEE244" s="51"/>
      <c r="EEF244" s="51"/>
      <c r="EEG244" s="51"/>
      <c r="EEH244" s="51"/>
      <c r="EEI244" s="51"/>
      <c r="EEJ244" s="51"/>
      <c r="EEK244" s="51"/>
      <c r="EEL244" s="51"/>
      <c r="EEM244" s="51"/>
      <c r="EEN244" s="51"/>
      <c r="EEO244" s="51"/>
      <c r="EEP244" s="51"/>
      <c r="EEQ244" s="51"/>
      <c r="EER244" s="51"/>
      <c r="EES244" s="51"/>
      <c r="EET244" s="51"/>
      <c r="EEU244" s="51"/>
      <c r="EEV244" s="51"/>
      <c r="EEW244" s="51"/>
      <c r="EEX244" s="51"/>
      <c r="EEY244" s="51"/>
      <c r="EEZ244" s="51"/>
      <c r="EFA244" s="51"/>
      <c r="EFB244" s="51"/>
      <c r="EFC244" s="51"/>
      <c r="EFD244" s="51"/>
      <c r="EFE244" s="51"/>
      <c r="EFF244" s="51"/>
      <c r="EFG244" s="51"/>
      <c r="EFH244" s="51"/>
      <c r="EFI244" s="51"/>
      <c r="EFJ244" s="51"/>
      <c r="EFK244" s="51"/>
      <c r="EFL244" s="51"/>
      <c r="EFM244" s="51"/>
      <c r="EFN244" s="51"/>
      <c r="EFO244" s="51"/>
      <c r="EFP244" s="51"/>
      <c r="EFQ244" s="51"/>
      <c r="EFR244" s="51"/>
      <c r="EFS244" s="51"/>
      <c r="EFT244" s="51"/>
      <c r="EFU244" s="51"/>
      <c r="EFV244" s="51"/>
      <c r="EFW244" s="51"/>
      <c r="EFX244" s="51"/>
      <c r="EFY244" s="51"/>
      <c r="EFZ244" s="51"/>
      <c r="EGA244" s="51"/>
      <c r="EGB244" s="51"/>
      <c r="EGC244" s="51"/>
      <c r="EGD244" s="51"/>
      <c r="EGE244" s="51"/>
      <c r="EGF244" s="51"/>
      <c r="EGG244" s="51"/>
      <c r="EGH244" s="51"/>
      <c r="EGI244" s="51"/>
      <c r="EGJ244" s="51"/>
      <c r="EGK244" s="51"/>
      <c r="EGL244" s="51"/>
      <c r="EGM244" s="51"/>
      <c r="EGN244" s="51"/>
      <c r="EGO244" s="51"/>
      <c r="EGP244" s="51"/>
      <c r="EGQ244" s="51"/>
      <c r="EGR244" s="51"/>
      <c r="EGS244" s="51"/>
      <c r="EGT244" s="51"/>
      <c r="EGU244" s="51"/>
      <c r="EGV244" s="51"/>
      <c r="EGW244" s="51"/>
      <c r="EGX244" s="51"/>
      <c r="EGY244" s="51"/>
      <c r="EGZ244" s="51"/>
      <c r="EHA244" s="51"/>
      <c r="EHB244" s="51"/>
      <c r="EHC244" s="51"/>
      <c r="EHD244" s="51"/>
      <c r="EHE244" s="51"/>
      <c r="EHF244" s="51"/>
      <c r="EHG244" s="51"/>
      <c r="EHH244" s="51"/>
      <c r="EHI244" s="51"/>
      <c r="EHJ244" s="51"/>
      <c r="EHK244" s="51"/>
      <c r="EHL244" s="51"/>
      <c r="EHM244" s="51"/>
      <c r="EHN244" s="51"/>
      <c r="EHO244" s="51"/>
      <c r="EHP244" s="51"/>
      <c r="EHQ244" s="51"/>
      <c r="EHR244" s="51"/>
      <c r="EHS244" s="51"/>
      <c r="EHT244" s="51"/>
      <c r="EHU244" s="51"/>
      <c r="EHV244" s="51"/>
      <c r="EHW244" s="51"/>
      <c r="EHX244" s="51"/>
      <c r="EHY244" s="51"/>
      <c r="EHZ244" s="51"/>
      <c r="EIA244" s="51"/>
      <c r="EIB244" s="51"/>
      <c r="EIC244" s="51"/>
      <c r="EID244" s="51"/>
      <c r="EIE244" s="51"/>
      <c r="EIF244" s="51"/>
      <c r="EIG244" s="51"/>
      <c r="EIH244" s="51"/>
      <c r="EII244" s="51"/>
      <c r="EIJ244" s="51"/>
      <c r="EIK244" s="51"/>
      <c r="EIL244" s="51"/>
      <c r="EIM244" s="51"/>
      <c r="EIN244" s="51"/>
      <c r="EIO244" s="51"/>
      <c r="EIP244" s="51"/>
      <c r="EIQ244" s="51"/>
      <c r="EIR244" s="51"/>
      <c r="EIS244" s="51"/>
      <c r="EIT244" s="51"/>
      <c r="EIU244" s="51"/>
      <c r="EIV244" s="51"/>
      <c r="EIW244" s="51"/>
      <c r="EIX244" s="51"/>
      <c r="EIY244" s="51"/>
      <c r="EIZ244" s="51"/>
      <c r="EJA244" s="51"/>
      <c r="EJB244" s="51"/>
      <c r="EJC244" s="51"/>
      <c r="EJD244" s="51"/>
      <c r="EJE244" s="51"/>
      <c r="EJF244" s="51"/>
      <c r="EJG244" s="51"/>
      <c r="EJH244" s="51"/>
      <c r="EJI244" s="51"/>
      <c r="EJJ244" s="51"/>
      <c r="EJK244" s="51"/>
      <c r="EJL244" s="51"/>
      <c r="EJM244" s="51"/>
      <c r="EJN244" s="51"/>
      <c r="EJO244" s="51"/>
      <c r="EJP244" s="51"/>
      <c r="EJQ244" s="51"/>
      <c r="EJR244" s="51"/>
      <c r="EJS244" s="51"/>
      <c r="EJT244" s="51"/>
      <c r="EJU244" s="51"/>
      <c r="EJV244" s="51"/>
      <c r="EJW244" s="51"/>
      <c r="EJX244" s="51"/>
      <c r="EJY244" s="51"/>
      <c r="EJZ244" s="51"/>
      <c r="EKA244" s="51"/>
      <c r="EKB244" s="51"/>
      <c r="EKC244" s="51"/>
      <c r="EKD244" s="51"/>
      <c r="EKE244" s="51"/>
      <c r="EKF244" s="51"/>
      <c r="EKG244" s="51"/>
      <c r="EKH244" s="51"/>
      <c r="EKI244" s="51"/>
      <c r="EKJ244" s="51"/>
      <c r="EKK244" s="51"/>
      <c r="EKL244" s="51"/>
      <c r="EKM244" s="51"/>
      <c r="EKN244" s="51"/>
      <c r="EKO244" s="51"/>
      <c r="EKP244" s="51"/>
      <c r="EKQ244" s="51"/>
      <c r="EKR244" s="51"/>
      <c r="EKS244" s="51"/>
      <c r="EKT244" s="51"/>
      <c r="EKU244" s="51"/>
      <c r="EKV244" s="51"/>
      <c r="EKW244" s="51"/>
      <c r="EKX244" s="51"/>
      <c r="EKY244" s="51"/>
      <c r="EKZ244" s="51"/>
      <c r="ELA244" s="51"/>
      <c r="ELB244" s="51"/>
      <c r="ELC244" s="51"/>
      <c r="ELD244" s="51"/>
      <c r="ELE244" s="51"/>
      <c r="ELF244" s="51"/>
      <c r="ELG244" s="51"/>
      <c r="ELH244" s="51"/>
      <c r="ELI244" s="51"/>
      <c r="ELJ244" s="51"/>
      <c r="ELK244" s="51"/>
      <c r="ELL244" s="51"/>
      <c r="ELM244" s="51"/>
      <c r="ELN244" s="51"/>
      <c r="ELO244" s="51"/>
      <c r="ELP244" s="51"/>
      <c r="ELQ244" s="51"/>
      <c r="ELR244" s="51"/>
      <c r="ELS244" s="51"/>
      <c r="ELT244" s="51"/>
      <c r="ELU244" s="51"/>
      <c r="ELV244" s="51"/>
      <c r="ELW244" s="51"/>
      <c r="ELX244" s="51"/>
      <c r="ELY244" s="51"/>
      <c r="ELZ244" s="51"/>
      <c r="EMA244" s="51"/>
      <c r="EMB244" s="51"/>
      <c r="EMC244" s="51"/>
      <c r="EMD244" s="51"/>
      <c r="EME244" s="51"/>
      <c r="EMF244" s="51"/>
      <c r="EMG244" s="51"/>
      <c r="EMH244" s="51"/>
      <c r="EMI244" s="51"/>
      <c r="EMJ244" s="51"/>
      <c r="EMK244" s="51"/>
      <c r="EML244" s="51"/>
      <c r="EMM244" s="51"/>
      <c r="EMN244" s="51"/>
      <c r="EMO244" s="51"/>
      <c r="EMP244" s="51"/>
      <c r="EMQ244" s="51"/>
      <c r="EMR244" s="51"/>
      <c r="EMS244" s="51"/>
      <c r="EMT244" s="51"/>
      <c r="EMU244" s="51"/>
      <c r="EMV244" s="51"/>
      <c r="EMW244" s="51"/>
      <c r="EMX244" s="51"/>
      <c r="EMY244" s="51"/>
      <c r="EMZ244" s="51"/>
      <c r="ENA244" s="51"/>
      <c r="ENB244" s="51"/>
      <c r="ENC244" s="51"/>
      <c r="END244" s="51"/>
      <c r="ENE244" s="51"/>
      <c r="ENF244" s="51"/>
      <c r="ENG244" s="51"/>
      <c r="ENH244" s="51"/>
      <c r="ENI244" s="51"/>
      <c r="ENJ244" s="51"/>
      <c r="ENK244" s="51"/>
      <c r="ENL244" s="51"/>
      <c r="ENM244" s="51"/>
      <c r="ENN244" s="51"/>
      <c r="ENO244" s="51"/>
      <c r="ENP244" s="51"/>
      <c r="ENQ244" s="51"/>
      <c r="ENR244" s="51"/>
      <c r="ENS244" s="51"/>
      <c r="ENT244" s="51"/>
      <c r="ENU244" s="51"/>
      <c r="ENV244" s="51"/>
      <c r="ENW244" s="51"/>
      <c r="ENX244" s="51"/>
      <c r="ENY244" s="51"/>
      <c r="ENZ244" s="51"/>
      <c r="EOA244" s="51"/>
      <c r="EOB244" s="51"/>
      <c r="EOC244" s="51"/>
      <c r="EOD244" s="51"/>
      <c r="EOE244" s="51"/>
      <c r="EOF244" s="51"/>
      <c r="EOG244" s="51"/>
      <c r="EOH244" s="51"/>
      <c r="EOI244" s="51"/>
      <c r="EOJ244" s="51"/>
      <c r="EOK244" s="51"/>
      <c r="EOL244" s="51"/>
      <c r="EOM244" s="51"/>
      <c r="EON244" s="51"/>
      <c r="EOO244" s="51"/>
      <c r="EOP244" s="51"/>
      <c r="EOQ244" s="51"/>
      <c r="EOR244" s="51"/>
      <c r="EOS244" s="51"/>
      <c r="EOT244" s="51"/>
      <c r="EOU244" s="51"/>
      <c r="EOV244" s="51"/>
      <c r="EOW244" s="51"/>
      <c r="EOX244" s="51"/>
      <c r="EOY244" s="51"/>
      <c r="EOZ244" s="51"/>
      <c r="EPA244" s="51"/>
      <c r="EPB244" s="51"/>
      <c r="EPC244" s="51"/>
      <c r="EPD244" s="51"/>
      <c r="EPE244" s="51"/>
      <c r="EPF244" s="51"/>
      <c r="EPG244" s="51"/>
      <c r="EPH244" s="51"/>
      <c r="EPI244" s="51"/>
      <c r="EPJ244" s="51"/>
      <c r="EPK244" s="51"/>
      <c r="EPL244" s="51"/>
      <c r="EPM244" s="51"/>
      <c r="EPN244" s="51"/>
      <c r="EPO244" s="51"/>
      <c r="EPP244" s="51"/>
      <c r="EPQ244" s="51"/>
      <c r="EPR244" s="51"/>
      <c r="EPS244" s="51"/>
      <c r="EPT244" s="51"/>
      <c r="EPU244" s="51"/>
      <c r="EPV244" s="51"/>
      <c r="EPW244" s="51"/>
      <c r="EPX244" s="51"/>
      <c r="EPY244" s="51"/>
      <c r="EPZ244" s="51"/>
      <c r="EQA244" s="51"/>
      <c r="EQB244" s="51"/>
      <c r="EQC244" s="51"/>
      <c r="EQD244" s="51"/>
      <c r="EQE244" s="51"/>
      <c r="EQF244" s="51"/>
      <c r="EQG244" s="51"/>
      <c r="EQH244" s="51"/>
      <c r="EQI244" s="51"/>
      <c r="EQJ244" s="51"/>
      <c r="EQK244" s="51"/>
      <c r="EQL244" s="51"/>
      <c r="EQM244" s="51"/>
      <c r="EQN244" s="51"/>
      <c r="EQO244" s="51"/>
      <c r="EQP244" s="51"/>
      <c r="EQQ244" s="51"/>
      <c r="EQR244" s="51"/>
      <c r="EQS244" s="51"/>
      <c r="EQT244" s="51"/>
      <c r="EQU244" s="51"/>
      <c r="EQV244" s="51"/>
      <c r="EQW244" s="51"/>
      <c r="EQX244" s="51"/>
      <c r="EQY244" s="51"/>
      <c r="EQZ244" s="51"/>
      <c r="ERA244" s="51"/>
      <c r="ERB244" s="51"/>
      <c r="ERC244" s="51"/>
      <c r="ERD244" s="51"/>
      <c r="ERE244" s="51"/>
      <c r="ERF244" s="51"/>
      <c r="ERG244" s="51"/>
      <c r="ERH244" s="51"/>
      <c r="ERI244" s="51"/>
      <c r="ERJ244" s="51"/>
      <c r="ERK244" s="51"/>
      <c r="ERL244" s="51"/>
      <c r="ERM244" s="51"/>
      <c r="ERN244" s="51"/>
      <c r="ERO244" s="51"/>
      <c r="ERP244" s="51"/>
      <c r="ERQ244" s="51"/>
      <c r="ERR244" s="51"/>
      <c r="ERS244" s="51"/>
      <c r="ERT244" s="51"/>
      <c r="ERU244" s="51"/>
      <c r="ERV244" s="51"/>
      <c r="ERW244" s="51"/>
      <c r="ERX244" s="51"/>
      <c r="ERY244" s="51"/>
      <c r="ERZ244" s="51"/>
      <c r="ESA244" s="51"/>
      <c r="ESB244" s="51"/>
      <c r="ESC244" s="51"/>
      <c r="ESD244" s="51"/>
      <c r="ESE244" s="51"/>
      <c r="ESF244" s="51"/>
      <c r="ESG244" s="51"/>
      <c r="ESH244" s="51"/>
      <c r="ESI244" s="51"/>
      <c r="ESJ244" s="51"/>
      <c r="ESK244" s="51"/>
      <c r="ESL244" s="51"/>
      <c r="ESM244" s="51"/>
      <c r="ESN244" s="51"/>
      <c r="ESO244" s="51"/>
      <c r="ESP244" s="51"/>
      <c r="ESQ244" s="51"/>
      <c r="ESR244" s="51"/>
      <c r="ESS244" s="51"/>
      <c r="EST244" s="51"/>
      <c r="ESU244" s="51"/>
      <c r="ESV244" s="51"/>
      <c r="ESW244" s="51"/>
      <c r="ESX244" s="51"/>
      <c r="ESY244" s="51"/>
      <c r="ESZ244" s="51"/>
      <c r="ETA244" s="51"/>
      <c r="ETB244" s="51"/>
      <c r="ETC244" s="51"/>
      <c r="ETD244" s="51"/>
      <c r="ETE244" s="51"/>
      <c r="ETF244" s="51"/>
      <c r="ETG244" s="51"/>
      <c r="ETH244" s="51"/>
      <c r="ETI244" s="51"/>
      <c r="ETJ244" s="51"/>
      <c r="ETK244" s="51"/>
      <c r="ETL244" s="51"/>
      <c r="ETM244" s="51"/>
      <c r="ETN244" s="51"/>
      <c r="ETO244" s="51"/>
      <c r="ETP244" s="51"/>
      <c r="ETQ244" s="51"/>
      <c r="ETR244" s="51"/>
      <c r="ETS244" s="51"/>
      <c r="ETT244" s="51"/>
      <c r="ETU244" s="51"/>
      <c r="ETV244" s="51"/>
      <c r="ETW244" s="51"/>
      <c r="ETX244" s="51"/>
      <c r="ETY244" s="51"/>
      <c r="ETZ244" s="51"/>
      <c r="EUA244" s="51"/>
      <c r="EUB244" s="51"/>
      <c r="EUC244" s="51"/>
      <c r="EUD244" s="51"/>
      <c r="EUE244" s="51"/>
      <c r="EUF244" s="51"/>
      <c r="EUG244" s="51"/>
      <c r="EUH244" s="51"/>
      <c r="EUI244" s="51"/>
      <c r="EUJ244" s="51"/>
      <c r="EUK244" s="51"/>
      <c r="EUL244" s="51"/>
      <c r="EUM244" s="51"/>
      <c r="EUN244" s="51"/>
      <c r="EUO244" s="51"/>
      <c r="EUP244" s="51"/>
      <c r="EUQ244" s="51"/>
      <c r="EUR244" s="51"/>
      <c r="EUS244" s="51"/>
      <c r="EUT244" s="51"/>
      <c r="EUU244" s="51"/>
      <c r="EUV244" s="51"/>
      <c r="EUW244" s="51"/>
      <c r="EUX244" s="51"/>
      <c r="EUY244" s="51"/>
      <c r="EUZ244" s="51"/>
      <c r="EVA244" s="51"/>
      <c r="EVB244" s="51"/>
      <c r="EVC244" s="51"/>
      <c r="EVD244" s="51"/>
      <c r="EVE244" s="51"/>
      <c r="EVF244" s="51"/>
      <c r="EVG244" s="51"/>
      <c r="EVH244" s="51"/>
      <c r="EVI244" s="51"/>
      <c r="EVJ244" s="51"/>
      <c r="EVK244" s="51"/>
      <c r="EVL244" s="51"/>
      <c r="EVM244" s="51"/>
      <c r="EVN244" s="51"/>
      <c r="EVO244" s="51"/>
      <c r="EVP244" s="51"/>
      <c r="EVQ244" s="51"/>
      <c r="EVR244" s="51"/>
      <c r="EVS244" s="51"/>
      <c r="EVT244" s="51"/>
      <c r="EVU244" s="51"/>
      <c r="EVV244" s="51"/>
      <c r="EVW244" s="51"/>
      <c r="EVX244" s="51"/>
      <c r="EVY244" s="51"/>
      <c r="EVZ244" s="51"/>
      <c r="EWA244" s="51"/>
      <c r="EWB244" s="51"/>
      <c r="EWC244" s="51"/>
      <c r="EWD244" s="51"/>
      <c r="EWE244" s="51"/>
      <c r="EWF244" s="51"/>
      <c r="EWG244" s="51"/>
      <c r="EWH244" s="51"/>
      <c r="EWI244" s="51"/>
      <c r="EWJ244" s="51"/>
      <c r="EWK244" s="51"/>
      <c r="EWL244" s="51"/>
      <c r="EWM244" s="51"/>
      <c r="EWN244" s="51"/>
      <c r="EWO244" s="51"/>
      <c r="EWP244" s="51"/>
      <c r="EWQ244" s="51"/>
      <c r="EWR244" s="51"/>
      <c r="EWS244" s="51"/>
      <c r="EWT244" s="51"/>
      <c r="EWU244" s="51"/>
      <c r="EWV244" s="51"/>
      <c r="EWW244" s="51"/>
      <c r="EWX244" s="51"/>
      <c r="EWY244" s="51"/>
      <c r="EWZ244" s="51"/>
      <c r="EXA244" s="51"/>
      <c r="EXB244" s="51"/>
      <c r="EXC244" s="51"/>
      <c r="EXD244" s="51"/>
      <c r="EXE244" s="51"/>
      <c r="EXF244" s="51"/>
      <c r="EXG244" s="51"/>
      <c r="EXH244" s="51"/>
      <c r="EXI244" s="51"/>
      <c r="EXJ244" s="51"/>
      <c r="EXK244" s="51"/>
      <c r="EXL244" s="51"/>
      <c r="EXM244" s="51"/>
      <c r="EXN244" s="51"/>
      <c r="EXO244" s="51"/>
      <c r="EXP244" s="51"/>
      <c r="EXQ244" s="51"/>
      <c r="EXR244" s="51"/>
      <c r="EXS244" s="51"/>
      <c r="EXT244" s="51"/>
      <c r="EXU244" s="51"/>
      <c r="EXV244" s="51"/>
      <c r="EXW244" s="51"/>
      <c r="EXX244" s="51"/>
      <c r="EXY244" s="51"/>
      <c r="EXZ244" s="51"/>
      <c r="EYA244" s="51"/>
      <c r="EYB244" s="51"/>
      <c r="EYC244" s="51"/>
      <c r="EYD244" s="51"/>
      <c r="EYE244" s="51"/>
      <c r="EYF244" s="51"/>
      <c r="EYG244" s="51"/>
      <c r="EYH244" s="51"/>
      <c r="EYI244" s="51"/>
      <c r="EYJ244" s="51"/>
      <c r="EYK244" s="51"/>
      <c r="EYL244" s="51"/>
      <c r="EYM244" s="51"/>
      <c r="EYN244" s="51"/>
      <c r="EYO244" s="51"/>
      <c r="EYP244" s="51"/>
      <c r="EYQ244" s="51"/>
      <c r="EYR244" s="51"/>
      <c r="EYS244" s="51"/>
      <c r="EYT244" s="51"/>
      <c r="EYU244" s="51"/>
      <c r="EYV244" s="51"/>
      <c r="EYW244" s="51"/>
      <c r="EYX244" s="51"/>
      <c r="EYY244" s="51"/>
      <c r="EYZ244" s="51"/>
      <c r="EZA244" s="51"/>
      <c r="EZB244" s="51"/>
      <c r="EZC244" s="51"/>
      <c r="EZD244" s="51"/>
      <c r="EZE244" s="51"/>
      <c r="EZF244" s="51"/>
      <c r="EZG244" s="51"/>
      <c r="EZH244" s="51"/>
      <c r="EZI244" s="51"/>
      <c r="EZJ244" s="51"/>
      <c r="EZK244" s="51"/>
      <c r="EZL244" s="51"/>
      <c r="EZM244" s="51"/>
      <c r="EZN244" s="51"/>
      <c r="EZO244" s="51"/>
      <c r="EZP244" s="51"/>
      <c r="EZQ244" s="51"/>
      <c r="EZR244" s="51"/>
      <c r="EZS244" s="51"/>
      <c r="EZT244" s="51"/>
      <c r="EZU244" s="51"/>
      <c r="EZV244" s="51"/>
      <c r="EZW244" s="51"/>
      <c r="EZX244" s="51"/>
      <c r="EZY244" s="51"/>
      <c r="EZZ244" s="51"/>
      <c r="FAA244" s="51"/>
      <c r="FAB244" s="51"/>
      <c r="FAC244" s="51"/>
      <c r="FAD244" s="51"/>
      <c r="FAE244" s="51"/>
      <c r="FAF244" s="51"/>
      <c r="FAG244" s="51"/>
      <c r="FAH244" s="51"/>
      <c r="FAI244" s="51"/>
      <c r="FAJ244" s="51"/>
      <c r="FAK244" s="51"/>
      <c r="FAL244" s="51"/>
      <c r="FAM244" s="51"/>
      <c r="FAN244" s="51"/>
      <c r="FAO244" s="51"/>
      <c r="FAP244" s="51"/>
      <c r="FAQ244" s="51"/>
      <c r="FAR244" s="51"/>
      <c r="FAS244" s="51"/>
      <c r="FAT244" s="51"/>
      <c r="FAU244" s="51"/>
      <c r="FAV244" s="51"/>
      <c r="FAW244" s="51"/>
      <c r="FAX244" s="51"/>
      <c r="FAY244" s="51"/>
      <c r="FAZ244" s="51"/>
      <c r="FBA244" s="51"/>
      <c r="FBB244" s="51"/>
      <c r="FBC244" s="51"/>
      <c r="FBD244" s="51"/>
      <c r="FBE244" s="51"/>
      <c r="FBF244" s="51"/>
      <c r="FBG244" s="51"/>
      <c r="FBH244" s="51"/>
      <c r="FBI244" s="51"/>
      <c r="FBJ244" s="51"/>
      <c r="FBK244" s="51"/>
      <c r="FBL244" s="51"/>
      <c r="FBM244" s="51"/>
      <c r="FBN244" s="51"/>
      <c r="FBO244" s="51"/>
      <c r="FBP244" s="51"/>
      <c r="FBQ244" s="51"/>
      <c r="FBR244" s="51"/>
      <c r="FBS244" s="51"/>
      <c r="FBT244" s="51"/>
      <c r="FBU244" s="51"/>
      <c r="FBV244" s="51"/>
      <c r="FBW244" s="51"/>
      <c r="FBX244" s="51"/>
      <c r="FBY244" s="51"/>
      <c r="FBZ244" s="51"/>
      <c r="FCA244" s="51"/>
      <c r="FCB244" s="51"/>
      <c r="FCC244" s="51"/>
      <c r="FCD244" s="51"/>
      <c r="FCE244" s="51"/>
      <c r="FCF244" s="51"/>
      <c r="FCG244" s="51"/>
      <c r="FCH244" s="51"/>
      <c r="FCI244" s="51"/>
      <c r="FCJ244" s="51"/>
      <c r="FCK244" s="51"/>
      <c r="FCL244" s="51"/>
      <c r="FCM244" s="51"/>
      <c r="FCN244" s="51"/>
      <c r="FCO244" s="51"/>
      <c r="FCP244" s="51"/>
      <c r="FCQ244" s="51"/>
      <c r="FCR244" s="51"/>
      <c r="FCS244" s="51"/>
      <c r="FCT244" s="51"/>
      <c r="FCU244" s="51"/>
      <c r="FCV244" s="51"/>
      <c r="FCW244" s="51"/>
      <c r="FCX244" s="51"/>
      <c r="FCY244" s="51"/>
      <c r="FCZ244" s="51"/>
      <c r="FDA244" s="51"/>
      <c r="FDB244" s="51"/>
      <c r="FDC244" s="51"/>
      <c r="FDD244" s="51"/>
      <c r="FDE244" s="51"/>
      <c r="FDF244" s="51"/>
      <c r="FDG244" s="51"/>
      <c r="FDH244" s="51"/>
      <c r="FDI244" s="51"/>
      <c r="FDJ244" s="51"/>
      <c r="FDK244" s="51"/>
      <c r="FDL244" s="51"/>
      <c r="FDM244" s="51"/>
      <c r="FDN244" s="51"/>
      <c r="FDO244" s="51"/>
      <c r="FDP244" s="51"/>
      <c r="FDQ244" s="51"/>
      <c r="FDR244" s="51"/>
      <c r="FDS244" s="51"/>
      <c r="FDT244" s="51"/>
      <c r="FDU244" s="51"/>
      <c r="FDV244" s="51"/>
      <c r="FDW244" s="51"/>
      <c r="FDX244" s="51"/>
      <c r="FDY244" s="51"/>
      <c r="FDZ244" s="51"/>
      <c r="FEA244" s="51"/>
      <c r="FEB244" s="51"/>
      <c r="FEC244" s="51"/>
      <c r="FED244" s="51"/>
      <c r="FEE244" s="51"/>
      <c r="FEF244" s="51"/>
      <c r="FEG244" s="51"/>
      <c r="FEH244" s="51"/>
      <c r="FEI244" s="51"/>
      <c r="FEJ244" s="51"/>
      <c r="FEK244" s="51"/>
      <c r="FEL244" s="51"/>
      <c r="FEM244" s="51"/>
      <c r="FEN244" s="51"/>
      <c r="FEO244" s="51"/>
      <c r="FEP244" s="51"/>
      <c r="FEQ244" s="51"/>
      <c r="FER244" s="51"/>
      <c r="FES244" s="51"/>
      <c r="FET244" s="51"/>
      <c r="FEU244" s="51"/>
      <c r="FEV244" s="51"/>
      <c r="FEW244" s="51"/>
      <c r="FEX244" s="51"/>
      <c r="FEY244" s="51"/>
      <c r="FEZ244" s="51"/>
      <c r="FFA244" s="51"/>
      <c r="FFB244" s="51"/>
      <c r="FFC244" s="51"/>
      <c r="FFD244" s="51"/>
      <c r="FFE244" s="51"/>
      <c r="FFF244" s="51"/>
      <c r="FFG244" s="51"/>
      <c r="FFH244" s="51"/>
      <c r="FFI244" s="51"/>
      <c r="FFJ244" s="51"/>
      <c r="FFK244" s="51"/>
      <c r="FFL244" s="51"/>
      <c r="FFM244" s="51"/>
      <c r="FFN244" s="51"/>
      <c r="FFO244" s="51"/>
      <c r="FFP244" s="51"/>
      <c r="FFQ244" s="51"/>
      <c r="FFR244" s="51"/>
      <c r="FFS244" s="51"/>
      <c r="FFT244" s="51"/>
      <c r="FFU244" s="51"/>
      <c r="FFV244" s="51"/>
      <c r="FFW244" s="51"/>
      <c r="FFX244" s="51"/>
      <c r="FFY244" s="51"/>
      <c r="FFZ244" s="51"/>
      <c r="FGA244" s="51"/>
      <c r="FGB244" s="51"/>
      <c r="FGC244" s="51"/>
      <c r="FGD244" s="51"/>
      <c r="FGE244" s="51"/>
      <c r="FGF244" s="51"/>
      <c r="FGG244" s="51"/>
      <c r="FGH244" s="51"/>
      <c r="FGI244" s="51"/>
      <c r="FGJ244" s="51"/>
      <c r="FGK244" s="51"/>
      <c r="FGL244" s="51"/>
      <c r="FGM244" s="51"/>
      <c r="FGN244" s="51"/>
      <c r="FGO244" s="51"/>
      <c r="FGP244" s="51"/>
      <c r="FGQ244" s="51"/>
      <c r="FGR244" s="51"/>
      <c r="FGS244" s="51"/>
      <c r="FGT244" s="51"/>
      <c r="FGU244" s="51"/>
      <c r="FGV244" s="51"/>
      <c r="FGW244" s="51"/>
      <c r="FGX244" s="51"/>
      <c r="FGY244" s="51"/>
      <c r="FGZ244" s="51"/>
      <c r="FHA244" s="51"/>
      <c r="FHB244" s="51"/>
      <c r="FHC244" s="51"/>
      <c r="FHD244" s="51"/>
      <c r="FHE244" s="51"/>
      <c r="FHF244" s="51"/>
      <c r="FHG244" s="51"/>
      <c r="FHH244" s="51"/>
      <c r="FHI244" s="51"/>
      <c r="FHJ244" s="51"/>
      <c r="FHK244" s="51"/>
      <c r="FHL244" s="51"/>
      <c r="FHM244" s="51"/>
      <c r="FHN244" s="51"/>
      <c r="FHO244" s="51"/>
      <c r="FHP244" s="51"/>
      <c r="FHQ244" s="51"/>
      <c r="FHR244" s="51"/>
      <c r="FHS244" s="51"/>
      <c r="FHT244" s="51"/>
      <c r="FHU244" s="51"/>
      <c r="FHV244" s="51"/>
      <c r="FHW244" s="51"/>
      <c r="FHX244" s="51"/>
      <c r="FHY244" s="51"/>
      <c r="FHZ244" s="51"/>
      <c r="FIA244" s="51"/>
      <c r="FIB244" s="51"/>
      <c r="FIC244" s="51"/>
      <c r="FID244" s="51"/>
      <c r="FIE244" s="51"/>
      <c r="FIF244" s="51"/>
      <c r="FIG244" s="51"/>
      <c r="FIH244" s="51"/>
      <c r="FII244" s="51"/>
      <c r="FIJ244" s="51"/>
      <c r="FIK244" s="51"/>
      <c r="FIL244" s="51"/>
      <c r="FIM244" s="51"/>
      <c r="FIN244" s="51"/>
      <c r="FIO244" s="51"/>
      <c r="FIP244" s="51"/>
      <c r="FIQ244" s="51"/>
      <c r="FIR244" s="51"/>
      <c r="FIS244" s="51"/>
      <c r="FIT244" s="51"/>
      <c r="FIU244" s="51"/>
      <c r="FIV244" s="51"/>
      <c r="FIW244" s="51"/>
      <c r="FIX244" s="51"/>
      <c r="FIY244" s="51"/>
      <c r="FIZ244" s="51"/>
      <c r="FJA244" s="51"/>
      <c r="FJB244" s="51"/>
      <c r="FJC244" s="51"/>
      <c r="FJD244" s="51"/>
      <c r="FJE244" s="51"/>
      <c r="FJF244" s="51"/>
      <c r="FJG244" s="51"/>
      <c r="FJH244" s="51"/>
      <c r="FJI244" s="51"/>
      <c r="FJJ244" s="51"/>
      <c r="FJK244" s="51"/>
      <c r="FJL244" s="51"/>
      <c r="FJM244" s="51"/>
      <c r="FJN244" s="51"/>
      <c r="FJO244" s="51"/>
      <c r="FJP244" s="51"/>
      <c r="FJQ244" s="51"/>
      <c r="FJR244" s="51"/>
      <c r="FJS244" s="51"/>
      <c r="FJT244" s="51"/>
      <c r="FJU244" s="51"/>
      <c r="FJV244" s="51"/>
      <c r="FJW244" s="51"/>
      <c r="FJX244" s="51"/>
      <c r="FJY244" s="51"/>
      <c r="FJZ244" s="51"/>
      <c r="FKA244" s="51"/>
      <c r="FKB244" s="51"/>
      <c r="FKC244" s="51"/>
      <c r="FKD244" s="51"/>
      <c r="FKE244" s="51"/>
      <c r="FKF244" s="51"/>
      <c r="FKG244" s="51"/>
      <c r="FKH244" s="51"/>
      <c r="FKI244" s="51"/>
      <c r="FKJ244" s="51"/>
      <c r="FKK244" s="51"/>
      <c r="FKL244" s="51"/>
      <c r="FKM244" s="51"/>
      <c r="FKN244" s="51"/>
      <c r="FKO244" s="51"/>
      <c r="FKP244" s="51"/>
      <c r="FKQ244" s="51"/>
      <c r="FKR244" s="51"/>
      <c r="FKS244" s="51"/>
      <c r="FKT244" s="51"/>
      <c r="FKU244" s="51"/>
      <c r="FKV244" s="51"/>
      <c r="FKW244" s="51"/>
      <c r="FKX244" s="51"/>
      <c r="FKY244" s="51"/>
      <c r="FKZ244" s="51"/>
      <c r="FLA244" s="51"/>
      <c r="FLB244" s="51"/>
      <c r="FLC244" s="51"/>
      <c r="FLD244" s="51"/>
      <c r="FLE244" s="51"/>
      <c r="FLF244" s="51"/>
      <c r="FLG244" s="51"/>
      <c r="FLH244" s="51"/>
      <c r="FLI244" s="51"/>
      <c r="FLJ244" s="51"/>
      <c r="FLK244" s="51"/>
      <c r="FLL244" s="51"/>
      <c r="FLM244" s="51"/>
      <c r="FLN244" s="51"/>
      <c r="FLO244" s="51"/>
      <c r="FLP244" s="51"/>
      <c r="FLQ244" s="51"/>
      <c r="FLR244" s="51"/>
      <c r="FLS244" s="51"/>
      <c r="FLT244" s="51"/>
      <c r="FLU244" s="51"/>
      <c r="FLV244" s="51"/>
      <c r="FLW244" s="51"/>
      <c r="FLX244" s="51"/>
      <c r="FLY244" s="51"/>
      <c r="FLZ244" s="51"/>
      <c r="FMA244" s="51"/>
      <c r="FMB244" s="51"/>
      <c r="FMC244" s="51"/>
      <c r="FMD244" s="51"/>
      <c r="FME244" s="51"/>
      <c r="FMF244" s="51"/>
      <c r="FMG244" s="51"/>
      <c r="FMH244" s="51"/>
      <c r="FMI244" s="51"/>
      <c r="FMJ244" s="51"/>
      <c r="FMK244" s="51"/>
      <c r="FML244" s="51"/>
      <c r="FMM244" s="51"/>
      <c r="FMN244" s="51"/>
      <c r="FMO244" s="51"/>
      <c r="FMP244" s="51"/>
      <c r="FMQ244" s="51"/>
      <c r="FMR244" s="51"/>
      <c r="FMS244" s="51"/>
      <c r="FMT244" s="51"/>
      <c r="FMU244" s="51"/>
      <c r="FMV244" s="51"/>
      <c r="FMW244" s="51"/>
      <c r="FMX244" s="51"/>
      <c r="FMY244" s="51"/>
      <c r="FMZ244" s="51"/>
      <c r="FNA244" s="51"/>
      <c r="FNB244" s="51"/>
      <c r="FNC244" s="51"/>
      <c r="FND244" s="51"/>
      <c r="FNE244" s="51"/>
      <c r="FNF244" s="51"/>
      <c r="FNG244" s="51"/>
      <c r="FNH244" s="51"/>
      <c r="FNI244" s="51"/>
      <c r="FNJ244" s="51"/>
      <c r="FNK244" s="51"/>
      <c r="FNL244" s="51"/>
      <c r="FNM244" s="51"/>
      <c r="FNN244" s="51"/>
      <c r="FNO244" s="51"/>
      <c r="FNP244" s="51"/>
      <c r="FNQ244" s="51"/>
      <c r="FNR244" s="51"/>
      <c r="FNS244" s="51"/>
      <c r="FNT244" s="51"/>
      <c r="FNU244" s="51"/>
      <c r="FNV244" s="51"/>
      <c r="FNW244" s="51"/>
      <c r="FNX244" s="51"/>
      <c r="FNY244" s="51"/>
      <c r="FNZ244" s="51"/>
      <c r="FOA244" s="51"/>
      <c r="FOB244" s="51"/>
      <c r="FOC244" s="51"/>
      <c r="FOD244" s="51"/>
      <c r="FOE244" s="51"/>
      <c r="FOF244" s="51"/>
      <c r="FOG244" s="51"/>
      <c r="FOH244" s="51"/>
      <c r="FOI244" s="51"/>
      <c r="FOJ244" s="51"/>
      <c r="FOK244" s="51"/>
      <c r="FOL244" s="51"/>
      <c r="FOM244" s="51"/>
      <c r="FON244" s="51"/>
      <c r="FOO244" s="51"/>
      <c r="FOP244" s="51"/>
      <c r="FOQ244" s="51"/>
      <c r="FOR244" s="51"/>
      <c r="FOS244" s="51"/>
      <c r="FOT244" s="51"/>
      <c r="FOU244" s="51"/>
      <c r="FOV244" s="51"/>
      <c r="FOW244" s="51"/>
      <c r="FOX244" s="51"/>
      <c r="FOY244" s="51"/>
      <c r="FOZ244" s="51"/>
      <c r="FPA244" s="51"/>
      <c r="FPB244" s="51"/>
      <c r="FPC244" s="51"/>
      <c r="FPD244" s="51"/>
      <c r="FPE244" s="51"/>
      <c r="FPF244" s="51"/>
      <c r="FPG244" s="51"/>
      <c r="FPH244" s="51"/>
      <c r="FPI244" s="51"/>
      <c r="FPJ244" s="51"/>
      <c r="FPK244" s="51"/>
      <c r="FPL244" s="51"/>
      <c r="FPM244" s="51"/>
      <c r="FPN244" s="51"/>
      <c r="FPO244" s="51"/>
      <c r="FPP244" s="51"/>
      <c r="FPQ244" s="51"/>
      <c r="FPR244" s="51"/>
      <c r="FPS244" s="51"/>
      <c r="FPT244" s="51"/>
      <c r="FPU244" s="51"/>
      <c r="FPV244" s="51"/>
      <c r="FPW244" s="51"/>
      <c r="FPX244" s="51"/>
      <c r="FPY244" s="51"/>
      <c r="FPZ244" s="51"/>
      <c r="FQA244" s="51"/>
      <c r="FQB244" s="51"/>
      <c r="FQC244" s="51"/>
      <c r="FQD244" s="51"/>
      <c r="FQE244" s="51"/>
      <c r="FQF244" s="51"/>
      <c r="FQG244" s="51"/>
      <c r="FQH244" s="51"/>
      <c r="FQI244" s="51"/>
      <c r="FQJ244" s="51"/>
      <c r="FQK244" s="51"/>
      <c r="FQL244" s="51"/>
      <c r="FQM244" s="51"/>
      <c r="FQN244" s="51"/>
      <c r="FQO244" s="51"/>
      <c r="FQP244" s="51"/>
      <c r="FQQ244" s="51"/>
      <c r="FQR244" s="51"/>
      <c r="FQS244" s="51"/>
      <c r="FQT244" s="51"/>
      <c r="FQU244" s="51"/>
      <c r="FQV244" s="51"/>
      <c r="FQW244" s="51"/>
      <c r="FQX244" s="51"/>
      <c r="FQY244" s="51"/>
      <c r="FQZ244" s="51"/>
      <c r="FRA244" s="51"/>
      <c r="FRB244" s="51"/>
      <c r="FRC244" s="51"/>
      <c r="FRD244" s="51"/>
      <c r="FRE244" s="51"/>
      <c r="FRF244" s="51"/>
      <c r="FRG244" s="51"/>
      <c r="FRH244" s="51"/>
      <c r="FRI244" s="51"/>
      <c r="FRJ244" s="51"/>
      <c r="FRK244" s="51"/>
      <c r="FRL244" s="51"/>
      <c r="FRM244" s="51"/>
      <c r="FRN244" s="51"/>
      <c r="FRO244" s="51"/>
      <c r="FRP244" s="51"/>
      <c r="FRQ244" s="51"/>
      <c r="FRR244" s="51"/>
      <c r="FRS244" s="51"/>
      <c r="FRT244" s="51"/>
      <c r="FRU244" s="51"/>
      <c r="FRV244" s="51"/>
      <c r="FRW244" s="51"/>
      <c r="FRX244" s="51"/>
      <c r="FRY244" s="51"/>
      <c r="FRZ244" s="51"/>
      <c r="FSA244" s="51"/>
      <c r="FSB244" s="51"/>
      <c r="FSC244" s="51"/>
      <c r="FSD244" s="51"/>
      <c r="FSE244" s="51"/>
      <c r="FSF244" s="51"/>
      <c r="FSG244" s="51"/>
      <c r="FSH244" s="51"/>
      <c r="FSI244" s="51"/>
      <c r="FSJ244" s="51"/>
      <c r="FSK244" s="51"/>
      <c r="FSL244" s="51"/>
      <c r="FSM244" s="51"/>
      <c r="FSN244" s="51"/>
      <c r="FSO244" s="51"/>
      <c r="FSP244" s="51"/>
      <c r="FSQ244" s="51"/>
      <c r="FSR244" s="51"/>
      <c r="FSS244" s="51"/>
      <c r="FST244" s="51"/>
      <c r="FSU244" s="51"/>
      <c r="FSV244" s="51"/>
      <c r="FSW244" s="51"/>
      <c r="FSX244" s="51"/>
      <c r="FSY244" s="51"/>
      <c r="FSZ244" s="51"/>
      <c r="FTA244" s="51"/>
      <c r="FTB244" s="51"/>
      <c r="FTC244" s="51"/>
      <c r="FTD244" s="51"/>
      <c r="FTE244" s="51"/>
      <c r="FTF244" s="51"/>
      <c r="FTG244" s="51"/>
      <c r="FTH244" s="51"/>
      <c r="FTI244" s="51"/>
      <c r="FTJ244" s="51"/>
      <c r="FTK244" s="51"/>
      <c r="FTL244" s="51"/>
      <c r="FTM244" s="51"/>
      <c r="FTN244" s="51"/>
      <c r="FTO244" s="51"/>
      <c r="FTP244" s="51"/>
      <c r="FTQ244" s="51"/>
      <c r="FTR244" s="51"/>
      <c r="FTS244" s="51"/>
      <c r="FTT244" s="51"/>
      <c r="FTU244" s="51"/>
      <c r="FTV244" s="51"/>
      <c r="FTW244" s="51"/>
      <c r="FTX244" s="51"/>
      <c r="FTY244" s="51"/>
      <c r="FTZ244" s="51"/>
      <c r="FUA244" s="51"/>
      <c r="FUB244" s="51"/>
      <c r="FUC244" s="51"/>
      <c r="FUD244" s="51"/>
      <c r="FUE244" s="51"/>
      <c r="FUF244" s="51"/>
      <c r="FUG244" s="51"/>
      <c r="FUH244" s="51"/>
      <c r="FUI244" s="51"/>
      <c r="FUJ244" s="51"/>
      <c r="FUK244" s="51"/>
      <c r="FUL244" s="51"/>
      <c r="FUM244" s="51"/>
      <c r="FUN244" s="51"/>
      <c r="FUO244" s="51"/>
      <c r="FUP244" s="51"/>
      <c r="FUQ244" s="51"/>
      <c r="FUR244" s="51"/>
      <c r="FUS244" s="51"/>
      <c r="FUT244" s="51"/>
      <c r="FUU244" s="51"/>
      <c r="FUV244" s="51"/>
      <c r="FUW244" s="51"/>
      <c r="FUX244" s="51"/>
      <c r="FUY244" s="51"/>
      <c r="FUZ244" s="51"/>
      <c r="FVA244" s="51"/>
      <c r="FVB244" s="51"/>
      <c r="FVC244" s="51"/>
      <c r="FVD244" s="51"/>
      <c r="FVE244" s="51"/>
      <c r="FVF244" s="51"/>
      <c r="FVG244" s="51"/>
      <c r="FVH244" s="51"/>
      <c r="FVI244" s="51"/>
      <c r="FVJ244" s="51"/>
      <c r="FVK244" s="51"/>
      <c r="FVL244" s="51"/>
      <c r="FVM244" s="51"/>
      <c r="FVN244" s="51"/>
      <c r="FVO244" s="51"/>
      <c r="FVP244" s="51"/>
      <c r="FVQ244" s="51"/>
      <c r="FVR244" s="51"/>
      <c r="FVS244" s="51"/>
      <c r="FVT244" s="51"/>
      <c r="FVU244" s="51"/>
      <c r="FVV244" s="51"/>
      <c r="FVW244" s="51"/>
      <c r="FVX244" s="51"/>
      <c r="FVY244" s="51"/>
      <c r="FVZ244" s="51"/>
      <c r="FWA244" s="51"/>
      <c r="FWB244" s="51"/>
      <c r="FWC244" s="51"/>
      <c r="FWD244" s="51"/>
      <c r="FWE244" s="51"/>
      <c r="FWF244" s="51"/>
      <c r="FWG244" s="51"/>
      <c r="FWH244" s="51"/>
      <c r="FWI244" s="51"/>
      <c r="FWJ244" s="51"/>
      <c r="FWK244" s="51"/>
      <c r="FWL244" s="51"/>
      <c r="FWM244" s="51"/>
      <c r="FWN244" s="51"/>
      <c r="FWO244" s="51"/>
      <c r="FWP244" s="51"/>
      <c r="FWQ244" s="51"/>
      <c r="FWR244" s="51"/>
      <c r="FWS244" s="51"/>
      <c r="FWT244" s="51"/>
      <c r="FWU244" s="51"/>
      <c r="FWV244" s="51"/>
      <c r="FWW244" s="51"/>
      <c r="FWX244" s="51"/>
      <c r="FWY244" s="51"/>
      <c r="FWZ244" s="51"/>
      <c r="FXA244" s="51"/>
      <c r="FXB244" s="51"/>
      <c r="FXC244" s="51"/>
      <c r="FXD244" s="51"/>
      <c r="FXE244" s="51"/>
      <c r="FXF244" s="51"/>
      <c r="FXG244" s="51"/>
      <c r="FXH244" s="51"/>
      <c r="FXI244" s="51"/>
      <c r="FXJ244" s="51"/>
      <c r="FXK244" s="51"/>
      <c r="FXL244" s="51"/>
      <c r="FXM244" s="51"/>
      <c r="FXN244" s="51"/>
      <c r="FXO244" s="51"/>
      <c r="FXP244" s="51"/>
      <c r="FXQ244" s="51"/>
      <c r="FXR244" s="51"/>
      <c r="FXS244" s="51"/>
      <c r="FXT244" s="51"/>
      <c r="FXU244" s="51"/>
      <c r="FXV244" s="51"/>
      <c r="FXW244" s="51"/>
      <c r="FXX244" s="51"/>
      <c r="FXY244" s="51"/>
      <c r="FXZ244" s="51"/>
      <c r="FYA244" s="51"/>
      <c r="FYB244" s="51"/>
      <c r="FYC244" s="51"/>
      <c r="FYD244" s="51"/>
      <c r="FYE244" s="51"/>
      <c r="FYF244" s="51"/>
      <c r="FYG244" s="51"/>
      <c r="FYH244" s="51"/>
      <c r="FYI244" s="51"/>
      <c r="FYJ244" s="51"/>
      <c r="FYK244" s="51"/>
      <c r="FYL244" s="51"/>
      <c r="FYM244" s="51"/>
      <c r="FYN244" s="51"/>
      <c r="FYO244" s="51"/>
      <c r="FYP244" s="51"/>
      <c r="FYQ244" s="51"/>
      <c r="FYR244" s="51"/>
      <c r="FYS244" s="51"/>
      <c r="FYT244" s="51"/>
      <c r="FYU244" s="51"/>
      <c r="FYV244" s="51"/>
      <c r="FYW244" s="51"/>
      <c r="FYX244" s="51"/>
      <c r="FYY244" s="51"/>
      <c r="FYZ244" s="51"/>
      <c r="FZA244" s="51"/>
      <c r="FZB244" s="51"/>
      <c r="FZC244" s="51"/>
      <c r="FZD244" s="51"/>
      <c r="FZE244" s="51"/>
      <c r="FZF244" s="51"/>
      <c r="FZG244" s="51"/>
      <c r="FZH244" s="51"/>
      <c r="FZI244" s="51"/>
      <c r="FZJ244" s="51"/>
      <c r="FZK244" s="51"/>
      <c r="FZL244" s="51"/>
      <c r="FZM244" s="51"/>
      <c r="FZN244" s="51"/>
      <c r="FZO244" s="51"/>
      <c r="FZP244" s="51"/>
      <c r="FZQ244" s="51"/>
      <c r="FZR244" s="51"/>
      <c r="FZS244" s="51"/>
      <c r="FZT244" s="51"/>
      <c r="FZU244" s="51"/>
      <c r="FZV244" s="51"/>
      <c r="FZW244" s="51"/>
      <c r="FZX244" s="51"/>
      <c r="FZY244" s="51"/>
      <c r="FZZ244" s="51"/>
      <c r="GAA244" s="51"/>
      <c r="GAB244" s="51"/>
      <c r="GAC244" s="51"/>
      <c r="GAD244" s="51"/>
      <c r="GAE244" s="51"/>
      <c r="GAF244" s="51"/>
      <c r="GAG244" s="51"/>
      <c r="GAH244" s="51"/>
      <c r="GAI244" s="51"/>
      <c r="GAJ244" s="51"/>
      <c r="GAK244" s="51"/>
      <c r="GAL244" s="51"/>
      <c r="GAM244" s="51"/>
      <c r="GAN244" s="51"/>
      <c r="GAO244" s="51"/>
      <c r="GAP244" s="51"/>
      <c r="GAQ244" s="51"/>
      <c r="GAR244" s="51"/>
      <c r="GAS244" s="51"/>
      <c r="GAT244" s="51"/>
      <c r="GAU244" s="51"/>
      <c r="GAV244" s="51"/>
      <c r="GAW244" s="51"/>
      <c r="GAX244" s="51"/>
      <c r="GAY244" s="51"/>
      <c r="GAZ244" s="51"/>
      <c r="GBA244" s="51"/>
      <c r="GBB244" s="51"/>
      <c r="GBC244" s="51"/>
      <c r="GBD244" s="51"/>
      <c r="GBE244" s="51"/>
      <c r="GBF244" s="51"/>
      <c r="GBG244" s="51"/>
      <c r="GBH244" s="51"/>
      <c r="GBI244" s="51"/>
      <c r="GBJ244" s="51"/>
      <c r="GBK244" s="51"/>
      <c r="GBL244" s="51"/>
      <c r="GBM244" s="51"/>
      <c r="GBN244" s="51"/>
      <c r="GBO244" s="51"/>
      <c r="GBP244" s="51"/>
      <c r="GBQ244" s="51"/>
      <c r="GBR244" s="51"/>
      <c r="GBS244" s="51"/>
      <c r="GBT244" s="51"/>
      <c r="GBU244" s="51"/>
      <c r="GBV244" s="51"/>
      <c r="GBW244" s="51"/>
      <c r="GBX244" s="51"/>
      <c r="GBY244" s="51"/>
      <c r="GBZ244" s="51"/>
      <c r="GCA244" s="51"/>
      <c r="GCB244" s="51"/>
      <c r="GCC244" s="51"/>
      <c r="GCD244" s="51"/>
      <c r="GCE244" s="51"/>
      <c r="GCF244" s="51"/>
      <c r="GCG244" s="51"/>
      <c r="GCH244" s="51"/>
      <c r="GCI244" s="51"/>
      <c r="GCJ244" s="51"/>
      <c r="GCK244" s="51"/>
      <c r="GCL244" s="51"/>
      <c r="GCM244" s="51"/>
      <c r="GCN244" s="51"/>
      <c r="GCO244" s="51"/>
      <c r="GCP244" s="51"/>
      <c r="GCQ244" s="51"/>
      <c r="GCR244" s="51"/>
      <c r="GCS244" s="51"/>
      <c r="GCT244" s="51"/>
      <c r="GCU244" s="51"/>
      <c r="GCV244" s="51"/>
      <c r="GCW244" s="51"/>
      <c r="GCX244" s="51"/>
      <c r="GCY244" s="51"/>
      <c r="GCZ244" s="51"/>
      <c r="GDA244" s="51"/>
      <c r="GDB244" s="51"/>
      <c r="GDC244" s="51"/>
      <c r="GDD244" s="51"/>
      <c r="GDE244" s="51"/>
      <c r="GDF244" s="51"/>
      <c r="GDG244" s="51"/>
      <c r="GDH244" s="51"/>
      <c r="GDI244" s="51"/>
      <c r="GDJ244" s="51"/>
      <c r="GDK244" s="51"/>
      <c r="GDL244" s="51"/>
      <c r="GDM244" s="51"/>
      <c r="GDN244" s="51"/>
      <c r="GDO244" s="51"/>
      <c r="GDP244" s="51"/>
      <c r="GDQ244" s="51"/>
      <c r="GDR244" s="51"/>
      <c r="GDS244" s="51"/>
      <c r="GDT244" s="51"/>
      <c r="GDU244" s="51"/>
      <c r="GDV244" s="51"/>
      <c r="GDW244" s="51"/>
      <c r="GDX244" s="51"/>
      <c r="GDY244" s="51"/>
      <c r="GDZ244" s="51"/>
      <c r="GEA244" s="51"/>
      <c r="GEB244" s="51"/>
      <c r="GEC244" s="51"/>
      <c r="GED244" s="51"/>
      <c r="GEE244" s="51"/>
      <c r="GEF244" s="51"/>
      <c r="GEG244" s="51"/>
      <c r="GEH244" s="51"/>
      <c r="GEI244" s="51"/>
      <c r="GEJ244" s="51"/>
      <c r="GEK244" s="51"/>
      <c r="GEL244" s="51"/>
      <c r="GEM244" s="51"/>
      <c r="GEN244" s="51"/>
      <c r="GEO244" s="51"/>
      <c r="GEP244" s="51"/>
      <c r="GEQ244" s="51"/>
      <c r="GER244" s="51"/>
      <c r="GES244" s="51"/>
      <c r="GET244" s="51"/>
      <c r="GEU244" s="51"/>
      <c r="GEV244" s="51"/>
      <c r="GEW244" s="51"/>
      <c r="GEX244" s="51"/>
      <c r="GEY244" s="51"/>
      <c r="GEZ244" s="51"/>
      <c r="GFA244" s="51"/>
      <c r="GFB244" s="51"/>
      <c r="GFC244" s="51"/>
      <c r="GFD244" s="51"/>
      <c r="GFE244" s="51"/>
      <c r="GFF244" s="51"/>
      <c r="GFG244" s="51"/>
      <c r="GFH244" s="51"/>
      <c r="GFI244" s="51"/>
      <c r="GFJ244" s="51"/>
      <c r="GFK244" s="51"/>
      <c r="GFL244" s="51"/>
      <c r="GFM244" s="51"/>
      <c r="GFN244" s="51"/>
      <c r="GFO244" s="51"/>
      <c r="GFP244" s="51"/>
      <c r="GFQ244" s="51"/>
      <c r="GFR244" s="51"/>
      <c r="GFS244" s="51"/>
      <c r="GFT244" s="51"/>
      <c r="GFU244" s="51"/>
      <c r="GFV244" s="51"/>
      <c r="GFW244" s="51"/>
      <c r="GFX244" s="51"/>
      <c r="GFY244" s="51"/>
      <c r="GFZ244" s="51"/>
      <c r="GGA244" s="51"/>
      <c r="GGB244" s="51"/>
      <c r="GGC244" s="51"/>
      <c r="GGD244" s="51"/>
      <c r="GGE244" s="51"/>
      <c r="GGF244" s="51"/>
      <c r="GGG244" s="51"/>
      <c r="GGH244" s="51"/>
      <c r="GGI244" s="51"/>
      <c r="GGJ244" s="51"/>
      <c r="GGK244" s="51"/>
      <c r="GGL244" s="51"/>
      <c r="GGM244" s="51"/>
      <c r="GGN244" s="51"/>
      <c r="GGO244" s="51"/>
      <c r="GGP244" s="51"/>
      <c r="GGQ244" s="51"/>
      <c r="GGR244" s="51"/>
      <c r="GGS244" s="51"/>
      <c r="GGT244" s="51"/>
      <c r="GGU244" s="51"/>
      <c r="GGV244" s="51"/>
      <c r="GGW244" s="51"/>
      <c r="GGX244" s="51"/>
      <c r="GGY244" s="51"/>
      <c r="GGZ244" s="51"/>
      <c r="GHA244" s="51"/>
      <c r="GHB244" s="51"/>
      <c r="GHC244" s="51"/>
      <c r="GHD244" s="51"/>
      <c r="GHE244" s="51"/>
      <c r="GHF244" s="51"/>
      <c r="GHG244" s="51"/>
      <c r="GHH244" s="51"/>
      <c r="GHI244" s="51"/>
      <c r="GHJ244" s="51"/>
      <c r="GHK244" s="51"/>
      <c r="GHL244" s="51"/>
      <c r="GHM244" s="51"/>
      <c r="GHN244" s="51"/>
      <c r="GHO244" s="51"/>
      <c r="GHP244" s="51"/>
      <c r="GHQ244" s="51"/>
      <c r="GHR244" s="51"/>
      <c r="GHS244" s="51"/>
      <c r="GHT244" s="51"/>
      <c r="GHU244" s="51"/>
      <c r="GHV244" s="51"/>
      <c r="GHW244" s="51"/>
      <c r="GHX244" s="51"/>
      <c r="GHY244" s="51"/>
      <c r="GHZ244" s="51"/>
      <c r="GIA244" s="51"/>
      <c r="GIB244" s="51"/>
      <c r="GIC244" s="51"/>
      <c r="GID244" s="51"/>
      <c r="GIE244" s="51"/>
      <c r="GIF244" s="51"/>
      <c r="GIG244" s="51"/>
      <c r="GIH244" s="51"/>
      <c r="GII244" s="51"/>
      <c r="GIJ244" s="51"/>
      <c r="GIK244" s="51"/>
      <c r="GIL244" s="51"/>
      <c r="GIM244" s="51"/>
      <c r="GIN244" s="51"/>
      <c r="GIO244" s="51"/>
      <c r="GIP244" s="51"/>
      <c r="GIQ244" s="51"/>
      <c r="GIR244" s="51"/>
      <c r="GIS244" s="51"/>
      <c r="GIT244" s="51"/>
      <c r="GIU244" s="51"/>
      <c r="GIV244" s="51"/>
      <c r="GIW244" s="51"/>
      <c r="GIX244" s="51"/>
      <c r="GIY244" s="51"/>
      <c r="GIZ244" s="51"/>
      <c r="GJA244" s="51"/>
      <c r="GJB244" s="51"/>
      <c r="GJC244" s="51"/>
      <c r="GJD244" s="51"/>
      <c r="GJE244" s="51"/>
      <c r="GJF244" s="51"/>
      <c r="GJG244" s="51"/>
      <c r="GJH244" s="51"/>
      <c r="GJI244" s="51"/>
      <c r="GJJ244" s="51"/>
      <c r="GJK244" s="51"/>
      <c r="GJL244" s="51"/>
      <c r="GJM244" s="51"/>
      <c r="GJN244" s="51"/>
      <c r="GJO244" s="51"/>
      <c r="GJP244" s="51"/>
      <c r="GJQ244" s="51"/>
      <c r="GJR244" s="51"/>
      <c r="GJS244" s="51"/>
      <c r="GJT244" s="51"/>
      <c r="GJU244" s="51"/>
      <c r="GJV244" s="51"/>
      <c r="GJW244" s="51"/>
      <c r="GJX244" s="51"/>
      <c r="GJY244" s="51"/>
      <c r="GJZ244" s="51"/>
      <c r="GKA244" s="51"/>
      <c r="GKB244" s="51"/>
      <c r="GKC244" s="51"/>
      <c r="GKD244" s="51"/>
      <c r="GKE244" s="51"/>
      <c r="GKF244" s="51"/>
      <c r="GKG244" s="51"/>
      <c r="GKH244" s="51"/>
      <c r="GKI244" s="51"/>
      <c r="GKJ244" s="51"/>
      <c r="GKK244" s="51"/>
      <c r="GKL244" s="51"/>
      <c r="GKM244" s="51"/>
      <c r="GKN244" s="51"/>
      <c r="GKO244" s="51"/>
      <c r="GKP244" s="51"/>
      <c r="GKQ244" s="51"/>
      <c r="GKR244" s="51"/>
      <c r="GKS244" s="51"/>
      <c r="GKT244" s="51"/>
      <c r="GKU244" s="51"/>
      <c r="GKV244" s="51"/>
      <c r="GKW244" s="51"/>
      <c r="GKX244" s="51"/>
      <c r="GKY244" s="51"/>
      <c r="GKZ244" s="51"/>
      <c r="GLA244" s="51"/>
      <c r="GLB244" s="51"/>
      <c r="GLC244" s="51"/>
      <c r="GLD244" s="51"/>
      <c r="GLE244" s="51"/>
      <c r="GLF244" s="51"/>
      <c r="GLG244" s="51"/>
      <c r="GLH244" s="51"/>
      <c r="GLI244" s="51"/>
      <c r="GLJ244" s="51"/>
      <c r="GLK244" s="51"/>
      <c r="GLL244" s="51"/>
      <c r="GLM244" s="51"/>
      <c r="GLN244" s="51"/>
      <c r="GLO244" s="51"/>
      <c r="GLP244" s="51"/>
      <c r="GLQ244" s="51"/>
      <c r="GLR244" s="51"/>
      <c r="GLS244" s="51"/>
      <c r="GLT244" s="51"/>
      <c r="GLU244" s="51"/>
      <c r="GLV244" s="51"/>
      <c r="GLW244" s="51"/>
      <c r="GLX244" s="51"/>
      <c r="GLY244" s="51"/>
      <c r="GLZ244" s="51"/>
      <c r="GMA244" s="51"/>
      <c r="GMB244" s="51"/>
      <c r="GMC244" s="51"/>
      <c r="GMD244" s="51"/>
      <c r="GME244" s="51"/>
      <c r="GMF244" s="51"/>
      <c r="GMG244" s="51"/>
      <c r="GMH244" s="51"/>
      <c r="GMI244" s="51"/>
      <c r="GMJ244" s="51"/>
      <c r="GMK244" s="51"/>
      <c r="GML244" s="51"/>
      <c r="GMM244" s="51"/>
      <c r="GMN244" s="51"/>
      <c r="GMO244" s="51"/>
      <c r="GMP244" s="51"/>
      <c r="GMQ244" s="51"/>
      <c r="GMR244" s="51"/>
      <c r="GMS244" s="51"/>
      <c r="GMT244" s="51"/>
      <c r="GMU244" s="51"/>
      <c r="GMV244" s="51"/>
      <c r="GMW244" s="51"/>
      <c r="GMX244" s="51"/>
      <c r="GMY244" s="51"/>
      <c r="GMZ244" s="51"/>
      <c r="GNA244" s="51"/>
      <c r="GNB244" s="51"/>
      <c r="GNC244" s="51"/>
      <c r="GND244" s="51"/>
      <c r="GNE244" s="51"/>
      <c r="GNF244" s="51"/>
      <c r="GNG244" s="51"/>
      <c r="GNH244" s="51"/>
      <c r="GNI244" s="51"/>
      <c r="GNJ244" s="51"/>
      <c r="GNK244" s="51"/>
      <c r="GNL244" s="51"/>
      <c r="GNM244" s="51"/>
      <c r="GNN244" s="51"/>
      <c r="GNO244" s="51"/>
      <c r="GNP244" s="51"/>
      <c r="GNQ244" s="51"/>
      <c r="GNR244" s="51"/>
      <c r="GNS244" s="51"/>
      <c r="GNT244" s="51"/>
      <c r="GNU244" s="51"/>
      <c r="GNV244" s="51"/>
      <c r="GNW244" s="51"/>
      <c r="GNX244" s="51"/>
      <c r="GNY244" s="51"/>
      <c r="GNZ244" s="51"/>
      <c r="GOA244" s="51"/>
      <c r="GOB244" s="51"/>
      <c r="GOC244" s="51"/>
      <c r="GOD244" s="51"/>
      <c r="GOE244" s="51"/>
      <c r="GOF244" s="51"/>
      <c r="GOG244" s="51"/>
      <c r="GOH244" s="51"/>
      <c r="GOI244" s="51"/>
      <c r="GOJ244" s="51"/>
      <c r="GOK244" s="51"/>
      <c r="GOL244" s="51"/>
      <c r="GOM244" s="51"/>
      <c r="GON244" s="51"/>
      <c r="GOO244" s="51"/>
      <c r="GOP244" s="51"/>
      <c r="GOQ244" s="51"/>
      <c r="GOR244" s="51"/>
      <c r="GOS244" s="51"/>
      <c r="GOT244" s="51"/>
      <c r="GOU244" s="51"/>
      <c r="GOV244" s="51"/>
      <c r="GOW244" s="51"/>
      <c r="GOX244" s="51"/>
      <c r="GOY244" s="51"/>
      <c r="GOZ244" s="51"/>
      <c r="GPA244" s="51"/>
      <c r="GPB244" s="51"/>
      <c r="GPC244" s="51"/>
      <c r="GPD244" s="51"/>
      <c r="GPE244" s="51"/>
      <c r="GPF244" s="51"/>
      <c r="GPG244" s="51"/>
      <c r="GPH244" s="51"/>
      <c r="GPI244" s="51"/>
      <c r="GPJ244" s="51"/>
      <c r="GPK244" s="51"/>
      <c r="GPL244" s="51"/>
      <c r="GPM244" s="51"/>
      <c r="GPN244" s="51"/>
      <c r="GPO244" s="51"/>
      <c r="GPP244" s="51"/>
      <c r="GPQ244" s="51"/>
      <c r="GPR244" s="51"/>
      <c r="GPS244" s="51"/>
      <c r="GPT244" s="51"/>
      <c r="GPU244" s="51"/>
      <c r="GPV244" s="51"/>
      <c r="GPW244" s="51"/>
      <c r="GPX244" s="51"/>
      <c r="GPY244" s="51"/>
      <c r="GPZ244" s="51"/>
      <c r="GQA244" s="51"/>
      <c r="GQB244" s="51"/>
      <c r="GQC244" s="51"/>
      <c r="GQD244" s="51"/>
      <c r="GQE244" s="51"/>
      <c r="GQF244" s="51"/>
      <c r="GQG244" s="51"/>
      <c r="GQH244" s="51"/>
      <c r="GQI244" s="51"/>
      <c r="GQJ244" s="51"/>
      <c r="GQK244" s="51"/>
      <c r="GQL244" s="51"/>
      <c r="GQM244" s="51"/>
      <c r="GQN244" s="51"/>
      <c r="GQO244" s="51"/>
      <c r="GQP244" s="51"/>
      <c r="GQQ244" s="51"/>
      <c r="GQR244" s="51"/>
      <c r="GQS244" s="51"/>
      <c r="GQT244" s="51"/>
      <c r="GQU244" s="51"/>
      <c r="GQV244" s="51"/>
      <c r="GQW244" s="51"/>
      <c r="GQX244" s="51"/>
      <c r="GQY244" s="51"/>
      <c r="GQZ244" s="51"/>
      <c r="GRA244" s="51"/>
      <c r="GRB244" s="51"/>
      <c r="GRC244" s="51"/>
      <c r="GRD244" s="51"/>
      <c r="GRE244" s="51"/>
      <c r="GRF244" s="51"/>
      <c r="GRG244" s="51"/>
      <c r="GRH244" s="51"/>
      <c r="GRI244" s="51"/>
      <c r="GRJ244" s="51"/>
      <c r="GRK244" s="51"/>
      <c r="GRL244" s="51"/>
      <c r="GRM244" s="51"/>
      <c r="GRN244" s="51"/>
      <c r="GRO244" s="51"/>
      <c r="GRP244" s="51"/>
      <c r="GRQ244" s="51"/>
      <c r="GRR244" s="51"/>
      <c r="GRS244" s="51"/>
      <c r="GRT244" s="51"/>
      <c r="GRU244" s="51"/>
      <c r="GRV244" s="51"/>
      <c r="GRW244" s="51"/>
      <c r="GRX244" s="51"/>
      <c r="GRY244" s="51"/>
      <c r="GRZ244" s="51"/>
      <c r="GSA244" s="51"/>
      <c r="GSB244" s="51"/>
      <c r="GSC244" s="51"/>
      <c r="GSD244" s="51"/>
      <c r="GSE244" s="51"/>
      <c r="GSF244" s="51"/>
      <c r="GSG244" s="51"/>
      <c r="GSH244" s="51"/>
      <c r="GSI244" s="51"/>
      <c r="GSJ244" s="51"/>
      <c r="GSK244" s="51"/>
      <c r="GSL244" s="51"/>
      <c r="GSM244" s="51"/>
      <c r="GSN244" s="51"/>
      <c r="GSO244" s="51"/>
      <c r="GSP244" s="51"/>
      <c r="GSQ244" s="51"/>
      <c r="GSR244" s="51"/>
      <c r="GSS244" s="51"/>
      <c r="GST244" s="51"/>
      <c r="GSU244" s="51"/>
      <c r="GSV244" s="51"/>
      <c r="GSW244" s="51"/>
      <c r="GSX244" s="51"/>
      <c r="GSY244" s="51"/>
      <c r="GSZ244" s="51"/>
      <c r="GTA244" s="51"/>
      <c r="GTB244" s="51"/>
      <c r="GTC244" s="51"/>
      <c r="GTD244" s="51"/>
      <c r="GTE244" s="51"/>
      <c r="GTF244" s="51"/>
      <c r="GTG244" s="51"/>
      <c r="GTH244" s="51"/>
      <c r="GTI244" s="51"/>
      <c r="GTJ244" s="51"/>
      <c r="GTK244" s="51"/>
      <c r="GTL244" s="51"/>
      <c r="GTM244" s="51"/>
      <c r="GTN244" s="51"/>
      <c r="GTO244" s="51"/>
      <c r="GTP244" s="51"/>
      <c r="GTQ244" s="51"/>
      <c r="GTR244" s="51"/>
      <c r="GTS244" s="51"/>
      <c r="GTT244" s="51"/>
      <c r="GTU244" s="51"/>
      <c r="GTV244" s="51"/>
      <c r="GTW244" s="51"/>
      <c r="GTX244" s="51"/>
      <c r="GTY244" s="51"/>
      <c r="GTZ244" s="51"/>
      <c r="GUA244" s="51"/>
      <c r="GUB244" s="51"/>
      <c r="GUC244" s="51"/>
      <c r="GUD244" s="51"/>
      <c r="GUE244" s="51"/>
      <c r="GUF244" s="51"/>
      <c r="GUG244" s="51"/>
      <c r="GUH244" s="51"/>
      <c r="GUI244" s="51"/>
      <c r="GUJ244" s="51"/>
      <c r="GUK244" s="51"/>
      <c r="GUL244" s="51"/>
      <c r="GUM244" s="51"/>
      <c r="GUN244" s="51"/>
      <c r="GUO244" s="51"/>
      <c r="GUP244" s="51"/>
      <c r="GUQ244" s="51"/>
      <c r="GUR244" s="51"/>
      <c r="GUS244" s="51"/>
      <c r="GUT244" s="51"/>
      <c r="GUU244" s="51"/>
      <c r="GUV244" s="51"/>
      <c r="GUW244" s="51"/>
      <c r="GUX244" s="51"/>
      <c r="GUY244" s="51"/>
      <c r="GUZ244" s="51"/>
      <c r="GVA244" s="51"/>
      <c r="GVB244" s="51"/>
      <c r="GVC244" s="51"/>
      <c r="GVD244" s="51"/>
      <c r="GVE244" s="51"/>
      <c r="GVF244" s="51"/>
      <c r="GVG244" s="51"/>
      <c r="GVH244" s="51"/>
      <c r="GVI244" s="51"/>
      <c r="GVJ244" s="51"/>
      <c r="GVK244" s="51"/>
      <c r="GVL244" s="51"/>
      <c r="GVM244" s="51"/>
      <c r="GVN244" s="51"/>
      <c r="GVO244" s="51"/>
      <c r="GVP244" s="51"/>
      <c r="GVQ244" s="51"/>
      <c r="GVR244" s="51"/>
      <c r="GVS244" s="51"/>
      <c r="GVT244" s="51"/>
      <c r="GVU244" s="51"/>
      <c r="GVV244" s="51"/>
      <c r="GVW244" s="51"/>
      <c r="GVX244" s="51"/>
      <c r="GVY244" s="51"/>
      <c r="GVZ244" s="51"/>
      <c r="GWA244" s="51"/>
      <c r="GWB244" s="51"/>
      <c r="GWC244" s="51"/>
      <c r="GWD244" s="51"/>
      <c r="GWE244" s="51"/>
      <c r="GWF244" s="51"/>
      <c r="GWG244" s="51"/>
      <c r="GWH244" s="51"/>
      <c r="GWI244" s="51"/>
      <c r="GWJ244" s="51"/>
      <c r="GWK244" s="51"/>
      <c r="GWL244" s="51"/>
      <c r="GWM244" s="51"/>
      <c r="GWN244" s="51"/>
      <c r="GWO244" s="51"/>
      <c r="GWP244" s="51"/>
      <c r="GWQ244" s="51"/>
      <c r="GWR244" s="51"/>
      <c r="GWS244" s="51"/>
      <c r="GWT244" s="51"/>
      <c r="GWU244" s="51"/>
      <c r="GWV244" s="51"/>
      <c r="GWW244" s="51"/>
      <c r="GWX244" s="51"/>
      <c r="GWY244" s="51"/>
      <c r="GWZ244" s="51"/>
      <c r="GXA244" s="51"/>
      <c r="GXB244" s="51"/>
      <c r="GXC244" s="51"/>
      <c r="GXD244" s="51"/>
      <c r="GXE244" s="51"/>
      <c r="GXF244" s="51"/>
      <c r="GXG244" s="51"/>
      <c r="GXH244" s="51"/>
      <c r="GXI244" s="51"/>
      <c r="GXJ244" s="51"/>
      <c r="GXK244" s="51"/>
      <c r="GXL244" s="51"/>
      <c r="GXM244" s="51"/>
      <c r="GXN244" s="51"/>
      <c r="GXO244" s="51"/>
      <c r="GXP244" s="51"/>
      <c r="GXQ244" s="51"/>
      <c r="GXR244" s="51"/>
      <c r="GXS244" s="51"/>
      <c r="GXT244" s="51"/>
      <c r="GXU244" s="51"/>
      <c r="GXV244" s="51"/>
      <c r="GXW244" s="51"/>
      <c r="GXX244" s="51"/>
      <c r="GXY244" s="51"/>
      <c r="GXZ244" s="51"/>
      <c r="GYA244" s="51"/>
      <c r="GYB244" s="51"/>
      <c r="GYC244" s="51"/>
      <c r="GYD244" s="51"/>
      <c r="GYE244" s="51"/>
      <c r="GYF244" s="51"/>
      <c r="GYG244" s="51"/>
      <c r="GYH244" s="51"/>
      <c r="GYI244" s="51"/>
      <c r="GYJ244" s="51"/>
      <c r="GYK244" s="51"/>
      <c r="GYL244" s="51"/>
      <c r="GYM244" s="51"/>
      <c r="GYN244" s="51"/>
      <c r="GYO244" s="51"/>
      <c r="GYP244" s="51"/>
      <c r="GYQ244" s="51"/>
      <c r="GYR244" s="51"/>
      <c r="GYS244" s="51"/>
      <c r="GYT244" s="51"/>
      <c r="GYU244" s="51"/>
      <c r="GYV244" s="51"/>
      <c r="GYW244" s="51"/>
      <c r="GYX244" s="51"/>
      <c r="GYY244" s="51"/>
      <c r="GYZ244" s="51"/>
      <c r="GZA244" s="51"/>
      <c r="GZB244" s="51"/>
      <c r="GZC244" s="51"/>
      <c r="GZD244" s="51"/>
      <c r="GZE244" s="51"/>
      <c r="GZF244" s="51"/>
      <c r="GZG244" s="51"/>
      <c r="GZH244" s="51"/>
      <c r="GZI244" s="51"/>
      <c r="GZJ244" s="51"/>
      <c r="GZK244" s="51"/>
      <c r="GZL244" s="51"/>
      <c r="GZM244" s="51"/>
      <c r="GZN244" s="51"/>
      <c r="GZO244" s="51"/>
      <c r="GZP244" s="51"/>
      <c r="GZQ244" s="51"/>
      <c r="GZR244" s="51"/>
      <c r="GZS244" s="51"/>
      <c r="GZT244" s="51"/>
      <c r="GZU244" s="51"/>
      <c r="GZV244" s="51"/>
      <c r="GZW244" s="51"/>
      <c r="GZX244" s="51"/>
      <c r="GZY244" s="51"/>
      <c r="GZZ244" s="51"/>
      <c r="HAA244" s="51"/>
      <c r="HAB244" s="51"/>
      <c r="HAC244" s="51"/>
      <c r="HAD244" s="51"/>
      <c r="HAE244" s="51"/>
      <c r="HAF244" s="51"/>
      <c r="HAG244" s="51"/>
      <c r="HAH244" s="51"/>
      <c r="HAI244" s="51"/>
      <c r="HAJ244" s="51"/>
      <c r="HAK244" s="51"/>
      <c r="HAL244" s="51"/>
      <c r="HAM244" s="51"/>
      <c r="HAN244" s="51"/>
      <c r="HAO244" s="51"/>
      <c r="HAP244" s="51"/>
      <c r="HAQ244" s="51"/>
      <c r="HAR244" s="51"/>
      <c r="HAS244" s="51"/>
      <c r="HAT244" s="51"/>
      <c r="HAU244" s="51"/>
      <c r="HAV244" s="51"/>
      <c r="HAW244" s="51"/>
      <c r="HAX244" s="51"/>
      <c r="HAY244" s="51"/>
      <c r="HAZ244" s="51"/>
      <c r="HBA244" s="51"/>
      <c r="HBB244" s="51"/>
      <c r="HBC244" s="51"/>
      <c r="HBD244" s="51"/>
      <c r="HBE244" s="51"/>
      <c r="HBF244" s="51"/>
      <c r="HBG244" s="51"/>
      <c r="HBH244" s="51"/>
      <c r="HBI244" s="51"/>
      <c r="HBJ244" s="51"/>
      <c r="HBK244" s="51"/>
      <c r="HBL244" s="51"/>
      <c r="HBM244" s="51"/>
      <c r="HBN244" s="51"/>
      <c r="HBO244" s="51"/>
      <c r="HBP244" s="51"/>
      <c r="HBQ244" s="51"/>
      <c r="HBR244" s="51"/>
      <c r="HBS244" s="51"/>
      <c r="HBT244" s="51"/>
      <c r="HBU244" s="51"/>
      <c r="HBV244" s="51"/>
      <c r="HBW244" s="51"/>
      <c r="HBX244" s="51"/>
      <c r="HBY244" s="51"/>
      <c r="HBZ244" s="51"/>
      <c r="HCA244" s="51"/>
      <c r="HCB244" s="51"/>
      <c r="HCC244" s="51"/>
      <c r="HCD244" s="51"/>
      <c r="HCE244" s="51"/>
      <c r="HCF244" s="51"/>
      <c r="HCG244" s="51"/>
      <c r="HCH244" s="51"/>
      <c r="HCI244" s="51"/>
      <c r="HCJ244" s="51"/>
      <c r="HCK244" s="51"/>
      <c r="HCL244" s="51"/>
      <c r="HCM244" s="51"/>
      <c r="HCN244" s="51"/>
      <c r="HCO244" s="51"/>
      <c r="HCP244" s="51"/>
      <c r="HCQ244" s="51"/>
      <c r="HCR244" s="51"/>
      <c r="HCS244" s="51"/>
      <c r="HCT244" s="51"/>
      <c r="HCU244" s="51"/>
      <c r="HCV244" s="51"/>
      <c r="HCW244" s="51"/>
      <c r="HCX244" s="51"/>
      <c r="HCY244" s="51"/>
      <c r="HCZ244" s="51"/>
      <c r="HDA244" s="51"/>
      <c r="HDB244" s="51"/>
      <c r="HDC244" s="51"/>
      <c r="HDD244" s="51"/>
      <c r="HDE244" s="51"/>
      <c r="HDF244" s="51"/>
      <c r="HDG244" s="51"/>
      <c r="HDH244" s="51"/>
      <c r="HDI244" s="51"/>
      <c r="HDJ244" s="51"/>
      <c r="HDK244" s="51"/>
      <c r="HDL244" s="51"/>
      <c r="HDM244" s="51"/>
      <c r="HDN244" s="51"/>
      <c r="HDO244" s="51"/>
      <c r="HDP244" s="51"/>
      <c r="HDQ244" s="51"/>
      <c r="HDR244" s="51"/>
      <c r="HDS244" s="51"/>
      <c r="HDT244" s="51"/>
      <c r="HDU244" s="51"/>
      <c r="HDV244" s="51"/>
      <c r="HDW244" s="51"/>
      <c r="HDX244" s="51"/>
      <c r="HDY244" s="51"/>
      <c r="HDZ244" s="51"/>
      <c r="HEA244" s="51"/>
      <c r="HEB244" s="51"/>
      <c r="HEC244" s="51"/>
      <c r="HED244" s="51"/>
      <c r="HEE244" s="51"/>
      <c r="HEF244" s="51"/>
      <c r="HEG244" s="51"/>
      <c r="HEH244" s="51"/>
      <c r="HEI244" s="51"/>
      <c r="HEJ244" s="51"/>
      <c r="HEK244" s="51"/>
      <c r="HEL244" s="51"/>
      <c r="HEM244" s="51"/>
      <c r="HEN244" s="51"/>
      <c r="HEO244" s="51"/>
      <c r="HEP244" s="51"/>
      <c r="HEQ244" s="51"/>
      <c r="HER244" s="51"/>
      <c r="HES244" s="51"/>
      <c r="HET244" s="51"/>
      <c r="HEU244" s="51"/>
      <c r="HEV244" s="51"/>
      <c r="HEW244" s="51"/>
      <c r="HEX244" s="51"/>
      <c r="HEY244" s="51"/>
      <c r="HEZ244" s="51"/>
      <c r="HFA244" s="51"/>
      <c r="HFB244" s="51"/>
      <c r="HFC244" s="51"/>
      <c r="HFD244" s="51"/>
      <c r="HFE244" s="51"/>
      <c r="HFF244" s="51"/>
      <c r="HFG244" s="51"/>
      <c r="HFH244" s="51"/>
      <c r="HFI244" s="51"/>
      <c r="HFJ244" s="51"/>
      <c r="HFK244" s="51"/>
      <c r="HFL244" s="51"/>
      <c r="HFM244" s="51"/>
      <c r="HFN244" s="51"/>
      <c r="HFO244" s="51"/>
      <c r="HFP244" s="51"/>
      <c r="HFQ244" s="51"/>
      <c r="HFR244" s="51"/>
      <c r="HFS244" s="51"/>
      <c r="HFT244" s="51"/>
      <c r="HFU244" s="51"/>
      <c r="HFV244" s="51"/>
      <c r="HFW244" s="51"/>
      <c r="HFX244" s="51"/>
      <c r="HFY244" s="51"/>
      <c r="HFZ244" s="51"/>
      <c r="HGA244" s="51"/>
      <c r="HGB244" s="51"/>
      <c r="HGC244" s="51"/>
      <c r="HGD244" s="51"/>
      <c r="HGE244" s="51"/>
      <c r="HGF244" s="51"/>
      <c r="HGG244" s="51"/>
      <c r="HGH244" s="51"/>
      <c r="HGI244" s="51"/>
      <c r="HGJ244" s="51"/>
      <c r="HGK244" s="51"/>
      <c r="HGL244" s="51"/>
      <c r="HGM244" s="51"/>
      <c r="HGN244" s="51"/>
      <c r="HGO244" s="51"/>
      <c r="HGP244" s="51"/>
      <c r="HGQ244" s="51"/>
      <c r="HGR244" s="51"/>
      <c r="HGS244" s="51"/>
      <c r="HGT244" s="51"/>
      <c r="HGU244" s="51"/>
      <c r="HGV244" s="51"/>
      <c r="HGW244" s="51"/>
      <c r="HGX244" s="51"/>
      <c r="HGY244" s="51"/>
      <c r="HGZ244" s="51"/>
      <c r="HHA244" s="51"/>
      <c r="HHB244" s="51"/>
      <c r="HHC244" s="51"/>
      <c r="HHD244" s="51"/>
      <c r="HHE244" s="51"/>
      <c r="HHF244" s="51"/>
      <c r="HHG244" s="51"/>
      <c r="HHH244" s="51"/>
      <c r="HHI244" s="51"/>
      <c r="HHJ244" s="51"/>
      <c r="HHK244" s="51"/>
      <c r="HHL244" s="51"/>
      <c r="HHM244" s="51"/>
      <c r="HHN244" s="51"/>
      <c r="HHO244" s="51"/>
      <c r="HHP244" s="51"/>
      <c r="HHQ244" s="51"/>
      <c r="HHR244" s="51"/>
      <c r="HHS244" s="51"/>
      <c r="HHT244" s="51"/>
      <c r="HHU244" s="51"/>
      <c r="HHV244" s="51"/>
      <c r="HHW244" s="51"/>
      <c r="HHX244" s="51"/>
      <c r="HHY244" s="51"/>
      <c r="HHZ244" s="51"/>
      <c r="HIA244" s="51"/>
      <c r="HIB244" s="51"/>
      <c r="HIC244" s="51"/>
      <c r="HID244" s="51"/>
      <c r="HIE244" s="51"/>
      <c r="HIF244" s="51"/>
      <c r="HIG244" s="51"/>
      <c r="HIH244" s="51"/>
      <c r="HII244" s="51"/>
      <c r="HIJ244" s="51"/>
      <c r="HIK244" s="51"/>
      <c r="HIL244" s="51"/>
      <c r="HIM244" s="51"/>
      <c r="HIN244" s="51"/>
      <c r="HIO244" s="51"/>
      <c r="HIP244" s="51"/>
      <c r="HIQ244" s="51"/>
      <c r="HIR244" s="51"/>
      <c r="HIS244" s="51"/>
      <c r="HIT244" s="51"/>
      <c r="HIU244" s="51"/>
      <c r="HIV244" s="51"/>
      <c r="HIW244" s="51"/>
      <c r="HIX244" s="51"/>
      <c r="HIY244" s="51"/>
      <c r="HIZ244" s="51"/>
      <c r="HJA244" s="51"/>
      <c r="HJB244" s="51"/>
      <c r="HJC244" s="51"/>
      <c r="HJD244" s="51"/>
      <c r="HJE244" s="51"/>
      <c r="HJF244" s="51"/>
      <c r="HJG244" s="51"/>
      <c r="HJH244" s="51"/>
      <c r="HJI244" s="51"/>
      <c r="HJJ244" s="51"/>
      <c r="HJK244" s="51"/>
      <c r="HJL244" s="51"/>
      <c r="HJM244" s="51"/>
      <c r="HJN244" s="51"/>
      <c r="HJO244" s="51"/>
      <c r="HJP244" s="51"/>
      <c r="HJQ244" s="51"/>
      <c r="HJR244" s="51"/>
      <c r="HJS244" s="51"/>
      <c r="HJT244" s="51"/>
      <c r="HJU244" s="51"/>
      <c r="HJV244" s="51"/>
      <c r="HJW244" s="51"/>
      <c r="HJX244" s="51"/>
      <c r="HJY244" s="51"/>
      <c r="HJZ244" s="51"/>
      <c r="HKA244" s="51"/>
      <c r="HKB244" s="51"/>
      <c r="HKC244" s="51"/>
      <c r="HKD244" s="51"/>
      <c r="HKE244" s="51"/>
      <c r="HKF244" s="51"/>
      <c r="HKG244" s="51"/>
      <c r="HKH244" s="51"/>
      <c r="HKI244" s="51"/>
      <c r="HKJ244" s="51"/>
      <c r="HKK244" s="51"/>
      <c r="HKL244" s="51"/>
      <c r="HKM244" s="51"/>
      <c r="HKN244" s="51"/>
      <c r="HKO244" s="51"/>
      <c r="HKP244" s="51"/>
      <c r="HKQ244" s="51"/>
      <c r="HKR244" s="51"/>
      <c r="HKS244" s="51"/>
      <c r="HKT244" s="51"/>
      <c r="HKU244" s="51"/>
      <c r="HKV244" s="51"/>
      <c r="HKW244" s="51"/>
      <c r="HKX244" s="51"/>
      <c r="HKY244" s="51"/>
      <c r="HKZ244" s="51"/>
      <c r="HLA244" s="51"/>
      <c r="HLB244" s="51"/>
      <c r="HLC244" s="51"/>
      <c r="HLD244" s="51"/>
      <c r="HLE244" s="51"/>
      <c r="HLF244" s="51"/>
      <c r="HLG244" s="51"/>
      <c r="HLH244" s="51"/>
      <c r="HLI244" s="51"/>
      <c r="HLJ244" s="51"/>
      <c r="HLK244" s="51"/>
      <c r="HLL244" s="51"/>
      <c r="HLM244" s="51"/>
      <c r="HLN244" s="51"/>
      <c r="HLO244" s="51"/>
      <c r="HLP244" s="51"/>
      <c r="HLQ244" s="51"/>
      <c r="HLR244" s="51"/>
      <c r="HLS244" s="51"/>
      <c r="HLT244" s="51"/>
      <c r="HLU244" s="51"/>
      <c r="HLV244" s="51"/>
      <c r="HLW244" s="51"/>
      <c r="HLX244" s="51"/>
      <c r="HLY244" s="51"/>
      <c r="HLZ244" s="51"/>
      <c r="HMA244" s="51"/>
      <c r="HMB244" s="51"/>
      <c r="HMC244" s="51"/>
      <c r="HMD244" s="51"/>
      <c r="HME244" s="51"/>
      <c r="HMF244" s="51"/>
      <c r="HMG244" s="51"/>
      <c r="HMH244" s="51"/>
      <c r="HMI244" s="51"/>
      <c r="HMJ244" s="51"/>
      <c r="HMK244" s="51"/>
      <c r="HML244" s="51"/>
      <c r="HMM244" s="51"/>
      <c r="HMN244" s="51"/>
      <c r="HMO244" s="51"/>
      <c r="HMP244" s="51"/>
      <c r="HMQ244" s="51"/>
      <c r="HMR244" s="51"/>
      <c r="HMS244" s="51"/>
      <c r="HMT244" s="51"/>
      <c r="HMU244" s="51"/>
      <c r="HMV244" s="51"/>
      <c r="HMW244" s="51"/>
      <c r="HMX244" s="51"/>
      <c r="HMY244" s="51"/>
      <c r="HMZ244" s="51"/>
      <c r="HNA244" s="51"/>
      <c r="HNB244" s="51"/>
      <c r="HNC244" s="51"/>
      <c r="HND244" s="51"/>
      <c r="HNE244" s="51"/>
      <c r="HNF244" s="51"/>
      <c r="HNG244" s="51"/>
      <c r="HNH244" s="51"/>
      <c r="HNI244" s="51"/>
      <c r="HNJ244" s="51"/>
      <c r="HNK244" s="51"/>
      <c r="HNL244" s="51"/>
      <c r="HNM244" s="51"/>
      <c r="HNN244" s="51"/>
      <c r="HNO244" s="51"/>
      <c r="HNP244" s="51"/>
      <c r="HNQ244" s="51"/>
      <c r="HNR244" s="51"/>
      <c r="HNS244" s="51"/>
      <c r="HNT244" s="51"/>
      <c r="HNU244" s="51"/>
      <c r="HNV244" s="51"/>
      <c r="HNW244" s="51"/>
      <c r="HNX244" s="51"/>
      <c r="HNY244" s="51"/>
      <c r="HNZ244" s="51"/>
      <c r="HOA244" s="51"/>
      <c r="HOB244" s="51"/>
      <c r="HOC244" s="51"/>
      <c r="HOD244" s="51"/>
      <c r="HOE244" s="51"/>
      <c r="HOF244" s="51"/>
      <c r="HOG244" s="51"/>
      <c r="HOH244" s="51"/>
      <c r="HOI244" s="51"/>
      <c r="HOJ244" s="51"/>
      <c r="HOK244" s="51"/>
      <c r="HOL244" s="51"/>
      <c r="HOM244" s="51"/>
      <c r="HON244" s="51"/>
      <c r="HOO244" s="51"/>
      <c r="HOP244" s="51"/>
      <c r="HOQ244" s="51"/>
      <c r="HOR244" s="51"/>
      <c r="HOS244" s="51"/>
      <c r="HOT244" s="51"/>
      <c r="HOU244" s="51"/>
      <c r="HOV244" s="51"/>
      <c r="HOW244" s="51"/>
      <c r="HOX244" s="51"/>
      <c r="HOY244" s="51"/>
      <c r="HOZ244" s="51"/>
      <c r="HPA244" s="51"/>
      <c r="HPB244" s="51"/>
      <c r="HPC244" s="51"/>
      <c r="HPD244" s="51"/>
      <c r="HPE244" s="51"/>
      <c r="HPF244" s="51"/>
      <c r="HPG244" s="51"/>
      <c r="HPH244" s="51"/>
      <c r="HPI244" s="51"/>
      <c r="HPJ244" s="51"/>
      <c r="HPK244" s="51"/>
      <c r="HPL244" s="51"/>
      <c r="HPM244" s="51"/>
      <c r="HPN244" s="51"/>
      <c r="HPO244" s="51"/>
      <c r="HPP244" s="51"/>
      <c r="HPQ244" s="51"/>
      <c r="HPR244" s="51"/>
      <c r="HPS244" s="51"/>
      <c r="HPT244" s="51"/>
      <c r="HPU244" s="51"/>
      <c r="HPV244" s="51"/>
      <c r="HPW244" s="51"/>
      <c r="HPX244" s="51"/>
      <c r="HPY244" s="51"/>
      <c r="HPZ244" s="51"/>
      <c r="HQA244" s="51"/>
      <c r="HQB244" s="51"/>
      <c r="HQC244" s="51"/>
      <c r="HQD244" s="51"/>
      <c r="HQE244" s="51"/>
      <c r="HQF244" s="51"/>
      <c r="HQG244" s="51"/>
      <c r="HQH244" s="51"/>
      <c r="HQI244" s="51"/>
      <c r="HQJ244" s="51"/>
      <c r="HQK244" s="51"/>
      <c r="HQL244" s="51"/>
      <c r="HQM244" s="51"/>
      <c r="HQN244" s="51"/>
      <c r="HQO244" s="51"/>
      <c r="HQP244" s="51"/>
      <c r="HQQ244" s="51"/>
      <c r="HQR244" s="51"/>
      <c r="HQS244" s="51"/>
      <c r="HQT244" s="51"/>
      <c r="HQU244" s="51"/>
      <c r="HQV244" s="51"/>
      <c r="HQW244" s="51"/>
      <c r="HQX244" s="51"/>
      <c r="HQY244" s="51"/>
      <c r="HQZ244" s="51"/>
      <c r="HRA244" s="51"/>
      <c r="HRB244" s="51"/>
      <c r="HRC244" s="51"/>
      <c r="HRD244" s="51"/>
      <c r="HRE244" s="51"/>
      <c r="HRF244" s="51"/>
      <c r="HRG244" s="51"/>
      <c r="HRH244" s="51"/>
      <c r="HRI244" s="51"/>
      <c r="HRJ244" s="51"/>
      <c r="HRK244" s="51"/>
      <c r="HRL244" s="51"/>
      <c r="HRM244" s="51"/>
      <c r="HRN244" s="51"/>
      <c r="HRO244" s="51"/>
      <c r="HRP244" s="51"/>
      <c r="HRQ244" s="51"/>
      <c r="HRR244" s="51"/>
      <c r="HRS244" s="51"/>
      <c r="HRT244" s="51"/>
      <c r="HRU244" s="51"/>
      <c r="HRV244" s="51"/>
      <c r="HRW244" s="51"/>
      <c r="HRX244" s="51"/>
      <c r="HRY244" s="51"/>
      <c r="HRZ244" s="51"/>
      <c r="HSA244" s="51"/>
      <c r="HSB244" s="51"/>
      <c r="HSC244" s="51"/>
      <c r="HSD244" s="51"/>
      <c r="HSE244" s="51"/>
      <c r="HSF244" s="51"/>
      <c r="HSG244" s="51"/>
      <c r="HSH244" s="51"/>
      <c r="HSI244" s="51"/>
      <c r="HSJ244" s="51"/>
      <c r="HSK244" s="51"/>
      <c r="HSL244" s="51"/>
      <c r="HSM244" s="51"/>
      <c r="HSN244" s="51"/>
      <c r="HSO244" s="51"/>
      <c r="HSP244" s="51"/>
      <c r="HSQ244" s="51"/>
      <c r="HSR244" s="51"/>
      <c r="HSS244" s="51"/>
      <c r="HST244" s="51"/>
      <c r="HSU244" s="51"/>
      <c r="HSV244" s="51"/>
      <c r="HSW244" s="51"/>
      <c r="HSX244" s="51"/>
      <c r="HSY244" s="51"/>
      <c r="HSZ244" s="51"/>
      <c r="HTA244" s="51"/>
      <c r="HTB244" s="51"/>
      <c r="HTC244" s="51"/>
      <c r="HTD244" s="51"/>
      <c r="HTE244" s="51"/>
      <c r="HTF244" s="51"/>
      <c r="HTG244" s="51"/>
      <c r="HTH244" s="51"/>
      <c r="HTI244" s="51"/>
      <c r="HTJ244" s="51"/>
      <c r="HTK244" s="51"/>
      <c r="HTL244" s="51"/>
      <c r="HTM244" s="51"/>
      <c r="HTN244" s="51"/>
      <c r="HTO244" s="51"/>
      <c r="HTP244" s="51"/>
      <c r="HTQ244" s="51"/>
      <c r="HTR244" s="51"/>
      <c r="HTS244" s="51"/>
      <c r="HTT244" s="51"/>
      <c r="HTU244" s="51"/>
      <c r="HTV244" s="51"/>
      <c r="HTW244" s="51"/>
      <c r="HTX244" s="51"/>
      <c r="HTY244" s="51"/>
      <c r="HTZ244" s="51"/>
      <c r="HUA244" s="51"/>
      <c r="HUB244" s="51"/>
      <c r="HUC244" s="51"/>
      <c r="HUD244" s="51"/>
      <c r="HUE244" s="51"/>
      <c r="HUF244" s="51"/>
      <c r="HUG244" s="51"/>
      <c r="HUH244" s="51"/>
      <c r="HUI244" s="51"/>
      <c r="HUJ244" s="51"/>
      <c r="HUK244" s="51"/>
      <c r="HUL244" s="51"/>
      <c r="HUM244" s="51"/>
      <c r="HUN244" s="51"/>
      <c r="HUO244" s="51"/>
      <c r="HUP244" s="51"/>
      <c r="HUQ244" s="51"/>
      <c r="HUR244" s="51"/>
      <c r="HUS244" s="51"/>
      <c r="HUT244" s="51"/>
      <c r="HUU244" s="51"/>
      <c r="HUV244" s="51"/>
      <c r="HUW244" s="51"/>
      <c r="HUX244" s="51"/>
      <c r="HUY244" s="51"/>
      <c r="HUZ244" s="51"/>
      <c r="HVA244" s="51"/>
      <c r="HVB244" s="51"/>
      <c r="HVC244" s="51"/>
      <c r="HVD244" s="51"/>
      <c r="HVE244" s="51"/>
      <c r="HVF244" s="51"/>
      <c r="HVG244" s="51"/>
      <c r="HVH244" s="51"/>
      <c r="HVI244" s="51"/>
      <c r="HVJ244" s="51"/>
      <c r="HVK244" s="51"/>
      <c r="HVL244" s="51"/>
      <c r="HVM244" s="51"/>
      <c r="HVN244" s="51"/>
      <c r="HVO244" s="51"/>
      <c r="HVP244" s="51"/>
      <c r="HVQ244" s="51"/>
      <c r="HVR244" s="51"/>
      <c r="HVS244" s="51"/>
      <c r="HVT244" s="51"/>
      <c r="HVU244" s="51"/>
      <c r="HVV244" s="51"/>
      <c r="HVW244" s="51"/>
      <c r="HVX244" s="51"/>
      <c r="HVY244" s="51"/>
      <c r="HVZ244" s="51"/>
      <c r="HWA244" s="51"/>
      <c r="HWB244" s="51"/>
      <c r="HWC244" s="51"/>
      <c r="HWD244" s="51"/>
      <c r="HWE244" s="51"/>
      <c r="HWF244" s="51"/>
      <c r="HWG244" s="51"/>
      <c r="HWH244" s="51"/>
      <c r="HWI244" s="51"/>
      <c r="HWJ244" s="51"/>
      <c r="HWK244" s="51"/>
      <c r="HWL244" s="51"/>
      <c r="HWM244" s="51"/>
      <c r="HWN244" s="51"/>
      <c r="HWO244" s="51"/>
      <c r="HWP244" s="51"/>
      <c r="HWQ244" s="51"/>
      <c r="HWR244" s="51"/>
      <c r="HWS244" s="51"/>
      <c r="HWT244" s="51"/>
      <c r="HWU244" s="51"/>
      <c r="HWV244" s="51"/>
      <c r="HWW244" s="51"/>
      <c r="HWX244" s="51"/>
      <c r="HWY244" s="51"/>
      <c r="HWZ244" s="51"/>
      <c r="HXA244" s="51"/>
      <c r="HXB244" s="51"/>
      <c r="HXC244" s="51"/>
      <c r="HXD244" s="51"/>
      <c r="HXE244" s="51"/>
      <c r="HXF244" s="51"/>
      <c r="HXG244" s="51"/>
      <c r="HXH244" s="51"/>
      <c r="HXI244" s="51"/>
      <c r="HXJ244" s="51"/>
      <c r="HXK244" s="51"/>
      <c r="HXL244" s="51"/>
      <c r="HXM244" s="51"/>
      <c r="HXN244" s="51"/>
      <c r="HXO244" s="51"/>
      <c r="HXP244" s="51"/>
      <c r="HXQ244" s="51"/>
      <c r="HXR244" s="51"/>
      <c r="HXS244" s="51"/>
      <c r="HXT244" s="51"/>
      <c r="HXU244" s="51"/>
      <c r="HXV244" s="51"/>
      <c r="HXW244" s="51"/>
      <c r="HXX244" s="51"/>
      <c r="HXY244" s="51"/>
      <c r="HXZ244" s="51"/>
      <c r="HYA244" s="51"/>
      <c r="HYB244" s="51"/>
      <c r="HYC244" s="51"/>
      <c r="HYD244" s="51"/>
      <c r="HYE244" s="51"/>
      <c r="HYF244" s="51"/>
      <c r="HYG244" s="51"/>
      <c r="HYH244" s="51"/>
      <c r="HYI244" s="51"/>
      <c r="HYJ244" s="51"/>
      <c r="HYK244" s="51"/>
      <c r="HYL244" s="51"/>
      <c r="HYM244" s="51"/>
      <c r="HYN244" s="51"/>
      <c r="HYO244" s="51"/>
      <c r="HYP244" s="51"/>
      <c r="HYQ244" s="51"/>
      <c r="HYR244" s="51"/>
      <c r="HYS244" s="51"/>
      <c r="HYT244" s="51"/>
      <c r="HYU244" s="51"/>
      <c r="HYV244" s="51"/>
      <c r="HYW244" s="51"/>
      <c r="HYX244" s="51"/>
      <c r="HYY244" s="51"/>
      <c r="HYZ244" s="51"/>
      <c r="HZA244" s="51"/>
      <c r="HZB244" s="51"/>
      <c r="HZC244" s="51"/>
      <c r="HZD244" s="51"/>
      <c r="HZE244" s="51"/>
      <c r="HZF244" s="51"/>
      <c r="HZG244" s="51"/>
      <c r="HZH244" s="51"/>
      <c r="HZI244" s="51"/>
      <c r="HZJ244" s="51"/>
      <c r="HZK244" s="51"/>
      <c r="HZL244" s="51"/>
      <c r="HZM244" s="51"/>
      <c r="HZN244" s="51"/>
      <c r="HZO244" s="51"/>
      <c r="HZP244" s="51"/>
      <c r="HZQ244" s="51"/>
      <c r="HZR244" s="51"/>
      <c r="HZS244" s="51"/>
      <c r="HZT244" s="51"/>
      <c r="HZU244" s="51"/>
      <c r="HZV244" s="51"/>
      <c r="HZW244" s="51"/>
      <c r="HZX244" s="51"/>
      <c r="HZY244" s="51"/>
      <c r="HZZ244" s="51"/>
      <c r="IAA244" s="51"/>
      <c r="IAB244" s="51"/>
      <c r="IAC244" s="51"/>
      <c r="IAD244" s="51"/>
      <c r="IAE244" s="51"/>
      <c r="IAF244" s="51"/>
      <c r="IAG244" s="51"/>
      <c r="IAH244" s="51"/>
      <c r="IAI244" s="51"/>
      <c r="IAJ244" s="51"/>
      <c r="IAK244" s="51"/>
      <c r="IAL244" s="51"/>
      <c r="IAM244" s="51"/>
      <c r="IAN244" s="51"/>
      <c r="IAO244" s="51"/>
      <c r="IAP244" s="51"/>
      <c r="IAQ244" s="51"/>
      <c r="IAR244" s="51"/>
      <c r="IAS244" s="51"/>
      <c r="IAT244" s="51"/>
      <c r="IAU244" s="51"/>
      <c r="IAV244" s="51"/>
      <c r="IAW244" s="51"/>
      <c r="IAX244" s="51"/>
      <c r="IAY244" s="51"/>
      <c r="IAZ244" s="51"/>
      <c r="IBA244" s="51"/>
      <c r="IBB244" s="51"/>
      <c r="IBC244" s="51"/>
      <c r="IBD244" s="51"/>
      <c r="IBE244" s="51"/>
      <c r="IBF244" s="51"/>
      <c r="IBG244" s="51"/>
      <c r="IBH244" s="51"/>
      <c r="IBI244" s="51"/>
      <c r="IBJ244" s="51"/>
      <c r="IBK244" s="51"/>
      <c r="IBL244" s="51"/>
      <c r="IBM244" s="51"/>
      <c r="IBN244" s="51"/>
      <c r="IBO244" s="51"/>
      <c r="IBP244" s="51"/>
      <c r="IBQ244" s="51"/>
      <c r="IBR244" s="51"/>
      <c r="IBS244" s="51"/>
      <c r="IBT244" s="51"/>
      <c r="IBU244" s="51"/>
      <c r="IBV244" s="51"/>
      <c r="IBW244" s="51"/>
      <c r="IBX244" s="51"/>
      <c r="IBY244" s="51"/>
      <c r="IBZ244" s="51"/>
      <c r="ICA244" s="51"/>
      <c r="ICB244" s="51"/>
      <c r="ICC244" s="51"/>
      <c r="ICD244" s="51"/>
      <c r="ICE244" s="51"/>
      <c r="ICF244" s="51"/>
      <c r="ICG244" s="51"/>
      <c r="ICH244" s="51"/>
      <c r="ICI244" s="51"/>
      <c r="ICJ244" s="51"/>
      <c r="ICK244" s="51"/>
      <c r="ICL244" s="51"/>
      <c r="ICM244" s="51"/>
      <c r="ICN244" s="51"/>
      <c r="ICO244" s="51"/>
      <c r="ICP244" s="51"/>
      <c r="ICQ244" s="51"/>
      <c r="ICR244" s="51"/>
      <c r="ICS244" s="51"/>
      <c r="ICT244" s="51"/>
      <c r="ICU244" s="51"/>
      <c r="ICV244" s="51"/>
      <c r="ICW244" s="51"/>
      <c r="ICX244" s="51"/>
      <c r="ICY244" s="51"/>
      <c r="ICZ244" s="51"/>
      <c r="IDA244" s="51"/>
      <c r="IDB244" s="51"/>
      <c r="IDC244" s="51"/>
      <c r="IDD244" s="51"/>
      <c r="IDE244" s="51"/>
      <c r="IDF244" s="51"/>
      <c r="IDG244" s="51"/>
      <c r="IDH244" s="51"/>
      <c r="IDI244" s="51"/>
      <c r="IDJ244" s="51"/>
      <c r="IDK244" s="51"/>
      <c r="IDL244" s="51"/>
      <c r="IDM244" s="51"/>
      <c r="IDN244" s="51"/>
      <c r="IDO244" s="51"/>
      <c r="IDP244" s="51"/>
      <c r="IDQ244" s="51"/>
      <c r="IDR244" s="51"/>
      <c r="IDS244" s="51"/>
      <c r="IDT244" s="51"/>
      <c r="IDU244" s="51"/>
      <c r="IDV244" s="51"/>
      <c r="IDW244" s="51"/>
      <c r="IDX244" s="51"/>
      <c r="IDY244" s="51"/>
      <c r="IDZ244" s="51"/>
      <c r="IEA244" s="51"/>
      <c r="IEB244" s="51"/>
      <c r="IEC244" s="51"/>
      <c r="IED244" s="51"/>
      <c r="IEE244" s="51"/>
      <c r="IEF244" s="51"/>
      <c r="IEG244" s="51"/>
      <c r="IEH244" s="51"/>
      <c r="IEI244" s="51"/>
      <c r="IEJ244" s="51"/>
      <c r="IEK244" s="51"/>
      <c r="IEL244" s="51"/>
      <c r="IEM244" s="51"/>
      <c r="IEN244" s="51"/>
      <c r="IEO244" s="51"/>
      <c r="IEP244" s="51"/>
      <c r="IEQ244" s="51"/>
      <c r="IER244" s="51"/>
      <c r="IES244" s="51"/>
      <c r="IET244" s="51"/>
      <c r="IEU244" s="51"/>
      <c r="IEV244" s="51"/>
      <c r="IEW244" s="51"/>
      <c r="IEX244" s="51"/>
      <c r="IEY244" s="51"/>
      <c r="IEZ244" s="51"/>
      <c r="IFA244" s="51"/>
      <c r="IFB244" s="51"/>
      <c r="IFC244" s="51"/>
      <c r="IFD244" s="51"/>
      <c r="IFE244" s="51"/>
      <c r="IFF244" s="51"/>
      <c r="IFG244" s="51"/>
      <c r="IFH244" s="51"/>
      <c r="IFI244" s="51"/>
      <c r="IFJ244" s="51"/>
      <c r="IFK244" s="51"/>
      <c r="IFL244" s="51"/>
      <c r="IFM244" s="51"/>
      <c r="IFN244" s="51"/>
      <c r="IFO244" s="51"/>
      <c r="IFP244" s="51"/>
      <c r="IFQ244" s="51"/>
      <c r="IFR244" s="51"/>
      <c r="IFS244" s="51"/>
      <c r="IFT244" s="51"/>
      <c r="IFU244" s="51"/>
      <c r="IFV244" s="51"/>
      <c r="IFW244" s="51"/>
      <c r="IFX244" s="51"/>
      <c r="IFY244" s="51"/>
      <c r="IFZ244" s="51"/>
      <c r="IGA244" s="51"/>
      <c r="IGB244" s="51"/>
      <c r="IGC244" s="51"/>
      <c r="IGD244" s="51"/>
      <c r="IGE244" s="51"/>
      <c r="IGF244" s="51"/>
      <c r="IGG244" s="51"/>
      <c r="IGH244" s="51"/>
      <c r="IGI244" s="51"/>
      <c r="IGJ244" s="51"/>
      <c r="IGK244" s="51"/>
      <c r="IGL244" s="51"/>
      <c r="IGM244" s="51"/>
      <c r="IGN244" s="51"/>
      <c r="IGO244" s="51"/>
      <c r="IGP244" s="51"/>
      <c r="IGQ244" s="51"/>
      <c r="IGR244" s="51"/>
      <c r="IGS244" s="51"/>
      <c r="IGT244" s="51"/>
      <c r="IGU244" s="51"/>
      <c r="IGV244" s="51"/>
      <c r="IGW244" s="51"/>
      <c r="IGX244" s="51"/>
      <c r="IGY244" s="51"/>
      <c r="IGZ244" s="51"/>
      <c r="IHA244" s="51"/>
      <c r="IHB244" s="51"/>
      <c r="IHC244" s="51"/>
      <c r="IHD244" s="51"/>
      <c r="IHE244" s="51"/>
      <c r="IHF244" s="51"/>
      <c r="IHG244" s="51"/>
      <c r="IHH244" s="51"/>
      <c r="IHI244" s="51"/>
      <c r="IHJ244" s="51"/>
      <c r="IHK244" s="51"/>
      <c r="IHL244" s="51"/>
      <c r="IHM244" s="51"/>
      <c r="IHN244" s="51"/>
      <c r="IHO244" s="51"/>
      <c r="IHP244" s="51"/>
      <c r="IHQ244" s="51"/>
      <c r="IHR244" s="51"/>
      <c r="IHS244" s="51"/>
      <c r="IHT244" s="51"/>
      <c r="IHU244" s="51"/>
      <c r="IHV244" s="51"/>
      <c r="IHW244" s="51"/>
      <c r="IHX244" s="51"/>
      <c r="IHY244" s="51"/>
      <c r="IHZ244" s="51"/>
      <c r="IIA244" s="51"/>
      <c r="IIB244" s="51"/>
      <c r="IIC244" s="51"/>
      <c r="IID244" s="51"/>
      <c r="IIE244" s="51"/>
      <c r="IIF244" s="51"/>
      <c r="IIG244" s="51"/>
      <c r="IIH244" s="51"/>
      <c r="III244" s="51"/>
      <c r="IIJ244" s="51"/>
      <c r="IIK244" s="51"/>
      <c r="IIL244" s="51"/>
      <c r="IIM244" s="51"/>
      <c r="IIN244" s="51"/>
      <c r="IIO244" s="51"/>
      <c r="IIP244" s="51"/>
      <c r="IIQ244" s="51"/>
      <c r="IIR244" s="51"/>
      <c r="IIS244" s="51"/>
      <c r="IIT244" s="51"/>
      <c r="IIU244" s="51"/>
      <c r="IIV244" s="51"/>
      <c r="IIW244" s="51"/>
      <c r="IIX244" s="51"/>
      <c r="IIY244" s="51"/>
      <c r="IIZ244" s="51"/>
      <c r="IJA244" s="51"/>
      <c r="IJB244" s="51"/>
      <c r="IJC244" s="51"/>
      <c r="IJD244" s="51"/>
      <c r="IJE244" s="51"/>
      <c r="IJF244" s="51"/>
      <c r="IJG244" s="51"/>
      <c r="IJH244" s="51"/>
      <c r="IJI244" s="51"/>
      <c r="IJJ244" s="51"/>
      <c r="IJK244" s="51"/>
      <c r="IJL244" s="51"/>
      <c r="IJM244" s="51"/>
      <c r="IJN244" s="51"/>
      <c r="IJO244" s="51"/>
      <c r="IJP244" s="51"/>
      <c r="IJQ244" s="51"/>
      <c r="IJR244" s="51"/>
      <c r="IJS244" s="51"/>
      <c r="IJT244" s="51"/>
      <c r="IJU244" s="51"/>
      <c r="IJV244" s="51"/>
      <c r="IJW244" s="51"/>
      <c r="IJX244" s="51"/>
      <c r="IJY244" s="51"/>
      <c r="IJZ244" s="51"/>
      <c r="IKA244" s="51"/>
      <c r="IKB244" s="51"/>
      <c r="IKC244" s="51"/>
      <c r="IKD244" s="51"/>
      <c r="IKE244" s="51"/>
      <c r="IKF244" s="51"/>
      <c r="IKG244" s="51"/>
      <c r="IKH244" s="51"/>
      <c r="IKI244" s="51"/>
      <c r="IKJ244" s="51"/>
      <c r="IKK244" s="51"/>
      <c r="IKL244" s="51"/>
      <c r="IKM244" s="51"/>
      <c r="IKN244" s="51"/>
      <c r="IKO244" s="51"/>
      <c r="IKP244" s="51"/>
      <c r="IKQ244" s="51"/>
      <c r="IKR244" s="51"/>
      <c r="IKS244" s="51"/>
      <c r="IKT244" s="51"/>
      <c r="IKU244" s="51"/>
      <c r="IKV244" s="51"/>
      <c r="IKW244" s="51"/>
      <c r="IKX244" s="51"/>
      <c r="IKY244" s="51"/>
      <c r="IKZ244" s="51"/>
      <c r="ILA244" s="51"/>
      <c r="ILB244" s="51"/>
      <c r="ILC244" s="51"/>
      <c r="ILD244" s="51"/>
      <c r="ILE244" s="51"/>
      <c r="ILF244" s="51"/>
      <c r="ILG244" s="51"/>
      <c r="ILH244" s="51"/>
      <c r="ILI244" s="51"/>
      <c r="ILJ244" s="51"/>
      <c r="ILK244" s="51"/>
      <c r="ILL244" s="51"/>
      <c r="ILM244" s="51"/>
      <c r="ILN244" s="51"/>
      <c r="ILO244" s="51"/>
      <c r="ILP244" s="51"/>
      <c r="ILQ244" s="51"/>
      <c r="ILR244" s="51"/>
      <c r="ILS244" s="51"/>
      <c r="ILT244" s="51"/>
      <c r="ILU244" s="51"/>
      <c r="ILV244" s="51"/>
      <c r="ILW244" s="51"/>
      <c r="ILX244" s="51"/>
      <c r="ILY244" s="51"/>
      <c r="ILZ244" s="51"/>
      <c r="IMA244" s="51"/>
      <c r="IMB244" s="51"/>
      <c r="IMC244" s="51"/>
      <c r="IMD244" s="51"/>
      <c r="IME244" s="51"/>
      <c r="IMF244" s="51"/>
      <c r="IMG244" s="51"/>
      <c r="IMH244" s="51"/>
      <c r="IMI244" s="51"/>
      <c r="IMJ244" s="51"/>
      <c r="IMK244" s="51"/>
      <c r="IML244" s="51"/>
      <c r="IMM244" s="51"/>
      <c r="IMN244" s="51"/>
      <c r="IMO244" s="51"/>
      <c r="IMP244" s="51"/>
      <c r="IMQ244" s="51"/>
      <c r="IMR244" s="51"/>
      <c r="IMS244" s="51"/>
      <c r="IMT244" s="51"/>
      <c r="IMU244" s="51"/>
      <c r="IMV244" s="51"/>
      <c r="IMW244" s="51"/>
      <c r="IMX244" s="51"/>
      <c r="IMY244" s="51"/>
      <c r="IMZ244" s="51"/>
      <c r="INA244" s="51"/>
      <c r="INB244" s="51"/>
      <c r="INC244" s="51"/>
      <c r="IND244" s="51"/>
      <c r="INE244" s="51"/>
      <c r="INF244" s="51"/>
      <c r="ING244" s="51"/>
      <c r="INH244" s="51"/>
      <c r="INI244" s="51"/>
      <c r="INJ244" s="51"/>
      <c r="INK244" s="51"/>
      <c r="INL244" s="51"/>
      <c r="INM244" s="51"/>
      <c r="INN244" s="51"/>
      <c r="INO244" s="51"/>
      <c r="INP244" s="51"/>
      <c r="INQ244" s="51"/>
      <c r="INR244" s="51"/>
      <c r="INS244" s="51"/>
      <c r="INT244" s="51"/>
      <c r="INU244" s="51"/>
      <c r="INV244" s="51"/>
      <c r="INW244" s="51"/>
      <c r="INX244" s="51"/>
      <c r="INY244" s="51"/>
      <c r="INZ244" s="51"/>
      <c r="IOA244" s="51"/>
      <c r="IOB244" s="51"/>
      <c r="IOC244" s="51"/>
      <c r="IOD244" s="51"/>
      <c r="IOE244" s="51"/>
      <c r="IOF244" s="51"/>
      <c r="IOG244" s="51"/>
      <c r="IOH244" s="51"/>
      <c r="IOI244" s="51"/>
      <c r="IOJ244" s="51"/>
      <c r="IOK244" s="51"/>
      <c r="IOL244" s="51"/>
      <c r="IOM244" s="51"/>
      <c r="ION244" s="51"/>
      <c r="IOO244" s="51"/>
      <c r="IOP244" s="51"/>
      <c r="IOQ244" s="51"/>
      <c r="IOR244" s="51"/>
      <c r="IOS244" s="51"/>
      <c r="IOT244" s="51"/>
      <c r="IOU244" s="51"/>
      <c r="IOV244" s="51"/>
      <c r="IOW244" s="51"/>
      <c r="IOX244" s="51"/>
      <c r="IOY244" s="51"/>
      <c r="IOZ244" s="51"/>
      <c r="IPA244" s="51"/>
      <c r="IPB244" s="51"/>
      <c r="IPC244" s="51"/>
      <c r="IPD244" s="51"/>
      <c r="IPE244" s="51"/>
      <c r="IPF244" s="51"/>
      <c r="IPG244" s="51"/>
      <c r="IPH244" s="51"/>
      <c r="IPI244" s="51"/>
      <c r="IPJ244" s="51"/>
      <c r="IPK244" s="51"/>
      <c r="IPL244" s="51"/>
      <c r="IPM244" s="51"/>
      <c r="IPN244" s="51"/>
      <c r="IPO244" s="51"/>
      <c r="IPP244" s="51"/>
      <c r="IPQ244" s="51"/>
      <c r="IPR244" s="51"/>
      <c r="IPS244" s="51"/>
      <c r="IPT244" s="51"/>
      <c r="IPU244" s="51"/>
      <c r="IPV244" s="51"/>
      <c r="IPW244" s="51"/>
      <c r="IPX244" s="51"/>
      <c r="IPY244" s="51"/>
      <c r="IPZ244" s="51"/>
      <c r="IQA244" s="51"/>
      <c r="IQB244" s="51"/>
      <c r="IQC244" s="51"/>
      <c r="IQD244" s="51"/>
      <c r="IQE244" s="51"/>
      <c r="IQF244" s="51"/>
      <c r="IQG244" s="51"/>
      <c r="IQH244" s="51"/>
      <c r="IQI244" s="51"/>
      <c r="IQJ244" s="51"/>
      <c r="IQK244" s="51"/>
      <c r="IQL244" s="51"/>
      <c r="IQM244" s="51"/>
      <c r="IQN244" s="51"/>
      <c r="IQO244" s="51"/>
      <c r="IQP244" s="51"/>
      <c r="IQQ244" s="51"/>
      <c r="IQR244" s="51"/>
      <c r="IQS244" s="51"/>
      <c r="IQT244" s="51"/>
      <c r="IQU244" s="51"/>
      <c r="IQV244" s="51"/>
      <c r="IQW244" s="51"/>
      <c r="IQX244" s="51"/>
      <c r="IQY244" s="51"/>
      <c r="IQZ244" s="51"/>
      <c r="IRA244" s="51"/>
      <c r="IRB244" s="51"/>
      <c r="IRC244" s="51"/>
      <c r="IRD244" s="51"/>
      <c r="IRE244" s="51"/>
      <c r="IRF244" s="51"/>
      <c r="IRG244" s="51"/>
      <c r="IRH244" s="51"/>
      <c r="IRI244" s="51"/>
      <c r="IRJ244" s="51"/>
      <c r="IRK244" s="51"/>
      <c r="IRL244" s="51"/>
      <c r="IRM244" s="51"/>
      <c r="IRN244" s="51"/>
      <c r="IRO244" s="51"/>
      <c r="IRP244" s="51"/>
      <c r="IRQ244" s="51"/>
      <c r="IRR244" s="51"/>
      <c r="IRS244" s="51"/>
      <c r="IRT244" s="51"/>
      <c r="IRU244" s="51"/>
      <c r="IRV244" s="51"/>
      <c r="IRW244" s="51"/>
      <c r="IRX244" s="51"/>
      <c r="IRY244" s="51"/>
      <c r="IRZ244" s="51"/>
      <c r="ISA244" s="51"/>
      <c r="ISB244" s="51"/>
      <c r="ISC244" s="51"/>
      <c r="ISD244" s="51"/>
      <c r="ISE244" s="51"/>
      <c r="ISF244" s="51"/>
      <c r="ISG244" s="51"/>
      <c r="ISH244" s="51"/>
      <c r="ISI244" s="51"/>
      <c r="ISJ244" s="51"/>
      <c r="ISK244" s="51"/>
      <c r="ISL244" s="51"/>
      <c r="ISM244" s="51"/>
      <c r="ISN244" s="51"/>
      <c r="ISO244" s="51"/>
      <c r="ISP244" s="51"/>
      <c r="ISQ244" s="51"/>
      <c r="ISR244" s="51"/>
      <c r="ISS244" s="51"/>
      <c r="IST244" s="51"/>
      <c r="ISU244" s="51"/>
      <c r="ISV244" s="51"/>
      <c r="ISW244" s="51"/>
      <c r="ISX244" s="51"/>
      <c r="ISY244" s="51"/>
      <c r="ISZ244" s="51"/>
      <c r="ITA244" s="51"/>
      <c r="ITB244" s="51"/>
      <c r="ITC244" s="51"/>
      <c r="ITD244" s="51"/>
      <c r="ITE244" s="51"/>
      <c r="ITF244" s="51"/>
      <c r="ITG244" s="51"/>
      <c r="ITH244" s="51"/>
      <c r="ITI244" s="51"/>
      <c r="ITJ244" s="51"/>
      <c r="ITK244" s="51"/>
      <c r="ITL244" s="51"/>
      <c r="ITM244" s="51"/>
      <c r="ITN244" s="51"/>
      <c r="ITO244" s="51"/>
      <c r="ITP244" s="51"/>
      <c r="ITQ244" s="51"/>
      <c r="ITR244" s="51"/>
      <c r="ITS244" s="51"/>
      <c r="ITT244" s="51"/>
      <c r="ITU244" s="51"/>
      <c r="ITV244" s="51"/>
      <c r="ITW244" s="51"/>
      <c r="ITX244" s="51"/>
      <c r="ITY244" s="51"/>
      <c r="ITZ244" s="51"/>
      <c r="IUA244" s="51"/>
      <c r="IUB244" s="51"/>
      <c r="IUC244" s="51"/>
      <c r="IUD244" s="51"/>
      <c r="IUE244" s="51"/>
      <c r="IUF244" s="51"/>
      <c r="IUG244" s="51"/>
      <c r="IUH244" s="51"/>
      <c r="IUI244" s="51"/>
      <c r="IUJ244" s="51"/>
      <c r="IUK244" s="51"/>
      <c r="IUL244" s="51"/>
      <c r="IUM244" s="51"/>
      <c r="IUN244" s="51"/>
      <c r="IUO244" s="51"/>
      <c r="IUP244" s="51"/>
      <c r="IUQ244" s="51"/>
      <c r="IUR244" s="51"/>
      <c r="IUS244" s="51"/>
      <c r="IUT244" s="51"/>
      <c r="IUU244" s="51"/>
      <c r="IUV244" s="51"/>
      <c r="IUW244" s="51"/>
      <c r="IUX244" s="51"/>
      <c r="IUY244" s="51"/>
      <c r="IUZ244" s="51"/>
      <c r="IVA244" s="51"/>
      <c r="IVB244" s="51"/>
      <c r="IVC244" s="51"/>
      <c r="IVD244" s="51"/>
      <c r="IVE244" s="51"/>
      <c r="IVF244" s="51"/>
      <c r="IVG244" s="51"/>
      <c r="IVH244" s="51"/>
      <c r="IVI244" s="51"/>
      <c r="IVJ244" s="51"/>
      <c r="IVK244" s="51"/>
      <c r="IVL244" s="51"/>
      <c r="IVM244" s="51"/>
      <c r="IVN244" s="51"/>
      <c r="IVO244" s="51"/>
      <c r="IVP244" s="51"/>
      <c r="IVQ244" s="51"/>
      <c r="IVR244" s="51"/>
      <c r="IVS244" s="51"/>
      <c r="IVT244" s="51"/>
      <c r="IVU244" s="51"/>
      <c r="IVV244" s="51"/>
      <c r="IVW244" s="51"/>
      <c r="IVX244" s="51"/>
      <c r="IVY244" s="51"/>
      <c r="IVZ244" s="51"/>
      <c r="IWA244" s="51"/>
      <c r="IWB244" s="51"/>
      <c r="IWC244" s="51"/>
      <c r="IWD244" s="51"/>
      <c r="IWE244" s="51"/>
      <c r="IWF244" s="51"/>
      <c r="IWG244" s="51"/>
      <c r="IWH244" s="51"/>
      <c r="IWI244" s="51"/>
      <c r="IWJ244" s="51"/>
      <c r="IWK244" s="51"/>
      <c r="IWL244" s="51"/>
      <c r="IWM244" s="51"/>
      <c r="IWN244" s="51"/>
      <c r="IWO244" s="51"/>
      <c r="IWP244" s="51"/>
      <c r="IWQ244" s="51"/>
      <c r="IWR244" s="51"/>
      <c r="IWS244" s="51"/>
      <c r="IWT244" s="51"/>
      <c r="IWU244" s="51"/>
      <c r="IWV244" s="51"/>
      <c r="IWW244" s="51"/>
      <c r="IWX244" s="51"/>
      <c r="IWY244" s="51"/>
      <c r="IWZ244" s="51"/>
      <c r="IXA244" s="51"/>
      <c r="IXB244" s="51"/>
      <c r="IXC244" s="51"/>
      <c r="IXD244" s="51"/>
      <c r="IXE244" s="51"/>
      <c r="IXF244" s="51"/>
      <c r="IXG244" s="51"/>
      <c r="IXH244" s="51"/>
      <c r="IXI244" s="51"/>
      <c r="IXJ244" s="51"/>
      <c r="IXK244" s="51"/>
      <c r="IXL244" s="51"/>
      <c r="IXM244" s="51"/>
      <c r="IXN244" s="51"/>
      <c r="IXO244" s="51"/>
      <c r="IXP244" s="51"/>
      <c r="IXQ244" s="51"/>
      <c r="IXR244" s="51"/>
      <c r="IXS244" s="51"/>
      <c r="IXT244" s="51"/>
      <c r="IXU244" s="51"/>
      <c r="IXV244" s="51"/>
      <c r="IXW244" s="51"/>
      <c r="IXX244" s="51"/>
      <c r="IXY244" s="51"/>
      <c r="IXZ244" s="51"/>
      <c r="IYA244" s="51"/>
      <c r="IYB244" s="51"/>
      <c r="IYC244" s="51"/>
      <c r="IYD244" s="51"/>
      <c r="IYE244" s="51"/>
      <c r="IYF244" s="51"/>
      <c r="IYG244" s="51"/>
      <c r="IYH244" s="51"/>
      <c r="IYI244" s="51"/>
      <c r="IYJ244" s="51"/>
      <c r="IYK244" s="51"/>
      <c r="IYL244" s="51"/>
      <c r="IYM244" s="51"/>
      <c r="IYN244" s="51"/>
      <c r="IYO244" s="51"/>
      <c r="IYP244" s="51"/>
      <c r="IYQ244" s="51"/>
      <c r="IYR244" s="51"/>
      <c r="IYS244" s="51"/>
      <c r="IYT244" s="51"/>
      <c r="IYU244" s="51"/>
      <c r="IYV244" s="51"/>
      <c r="IYW244" s="51"/>
      <c r="IYX244" s="51"/>
      <c r="IYY244" s="51"/>
      <c r="IYZ244" s="51"/>
      <c r="IZA244" s="51"/>
      <c r="IZB244" s="51"/>
      <c r="IZC244" s="51"/>
      <c r="IZD244" s="51"/>
      <c r="IZE244" s="51"/>
      <c r="IZF244" s="51"/>
      <c r="IZG244" s="51"/>
      <c r="IZH244" s="51"/>
      <c r="IZI244" s="51"/>
      <c r="IZJ244" s="51"/>
      <c r="IZK244" s="51"/>
      <c r="IZL244" s="51"/>
      <c r="IZM244" s="51"/>
      <c r="IZN244" s="51"/>
      <c r="IZO244" s="51"/>
      <c r="IZP244" s="51"/>
      <c r="IZQ244" s="51"/>
      <c r="IZR244" s="51"/>
      <c r="IZS244" s="51"/>
      <c r="IZT244" s="51"/>
      <c r="IZU244" s="51"/>
      <c r="IZV244" s="51"/>
      <c r="IZW244" s="51"/>
      <c r="IZX244" s="51"/>
      <c r="IZY244" s="51"/>
      <c r="IZZ244" s="51"/>
      <c r="JAA244" s="51"/>
      <c r="JAB244" s="51"/>
      <c r="JAC244" s="51"/>
      <c r="JAD244" s="51"/>
      <c r="JAE244" s="51"/>
      <c r="JAF244" s="51"/>
      <c r="JAG244" s="51"/>
      <c r="JAH244" s="51"/>
      <c r="JAI244" s="51"/>
      <c r="JAJ244" s="51"/>
      <c r="JAK244" s="51"/>
      <c r="JAL244" s="51"/>
      <c r="JAM244" s="51"/>
      <c r="JAN244" s="51"/>
      <c r="JAO244" s="51"/>
      <c r="JAP244" s="51"/>
      <c r="JAQ244" s="51"/>
      <c r="JAR244" s="51"/>
      <c r="JAS244" s="51"/>
      <c r="JAT244" s="51"/>
      <c r="JAU244" s="51"/>
      <c r="JAV244" s="51"/>
      <c r="JAW244" s="51"/>
      <c r="JAX244" s="51"/>
      <c r="JAY244" s="51"/>
      <c r="JAZ244" s="51"/>
      <c r="JBA244" s="51"/>
      <c r="JBB244" s="51"/>
      <c r="JBC244" s="51"/>
      <c r="JBD244" s="51"/>
      <c r="JBE244" s="51"/>
      <c r="JBF244" s="51"/>
      <c r="JBG244" s="51"/>
      <c r="JBH244" s="51"/>
      <c r="JBI244" s="51"/>
      <c r="JBJ244" s="51"/>
      <c r="JBK244" s="51"/>
      <c r="JBL244" s="51"/>
      <c r="JBM244" s="51"/>
      <c r="JBN244" s="51"/>
      <c r="JBO244" s="51"/>
      <c r="JBP244" s="51"/>
      <c r="JBQ244" s="51"/>
      <c r="JBR244" s="51"/>
      <c r="JBS244" s="51"/>
      <c r="JBT244" s="51"/>
      <c r="JBU244" s="51"/>
      <c r="JBV244" s="51"/>
      <c r="JBW244" s="51"/>
      <c r="JBX244" s="51"/>
      <c r="JBY244" s="51"/>
      <c r="JBZ244" s="51"/>
      <c r="JCA244" s="51"/>
      <c r="JCB244" s="51"/>
      <c r="JCC244" s="51"/>
      <c r="JCD244" s="51"/>
      <c r="JCE244" s="51"/>
      <c r="JCF244" s="51"/>
      <c r="JCG244" s="51"/>
      <c r="JCH244" s="51"/>
      <c r="JCI244" s="51"/>
      <c r="JCJ244" s="51"/>
      <c r="JCK244" s="51"/>
      <c r="JCL244" s="51"/>
      <c r="JCM244" s="51"/>
      <c r="JCN244" s="51"/>
      <c r="JCO244" s="51"/>
      <c r="JCP244" s="51"/>
      <c r="JCQ244" s="51"/>
      <c r="JCR244" s="51"/>
      <c r="JCS244" s="51"/>
      <c r="JCT244" s="51"/>
      <c r="JCU244" s="51"/>
      <c r="JCV244" s="51"/>
      <c r="JCW244" s="51"/>
      <c r="JCX244" s="51"/>
      <c r="JCY244" s="51"/>
      <c r="JCZ244" s="51"/>
      <c r="JDA244" s="51"/>
      <c r="JDB244" s="51"/>
      <c r="JDC244" s="51"/>
      <c r="JDD244" s="51"/>
      <c r="JDE244" s="51"/>
      <c r="JDF244" s="51"/>
      <c r="JDG244" s="51"/>
      <c r="JDH244" s="51"/>
      <c r="JDI244" s="51"/>
      <c r="JDJ244" s="51"/>
      <c r="JDK244" s="51"/>
      <c r="JDL244" s="51"/>
      <c r="JDM244" s="51"/>
      <c r="JDN244" s="51"/>
      <c r="JDO244" s="51"/>
      <c r="JDP244" s="51"/>
      <c r="JDQ244" s="51"/>
      <c r="JDR244" s="51"/>
      <c r="JDS244" s="51"/>
      <c r="JDT244" s="51"/>
      <c r="JDU244" s="51"/>
      <c r="JDV244" s="51"/>
      <c r="JDW244" s="51"/>
      <c r="JDX244" s="51"/>
      <c r="JDY244" s="51"/>
      <c r="JDZ244" s="51"/>
      <c r="JEA244" s="51"/>
      <c r="JEB244" s="51"/>
      <c r="JEC244" s="51"/>
      <c r="JED244" s="51"/>
      <c r="JEE244" s="51"/>
      <c r="JEF244" s="51"/>
      <c r="JEG244" s="51"/>
      <c r="JEH244" s="51"/>
      <c r="JEI244" s="51"/>
      <c r="JEJ244" s="51"/>
      <c r="JEK244" s="51"/>
      <c r="JEL244" s="51"/>
      <c r="JEM244" s="51"/>
      <c r="JEN244" s="51"/>
      <c r="JEO244" s="51"/>
      <c r="JEP244" s="51"/>
      <c r="JEQ244" s="51"/>
      <c r="JER244" s="51"/>
      <c r="JES244" s="51"/>
      <c r="JET244" s="51"/>
      <c r="JEU244" s="51"/>
      <c r="JEV244" s="51"/>
      <c r="JEW244" s="51"/>
      <c r="JEX244" s="51"/>
      <c r="JEY244" s="51"/>
      <c r="JEZ244" s="51"/>
      <c r="JFA244" s="51"/>
      <c r="JFB244" s="51"/>
      <c r="JFC244" s="51"/>
      <c r="JFD244" s="51"/>
      <c r="JFE244" s="51"/>
      <c r="JFF244" s="51"/>
      <c r="JFG244" s="51"/>
      <c r="JFH244" s="51"/>
      <c r="JFI244" s="51"/>
      <c r="JFJ244" s="51"/>
      <c r="JFK244" s="51"/>
      <c r="JFL244" s="51"/>
      <c r="JFM244" s="51"/>
      <c r="JFN244" s="51"/>
      <c r="JFO244" s="51"/>
      <c r="JFP244" s="51"/>
      <c r="JFQ244" s="51"/>
      <c r="JFR244" s="51"/>
      <c r="JFS244" s="51"/>
      <c r="JFT244" s="51"/>
      <c r="JFU244" s="51"/>
      <c r="JFV244" s="51"/>
      <c r="JFW244" s="51"/>
      <c r="JFX244" s="51"/>
      <c r="JFY244" s="51"/>
      <c r="JFZ244" s="51"/>
      <c r="JGA244" s="51"/>
      <c r="JGB244" s="51"/>
      <c r="JGC244" s="51"/>
      <c r="JGD244" s="51"/>
      <c r="JGE244" s="51"/>
      <c r="JGF244" s="51"/>
      <c r="JGG244" s="51"/>
      <c r="JGH244" s="51"/>
      <c r="JGI244" s="51"/>
      <c r="JGJ244" s="51"/>
      <c r="JGK244" s="51"/>
      <c r="JGL244" s="51"/>
      <c r="JGM244" s="51"/>
      <c r="JGN244" s="51"/>
      <c r="JGO244" s="51"/>
      <c r="JGP244" s="51"/>
      <c r="JGQ244" s="51"/>
      <c r="JGR244" s="51"/>
      <c r="JGS244" s="51"/>
      <c r="JGT244" s="51"/>
      <c r="JGU244" s="51"/>
      <c r="JGV244" s="51"/>
      <c r="JGW244" s="51"/>
      <c r="JGX244" s="51"/>
      <c r="JGY244" s="51"/>
      <c r="JGZ244" s="51"/>
      <c r="JHA244" s="51"/>
      <c r="JHB244" s="51"/>
      <c r="JHC244" s="51"/>
      <c r="JHD244" s="51"/>
      <c r="JHE244" s="51"/>
      <c r="JHF244" s="51"/>
      <c r="JHG244" s="51"/>
      <c r="JHH244" s="51"/>
      <c r="JHI244" s="51"/>
      <c r="JHJ244" s="51"/>
      <c r="JHK244" s="51"/>
      <c r="JHL244" s="51"/>
      <c r="JHM244" s="51"/>
      <c r="JHN244" s="51"/>
      <c r="JHO244" s="51"/>
      <c r="JHP244" s="51"/>
      <c r="JHQ244" s="51"/>
      <c r="JHR244" s="51"/>
      <c r="JHS244" s="51"/>
      <c r="JHT244" s="51"/>
      <c r="JHU244" s="51"/>
      <c r="JHV244" s="51"/>
      <c r="JHW244" s="51"/>
      <c r="JHX244" s="51"/>
      <c r="JHY244" s="51"/>
      <c r="JHZ244" s="51"/>
      <c r="JIA244" s="51"/>
      <c r="JIB244" s="51"/>
      <c r="JIC244" s="51"/>
      <c r="JID244" s="51"/>
      <c r="JIE244" s="51"/>
      <c r="JIF244" s="51"/>
      <c r="JIG244" s="51"/>
      <c r="JIH244" s="51"/>
      <c r="JII244" s="51"/>
      <c r="JIJ244" s="51"/>
      <c r="JIK244" s="51"/>
      <c r="JIL244" s="51"/>
      <c r="JIM244" s="51"/>
      <c r="JIN244" s="51"/>
      <c r="JIO244" s="51"/>
      <c r="JIP244" s="51"/>
      <c r="JIQ244" s="51"/>
      <c r="JIR244" s="51"/>
      <c r="JIS244" s="51"/>
      <c r="JIT244" s="51"/>
      <c r="JIU244" s="51"/>
      <c r="JIV244" s="51"/>
      <c r="JIW244" s="51"/>
      <c r="JIX244" s="51"/>
      <c r="JIY244" s="51"/>
      <c r="JIZ244" s="51"/>
      <c r="JJA244" s="51"/>
      <c r="JJB244" s="51"/>
      <c r="JJC244" s="51"/>
      <c r="JJD244" s="51"/>
      <c r="JJE244" s="51"/>
      <c r="JJF244" s="51"/>
      <c r="JJG244" s="51"/>
      <c r="JJH244" s="51"/>
      <c r="JJI244" s="51"/>
      <c r="JJJ244" s="51"/>
      <c r="JJK244" s="51"/>
      <c r="JJL244" s="51"/>
      <c r="JJM244" s="51"/>
      <c r="JJN244" s="51"/>
      <c r="JJO244" s="51"/>
      <c r="JJP244" s="51"/>
      <c r="JJQ244" s="51"/>
      <c r="JJR244" s="51"/>
      <c r="JJS244" s="51"/>
      <c r="JJT244" s="51"/>
      <c r="JJU244" s="51"/>
      <c r="JJV244" s="51"/>
      <c r="JJW244" s="51"/>
      <c r="JJX244" s="51"/>
      <c r="JJY244" s="51"/>
      <c r="JJZ244" s="51"/>
      <c r="JKA244" s="51"/>
      <c r="JKB244" s="51"/>
      <c r="JKC244" s="51"/>
      <c r="JKD244" s="51"/>
      <c r="JKE244" s="51"/>
      <c r="JKF244" s="51"/>
      <c r="JKG244" s="51"/>
      <c r="JKH244" s="51"/>
      <c r="JKI244" s="51"/>
      <c r="JKJ244" s="51"/>
      <c r="JKK244" s="51"/>
      <c r="JKL244" s="51"/>
      <c r="JKM244" s="51"/>
      <c r="JKN244" s="51"/>
      <c r="JKO244" s="51"/>
      <c r="JKP244" s="51"/>
      <c r="JKQ244" s="51"/>
      <c r="JKR244" s="51"/>
      <c r="JKS244" s="51"/>
      <c r="JKT244" s="51"/>
      <c r="JKU244" s="51"/>
      <c r="JKV244" s="51"/>
      <c r="JKW244" s="51"/>
      <c r="JKX244" s="51"/>
      <c r="JKY244" s="51"/>
      <c r="JKZ244" s="51"/>
      <c r="JLA244" s="51"/>
      <c r="JLB244" s="51"/>
      <c r="JLC244" s="51"/>
      <c r="JLD244" s="51"/>
      <c r="JLE244" s="51"/>
      <c r="JLF244" s="51"/>
      <c r="JLG244" s="51"/>
      <c r="JLH244" s="51"/>
      <c r="JLI244" s="51"/>
      <c r="JLJ244" s="51"/>
      <c r="JLK244" s="51"/>
      <c r="JLL244" s="51"/>
      <c r="JLM244" s="51"/>
      <c r="JLN244" s="51"/>
      <c r="JLO244" s="51"/>
      <c r="JLP244" s="51"/>
      <c r="JLQ244" s="51"/>
      <c r="JLR244" s="51"/>
      <c r="JLS244" s="51"/>
      <c r="JLT244" s="51"/>
      <c r="JLU244" s="51"/>
      <c r="JLV244" s="51"/>
      <c r="JLW244" s="51"/>
      <c r="JLX244" s="51"/>
      <c r="JLY244" s="51"/>
      <c r="JLZ244" s="51"/>
      <c r="JMA244" s="51"/>
      <c r="JMB244" s="51"/>
      <c r="JMC244" s="51"/>
      <c r="JMD244" s="51"/>
      <c r="JME244" s="51"/>
      <c r="JMF244" s="51"/>
      <c r="JMG244" s="51"/>
      <c r="JMH244" s="51"/>
      <c r="JMI244" s="51"/>
      <c r="JMJ244" s="51"/>
      <c r="JMK244" s="51"/>
      <c r="JML244" s="51"/>
      <c r="JMM244" s="51"/>
      <c r="JMN244" s="51"/>
      <c r="JMO244" s="51"/>
      <c r="JMP244" s="51"/>
      <c r="JMQ244" s="51"/>
      <c r="JMR244" s="51"/>
      <c r="JMS244" s="51"/>
      <c r="JMT244" s="51"/>
      <c r="JMU244" s="51"/>
      <c r="JMV244" s="51"/>
      <c r="JMW244" s="51"/>
      <c r="JMX244" s="51"/>
      <c r="JMY244" s="51"/>
      <c r="JMZ244" s="51"/>
      <c r="JNA244" s="51"/>
      <c r="JNB244" s="51"/>
      <c r="JNC244" s="51"/>
      <c r="JND244" s="51"/>
      <c r="JNE244" s="51"/>
      <c r="JNF244" s="51"/>
      <c r="JNG244" s="51"/>
      <c r="JNH244" s="51"/>
      <c r="JNI244" s="51"/>
      <c r="JNJ244" s="51"/>
      <c r="JNK244" s="51"/>
      <c r="JNL244" s="51"/>
      <c r="JNM244" s="51"/>
      <c r="JNN244" s="51"/>
      <c r="JNO244" s="51"/>
      <c r="JNP244" s="51"/>
      <c r="JNQ244" s="51"/>
      <c r="JNR244" s="51"/>
      <c r="JNS244" s="51"/>
      <c r="JNT244" s="51"/>
      <c r="JNU244" s="51"/>
      <c r="JNV244" s="51"/>
      <c r="JNW244" s="51"/>
      <c r="JNX244" s="51"/>
      <c r="JNY244" s="51"/>
      <c r="JNZ244" s="51"/>
      <c r="JOA244" s="51"/>
      <c r="JOB244" s="51"/>
      <c r="JOC244" s="51"/>
      <c r="JOD244" s="51"/>
      <c r="JOE244" s="51"/>
      <c r="JOF244" s="51"/>
      <c r="JOG244" s="51"/>
      <c r="JOH244" s="51"/>
      <c r="JOI244" s="51"/>
      <c r="JOJ244" s="51"/>
      <c r="JOK244" s="51"/>
      <c r="JOL244" s="51"/>
      <c r="JOM244" s="51"/>
      <c r="JON244" s="51"/>
      <c r="JOO244" s="51"/>
      <c r="JOP244" s="51"/>
      <c r="JOQ244" s="51"/>
      <c r="JOR244" s="51"/>
      <c r="JOS244" s="51"/>
      <c r="JOT244" s="51"/>
      <c r="JOU244" s="51"/>
      <c r="JOV244" s="51"/>
      <c r="JOW244" s="51"/>
      <c r="JOX244" s="51"/>
      <c r="JOY244" s="51"/>
      <c r="JOZ244" s="51"/>
      <c r="JPA244" s="51"/>
      <c r="JPB244" s="51"/>
      <c r="JPC244" s="51"/>
      <c r="JPD244" s="51"/>
      <c r="JPE244" s="51"/>
      <c r="JPF244" s="51"/>
      <c r="JPG244" s="51"/>
      <c r="JPH244" s="51"/>
      <c r="JPI244" s="51"/>
      <c r="JPJ244" s="51"/>
      <c r="JPK244" s="51"/>
      <c r="JPL244" s="51"/>
      <c r="JPM244" s="51"/>
      <c r="JPN244" s="51"/>
      <c r="JPO244" s="51"/>
      <c r="JPP244" s="51"/>
      <c r="JPQ244" s="51"/>
      <c r="JPR244" s="51"/>
      <c r="JPS244" s="51"/>
      <c r="JPT244" s="51"/>
      <c r="JPU244" s="51"/>
      <c r="JPV244" s="51"/>
      <c r="JPW244" s="51"/>
      <c r="JPX244" s="51"/>
      <c r="JPY244" s="51"/>
      <c r="JPZ244" s="51"/>
      <c r="JQA244" s="51"/>
      <c r="JQB244" s="51"/>
      <c r="JQC244" s="51"/>
      <c r="JQD244" s="51"/>
      <c r="JQE244" s="51"/>
      <c r="JQF244" s="51"/>
      <c r="JQG244" s="51"/>
      <c r="JQH244" s="51"/>
      <c r="JQI244" s="51"/>
      <c r="JQJ244" s="51"/>
      <c r="JQK244" s="51"/>
      <c r="JQL244" s="51"/>
      <c r="JQM244" s="51"/>
      <c r="JQN244" s="51"/>
      <c r="JQO244" s="51"/>
      <c r="JQP244" s="51"/>
      <c r="JQQ244" s="51"/>
      <c r="JQR244" s="51"/>
      <c r="JQS244" s="51"/>
      <c r="JQT244" s="51"/>
      <c r="JQU244" s="51"/>
      <c r="JQV244" s="51"/>
      <c r="JQW244" s="51"/>
      <c r="JQX244" s="51"/>
      <c r="JQY244" s="51"/>
      <c r="JQZ244" s="51"/>
      <c r="JRA244" s="51"/>
      <c r="JRB244" s="51"/>
      <c r="JRC244" s="51"/>
      <c r="JRD244" s="51"/>
      <c r="JRE244" s="51"/>
      <c r="JRF244" s="51"/>
      <c r="JRG244" s="51"/>
      <c r="JRH244" s="51"/>
      <c r="JRI244" s="51"/>
      <c r="JRJ244" s="51"/>
      <c r="JRK244" s="51"/>
      <c r="JRL244" s="51"/>
      <c r="JRM244" s="51"/>
      <c r="JRN244" s="51"/>
      <c r="JRO244" s="51"/>
      <c r="JRP244" s="51"/>
      <c r="JRQ244" s="51"/>
      <c r="JRR244" s="51"/>
      <c r="JRS244" s="51"/>
      <c r="JRT244" s="51"/>
      <c r="JRU244" s="51"/>
      <c r="JRV244" s="51"/>
      <c r="JRW244" s="51"/>
      <c r="JRX244" s="51"/>
      <c r="JRY244" s="51"/>
      <c r="JRZ244" s="51"/>
      <c r="JSA244" s="51"/>
      <c r="JSB244" s="51"/>
      <c r="JSC244" s="51"/>
      <c r="JSD244" s="51"/>
      <c r="JSE244" s="51"/>
      <c r="JSF244" s="51"/>
      <c r="JSG244" s="51"/>
      <c r="JSH244" s="51"/>
      <c r="JSI244" s="51"/>
      <c r="JSJ244" s="51"/>
      <c r="JSK244" s="51"/>
      <c r="JSL244" s="51"/>
      <c r="JSM244" s="51"/>
      <c r="JSN244" s="51"/>
      <c r="JSO244" s="51"/>
      <c r="JSP244" s="51"/>
      <c r="JSQ244" s="51"/>
      <c r="JSR244" s="51"/>
      <c r="JSS244" s="51"/>
      <c r="JST244" s="51"/>
      <c r="JSU244" s="51"/>
      <c r="JSV244" s="51"/>
      <c r="JSW244" s="51"/>
      <c r="JSX244" s="51"/>
      <c r="JSY244" s="51"/>
      <c r="JSZ244" s="51"/>
      <c r="JTA244" s="51"/>
      <c r="JTB244" s="51"/>
      <c r="JTC244" s="51"/>
      <c r="JTD244" s="51"/>
      <c r="JTE244" s="51"/>
      <c r="JTF244" s="51"/>
      <c r="JTG244" s="51"/>
      <c r="JTH244" s="51"/>
      <c r="JTI244" s="51"/>
      <c r="JTJ244" s="51"/>
      <c r="JTK244" s="51"/>
      <c r="JTL244" s="51"/>
      <c r="JTM244" s="51"/>
      <c r="JTN244" s="51"/>
      <c r="JTO244" s="51"/>
      <c r="JTP244" s="51"/>
      <c r="JTQ244" s="51"/>
      <c r="JTR244" s="51"/>
      <c r="JTS244" s="51"/>
      <c r="JTT244" s="51"/>
      <c r="JTU244" s="51"/>
      <c r="JTV244" s="51"/>
      <c r="JTW244" s="51"/>
      <c r="JTX244" s="51"/>
      <c r="JTY244" s="51"/>
      <c r="JTZ244" s="51"/>
      <c r="JUA244" s="51"/>
      <c r="JUB244" s="51"/>
      <c r="JUC244" s="51"/>
      <c r="JUD244" s="51"/>
      <c r="JUE244" s="51"/>
      <c r="JUF244" s="51"/>
      <c r="JUG244" s="51"/>
      <c r="JUH244" s="51"/>
      <c r="JUI244" s="51"/>
      <c r="JUJ244" s="51"/>
      <c r="JUK244" s="51"/>
      <c r="JUL244" s="51"/>
      <c r="JUM244" s="51"/>
      <c r="JUN244" s="51"/>
      <c r="JUO244" s="51"/>
      <c r="JUP244" s="51"/>
      <c r="JUQ244" s="51"/>
      <c r="JUR244" s="51"/>
      <c r="JUS244" s="51"/>
      <c r="JUT244" s="51"/>
      <c r="JUU244" s="51"/>
      <c r="JUV244" s="51"/>
      <c r="JUW244" s="51"/>
      <c r="JUX244" s="51"/>
      <c r="JUY244" s="51"/>
      <c r="JUZ244" s="51"/>
      <c r="JVA244" s="51"/>
      <c r="JVB244" s="51"/>
      <c r="JVC244" s="51"/>
      <c r="JVD244" s="51"/>
      <c r="JVE244" s="51"/>
      <c r="JVF244" s="51"/>
      <c r="JVG244" s="51"/>
      <c r="JVH244" s="51"/>
      <c r="JVI244" s="51"/>
      <c r="JVJ244" s="51"/>
      <c r="JVK244" s="51"/>
      <c r="JVL244" s="51"/>
      <c r="JVM244" s="51"/>
      <c r="JVN244" s="51"/>
      <c r="JVO244" s="51"/>
      <c r="JVP244" s="51"/>
      <c r="JVQ244" s="51"/>
      <c r="JVR244" s="51"/>
      <c r="JVS244" s="51"/>
      <c r="JVT244" s="51"/>
      <c r="JVU244" s="51"/>
      <c r="JVV244" s="51"/>
      <c r="JVW244" s="51"/>
      <c r="JVX244" s="51"/>
      <c r="JVY244" s="51"/>
      <c r="JVZ244" s="51"/>
      <c r="JWA244" s="51"/>
      <c r="JWB244" s="51"/>
      <c r="JWC244" s="51"/>
      <c r="JWD244" s="51"/>
      <c r="JWE244" s="51"/>
      <c r="JWF244" s="51"/>
      <c r="JWG244" s="51"/>
      <c r="JWH244" s="51"/>
      <c r="JWI244" s="51"/>
      <c r="JWJ244" s="51"/>
      <c r="JWK244" s="51"/>
      <c r="JWL244" s="51"/>
      <c r="JWM244" s="51"/>
      <c r="JWN244" s="51"/>
      <c r="JWO244" s="51"/>
      <c r="JWP244" s="51"/>
      <c r="JWQ244" s="51"/>
      <c r="JWR244" s="51"/>
      <c r="JWS244" s="51"/>
      <c r="JWT244" s="51"/>
      <c r="JWU244" s="51"/>
      <c r="JWV244" s="51"/>
      <c r="JWW244" s="51"/>
      <c r="JWX244" s="51"/>
      <c r="JWY244" s="51"/>
      <c r="JWZ244" s="51"/>
      <c r="JXA244" s="51"/>
      <c r="JXB244" s="51"/>
      <c r="JXC244" s="51"/>
      <c r="JXD244" s="51"/>
      <c r="JXE244" s="51"/>
      <c r="JXF244" s="51"/>
      <c r="JXG244" s="51"/>
      <c r="JXH244" s="51"/>
      <c r="JXI244" s="51"/>
      <c r="JXJ244" s="51"/>
      <c r="JXK244" s="51"/>
      <c r="JXL244" s="51"/>
      <c r="JXM244" s="51"/>
      <c r="JXN244" s="51"/>
      <c r="JXO244" s="51"/>
      <c r="JXP244" s="51"/>
      <c r="JXQ244" s="51"/>
      <c r="JXR244" s="51"/>
      <c r="JXS244" s="51"/>
      <c r="JXT244" s="51"/>
      <c r="JXU244" s="51"/>
      <c r="JXV244" s="51"/>
      <c r="JXW244" s="51"/>
      <c r="JXX244" s="51"/>
      <c r="JXY244" s="51"/>
      <c r="JXZ244" s="51"/>
      <c r="JYA244" s="51"/>
      <c r="JYB244" s="51"/>
      <c r="JYC244" s="51"/>
      <c r="JYD244" s="51"/>
      <c r="JYE244" s="51"/>
      <c r="JYF244" s="51"/>
      <c r="JYG244" s="51"/>
      <c r="JYH244" s="51"/>
      <c r="JYI244" s="51"/>
      <c r="JYJ244" s="51"/>
      <c r="JYK244" s="51"/>
      <c r="JYL244" s="51"/>
      <c r="JYM244" s="51"/>
      <c r="JYN244" s="51"/>
      <c r="JYO244" s="51"/>
      <c r="JYP244" s="51"/>
      <c r="JYQ244" s="51"/>
      <c r="JYR244" s="51"/>
      <c r="JYS244" s="51"/>
      <c r="JYT244" s="51"/>
      <c r="JYU244" s="51"/>
      <c r="JYV244" s="51"/>
      <c r="JYW244" s="51"/>
      <c r="JYX244" s="51"/>
      <c r="JYY244" s="51"/>
      <c r="JYZ244" s="51"/>
      <c r="JZA244" s="51"/>
      <c r="JZB244" s="51"/>
      <c r="JZC244" s="51"/>
      <c r="JZD244" s="51"/>
      <c r="JZE244" s="51"/>
      <c r="JZF244" s="51"/>
      <c r="JZG244" s="51"/>
      <c r="JZH244" s="51"/>
      <c r="JZI244" s="51"/>
      <c r="JZJ244" s="51"/>
      <c r="JZK244" s="51"/>
      <c r="JZL244" s="51"/>
      <c r="JZM244" s="51"/>
      <c r="JZN244" s="51"/>
      <c r="JZO244" s="51"/>
      <c r="JZP244" s="51"/>
      <c r="JZQ244" s="51"/>
      <c r="JZR244" s="51"/>
      <c r="JZS244" s="51"/>
      <c r="JZT244" s="51"/>
      <c r="JZU244" s="51"/>
      <c r="JZV244" s="51"/>
      <c r="JZW244" s="51"/>
      <c r="JZX244" s="51"/>
      <c r="JZY244" s="51"/>
      <c r="JZZ244" s="51"/>
      <c r="KAA244" s="51"/>
      <c r="KAB244" s="51"/>
      <c r="KAC244" s="51"/>
      <c r="KAD244" s="51"/>
      <c r="KAE244" s="51"/>
      <c r="KAF244" s="51"/>
      <c r="KAG244" s="51"/>
      <c r="KAH244" s="51"/>
      <c r="KAI244" s="51"/>
      <c r="KAJ244" s="51"/>
      <c r="KAK244" s="51"/>
      <c r="KAL244" s="51"/>
      <c r="KAM244" s="51"/>
      <c r="KAN244" s="51"/>
      <c r="KAO244" s="51"/>
      <c r="KAP244" s="51"/>
      <c r="KAQ244" s="51"/>
      <c r="KAR244" s="51"/>
      <c r="KAS244" s="51"/>
      <c r="KAT244" s="51"/>
      <c r="KAU244" s="51"/>
      <c r="KAV244" s="51"/>
      <c r="KAW244" s="51"/>
      <c r="KAX244" s="51"/>
      <c r="KAY244" s="51"/>
      <c r="KAZ244" s="51"/>
      <c r="KBA244" s="51"/>
      <c r="KBB244" s="51"/>
      <c r="KBC244" s="51"/>
      <c r="KBD244" s="51"/>
      <c r="KBE244" s="51"/>
      <c r="KBF244" s="51"/>
      <c r="KBG244" s="51"/>
      <c r="KBH244" s="51"/>
      <c r="KBI244" s="51"/>
      <c r="KBJ244" s="51"/>
      <c r="KBK244" s="51"/>
      <c r="KBL244" s="51"/>
      <c r="KBM244" s="51"/>
      <c r="KBN244" s="51"/>
      <c r="KBO244" s="51"/>
      <c r="KBP244" s="51"/>
      <c r="KBQ244" s="51"/>
      <c r="KBR244" s="51"/>
      <c r="KBS244" s="51"/>
      <c r="KBT244" s="51"/>
      <c r="KBU244" s="51"/>
      <c r="KBV244" s="51"/>
      <c r="KBW244" s="51"/>
      <c r="KBX244" s="51"/>
      <c r="KBY244" s="51"/>
      <c r="KBZ244" s="51"/>
      <c r="KCA244" s="51"/>
      <c r="KCB244" s="51"/>
      <c r="KCC244" s="51"/>
      <c r="KCD244" s="51"/>
      <c r="KCE244" s="51"/>
      <c r="KCF244" s="51"/>
      <c r="KCG244" s="51"/>
      <c r="KCH244" s="51"/>
      <c r="KCI244" s="51"/>
      <c r="KCJ244" s="51"/>
      <c r="KCK244" s="51"/>
      <c r="KCL244" s="51"/>
      <c r="KCM244" s="51"/>
      <c r="KCN244" s="51"/>
      <c r="KCO244" s="51"/>
      <c r="KCP244" s="51"/>
      <c r="KCQ244" s="51"/>
      <c r="KCR244" s="51"/>
      <c r="KCS244" s="51"/>
      <c r="KCT244" s="51"/>
      <c r="KCU244" s="51"/>
      <c r="KCV244" s="51"/>
      <c r="KCW244" s="51"/>
      <c r="KCX244" s="51"/>
      <c r="KCY244" s="51"/>
      <c r="KCZ244" s="51"/>
      <c r="KDA244" s="51"/>
      <c r="KDB244" s="51"/>
      <c r="KDC244" s="51"/>
      <c r="KDD244" s="51"/>
      <c r="KDE244" s="51"/>
      <c r="KDF244" s="51"/>
      <c r="KDG244" s="51"/>
      <c r="KDH244" s="51"/>
      <c r="KDI244" s="51"/>
      <c r="KDJ244" s="51"/>
      <c r="KDK244" s="51"/>
      <c r="KDL244" s="51"/>
      <c r="KDM244" s="51"/>
      <c r="KDN244" s="51"/>
      <c r="KDO244" s="51"/>
      <c r="KDP244" s="51"/>
      <c r="KDQ244" s="51"/>
      <c r="KDR244" s="51"/>
      <c r="KDS244" s="51"/>
      <c r="KDT244" s="51"/>
      <c r="KDU244" s="51"/>
      <c r="KDV244" s="51"/>
      <c r="KDW244" s="51"/>
      <c r="KDX244" s="51"/>
      <c r="KDY244" s="51"/>
      <c r="KDZ244" s="51"/>
      <c r="KEA244" s="51"/>
      <c r="KEB244" s="51"/>
      <c r="KEC244" s="51"/>
      <c r="KED244" s="51"/>
      <c r="KEE244" s="51"/>
      <c r="KEF244" s="51"/>
      <c r="KEG244" s="51"/>
      <c r="KEH244" s="51"/>
      <c r="KEI244" s="51"/>
      <c r="KEJ244" s="51"/>
      <c r="KEK244" s="51"/>
      <c r="KEL244" s="51"/>
      <c r="KEM244" s="51"/>
      <c r="KEN244" s="51"/>
      <c r="KEO244" s="51"/>
      <c r="KEP244" s="51"/>
      <c r="KEQ244" s="51"/>
      <c r="KER244" s="51"/>
      <c r="KES244" s="51"/>
      <c r="KET244" s="51"/>
      <c r="KEU244" s="51"/>
      <c r="KEV244" s="51"/>
      <c r="KEW244" s="51"/>
      <c r="KEX244" s="51"/>
      <c r="KEY244" s="51"/>
      <c r="KEZ244" s="51"/>
      <c r="KFA244" s="51"/>
      <c r="KFB244" s="51"/>
      <c r="KFC244" s="51"/>
      <c r="KFD244" s="51"/>
      <c r="KFE244" s="51"/>
      <c r="KFF244" s="51"/>
      <c r="KFG244" s="51"/>
      <c r="KFH244" s="51"/>
      <c r="KFI244" s="51"/>
      <c r="KFJ244" s="51"/>
      <c r="KFK244" s="51"/>
      <c r="KFL244" s="51"/>
      <c r="KFM244" s="51"/>
      <c r="KFN244" s="51"/>
      <c r="KFO244" s="51"/>
      <c r="KFP244" s="51"/>
      <c r="KFQ244" s="51"/>
      <c r="KFR244" s="51"/>
      <c r="KFS244" s="51"/>
      <c r="KFT244" s="51"/>
      <c r="KFU244" s="51"/>
      <c r="KFV244" s="51"/>
      <c r="KFW244" s="51"/>
      <c r="KFX244" s="51"/>
      <c r="KFY244" s="51"/>
      <c r="KFZ244" s="51"/>
      <c r="KGA244" s="51"/>
      <c r="KGB244" s="51"/>
      <c r="KGC244" s="51"/>
      <c r="KGD244" s="51"/>
      <c r="KGE244" s="51"/>
      <c r="KGF244" s="51"/>
      <c r="KGG244" s="51"/>
      <c r="KGH244" s="51"/>
      <c r="KGI244" s="51"/>
      <c r="KGJ244" s="51"/>
      <c r="KGK244" s="51"/>
      <c r="KGL244" s="51"/>
      <c r="KGM244" s="51"/>
      <c r="KGN244" s="51"/>
      <c r="KGO244" s="51"/>
      <c r="KGP244" s="51"/>
      <c r="KGQ244" s="51"/>
      <c r="KGR244" s="51"/>
      <c r="KGS244" s="51"/>
      <c r="KGT244" s="51"/>
      <c r="KGU244" s="51"/>
      <c r="KGV244" s="51"/>
      <c r="KGW244" s="51"/>
      <c r="KGX244" s="51"/>
      <c r="KGY244" s="51"/>
      <c r="KGZ244" s="51"/>
      <c r="KHA244" s="51"/>
      <c r="KHB244" s="51"/>
      <c r="KHC244" s="51"/>
      <c r="KHD244" s="51"/>
      <c r="KHE244" s="51"/>
      <c r="KHF244" s="51"/>
      <c r="KHG244" s="51"/>
      <c r="KHH244" s="51"/>
      <c r="KHI244" s="51"/>
      <c r="KHJ244" s="51"/>
      <c r="KHK244" s="51"/>
      <c r="KHL244" s="51"/>
      <c r="KHM244" s="51"/>
      <c r="KHN244" s="51"/>
      <c r="KHO244" s="51"/>
      <c r="KHP244" s="51"/>
      <c r="KHQ244" s="51"/>
      <c r="KHR244" s="51"/>
      <c r="KHS244" s="51"/>
      <c r="KHT244" s="51"/>
      <c r="KHU244" s="51"/>
      <c r="KHV244" s="51"/>
      <c r="KHW244" s="51"/>
      <c r="KHX244" s="51"/>
      <c r="KHY244" s="51"/>
      <c r="KHZ244" s="51"/>
      <c r="KIA244" s="51"/>
      <c r="KIB244" s="51"/>
      <c r="KIC244" s="51"/>
      <c r="KID244" s="51"/>
      <c r="KIE244" s="51"/>
      <c r="KIF244" s="51"/>
      <c r="KIG244" s="51"/>
      <c r="KIH244" s="51"/>
      <c r="KII244" s="51"/>
      <c r="KIJ244" s="51"/>
      <c r="KIK244" s="51"/>
      <c r="KIL244" s="51"/>
      <c r="KIM244" s="51"/>
      <c r="KIN244" s="51"/>
      <c r="KIO244" s="51"/>
      <c r="KIP244" s="51"/>
      <c r="KIQ244" s="51"/>
      <c r="KIR244" s="51"/>
      <c r="KIS244" s="51"/>
      <c r="KIT244" s="51"/>
      <c r="KIU244" s="51"/>
      <c r="KIV244" s="51"/>
      <c r="KIW244" s="51"/>
      <c r="KIX244" s="51"/>
      <c r="KIY244" s="51"/>
      <c r="KIZ244" s="51"/>
      <c r="KJA244" s="51"/>
      <c r="KJB244" s="51"/>
      <c r="KJC244" s="51"/>
      <c r="KJD244" s="51"/>
      <c r="KJE244" s="51"/>
      <c r="KJF244" s="51"/>
      <c r="KJG244" s="51"/>
      <c r="KJH244" s="51"/>
      <c r="KJI244" s="51"/>
      <c r="KJJ244" s="51"/>
      <c r="KJK244" s="51"/>
      <c r="KJL244" s="51"/>
      <c r="KJM244" s="51"/>
      <c r="KJN244" s="51"/>
      <c r="KJO244" s="51"/>
      <c r="KJP244" s="51"/>
      <c r="KJQ244" s="51"/>
      <c r="KJR244" s="51"/>
      <c r="KJS244" s="51"/>
      <c r="KJT244" s="51"/>
      <c r="KJU244" s="51"/>
      <c r="KJV244" s="51"/>
      <c r="KJW244" s="51"/>
      <c r="KJX244" s="51"/>
      <c r="KJY244" s="51"/>
      <c r="KJZ244" s="51"/>
      <c r="KKA244" s="51"/>
      <c r="KKB244" s="51"/>
      <c r="KKC244" s="51"/>
      <c r="KKD244" s="51"/>
      <c r="KKE244" s="51"/>
      <c r="KKF244" s="51"/>
      <c r="KKG244" s="51"/>
      <c r="KKH244" s="51"/>
      <c r="KKI244" s="51"/>
      <c r="KKJ244" s="51"/>
      <c r="KKK244" s="51"/>
      <c r="KKL244" s="51"/>
      <c r="KKM244" s="51"/>
      <c r="KKN244" s="51"/>
      <c r="KKO244" s="51"/>
      <c r="KKP244" s="51"/>
      <c r="KKQ244" s="51"/>
      <c r="KKR244" s="51"/>
      <c r="KKS244" s="51"/>
      <c r="KKT244" s="51"/>
      <c r="KKU244" s="51"/>
      <c r="KKV244" s="51"/>
      <c r="KKW244" s="51"/>
      <c r="KKX244" s="51"/>
      <c r="KKY244" s="51"/>
      <c r="KKZ244" s="51"/>
      <c r="KLA244" s="51"/>
      <c r="KLB244" s="51"/>
      <c r="KLC244" s="51"/>
      <c r="KLD244" s="51"/>
      <c r="KLE244" s="51"/>
      <c r="KLF244" s="51"/>
      <c r="KLG244" s="51"/>
      <c r="KLH244" s="51"/>
      <c r="KLI244" s="51"/>
      <c r="KLJ244" s="51"/>
      <c r="KLK244" s="51"/>
      <c r="KLL244" s="51"/>
      <c r="KLM244" s="51"/>
      <c r="KLN244" s="51"/>
      <c r="KLO244" s="51"/>
      <c r="KLP244" s="51"/>
      <c r="KLQ244" s="51"/>
      <c r="KLR244" s="51"/>
      <c r="KLS244" s="51"/>
      <c r="KLT244" s="51"/>
      <c r="KLU244" s="51"/>
      <c r="KLV244" s="51"/>
      <c r="KLW244" s="51"/>
      <c r="KLX244" s="51"/>
      <c r="KLY244" s="51"/>
      <c r="KLZ244" s="51"/>
      <c r="KMA244" s="51"/>
      <c r="KMB244" s="51"/>
      <c r="KMC244" s="51"/>
      <c r="KMD244" s="51"/>
      <c r="KME244" s="51"/>
      <c r="KMF244" s="51"/>
      <c r="KMG244" s="51"/>
      <c r="KMH244" s="51"/>
      <c r="KMI244" s="51"/>
      <c r="KMJ244" s="51"/>
      <c r="KMK244" s="51"/>
      <c r="KML244" s="51"/>
      <c r="KMM244" s="51"/>
      <c r="KMN244" s="51"/>
      <c r="KMO244" s="51"/>
      <c r="KMP244" s="51"/>
      <c r="KMQ244" s="51"/>
      <c r="KMR244" s="51"/>
      <c r="KMS244" s="51"/>
      <c r="KMT244" s="51"/>
      <c r="KMU244" s="51"/>
      <c r="KMV244" s="51"/>
      <c r="KMW244" s="51"/>
      <c r="KMX244" s="51"/>
      <c r="KMY244" s="51"/>
      <c r="KMZ244" s="51"/>
      <c r="KNA244" s="51"/>
      <c r="KNB244" s="51"/>
      <c r="KNC244" s="51"/>
      <c r="KND244" s="51"/>
      <c r="KNE244" s="51"/>
      <c r="KNF244" s="51"/>
      <c r="KNG244" s="51"/>
      <c r="KNH244" s="51"/>
      <c r="KNI244" s="51"/>
      <c r="KNJ244" s="51"/>
      <c r="KNK244" s="51"/>
      <c r="KNL244" s="51"/>
      <c r="KNM244" s="51"/>
      <c r="KNN244" s="51"/>
      <c r="KNO244" s="51"/>
      <c r="KNP244" s="51"/>
      <c r="KNQ244" s="51"/>
      <c r="KNR244" s="51"/>
      <c r="KNS244" s="51"/>
      <c r="KNT244" s="51"/>
      <c r="KNU244" s="51"/>
      <c r="KNV244" s="51"/>
      <c r="KNW244" s="51"/>
      <c r="KNX244" s="51"/>
      <c r="KNY244" s="51"/>
      <c r="KNZ244" s="51"/>
      <c r="KOA244" s="51"/>
      <c r="KOB244" s="51"/>
      <c r="KOC244" s="51"/>
      <c r="KOD244" s="51"/>
      <c r="KOE244" s="51"/>
      <c r="KOF244" s="51"/>
      <c r="KOG244" s="51"/>
      <c r="KOH244" s="51"/>
      <c r="KOI244" s="51"/>
      <c r="KOJ244" s="51"/>
      <c r="KOK244" s="51"/>
      <c r="KOL244" s="51"/>
      <c r="KOM244" s="51"/>
      <c r="KON244" s="51"/>
      <c r="KOO244" s="51"/>
      <c r="KOP244" s="51"/>
      <c r="KOQ244" s="51"/>
      <c r="KOR244" s="51"/>
      <c r="KOS244" s="51"/>
      <c r="KOT244" s="51"/>
      <c r="KOU244" s="51"/>
      <c r="KOV244" s="51"/>
      <c r="KOW244" s="51"/>
      <c r="KOX244" s="51"/>
      <c r="KOY244" s="51"/>
      <c r="KOZ244" s="51"/>
      <c r="KPA244" s="51"/>
      <c r="KPB244" s="51"/>
      <c r="KPC244" s="51"/>
      <c r="KPD244" s="51"/>
      <c r="KPE244" s="51"/>
      <c r="KPF244" s="51"/>
      <c r="KPG244" s="51"/>
      <c r="KPH244" s="51"/>
      <c r="KPI244" s="51"/>
      <c r="KPJ244" s="51"/>
      <c r="KPK244" s="51"/>
      <c r="KPL244" s="51"/>
      <c r="KPM244" s="51"/>
      <c r="KPN244" s="51"/>
      <c r="KPO244" s="51"/>
      <c r="KPP244" s="51"/>
      <c r="KPQ244" s="51"/>
      <c r="KPR244" s="51"/>
      <c r="KPS244" s="51"/>
      <c r="KPT244" s="51"/>
      <c r="KPU244" s="51"/>
      <c r="KPV244" s="51"/>
      <c r="KPW244" s="51"/>
      <c r="KPX244" s="51"/>
      <c r="KPY244" s="51"/>
      <c r="KPZ244" s="51"/>
      <c r="KQA244" s="51"/>
      <c r="KQB244" s="51"/>
      <c r="KQC244" s="51"/>
      <c r="KQD244" s="51"/>
      <c r="KQE244" s="51"/>
      <c r="KQF244" s="51"/>
      <c r="KQG244" s="51"/>
      <c r="KQH244" s="51"/>
      <c r="KQI244" s="51"/>
      <c r="KQJ244" s="51"/>
      <c r="KQK244" s="51"/>
      <c r="KQL244" s="51"/>
      <c r="KQM244" s="51"/>
      <c r="KQN244" s="51"/>
      <c r="KQO244" s="51"/>
      <c r="KQP244" s="51"/>
      <c r="KQQ244" s="51"/>
      <c r="KQR244" s="51"/>
      <c r="KQS244" s="51"/>
      <c r="KQT244" s="51"/>
      <c r="KQU244" s="51"/>
      <c r="KQV244" s="51"/>
      <c r="KQW244" s="51"/>
      <c r="KQX244" s="51"/>
      <c r="KQY244" s="51"/>
      <c r="KQZ244" s="51"/>
      <c r="KRA244" s="51"/>
      <c r="KRB244" s="51"/>
      <c r="KRC244" s="51"/>
      <c r="KRD244" s="51"/>
      <c r="KRE244" s="51"/>
      <c r="KRF244" s="51"/>
      <c r="KRG244" s="51"/>
      <c r="KRH244" s="51"/>
      <c r="KRI244" s="51"/>
      <c r="KRJ244" s="51"/>
      <c r="KRK244" s="51"/>
      <c r="KRL244" s="51"/>
      <c r="KRM244" s="51"/>
      <c r="KRN244" s="51"/>
      <c r="KRO244" s="51"/>
      <c r="KRP244" s="51"/>
      <c r="KRQ244" s="51"/>
      <c r="KRR244" s="51"/>
      <c r="KRS244" s="51"/>
      <c r="KRT244" s="51"/>
      <c r="KRU244" s="51"/>
      <c r="KRV244" s="51"/>
      <c r="KRW244" s="51"/>
      <c r="KRX244" s="51"/>
      <c r="KRY244" s="51"/>
      <c r="KRZ244" s="51"/>
      <c r="KSA244" s="51"/>
      <c r="KSB244" s="51"/>
      <c r="KSC244" s="51"/>
      <c r="KSD244" s="51"/>
      <c r="KSE244" s="51"/>
      <c r="KSF244" s="51"/>
      <c r="KSG244" s="51"/>
      <c r="KSH244" s="51"/>
      <c r="KSI244" s="51"/>
      <c r="KSJ244" s="51"/>
      <c r="KSK244" s="51"/>
      <c r="KSL244" s="51"/>
      <c r="KSM244" s="51"/>
      <c r="KSN244" s="51"/>
      <c r="KSO244" s="51"/>
      <c r="KSP244" s="51"/>
      <c r="KSQ244" s="51"/>
      <c r="KSR244" s="51"/>
      <c r="KSS244" s="51"/>
      <c r="KST244" s="51"/>
      <c r="KSU244" s="51"/>
      <c r="KSV244" s="51"/>
      <c r="KSW244" s="51"/>
      <c r="KSX244" s="51"/>
      <c r="KSY244" s="51"/>
      <c r="KSZ244" s="51"/>
      <c r="KTA244" s="51"/>
      <c r="KTB244" s="51"/>
      <c r="KTC244" s="51"/>
      <c r="KTD244" s="51"/>
      <c r="KTE244" s="51"/>
      <c r="KTF244" s="51"/>
      <c r="KTG244" s="51"/>
      <c r="KTH244" s="51"/>
      <c r="KTI244" s="51"/>
      <c r="KTJ244" s="51"/>
      <c r="KTK244" s="51"/>
      <c r="KTL244" s="51"/>
      <c r="KTM244" s="51"/>
      <c r="KTN244" s="51"/>
      <c r="KTO244" s="51"/>
      <c r="KTP244" s="51"/>
      <c r="KTQ244" s="51"/>
      <c r="KTR244" s="51"/>
      <c r="KTS244" s="51"/>
      <c r="KTT244" s="51"/>
      <c r="KTU244" s="51"/>
      <c r="KTV244" s="51"/>
      <c r="KTW244" s="51"/>
      <c r="KTX244" s="51"/>
      <c r="KTY244" s="51"/>
      <c r="KTZ244" s="51"/>
      <c r="KUA244" s="51"/>
      <c r="KUB244" s="51"/>
      <c r="KUC244" s="51"/>
      <c r="KUD244" s="51"/>
      <c r="KUE244" s="51"/>
      <c r="KUF244" s="51"/>
      <c r="KUG244" s="51"/>
      <c r="KUH244" s="51"/>
      <c r="KUI244" s="51"/>
      <c r="KUJ244" s="51"/>
      <c r="KUK244" s="51"/>
      <c r="KUL244" s="51"/>
      <c r="KUM244" s="51"/>
      <c r="KUN244" s="51"/>
      <c r="KUO244" s="51"/>
      <c r="KUP244" s="51"/>
      <c r="KUQ244" s="51"/>
      <c r="KUR244" s="51"/>
      <c r="KUS244" s="51"/>
      <c r="KUT244" s="51"/>
      <c r="KUU244" s="51"/>
      <c r="KUV244" s="51"/>
      <c r="KUW244" s="51"/>
      <c r="KUX244" s="51"/>
      <c r="KUY244" s="51"/>
      <c r="KUZ244" s="51"/>
      <c r="KVA244" s="51"/>
      <c r="KVB244" s="51"/>
      <c r="KVC244" s="51"/>
      <c r="KVD244" s="51"/>
      <c r="KVE244" s="51"/>
      <c r="KVF244" s="51"/>
      <c r="KVG244" s="51"/>
      <c r="KVH244" s="51"/>
      <c r="KVI244" s="51"/>
      <c r="KVJ244" s="51"/>
      <c r="KVK244" s="51"/>
      <c r="KVL244" s="51"/>
      <c r="KVM244" s="51"/>
      <c r="KVN244" s="51"/>
      <c r="KVO244" s="51"/>
      <c r="KVP244" s="51"/>
      <c r="KVQ244" s="51"/>
      <c r="KVR244" s="51"/>
      <c r="KVS244" s="51"/>
      <c r="KVT244" s="51"/>
      <c r="KVU244" s="51"/>
      <c r="KVV244" s="51"/>
      <c r="KVW244" s="51"/>
      <c r="KVX244" s="51"/>
      <c r="KVY244" s="51"/>
      <c r="KVZ244" s="51"/>
      <c r="KWA244" s="51"/>
      <c r="KWB244" s="51"/>
      <c r="KWC244" s="51"/>
      <c r="KWD244" s="51"/>
      <c r="KWE244" s="51"/>
      <c r="KWF244" s="51"/>
      <c r="KWG244" s="51"/>
      <c r="KWH244" s="51"/>
      <c r="KWI244" s="51"/>
      <c r="KWJ244" s="51"/>
      <c r="KWK244" s="51"/>
      <c r="KWL244" s="51"/>
      <c r="KWM244" s="51"/>
      <c r="KWN244" s="51"/>
      <c r="KWO244" s="51"/>
      <c r="KWP244" s="51"/>
      <c r="KWQ244" s="51"/>
      <c r="KWR244" s="51"/>
      <c r="KWS244" s="51"/>
      <c r="KWT244" s="51"/>
      <c r="KWU244" s="51"/>
      <c r="KWV244" s="51"/>
      <c r="KWW244" s="51"/>
      <c r="KWX244" s="51"/>
      <c r="KWY244" s="51"/>
      <c r="KWZ244" s="51"/>
      <c r="KXA244" s="51"/>
      <c r="KXB244" s="51"/>
      <c r="KXC244" s="51"/>
      <c r="KXD244" s="51"/>
      <c r="KXE244" s="51"/>
      <c r="KXF244" s="51"/>
      <c r="KXG244" s="51"/>
      <c r="KXH244" s="51"/>
      <c r="KXI244" s="51"/>
      <c r="KXJ244" s="51"/>
      <c r="KXK244" s="51"/>
      <c r="KXL244" s="51"/>
      <c r="KXM244" s="51"/>
      <c r="KXN244" s="51"/>
      <c r="KXO244" s="51"/>
      <c r="KXP244" s="51"/>
      <c r="KXQ244" s="51"/>
      <c r="KXR244" s="51"/>
      <c r="KXS244" s="51"/>
      <c r="KXT244" s="51"/>
      <c r="KXU244" s="51"/>
      <c r="KXV244" s="51"/>
      <c r="KXW244" s="51"/>
      <c r="KXX244" s="51"/>
      <c r="KXY244" s="51"/>
      <c r="KXZ244" s="51"/>
      <c r="KYA244" s="51"/>
      <c r="KYB244" s="51"/>
      <c r="KYC244" s="51"/>
      <c r="KYD244" s="51"/>
      <c r="KYE244" s="51"/>
      <c r="KYF244" s="51"/>
      <c r="KYG244" s="51"/>
      <c r="KYH244" s="51"/>
      <c r="KYI244" s="51"/>
      <c r="KYJ244" s="51"/>
      <c r="KYK244" s="51"/>
      <c r="KYL244" s="51"/>
      <c r="KYM244" s="51"/>
      <c r="KYN244" s="51"/>
      <c r="KYO244" s="51"/>
      <c r="KYP244" s="51"/>
      <c r="KYQ244" s="51"/>
      <c r="KYR244" s="51"/>
      <c r="KYS244" s="51"/>
      <c r="KYT244" s="51"/>
      <c r="KYU244" s="51"/>
      <c r="KYV244" s="51"/>
      <c r="KYW244" s="51"/>
      <c r="KYX244" s="51"/>
      <c r="KYY244" s="51"/>
      <c r="KYZ244" s="51"/>
      <c r="KZA244" s="51"/>
      <c r="KZB244" s="51"/>
      <c r="KZC244" s="51"/>
      <c r="KZD244" s="51"/>
      <c r="KZE244" s="51"/>
      <c r="KZF244" s="51"/>
      <c r="KZG244" s="51"/>
      <c r="KZH244" s="51"/>
      <c r="KZI244" s="51"/>
      <c r="KZJ244" s="51"/>
      <c r="KZK244" s="51"/>
      <c r="KZL244" s="51"/>
      <c r="KZM244" s="51"/>
      <c r="KZN244" s="51"/>
      <c r="KZO244" s="51"/>
      <c r="KZP244" s="51"/>
      <c r="KZQ244" s="51"/>
      <c r="KZR244" s="51"/>
      <c r="KZS244" s="51"/>
      <c r="KZT244" s="51"/>
      <c r="KZU244" s="51"/>
      <c r="KZV244" s="51"/>
      <c r="KZW244" s="51"/>
      <c r="KZX244" s="51"/>
      <c r="KZY244" s="51"/>
      <c r="KZZ244" s="51"/>
      <c r="LAA244" s="51"/>
      <c r="LAB244" s="51"/>
      <c r="LAC244" s="51"/>
      <c r="LAD244" s="51"/>
      <c r="LAE244" s="51"/>
      <c r="LAF244" s="51"/>
      <c r="LAG244" s="51"/>
      <c r="LAH244" s="51"/>
      <c r="LAI244" s="51"/>
      <c r="LAJ244" s="51"/>
      <c r="LAK244" s="51"/>
      <c r="LAL244" s="51"/>
      <c r="LAM244" s="51"/>
      <c r="LAN244" s="51"/>
      <c r="LAO244" s="51"/>
      <c r="LAP244" s="51"/>
      <c r="LAQ244" s="51"/>
      <c r="LAR244" s="51"/>
      <c r="LAS244" s="51"/>
      <c r="LAT244" s="51"/>
      <c r="LAU244" s="51"/>
      <c r="LAV244" s="51"/>
      <c r="LAW244" s="51"/>
      <c r="LAX244" s="51"/>
      <c r="LAY244" s="51"/>
      <c r="LAZ244" s="51"/>
      <c r="LBA244" s="51"/>
      <c r="LBB244" s="51"/>
      <c r="LBC244" s="51"/>
      <c r="LBD244" s="51"/>
      <c r="LBE244" s="51"/>
      <c r="LBF244" s="51"/>
      <c r="LBG244" s="51"/>
      <c r="LBH244" s="51"/>
      <c r="LBI244" s="51"/>
      <c r="LBJ244" s="51"/>
      <c r="LBK244" s="51"/>
      <c r="LBL244" s="51"/>
      <c r="LBM244" s="51"/>
      <c r="LBN244" s="51"/>
      <c r="LBO244" s="51"/>
      <c r="LBP244" s="51"/>
      <c r="LBQ244" s="51"/>
      <c r="LBR244" s="51"/>
      <c r="LBS244" s="51"/>
      <c r="LBT244" s="51"/>
      <c r="LBU244" s="51"/>
      <c r="LBV244" s="51"/>
      <c r="LBW244" s="51"/>
      <c r="LBX244" s="51"/>
      <c r="LBY244" s="51"/>
      <c r="LBZ244" s="51"/>
      <c r="LCA244" s="51"/>
      <c r="LCB244" s="51"/>
      <c r="LCC244" s="51"/>
      <c r="LCD244" s="51"/>
      <c r="LCE244" s="51"/>
      <c r="LCF244" s="51"/>
      <c r="LCG244" s="51"/>
      <c r="LCH244" s="51"/>
      <c r="LCI244" s="51"/>
      <c r="LCJ244" s="51"/>
      <c r="LCK244" s="51"/>
      <c r="LCL244" s="51"/>
      <c r="LCM244" s="51"/>
      <c r="LCN244" s="51"/>
      <c r="LCO244" s="51"/>
      <c r="LCP244" s="51"/>
      <c r="LCQ244" s="51"/>
      <c r="LCR244" s="51"/>
      <c r="LCS244" s="51"/>
      <c r="LCT244" s="51"/>
      <c r="LCU244" s="51"/>
      <c r="LCV244" s="51"/>
      <c r="LCW244" s="51"/>
      <c r="LCX244" s="51"/>
      <c r="LCY244" s="51"/>
      <c r="LCZ244" s="51"/>
      <c r="LDA244" s="51"/>
      <c r="LDB244" s="51"/>
      <c r="LDC244" s="51"/>
      <c r="LDD244" s="51"/>
      <c r="LDE244" s="51"/>
      <c r="LDF244" s="51"/>
      <c r="LDG244" s="51"/>
      <c r="LDH244" s="51"/>
      <c r="LDI244" s="51"/>
      <c r="LDJ244" s="51"/>
      <c r="LDK244" s="51"/>
      <c r="LDL244" s="51"/>
      <c r="LDM244" s="51"/>
      <c r="LDN244" s="51"/>
      <c r="LDO244" s="51"/>
      <c r="LDP244" s="51"/>
      <c r="LDQ244" s="51"/>
      <c r="LDR244" s="51"/>
      <c r="LDS244" s="51"/>
      <c r="LDT244" s="51"/>
      <c r="LDU244" s="51"/>
      <c r="LDV244" s="51"/>
      <c r="LDW244" s="51"/>
      <c r="LDX244" s="51"/>
      <c r="LDY244" s="51"/>
      <c r="LDZ244" s="51"/>
      <c r="LEA244" s="51"/>
      <c r="LEB244" s="51"/>
      <c r="LEC244" s="51"/>
      <c r="LED244" s="51"/>
      <c r="LEE244" s="51"/>
      <c r="LEF244" s="51"/>
      <c r="LEG244" s="51"/>
      <c r="LEH244" s="51"/>
      <c r="LEI244" s="51"/>
      <c r="LEJ244" s="51"/>
      <c r="LEK244" s="51"/>
      <c r="LEL244" s="51"/>
      <c r="LEM244" s="51"/>
      <c r="LEN244" s="51"/>
      <c r="LEO244" s="51"/>
      <c r="LEP244" s="51"/>
      <c r="LEQ244" s="51"/>
      <c r="LER244" s="51"/>
      <c r="LES244" s="51"/>
      <c r="LET244" s="51"/>
      <c r="LEU244" s="51"/>
      <c r="LEV244" s="51"/>
      <c r="LEW244" s="51"/>
      <c r="LEX244" s="51"/>
      <c r="LEY244" s="51"/>
      <c r="LEZ244" s="51"/>
      <c r="LFA244" s="51"/>
      <c r="LFB244" s="51"/>
      <c r="LFC244" s="51"/>
      <c r="LFD244" s="51"/>
      <c r="LFE244" s="51"/>
      <c r="LFF244" s="51"/>
      <c r="LFG244" s="51"/>
      <c r="LFH244" s="51"/>
      <c r="LFI244" s="51"/>
      <c r="LFJ244" s="51"/>
      <c r="LFK244" s="51"/>
      <c r="LFL244" s="51"/>
      <c r="LFM244" s="51"/>
      <c r="LFN244" s="51"/>
      <c r="LFO244" s="51"/>
      <c r="LFP244" s="51"/>
      <c r="LFQ244" s="51"/>
      <c r="LFR244" s="51"/>
      <c r="LFS244" s="51"/>
      <c r="LFT244" s="51"/>
      <c r="LFU244" s="51"/>
      <c r="LFV244" s="51"/>
      <c r="LFW244" s="51"/>
      <c r="LFX244" s="51"/>
      <c r="LFY244" s="51"/>
      <c r="LFZ244" s="51"/>
      <c r="LGA244" s="51"/>
      <c r="LGB244" s="51"/>
      <c r="LGC244" s="51"/>
      <c r="LGD244" s="51"/>
      <c r="LGE244" s="51"/>
      <c r="LGF244" s="51"/>
      <c r="LGG244" s="51"/>
      <c r="LGH244" s="51"/>
      <c r="LGI244" s="51"/>
      <c r="LGJ244" s="51"/>
      <c r="LGK244" s="51"/>
      <c r="LGL244" s="51"/>
      <c r="LGM244" s="51"/>
      <c r="LGN244" s="51"/>
      <c r="LGO244" s="51"/>
      <c r="LGP244" s="51"/>
      <c r="LGQ244" s="51"/>
      <c r="LGR244" s="51"/>
      <c r="LGS244" s="51"/>
      <c r="LGT244" s="51"/>
      <c r="LGU244" s="51"/>
      <c r="LGV244" s="51"/>
      <c r="LGW244" s="51"/>
      <c r="LGX244" s="51"/>
      <c r="LGY244" s="51"/>
      <c r="LGZ244" s="51"/>
      <c r="LHA244" s="51"/>
      <c r="LHB244" s="51"/>
      <c r="LHC244" s="51"/>
      <c r="LHD244" s="51"/>
      <c r="LHE244" s="51"/>
      <c r="LHF244" s="51"/>
      <c r="LHG244" s="51"/>
      <c r="LHH244" s="51"/>
      <c r="LHI244" s="51"/>
      <c r="LHJ244" s="51"/>
      <c r="LHK244" s="51"/>
      <c r="LHL244" s="51"/>
      <c r="LHM244" s="51"/>
      <c r="LHN244" s="51"/>
      <c r="LHO244" s="51"/>
      <c r="LHP244" s="51"/>
      <c r="LHQ244" s="51"/>
      <c r="LHR244" s="51"/>
      <c r="LHS244" s="51"/>
      <c r="LHT244" s="51"/>
      <c r="LHU244" s="51"/>
      <c r="LHV244" s="51"/>
      <c r="LHW244" s="51"/>
      <c r="LHX244" s="51"/>
      <c r="LHY244" s="51"/>
      <c r="LHZ244" s="51"/>
      <c r="LIA244" s="51"/>
      <c r="LIB244" s="51"/>
      <c r="LIC244" s="51"/>
      <c r="LID244" s="51"/>
      <c r="LIE244" s="51"/>
      <c r="LIF244" s="51"/>
      <c r="LIG244" s="51"/>
      <c r="LIH244" s="51"/>
      <c r="LII244" s="51"/>
      <c r="LIJ244" s="51"/>
      <c r="LIK244" s="51"/>
      <c r="LIL244" s="51"/>
      <c r="LIM244" s="51"/>
      <c r="LIN244" s="51"/>
      <c r="LIO244" s="51"/>
      <c r="LIP244" s="51"/>
      <c r="LIQ244" s="51"/>
      <c r="LIR244" s="51"/>
      <c r="LIS244" s="51"/>
      <c r="LIT244" s="51"/>
      <c r="LIU244" s="51"/>
      <c r="LIV244" s="51"/>
      <c r="LIW244" s="51"/>
      <c r="LIX244" s="51"/>
      <c r="LIY244" s="51"/>
      <c r="LIZ244" s="51"/>
      <c r="LJA244" s="51"/>
      <c r="LJB244" s="51"/>
      <c r="LJC244" s="51"/>
      <c r="LJD244" s="51"/>
      <c r="LJE244" s="51"/>
      <c r="LJF244" s="51"/>
      <c r="LJG244" s="51"/>
      <c r="LJH244" s="51"/>
      <c r="LJI244" s="51"/>
      <c r="LJJ244" s="51"/>
      <c r="LJK244" s="51"/>
      <c r="LJL244" s="51"/>
      <c r="LJM244" s="51"/>
      <c r="LJN244" s="51"/>
      <c r="LJO244" s="51"/>
      <c r="LJP244" s="51"/>
      <c r="LJQ244" s="51"/>
      <c r="LJR244" s="51"/>
      <c r="LJS244" s="51"/>
      <c r="LJT244" s="51"/>
      <c r="LJU244" s="51"/>
      <c r="LJV244" s="51"/>
      <c r="LJW244" s="51"/>
      <c r="LJX244" s="51"/>
      <c r="LJY244" s="51"/>
      <c r="LJZ244" s="51"/>
      <c r="LKA244" s="51"/>
      <c r="LKB244" s="51"/>
      <c r="LKC244" s="51"/>
      <c r="LKD244" s="51"/>
      <c r="LKE244" s="51"/>
      <c r="LKF244" s="51"/>
      <c r="LKG244" s="51"/>
      <c r="LKH244" s="51"/>
      <c r="LKI244" s="51"/>
      <c r="LKJ244" s="51"/>
      <c r="LKK244" s="51"/>
      <c r="LKL244" s="51"/>
      <c r="LKM244" s="51"/>
      <c r="LKN244" s="51"/>
      <c r="LKO244" s="51"/>
      <c r="LKP244" s="51"/>
      <c r="LKQ244" s="51"/>
      <c r="LKR244" s="51"/>
      <c r="LKS244" s="51"/>
      <c r="LKT244" s="51"/>
      <c r="LKU244" s="51"/>
      <c r="LKV244" s="51"/>
      <c r="LKW244" s="51"/>
      <c r="LKX244" s="51"/>
      <c r="LKY244" s="51"/>
      <c r="LKZ244" s="51"/>
      <c r="LLA244" s="51"/>
      <c r="LLB244" s="51"/>
      <c r="LLC244" s="51"/>
      <c r="LLD244" s="51"/>
      <c r="LLE244" s="51"/>
      <c r="LLF244" s="51"/>
      <c r="LLG244" s="51"/>
      <c r="LLH244" s="51"/>
      <c r="LLI244" s="51"/>
      <c r="LLJ244" s="51"/>
      <c r="LLK244" s="51"/>
      <c r="LLL244" s="51"/>
      <c r="LLM244" s="51"/>
      <c r="LLN244" s="51"/>
      <c r="LLO244" s="51"/>
      <c r="LLP244" s="51"/>
      <c r="LLQ244" s="51"/>
      <c r="LLR244" s="51"/>
      <c r="LLS244" s="51"/>
      <c r="LLT244" s="51"/>
      <c r="LLU244" s="51"/>
      <c r="LLV244" s="51"/>
      <c r="LLW244" s="51"/>
      <c r="LLX244" s="51"/>
      <c r="LLY244" s="51"/>
      <c r="LLZ244" s="51"/>
      <c r="LMA244" s="51"/>
      <c r="LMB244" s="51"/>
      <c r="LMC244" s="51"/>
      <c r="LMD244" s="51"/>
      <c r="LME244" s="51"/>
      <c r="LMF244" s="51"/>
      <c r="LMG244" s="51"/>
      <c r="LMH244" s="51"/>
      <c r="LMI244" s="51"/>
      <c r="LMJ244" s="51"/>
      <c r="LMK244" s="51"/>
      <c r="LML244" s="51"/>
      <c r="LMM244" s="51"/>
      <c r="LMN244" s="51"/>
      <c r="LMO244" s="51"/>
      <c r="LMP244" s="51"/>
      <c r="LMQ244" s="51"/>
      <c r="LMR244" s="51"/>
      <c r="LMS244" s="51"/>
      <c r="LMT244" s="51"/>
      <c r="LMU244" s="51"/>
      <c r="LMV244" s="51"/>
      <c r="LMW244" s="51"/>
      <c r="LMX244" s="51"/>
      <c r="LMY244" s="51"/>
      <c r="LMZ244" s="51"/>
      <c r="LNA244" s="51"/>
      <c r="LNB244" s="51"/>
      <c r="LNC244" s="51"/>
      <c r="LND244" s="51"/>
      <c r="LNE244" s="51"/>
      <c r="LNF244" s="51"/>
      <c r="LNG244" s="51"/>
      <c r="LNH244" s="51"/>
      <c r="LNI244" s="51"/>
      <c r="LNJ244" s="51"/>
      <c r="LNK244" s="51"/>
      <c r="LNL244" s="51"/>
      <c r="LNM244" s="51"/>
      <c r="LNN244" s="51"/>
      <c r="LNO244" s="51"/>
      <c r="LNP244" s="51"/>
      <c r="LNQ244" s="51"/>
      <c r="LNR244" s="51"/>
      <c r="LNS244" s="51"/>
      <c r="LNT244" s="51"/>
      <c r="LNU244" s="51"/>
      <c r="LNV244" s="51"/>
      <c r="LNW244" s="51"/>
      <c r="LNX244" s="51"/>
      <c r="LNY244" s="51"/>
      <c r="LNZ244" s="51"/>
      <c r="LOA244" s="51"/>
      <c r="LOB244" s="51"/>
      <c r="LOC244" s="51"/>
      <c r="LOD244" s="51"/>
      <c r="LOE244" s="51"/>
      <c r="LOF244" s="51"/>
      <c r="LOG244" s="51"/>
      <c r="LOH244" s="51"/>
      <c r="LOI244" s="51"/>
      <c r="LOJ244" s="51"/>
      <c r="LOK244" s="51"/>
      <c r="LOL244" s="51"/>
      <c r="LOM244" s="51"/>
      <c r="LON244" s="51"/>
      <c r="LOO244" s="51"/>
      <c r="LOP244" s="51"/>
      <c r="LOQ244" s="51"/>
      <c r="LOR244" s="51"/>
      <c r="LOS244" s="51"/>
      <c r="LOT244" s="51"/>
      <c r="LOU244" s="51"/>
      <c r="LOV244" s="51"/>
      <c r="LOW244" s="51"/>
      <c r="LOX244" s="51"/>
      <c r="LOY244" s="51"/>
      <c r="LOZ244" s="51"/>
      <c r="LPA244" s="51"/>
      <c r="LPB244" s="51"/>
      <c r="LPC244" s="51"/>
      <c r="LPD244" s="51"/>
      <c r="LPE244" s="51"/>
      <c r="LPF244" s="51"/>
      <c r="LPG244" s="51"/>
      <c r="LPH244" s="51"/>
      <c r="LPI244" s="51"/>
      <c r="LPJ244" s="51"/>
      <c r="LPK244" s="51"/>
      <c r="LPL244" s="51"/>
      <c r="LPM244" s="51"/>
      <c r="LPN244" s="51"/>
      <c r="LPO244" s="51"/>
      <c r="LPP244" s="51"/>
      <c r="LPQ244" s="51"/>
      <c r="LPR244" s="51"/>
      <c r="LPS244" s="51"/>
      <c r="LPT244" s="51"/>
      <c r="LPU244" s="51"/>
      <c r="LPV244" s="51"/>
      <c r="LPW244" s="51"/>
      <c r="LPX244" s="51"/>
      <c r="LPY244" s="51"/>
      <c r="LPZ244" s="51"/>
      <c r="LQA244" s="51"/>
      <c r="LQB244" s="51"/>
      <c r="LQC244" s="51"/>
      <c r="LQD244" s="51"/>
      <c r="LQE244" s="51"/>
      <c r="LQF244" s="51"/>
      <c r="LQG244" s="51"/>
      <c r="LQH244" s="51"/>
      <c r="LQI244" s="51"/>
      <c r="LQJ244" s="51"/>
      <c r="LQK244" s="51"/>
      <c r="LQL244" s="51"/>
      <c r="LQM244" s="51"/>
      <c r="LQN244" s="51"/>
      <c r="LQO244" s="51"/>
      <c r="LQP244" s="51"/>
      <c r="LQQ244" s="51"/>
      <c r="LQR244" s="51"/>
      <c r="LQS244" s="51"/>
      <c r="LQT244" s="51"/>
      <c r="LQU244" s="51"/>
      <c r="LQV244" s="51"/>
      <c r="LQW244" s="51"/>
      <c r="LQX244" s="51"/>
      <c r="LQY244" s="51"/>
      <c r="LQZ244" s="51"/>
      <c r="LRA244" s="51"/>
      <c r="LRB244" s="51"/>
      <c r="LRC244" s="51"/>
      <c r="LRD244" s="51"/>
      <c r="LRE244" s="51"/>
      <c r="LRF244" s="51"/>
      <c r="LRG244" s="51"/>
      <c r="LRH244" s="51"/>
      <c r="LRI244" s="51"/>
      <c r="LRJ244" s="51"/>
      <c r="LRK244" s="51"/>
      <c r="LRL244" s="51"/>
      <c r="LRM244" s="51"/>
      <c r="LRN244" s="51"/>
      <c r="LRO244" s="51"/>
      <c r="LRP244" s="51"/>
      <c r="LRQ244" s="51"/>
      <c r="LRR244" s="51"/>
      <c r="LRS244" s="51"/>
      <c r="LRT244" s="51"/>
      <c r="LRU244" s="51"/>
      <c r="LRV244" s="51"/>
      <c r="LRW244" s="51"/>
      <c r="LRX244" s="51"/>
      <c r="LRY244" s="51"/>
      <c r="LRZ244" s="51"/>
      <c r="LSA244" s="51"/>
      <c r="LSB244" s="51"/>
      <c r="LSC244" s="51"/>
      <c r="LSD244" s="51"/>
      <c r="LSE244" s="51"/>
      <c r="LSF244" s="51"/>
      <c r="LSG244" s="51"/>
      <c r="LSH244" s="51"/>
      <c r="LSI244" s="51"/>
      <c r="LSJ244" s="51"/>
      <c r="LSK244" s="51"/>
      <c r="LSL244" s="51"/>
      <c r="LSM244" s="51"/>
      <c r="LSN244" s="51"/>
      <c r="LSO244" s="51"/>
      <c r="LSP244" s="51"/>
      <c r="LSQ244" s="51"/>
      <c r="LSR244" s="51"/>
      <c r="LSS244" s="51"/>
      <c r="LST244" s="51"/>
      <c r="LSU244" s="51"/>
      <c r="LSV244" s="51"/>
      <c r="LSW244" s="51"/>
      <c r="LSX244" s="51"/>
      <c r="LSY244" s="51"/>
      <c r="LSZ244" s="51"/>
      <c r="LTA244" s="51"/>
      <c r="LTB244" s="51"/>
      <c r="LTC244" s="51"/>
      <c r="LTD244" s="51"/>
      <c r="LTE244" s="51"/>
      <c r="LTF244" s="51"/>
      <c r="LTG244" s="51"/>
      <c r="LTH244" s="51"/>
      <c r="LTI244" s="51"/>
      <c r="LTJ244" s="51"/>
      <c r="LTK244" s="51"/>
      <c r="LTL244" s="51"/>
      <c r="LTM244" s="51"/>
      <c r="LTN244" s="51"/>
      <c r="LTO244" s="51"/>
      <c r="LTP244" s="51"/>
      <c r="LTQ244" s="51"/>
      <c r="LTR244" s="51"/>
      <c r="LTS244" s="51"/>
      <c r="LTT244" s="51"/>
      <c r="LTU244" s="51"/>
      <c r="LTV244" s="51"/>
      <c r="LTW244" s="51"/>
      <c r="LTX244" s="51"/>
      <c r="LTY244" s="51"/>
      <c r="LTZ244" s="51"/>
      <c r="LUA244" s="51"/>
      <c r="LUB244" s="51"/>
      <c r="LUC244" s="51"/>
      <c r="LUD244" s="51"/>
      <c r="LUE244" s="51"/>
      <c r="LUF244" s="51"/>
      <c r="LUG244" s="51"/>
      <c r="LUH244" s="51"/>
      <c r="LUI244" s="51"/>
      <c r="LUJ244" s="51"/>
      <c r="LUK244" s="51"/>
      <c r="LUL244" s="51"/>
      <c r="LUM244" s="51"/>
      <c r="LUN244" s="51"/>
      <c r="LUO244" s="51"/>
      <c r="LUP244" s="51"/>
      <c r="LUQ244" s="51"/>
      <c r="LUR244" s="51"/>
      <c r="LUS244" s="51"/>
      <c r="LUT244" s="51"/>
      <c r="LUU244" s="51"/>
      <c r="LUV244" s="51"/>
      <c r="LUW244" s="51"/>
      <c r="LUX244" s="51"/>
      <c r="LUY244" s="51"/>
      <c r="LUZ244" s="51"/>
      <c r="LVA244" s="51"/>
      <c r="LVB244" s="51"/>
      <c r="LVC244" s="51"/>
      <c r="LVD244" s="51"/>
      <c r="LVE244" s="51"/>
      <c r="LVF244" s="51"/>
      <c r="LVG244" s="51"/>
      <c r="LVH244" s="51"/>
      <c r="LVI244" s="51"/>
      <c r="LVJ244" s="51"/>
      <c r="LVK244" s="51"/>
      <c r="LVL244" s="51"/>
      <c r="LVM244" s="51"/>
      <c r="LVN244" s="51"/>
      <c r="LVO244" s="51"/>
      <c r="LVP244" s="51"/>
      <c r="LVQ244" s="51"/>
      <c r="LVR244" s="51"/>
      <c r="LVS244" s="51"/>
      <c r="LVT244" s="51"/>
      <c r="LVU244" s="51"/>
      <c r="LVV244" s="51"/>
      <c r="LVW244" s="51"/>
      <c r="LVX244" s="51"/>
      <c r="LVY244" s="51"/>
      <c r="LVZ244" s="51"/>
      <c r="LWA244" s="51"/>
      <c r="LWB244" s="51"/>
      <c r="LWC244" s="51"/>
      <c r="LWD244" s="51"/>
      <c r="LWE244" s="51"/>
      <c r="LWF244" s="51"/>
      <c r="LWG244" s="51"/>
      <c r="LWH244" s="51"/>
      <c r="LWI244" s="51"/>
      <c r="LWJ244" s="51"/>
      <c r="LWK244" s="51"/>
      <c r="LWL244" s="51"/>
      <c r="LWM244" s="51"/>
      <c r="LWN244" s="51"/>
      <c r="LWO244" s="51"/>
      <c r="LWP244" s="51"/>
      <c r="LWQ244" s="51"/>
      <c r="LWR244" s="51"/>
      <c r="LWS244" s="51"/>
      <c r="LWT244" s="51"/>
      <c r="LWU244" s="51"/>
      <c r="LWV244" s="51"/>
      <c r="LWW244" s="51"/>
      <c r="LWX244" s="51"/>
      <c r="LWY244" s="51"/>
      <c r="LWZ244" s="51"/>
      <c r="LXA244" s="51"/>
      <c r="LXB244" s="51"/>
      <c r="LXC244" s="51"/>
      <c r="LXD244" s="51"/>
      <c r="LXE244" s="51"/>
      <c r="LXF244" s="51"/>
      <c r="LXG244" s="51"/>
      <c r="LXH244" s="51"/>
      <c r="LXI244" s="51"/>
      <c r="LXJ244" s="51"/>
      <c r="LXK244" s="51"/>
      <c r="LXL244" s="51"/>
      <c r="LXM244" s="51"/>
      <c r="LXN244" s="51"/>
      <c r="LXO244" s="51"/>
      <c r="LXP244" s="51"/>
      <c r="LXQ244" s="51"/>
      <c r="LXR244" s="51"/>
      <c r="LXS244" s="51"/>
      <c r="LXT244" s="51"/>
      <c r="LXU244" s="51"/>
      <c r="LXV244" s="51"/>
      <c r="LXW244" s="51"/>
      <c r="LXX244" s="51"/>
      <c r="LXY244" s="51"/>
      <c r="LXZ244" s="51"/>
      <c r="LYA244" s="51"/>
      <c r="LYB244" s="51"/>
      <c r="LYC244" s="51"/>
      <c r="LYD244" s="51"/>
      <c r="LYE244" s="51"/>
      <c r="LYF244" s="51"/>
      <c r="LYG244" s="51"/>
      <c r="LYH244" s="51"/>
      <c r="LYI244" s="51"/>
      <c r="LYJ244" s="51"/>
      <c r="LYK244" s="51"/>
      <c r="LYL244" s="51"/>
      <c r="LYM244" s="51"/>
      <c r="LYN244" s="51"/>
      <c r="LYO244" s="51"/>
      <c r="LYP244" s="51"/>
      <c r="LYQ244" s="51"/>
      <c r="LYR244" s="51"/>
      <c r="LYS244" s="51"/>
      <c r="LYT244" s="51"/>
      <c r="LYU244" s="51"/>
      <c r="LYV244" s="51"/>
      <c r="LYW244" s="51"/>
      <c r="LYX244" s="51"/>
      <c r="LYY244" s="51"/>
      <c r="LYZ244" s="51"/>
      <c r="LZA244" s="51"/>
      <c r="LZB244" s="51"/>
      <c r="LZC244" s="51"/>
      <c r="LZD244" s="51"/>
      <c r="LZE244" s="51"/>
      <c r="LZF244" s="51"/>
      <c r="LZG244" s="51"/>
      <c r="LZH244" s="51"/>
      <c r="LZI244" s="51"/>
      <c r="LZJ244" s="51"/>
      <c r="LZK244" s="51"/>
      <c r="LZL244" s="51"/>
      <c r="LZM244" s="51"/>
      <c r="LZN244" s="51"/>
      <c r="LZO244" s="51"/>
      <c r="LZP244" s="51"/>
      <c r="LZQ244" s="51"/>
      <c r="LZR244" s="51"/>
      <c r="LZS244" s="51"/>
      <c r="LZT244" s="51"/>
      <c r="LZU244" s="51"/>
      <c r="LZV244" s="51"/>
      <c r="LZW244" s="51"/>
      <c r="LZX244" s="51"/>
      <c r="LZY244" s="51"/>
      <c r="LZZ244" s="51"/>
      <c r="MAA244" s="51"/>
      <c r="MAB244" s="51"/>
      <c r="MAC244" s="51"/>
      <c r="MAD244" s="51"/>
      <c r="MAE244" s="51"/>
      <c r="MAF244" s="51"/>
      <c r="MAG244" s="51"/>
      <c r="MAH244" s="51"/>
      <c r="MAI244" s="51"/>
      <c r="MAJ244" s="51"/>
      <c r="MAK244" s="51"/>
      <c r="MAL244" s="51"/>
      <c r="MAM244" s="51"/>
      <c r="MAN244" s="51"/>
      <c r="MAO244" s="51"/>
      <c r="MAP244" s="51"/>
      <c r="MAQ244" s="51"/>
      <c r="MAR244" s="51"/>
      <c r="MAS244" s="51"/>
      <c r="MAT244" s="51"/>
      <c r="MAU244" s="51"/>
      <c r="MAV244" s="51"/>
      <c r="MAW244" s="51"/>
      <c r="MAX244" s="51"/>
      <c r="MAY244" s="51"/>
      <c r="MAZ244" s="51"/>
      <c r="MBA244" s="51"/>
      <c r="MBB244" s="51"/>
      <c r="MBC244" s="51"/>
      <c r="MBD244" s="51"/>
      <c r="MBE244" s="51"/>
      <c r="MBF244" s="51"/>
      <c r="MBG244" s="51"/>
      <c r="MBH244" s="51"/>
      <c r="MBI244" s="51"/>
      <c r="MBJ244" s="51"/>
      <c r="MBK244" s="51"/>
      <c r="MBL244" s="51"/>
      <c r="MBM244" s="51"/>
      <c r="MBN244" s="51"/>
      <c r="MBO244" s="51"/>
      <c r="MBP244" s="51"/>
      <c r="MBQ244" s="51"/>
      <c r="MBR244" s="51"/>
      <c r="MBS244" s="51"/>
      <c r="MBT244" s="51"/>
      <c r="MBU244" s="51"/>
      <c r="MBV244" s="51"/>
      <c r="MBW244" s="51"/>
      <c r="MBX244" s="51"/>
      <c r="MBY244" s="51"/>
      <c r="MBZ244" s="51"/>
      <c r="MCA244" s="51"/>
      <c r="MCB244" s="51"/>
      <c r="MCC244" s="51"/>
      <c r="MCD244" s="51"/>
      <c r="MCE244" s="51"/>
      <c r="MCF244" s="51"/>
      <c r="MCG244" s="51"/>
      <c r="MCH244" s="51"/>
      <c r="MCI244" s="51"/>
      <c r="MCJ244" s="51"/>
      <c r="MCK244" s="51"/>
      <c r="MCL244" s="51"/>
      <c r="MCM244" s="51"/>
      <c r="MCN244" s="51"/>
      <c r="MCO244" s="51"/>
      <c r="MCP244" s="51"/>
      <c r="MCQ244" s="51"/>
      <c r="MCR244" s="51"/>
      <c r="MCS244" s="51"/>
      <c r="MCT244" s="51"/>
      <c r="MCU244" s="51"/>
      <c r="MCV244" s="51"/>
      <c r="MCW244" s="51"/>
      <c r="MCX244" s="51"/>
      <c r="MCY244" s="51"/>
      <c r="MCZ244" s="51"/>
      <c r="MDA244" s="51"/>
      <c r="MDB244" s="51"/>
      <c r="MDC244" s="51"/>
      <c r="MDD244" s="51"/>
      <c r="MDE244" s="51"/>
      <c r="MDF244" s="51"/>
      <c r="MDG244" s="51"/>
      <c r="MDH244" s="51"/>
      <c r="MDI244" s="51"/>
      <c r="MDJ244" s="51"/>
      <c r="MDK244" s="51"/>
      <c r="MDL244" s="51"/>
      <c r="MDM244" s="51"/>
      <c r="MDN244" s="51"/>
      <c r="MDO244" s="51"/>
      <c r="MDP244" s="51"/>
      <c r="MDQ244" s="51"/>
      <c r="MDR244" s="51"/>
      <c r="MDS244" s="51"/>
      <c r="MDT244" s="51"/>
      <c r="MDU244" s="51"/>
      <c r="MDV244" s="51"/>
      <c r="MDW244" s="51"/>
      <c r="MDX244" s="51"/>
      <c r="MDY244" s="51"/>
      <c r="MDZ244" s="51"/>
      <c r="MEA244" s="51"/>
      <c r="MEB244" s="51"/>
      <c r="MEC244" s="51"/>
      <c r="MED244" s="51"/>
      <c r="MEE244" s="51"/>
      <c r="MEF244" s="51"/>
      <c r="MEG244" s="51"/>
      <c r="MEH244" s="51"/>
      <c r="MEI244" s="51"/>
      <c r="MEJ244" s="51"/>
      <c r="MEK244" s="51"/>
      <c r="MEL244" s="51"/>
      <c r="MEM244" s="51"/>
      <c r="MEN244" s="51"/>
      <c r="MEO244" s="51"/>
      <c r="MEP244" s="51"/>
      <c r="MEQ244" s="51"/>
      <c r="MER244" s="51"/>
      <c r="MES244" s="51"/>
      <c r="MET244" s="51"/>
      <c r="MEU244" s="51"/>
      <c r="MEV244" s="51"/>
      <c r="MEW244" s="51"/>
      <c r="MEX244" s="51"/>
      <c r="MEY244" s="51"/>
      <c r="MEZ244" s="51"/>
      <c r="MFA244" s="51"/>
      <c r="MFB244" s="51"/>
      <c r="MFC244" s="51"/>
      <c r="MFD244" s="51"/>
      <c r="MFE244" s="51"/>
      <c r="MFF244" s="51"/>
      <c r="MFG244" s="51"/>
      <c r="MFH244" s="51"/>
      <c r="MFI244" s="51"/>
      <c r="MFJ244" s="51"/>
      <c r="MFK244" s="51"/>
      <c r="MFL244" s="51"/>
      <c r="MFM244" s="51"/>
      <c r="MFN244" s="51"/>
      <c r="MFO244" s="51"/>
      <c r="MFP244" s="51"/>
      <c r="MFQ244" s="51"/>
      <c r="MFR244" s="51"/>
      <c r="MFS244" s="51"/>
      <c r="MFT244" s="51"/>
      <c r="MFU244" s="51"/>
      <c r="MFV244" s="51"/>
      <c r="MFW244" s="51"/>
      <c r="MFX244" s="51"/>
      <c r="MFY244" s="51"/>
      <c r="MFZ244" s="51"/>
      <c r="MGA244" s="51"/>
      <c r="MGB244" s="51"/>
      <c r="MGC244" s="51"/>
      <c r="MGD244" s="51"/>
      <c r="MGE244" s="51"/>
      <c r="MGF244" s="51"/>
      <c r="MGG244" s="51"/>
      <c r="MGH244" s="51"/>
      <c r="MGI244" s="51"/>
      <c r="MGJ244" s="51"/>
      <c r="MGK244" s="51"/>
      <c r="MGL244" s="51"/>
      <c r="MGM244" s="51"/>
      <c r="MGN244" s="51"/>
      <c r="MGO244" s="51"/>
      <c r="MGP244" s="51"/>
      <c r="MGQ244" s="51"/>
      <c r="MGR244" s="51"/>
      <c r="MGS244" s="51"/>
      <c r="MGT244" s="51"/>
      <c r="MGU244" s="51"/>
      <c r="MGV244" s="51"/>
      <c r="MGW244" s="51"/>
      <c r="MGX244" s="51"/>
      <c r="MGY244" s="51"/>
      <c r="MGZ244" s="51"/>
      <c r="MHA244" s="51"/>
      <c r="MHB244" s="51"/>
      <c r="MHC244" s="51"/>
      <c r="MHD244" s="51"/>
      <c r="MHE244" s="51"/>
      <c r="MHF244" s="51"/>
      <c r="MHG244" s="51"/>
      <c r="MHH244" s="51"/>
      <c r="MHI244" s="51"/>
      <c r="MHJ244" s="51"/>
      <c r="MHK244" s="51"/>
      <c r="MHL244" s="51"/>
      <c r="MHM244" s="51"/>
      <c r="MHN244" s="51"/>
      <c r="MHO244" s="51"/>
      <c r="MHP244" s="51"/>
      <c r="MHQ244" s="51"/>
      <c r="MHR244" s="51"/>
      <c r="MHS244" s="51"/>
      <c r="MHT244" s="51"/>
      <c r="MHU244" s="51"/>
      <c r="MHV244" s="51"/>
      <c r="MHW244" s="51"/>
      <c r="MHX244" s="51"/>
      <c r="MHY244" s="51"/>
      <c r="MHZ244" s="51"/>
      <c r="MIA244" s="51"/>
      <c r="MIB244" s="51"/>
      <c r="MIC244" s="51"/>
      <c r="MID244" s="51"/>
      <c r="MIE244" s="51"/>
      <c r="MIF244" s="51"/>
      <c r="MIG244" s="51"/>
      <c r="MIH244" s="51"/>
      <c r="MII244" s="51"/>
      <c r="MIJ244" s="51"/>
      <c r="MIK244" s="51"/>
      <c r="MIL244" s="51"/>
      <c r="MIM244" s="51"/>
      <c r="MIN244" s="51"/>
      <c r="MIO244" s="51"/>
      <c r="MIP244" s="51"/>
      <c r="MIQ244" s="51"/>
      <c r="MIR244" s="51"/>
      <c r="MIS244" s="51"/>
      <c r="MIT244" s="51"/>
      <c r="MIU244" s="51"/>
      <c r="MIV244" s="51"/>
      <c r="MIW244" s="51"/>
      <c r="MIX244" s="51"/>
      <c r="MIY244" s="51"/>
      <c r="MIZ244" s="51"/>
      <c r="MJA244" s="51"/>
      <c r="MJB244" s="51"/>
      <c r="MJC244" s="51"/>
      <c r="MJD244" s="51"/>
      <c r="MJE244" s="51"/>
      <c r="MJF244" s="51"/>
      <c r="MJG244" s="51"/>
      <c r="MJH244" s="51"/>
      <c r="MJI244" s="51"/>
      <c r="MJJ244" s="51"/>
      <c r="MJK244" s="51"/>
      <c r="MJL244" s="51"/>
      <c r="MJM244" s="51"/>
      <c r="MJN244" s="51"/>
      <c r="MJO244" s="51"/>
      <c r="MJP244" s="51"/>
      <c r="MJQ244" s="51"/>
      <c r="MJR244" s="51"/>
      <c r="MJS244" s="51"/>
      <c r="MJT244" s="51"/>
      <c r="MJU244" s="51"/>
      <c r="MJV244" s="51"/>
      <c r="MJW244" s="51"/>
      <c r="MJX244" s="51"/>
      <c r="MJY244" s="51"/>
      <c r="MJZ244" s="51"/>
      <c r="MKA244" s="51"/>
      <c r="MKB244" s="51"/>
      <c r="MKC244" s="51"/>
      <c r="MKD244" s="51"/>
      <c r="MKE244" s="51"/>
      <c r="MKF244" s="51"/>
      <c r="MKG244" s="51"/>
      <c r="MKH244" s="51"/>
      <c r="MKI244" s="51"/>
      <c r="MKJ244" s="51"/>
      <c r="MKK244" s="51"/>
      <c r="MKL244" s="51"/>
      <c r="MKM244" s="51"/>
      <c r="MKN244" s="51"/>
      <c r="MKO244" s="51"/>
      <c r="MKP244" s="51"/>
      <c r="MKQ244" s="51"/>
      <c r="MKR244" s="51"/>
      <c r="MKS244" s="51"/>
      <c r="MKT244" s="51"/>
      <c r="MKU244" s="51"/>
      <c r="MKV244" s="51"/>
      <c r="MKW244" s="51"/>
      <c r="MKX244" s="51"/>
      <c r="MKY244" s="51"/>
      <c r="MKZ244" s="51"/>
      <c r="MLA244" s="51"/>
      <c r="MLB244" s="51"/>
      <c r="MLC244" s="51"/>
      <c r="MLD244" s="51"/>
      <c r="MLE244" s="51"/>
      <c r="MLF244" s="51"/>
      <c r="MLG244" s="51"/>
      <c r="MLH244" s="51"/>
      <c r="MLI244" s="51"/>
      <c r="MLJ244" s="51"/>
      <c r="MLK244" s="51"/>
      <c r="MLL244" s="51"/>
      <c r="MLM244" s="51"/>
      <c r="MLN244" s="51"/>
      <c r="MLO244" s="51"/>
      <c r="MLP244" s="51"/>
      <c r="MLQ244" s="51"/>
      <c r="MLR244" s="51"/>
      <c r="MLS244" s="51"/>
      <c r="MLT244" s="51"/>
      <c r="MLU244" s="51"/>
      <c r="MLV244" s="51"/>
      <c r="MLW244" s="51"/>
      <c r="MLX244" s="51"/>
      <c r="MLY244" s="51"/>
      <c r="MLZ244" s="51"/>
      <c r="MMA244" s="51"/>
      <c r="MMB244" s="51"/>
      <c r="MMC244" s="51"/>
      <c r="MMD244" s="51"/>
      <c r="MME244" s="51"/>
      <c r="MMF244" s="51"/>
      <c r="MMG244" s="51"/>
      <c r="MMH244" s="51"/>
      <c r="MMI244" s="51"/>
      <c r="MMJ244" s="51"/>
      <c r="MMK244" s="51"/>
      <c r="MML244" s="51"/>
      <c r="MMM244" s="51"/>
      <c r="MMN244" s="51"/>
      <c r="MMO244" s="51"/>
      <c r="MMP244" s="51"/>
      <c r="MMQ244" s="51"/>
      <c r="MMR244" s="51"/>
      <c r="MMS244" s="51"/>
      <c r="MMT244" s="51"/>
      <c r="MMU244" s="51"/>
      <c r="MMV244" s="51"/>
      <c r="MMW244" s="51"/>
      <c r="MMX244" s="51"/>
      <c r="MMY244" s="51"/>
      <c r="MMZ244" s="51"/>
      <c r="MNA244" s="51"/>
      <c r="MNB244" s="51"/>
      <c r="MNC244" s="51"/>
      <c r="MND244" s="51"/>
      <c r="MNE244" s="51"/>
      <c r="MNF244" s="51"/>
      <c r="MNG244" s="51"/>
      <c r="MNH244" s="51"/>
      <c r="MNI244" s="51"/>
      <c r="MNJ244" s="51"/>
      <c r="MNK244" s="51"/>
      <c r="MNL244" s="51"/>
      <c r="MNM244" s="51"/>
      <c r="MNN244" s="51"/>
      <c r="MNO244" s="51"/>
      <c r="MNP244" s="51"/>
      <c r="MNQ244" s="51"/>
      <c r="MNR244" s="51"/>
      <c r="MNS244" s="51"/>
      <c r="MNT244" s="51"/>
      <c r="MNU244" s="51"/>
      <c r="MNV244" s="51"/>
      <c r="MNW244" s="51"/>
      <c r="MNX244" s="51"/>
      <c r="MNY244" s="51"/>
      <c r="MNZ244" s="51"/>
      <c r="MOA244" s="51"/>
      <c r="MOB244" s="51"/>
      <c r="MOC244" s="51"/>
      <c r="MOD244" s="51"/>
      <c r="MOE244" s="51"/>
      <c r="MOF244" s="51"/>
      <c r="MOG244" s="51"/>
      <c r="MOH244" s="51"/>
      <c r="MOI244" s="51"/>
      <c r="MOJ244" s="51"/>
      <c r="MOK244" s="51"/>
      <c r="MOL244" s="51"/>
      <c r="MOM244" s="51"/>
      <c r="MON244" s="51"/>
      <c r="MOO244" s="51"/>
      <c r="MOP244" s="51"/>
      <c r="MOQ244" s="51"/>
      <c r="MOR244" s="51"/>
      <c r="MOS244" s="51"/>
      <c r="MOT244" s="51"/>
      <c r="MOU244" s="51"/>
      <c r="MOV244" s="51"/>
      <c r="MOW244" s="51"/>
      <c r="MOX244" s="51"/>
      <c r="MOY244" s="51"/>
      <c r="MOZ244" s="51"/>
      <c r="MPA244" s="51"/>
      <c r="MPB244" s="51"/>
      <c r="MPC244" s="51"/>
      <c r="MPD244" s="51"/>
      <c r="MPE244" s="51"/>
      <c r="MPF244" s="51"/>
      <c r="MPG244" s="51"/>
      <c r="MPH244" s="51"/>
      <c r="MPI244" s="51"/>
      <c r="MPJ244" s="51"/>
      <c r="MPK244" s="51"/>
      <c r="MPL244" s="51"/>
      <c r="MPM244" s="51"/>
      <c r="MPN244" s="51"/>
      <c r="MPO244" s="51"/>
      <c r="MPP244" s="51"/>
      <c r="MPQ244" s="51"/>
      <c r="MPR244" s="51"/>
      <c r="MPS244" s="51"/>
      <c r="MPT244" s="51"/>
      <c r="MPU244" s="51"/>
      <c r="MPV244" s="51"/>
      <c r="MPW244" s="51"/>
      <c r="MPX244" s="51"/>
      <c r="MPY244" s="51"/>
      <c r="MPZ244" s="51"/>
      <c r="MQA244" s="51"/>
      <c r="MQB244" s="51"/>
      <c r="MQC244" s="51"/>
      <c r="MQD244" s="51"/>
      <c r="MQE244" s="51"/>
      <c r="MQF244" s="51"/>
      <c r="MQG244" s="51"/>
      <c r="MQH244" s="51"/>
      <c r="MQI244" s="51"/>
      <c r="MQJ244" s="51"/>
      <c r="MQK244" s="51"/>
      <c r="MQL244" s="51"/>
      <c r="MQM244" s="51"/>
      <c r="MQN244" s="51"/>
      <c r="MQO244" s="51"/>
      <c r="MQP244" s="51"/>
      <c r="MQQ244" s="51"/>
      <c r="MQR244" s="51"/>
      <c r="MQS244" s="51"/>
      <c r="MQT244" s="51"/>
      <c r="MQU244" s="51"/>
      <c r="MQV244" s="51"/>
      <c r="MQW244" s="51"/>
      <c r="MQX244" s="51"/>
      <c r="MQY244" s="51"/>
      <c r="MQZ244" s="51"/>
      <c r="MRA244" s="51"/>
      <c r="MRB244" s="51"/>
      <c r="MRC244" s="51"/>
      <c r="MRD244" s="51"/>
      <c r="MRE244" s="51"/>
      <c r="MRF244" s="51"/>
      <c r="MRG244" s="51"/>
      <c r="MRH244" s="51"/>
      <c r="MRI244" s="51"/>
      <c r="MRJ244" s="51"/>
      <c r="MRK244" s="51"/>
      <c r="MRL244" s="51"/>
      <c r="MRM244" s="51"/>
      <c r="MRN244" s="51"/>
      <c r="MRO244" s="51"/>
      <c r="MRP244" s="51"/>
      <c r="MRQ244" s="51"/>
      <c r="MRR244" s="51"/>
      <c r="MRS244" s="51"/>
      <c r="MRT244" s="51"/>
      <c r="MRU244" s="51"/>
      <c r="MRV244" s="51"/>
      <c r="MRW244" s="51"/>
      <c r="MRX244" s="51"/>
      <c r="MRY244" s="51"/>
      <c r="MRZ244" s="51"/>
      <c r="MSA244" s="51"/>
      <c r="MSB244" s="51"/>
      <c r="MSC244" s="51"/>
      <c r="MSD244" s="51"/>
      <c r="MSE244" s="51"/>
      <c r="MSF244" s="51"/>
      <c r="MSG244" s="51"/>
      <c r="MSH244" s="51"/>
      <c r="MSI244" s="51"/>
      <c r="MSJ244" s="51"/>
      <c r="MSK244" s="51"/>
      <c r="MSL244" s="51"/>
      <c r="MSM244" s="51"/>
      <c r="MSN244" s="51"/>
      <c r="MSO244" s="51"/>
      <c r="MSP244" s="51"/>
      <c r="MSQ244" s="51"/>
      <c r="MSR244" s="51"/>
      <c r="MSS244" s="51"/>
      <c r="MST244" s="51"/>
      <c r="MSU244" s="51"/>
      <c r="MSV244" s="51"/>
      <c r="MSW244" s="51"/>
      <c r="MSX244" s="51"/>
      <c r="MSY244" s="51"/>
      <c r="MSZ244" s="51"/>
      <c r="MTA244" s="51"/>
      <c r="MTB244" s="51"/>
      <c r="MTC244" s="51"/>
      <c r="MTD244" s="51"/>
      <c r="MTE244" s="51"/>
      <c r="MTF244" s="51"/>
      <c r="MTG244" s="51"/>
      <c r="MTH244" s="51"/>
      <c r="MTI244" s="51"/>
      <c r="MTJ244" s="51"/>
      <c r="MTK244" s="51"/>
      <c r="MTL244" s="51"/>
      <c r="MTM244" s="51"/>
      <c r="MTN244" s="51"/>
      <c r="MTO244" s="51"/>
      <c r="MTP244" s="51"/>
      <c r="MTQ244" s="51"/>
      <c r="MTR244" s="51"/>
      <c r="MTS244" s="51"/>
      <c r="MTT244" s="51"/>
      <c r="MTU244" s="51"/>
      <c r="MTV244" s="51"/>
      <c r="MTW244" s="51"/>
      <c r="MTX244" s="51"/>
      <c r="MTY244" s="51"/>
      <c r="MTZ244" s="51"/>
      <c r="MUA244" s="51"/>
      <c r="MUB244" s="51"/>
      <c r="MUC244" s="51"/>
      <c r="MUD244" s="51"/>
      <c r="MUE244" s="51"/>
      <c r="MUF244" s="51"/>
      <c r="MUG244" s="51"/>
      <c r="MUH244" s="51"/>
      <c r="MUI244" s="51"/>
      <c r="MUJ244" s="51"/>
      <c r="MUK244" s="51"/>
      <c r="MUL244" s="51"/>
      <c r="MUM244" s="51"/>
      <c r="MUN244" s="51"/>
      <c r="MUO244" s="51"/>
      <c r="MUP244" s="51"/>
      <c r="MUQ244" s="51"/>
      <c r="MUR244" s="51"/>
      <c r="MUS244" s="51"/>
      <c r="MUT244" s="51"/>
      <c r="MUU244" s="51"/>
      <c r="MUV244" s="51"/>
      <c r="MUW244" s="51"/>
      <c r="MUX244" s="51"/>
      <c r="MUY244" s="51"/>
      <c r="MUZ244" s="51"/>
      <c r="MVA244" s="51"/>
      <c r="MVB244" s="51"/>
      <c r="MVC244" s="51"/>
      <c r="MVD244" s="51"/>
      <c r="MVE244" s="51"/>
      <c r="MVF244" s="51"/>
      <c r="MVG244" s="51"/>
      <c r="MVH244" s="51"/>
      <c r="MVI244" s="51"/>
      <c r="MVJ244" s="51"/>
      <c r="MVK244" s="51"/>
      <c r="MVL244" s="51"/>
      <c r="MVM244" s="51"/>
      <c r="MVN244" s="51"/>
      <c r="MVO244" s="51"/>
      <c r="MVP244" s="51"/>
      <c r="MVQ244" s="51"/>
      <c r="MVR244" s="51"/>
      <c r="MVS244" s="51"/>
      <c r="MVT244" s="51"/>
      <c r="MVU244" s="51"/>
      <c r="MVV244" s="51"/>
      <c r="MVW244" s="51"/>
      <c r="MVX244" s="51"/>
      <c r="MVY244" s="51"/>
      <c r="MVZ244" s="51"/>
      <c r="MWA244" s="51"/>
      <c r="MWB244" s="51"/>
      <c r="MWC244" s="51"/>
      <c r="MWD244" s="51"/>
      <c r="MWE244" s="51"/>
      <c r="MWF244" s="51"/>
      <c r="MWG244" s="51"/>
      <c r="MWH244" s="51"/>
      <c r="MWI244" s="51"/>
      <c r="MWJ244" s="51"/>
      <c r="MWK244" s="51"/>
      <c r="MWL244" s="51"/>
      <c r="MWM244" s="51"/>
      <c r="MWN244" s="51"/>
      <c r="MWO244" s="51"/>
      <c r="MWP244" s="51"/>
      <c r="MWQ244" s="51"/>
      <c r="MWR244" s="51"/>
      <c r="MWS244" s="51"/>
      <c r="MWT244" s="51"/>
      <c r="MWU244" s="51"/>
      <c r="MWV244" s="51"/>
      <c r="MWW244" s="51"/>
      <c r="MWX244" s="51"/>
      <c r="MWY244" s="51"/>
      <c r="MWZ244" s="51"/>
      <c r="MXA244" s="51"/>
      <c r="MXB244" s="51"/>
      <c r="MXC244" s="51"/>
      <c r="MXD244" s="51"/>
      <c r="MXE244" s="51"/>
      <c r="MXF244" s="51"/>
      <c r="MXG244" s="51"/>
      <c r="MXH244" s="51"/>
      <c r="MXI244" s="51"/>
      <c r="MXJ244" s="51"/>
      <c r="MXK244" s="51"/>
      <c r="MXL244" s="51"/>
      <c r="MXM244" s="51"/>
      <c r="MXN244" s="51"/>
      <c r="MXO244" s="51"/>
      <c r="MXP244" s="51"/>
      <c r="MXQ244" s="51"/>
      <c r="MXR244" s="51"/>
      <c r="MXS244" s="51"/>
      <c r="MXT244" s="51"/>
      <c r="MXU244" s="51"/>
      <c r="MXV244" s="51"/>
      <c r="MXW244" s="51"/>
      <c r="MXX244" s="51"/>
      <c r="MXY244" s="51"/>
      <c r="MXZ244" s="51"/>
      <c r="MYA244" s="51"/>
      <c r="MYB244" s="51"/>
      <c r="MYC244" s="51"/>
      <c r="MYD244" s="51"/>
      <c r="MYE244" s="51"/>
      <c r="MYF244" s="51"/>
      <c r="MYG244" s="51"/>
      <c r="MYH244" s="51"/>
      <c r="MYI244" s="51"/>
      <c r="MYJ244" s="51"/>
      <c r="MYK244" s="51"/>
      <c r="MYL244" s="51"/>
      <c r="MYM244" s="51"/>
      <c r="MYN244" s="51"/>
      <c r="MYO244" s="51"/>
      <c r="MYP244" s="51"/>
      <c r="MYQ244" s="51"/>
      <c r="MYR244" s="51"/>
      <c r="MYS244" s="51"/>
      <c r="MYT244" s="51"/>
      <c r="MYU244" s="51"/>
      <c r="MYV244" s="51"/>
      <c r="MYW244" s="51"/>
      <c r="MYX244" s="51"/>
      <c r="MYY244" s="51"/>
      <c r="MYZ244" s="51"/>
      <c r="MZA244" s="51"/>
      <c r="MZB244" s="51"/>
      <c r="MZC244" s="51"/>
      <c r="MZD244" s="51"/>
      <c r="MZE244" s="51"/>
      <c r="MZF244" s="51"/>
      <c r="MZG244" s="51"/>
      <c r="MZH244" s="51"/>
      <c r="MZI244" s="51"/>
      <c r="MZJ244" s="51"/>
      <c r="MZK244" s="51"/>
      <c r="MZL244" s="51"/>
      <c r="MZM244" s="51"/>
      <c r="MZN244" s="51"/>
      <c r="MZO244" s="51"/>
      <c r="MZP244" s="51"/>
      <c r="MZQ244" s="51"/>
      <c r="MZR244" s="51"/>
      <c r="MZS244" s="51"/>
      <c r="MZT244" s="51"/>
      <c r="MZU244" s="51"/>
      <c r="MZV244" s="51"/>
      <c r="MZW244" s="51"/>
      <c r="MZX244" s="51"/>
      <c r="MZY244" s="51"/>
      <c r="MZZ244" s="51"/>
      <c r="NAA244" s="51"/>
      <c r="NAB244" s="51"/>
      <c r="NAC244" s="51"/>
      <c r="NAD244" s="51"/>
      <c r="NAE244" s="51"/>
      <c r="NAF244" s="51"/>
      <c r="NAG244" s="51"/>
      <c r="NAH244" s="51"/>
      <c r="NAI244" s="51"/>
      <c r="NAJ244" s="51"/>
      <c r="NAK244" s="51"/>
      <c r="NAL244" s="51"/>
      <c r="NAM244" s="51"/>
      <c r="NAN244" s="51"/>
      <c r="NAO244" s="51"/>
      <c r="NAP244" s="51"/>
      <c r="NAQ244" s="51"/>
      <c r="NAR244" s="51"/>
      <c r="NAS244" s="51"/>
      <c r="NAT244" s="51"/>
      <c r="NAU244" s="51"/>
      <c r="NAV244" s="51"/>
      <c r="NAW244" s="51"/>
      <c r="NAX244" s="51"/>
      <c r="NAY244" s="51"/>
      <c r="NAZ244" s="51"/>
      <c r="NBA244" s="51"/>
      <c r="NBB244" s="51"/>
      <c r="NBC244" s="51"/>
      <c r="NBD244" s="51"/>
      <c r="NBE244" s="51"/>
      <c r="NBF244" s="51"/>
      <c r="NBG244" s="51"/>
      <c r="NBH244" s="51"/>
      <c r="NBI244" s="51"/>
      <c r="NBJ244" s="51"/>
      <c r="NBK244" s="51"/>
      <c r="NBL244" s="51"/>
      <c r="NBM244" s="51"/>
      <c r="NBN244" s="51"/>
      <c r="NBO244" s="51"/>
      <c r="NBP244" s="51"/>
      <c r="NBQ244" s="51"/>
      <c r="NBR244" s="51"/>
      <c r="NBS244" s="51"/>
      <c r="NBT244" s="51"/>
      <c r="NBU244" s="51"/>
      <c r="NBV244" s="51"/>
      <c r="NBW244" s="51"/>
      <c r="NBX244" s="51"/>
      <c r="NBY244" s="51"/>
      <c r="NBZ244" s="51"/>
      <c r="NCA244" s="51"/>
      <c r="NCB244" s="51"/>
      <c r="NCC244" s="51"/>
      <c r="NCD244" s="51"/>
      <c r="NCE244" s="51"/>
      <c r="NCF244" s="51"/>
      <c r="NCG244" s="51"/>
      <c r="NCH244" s="51"/>
      <c r="NCI244" s="51"/>
      <c r="NCJ244" s="51"/>
      <c r="NCK244" s="51"/>
      <c r="NCL244" s="51"/>
      <c r="NCM244" s="51"/>
      <c r="NCN244" s="51"/>
      <c r="NCO244" s="51"/>
      <c r="NCP244" s="51"/>
      <c r="NCQ244" s="51"/>
      <c r="NCR244" s="51"/>
      <c r="NCS244" s="51"/>
      <c r="NCT244" s="51"/>
      <c r="NCU244" s="51"/>
      <c r="NCV244" s="51"/>
      <c r="NCW244" s="51"/>
      <c r="NCX244" s="51"/>
      <c r="NCY244" s="51"/>
      <c r="NCZ244" s="51"/>
      <c r="NDA244" s="51"/>
      <c r="NDB244" s="51"/>
      <c r="NDC244" s="51"/>
      <c r="NDD244" s="51"/>
      <c r="NDE244" s="51"/>
      <c r="NDF244" s="51"/>
      <c r="NDG244" s="51"/>
      <c r="NDH244" s="51"/>
      <c r="NDI244" s="51"/>
      <c r="NDJ244" s="51"/>
      <c r="NDK244" s="51"/>
      <c r="NDL244" s="51"/>
      <c r="NDM244" s="51"/>
      <c r="NDN244" s="51"/>
      <c r="NDO244" s="51"/>
      <c r="NDP244" s="51"/>
      <c r="NDQ244" s="51"/>
      <c r="NDR244" s="51"/>
      <c r="NDS244" s="51"/>
      <c r="NDT244" s="51"/>
      <c r="NDU244" s="51"/>
      <c r="NDV244" s="51"/>
      <c r="NDW244" s="51"/>
      <c r="NDX244" s="51"/>
      <c r="NDY244" s="51"/>
      <c r="NDZ244" s="51"/>
      <c r="NEA244" s="51"/>
      <c r="NEB244" s="51"/>
      <c r="NEC244" s="51"/>
      <c r="NED244" s="51"/>
      <c r="NEE244" s="51"/>
      <c r="NEF244" s="51"/>
      <c r="NEG244" s="51"/>
      <c r="NEH244" s="51"/>
      <c r="NEI244" s="51"/>
      <c r="NEJ244" s="51"/>
      <c r="NEK244" s="51"/>
      <c r="NEL244" s="51"/>
      <c r="NEM244" s="51"/>
      <c r="NEN244" s="51"/>
      <c r="NEO244" s="51"/>
      <c r="NEP244" s="51"/>
      <c r="NEQ244" s="51"/>
      <c r="NER244" s="51"/>
      <c r="NES244" s="51"/>
      <c r="NET244" s="51"/>
      <c r="NEU244" s="51"/>
      <c r="NEV244" s="51"/>
      <c r="NEW244" s="51"/>
      <c r="NEX244" s="51"/>
      <c r="NEY244" s="51"/>
      <c r="NEZ244" s="51"/>
      <c r="NFA244" s="51"/>
      <c r="NFB244" s="51"/>
      <c r="NFC244" s="51"/>
      <c r="NFD244" s="51"/>
      <c r="NFE244" s="51"/>
      <c r="NFF244" s="51"/>
      <c r="NFG244" s="51"/>
      <c r="NFH244" s="51"/>
      <c r="NFI244" s="51"/>
      <c r="NFJ244" s="51"/>
      <c r="NFK244" s="51"/>
      <c r="NFL244" s="51"/>
      <c r="NFM244" s="51"/>
      <c r="NFN244" s="51"/>
      <c r="NFO244" s="51"/>
      <c r="NFP244" s="51"/>
      <c r="NFQ244" s="51"/>
      <c r="NFR244" s="51"/>
      <c r="NFS244" s="51"/>
      <c r="NFT244" s="51"/>
      <c r="NFU244" s="51"/>
      <c r="NFV244" s="51"/>
      <c r="NFW244" s="51"/>
      <c r="NFX244" s="51"/>
      <c r="NFY244" s="51"/>
      <c r="NFZ244" s="51"/>
      <c r="NGA244" s="51"/>
      <c r="NGB244" s="51"/>
      <c r="NGC244" s="51"/>
      <c r="NGD244" s="51"/>
      <c r="NGE244" s="51"/>
      <c r="NGF244" s="51"/>
      <c r="NGG244" s="51"/>
      <c r="NGH244" s="51"/>
      <c r="NGI244" s="51"/>
      <c r="NGJ244" s="51"/>
      <c r="NGK244" s="51"/>
      <c r="NGL244" s="51"/>
      <c r="NGM244" s="51"/>
      <c r="NGN244" s="51"/>
      <c r="NGO244" s="51"/>
      <c r="NGP244" s="51"/>
      <c r="NGQ244" s="51"/>
      <c r="NGR244" s="51"/>
      <c r="NGS244" s="51"/>
      <c r="NGT244" s="51"/>
      <c r="NGU244" s="51"/>
      <c r="NGV244" s="51"/>
      <c r="NGW244" s="51"/>
      <c r="NGX244" s="51"/>
      <c r="NGY244" s="51"/>
      <c r="NGZ244" s="51"/>
      <c r="NHA244" s="51"/>
      <c r="NHB244" s="51"/>
      <c r="NHC244" s="51"/>
      <c r="NHD244" s="51"/>
      <c r="NHE244" s="51"/>
      <c r="NHF244" s="51"/>
      <c r="NHG244" s="51"/>
      <c r="NHH244" s="51"/>
      <c r="NHI244" s="51"/>
      <c r="NHJ244" s="51"/>
      <c r="NHK244" s="51"/>
      <c r="NHL244" s="51"/>
      <c r="NHM244" s="51"/>
      <c r="NHN244" s="51"/>
      <c r="NHO244" s="51"/>
      <c r="NHP244" s="51"/>
      <c r="NHQ244" s="51"/>
      <c r="NHR244" s="51"/>
      <c r="NHS244" s="51"/>
      <c r="NHT244" s="51"/>
      <c r="NHU244" s="51"/>
      <c r="NHV244" s="51"/>
      <c r="NHW244" s="51"/>
      <c r="NHX244" s="51"/>
      <c r="NHY244" s="51"/>
      <c r="NHZ244" s="51"/>
      <c r="NIA244" s="51"/>
      <c r="NIB244" s="51"/>
      <c r="NIC244" s="51"/>
      <c r="NID244" s="51"/>
      <c r="NIE244" s="51"/>
      <c r="NIF244" s="51"/>
      <c r="NIG244" s="51"/>
      <c r="NIH244" s="51"/>
      <c r="NII244" s="51"/>
      <c r="NIJ244" s="51"/>
      <c r="NIK244" s="51"/>
      <c r="NIL244" s="51"/>
      <c r="NIM244" s="51"/>
      <c r="NIN244" s="51"/>
      <c r="NIO244" s="51"/>
      <c r="NIP244" s="51"/>
      <c r="NIQ244" s="51"/>
      <c r="NIR244" s="51"/>
      <c r="NIS244" s="51"/>
      <c r="NIT244" s="51"/>
      <c r="NIU244" s="51"/>
      <c r="NIV244" s="51"/>
      <c r="NIW244" s="51"/>
      <c r="NIX244" s="51"/>
      <c r="NIY244" s="51"/>
      <c r="NIZ244" s="51"/>
      <c r="NJA244" s="51"/>
      <c r="NJB244" s="51"/>
      <c r="NJC244" s="51"/>
      <c r="NJD244" s="51"/>
      <c r="NJE244" s="51"/>
      <c r="NJF244" s="51"/>
      <c r="NJG244" s="51"/>
      <c r="NJH244" s="51"/>
      <c r="NJI244" s="51"/>
      <c r="NJJ244" s="51"/>
      <c r="NJK244" s="51"/>
      <c r="NJL244" s="51"/>
      <c r="NJM244" s="51"/>
      <c r="NJN244" s="51"/>
      <c r="NJO244" s="51"/>
      <c r="NJP244" s="51"/>
      <c r="NJQ244" s="51"/>
      <c r="NJR244" s="51"/>
      <c r="NJS244" s="51"/>
      <c r="NJT244" s="51"/>
      <c r="NJU244" s="51"/>
      <c r="NJV244" s="51"/>
      <c r="NJW244" s="51"/>
      <c r="NJX244" s="51"/>
      <c r="NJY244" s="51"/>
      <c r="NJZ244" s="51"/>
      <c r="NKA244" s="51"/>
      <c r="NKB244" s="51"/>
      <c r="NKC244" s="51"/>
      <c r="NKD244" s="51"/>
      <c r="NKE244" s="51"/>
      <c r="NKF244" s="51"/>
      <c r="NKG244" s="51"/>
      <c r="NKH244" s="51"/>
      <c r="NKI244" s="51"/>
      <c r="NKJ244" s="51"/>
      <c r="NKK244" s="51"/>
      <c r="NKL244" s="51"/>
      <c r="NKM244" s="51"/>
      <c r="NKN244" s="51"/>
      <c r="NKO244" s="51"/>
      <c r="NKP244" s="51"/>
      <c r="NKQ244" s="51"/>
      <c r="NKR244" s="51"/>
      <c r="NKS244" s="51"/>
      <c r="NKT244" s="51"/>
      <c r="NKU244" s="51"/>
      <c r="NKV244" s="51"/>
      <c r="NKW244" s="51"/>
      <c r="NKX244" s="51"/>
      <c r="NKY244" s="51"/>
      <c r="NKZ244" s="51"/>
      <c r="NLA244" s="51"/>
      <c r="NLB244" s="51"/>
      <c r="NLC244" s="51"/>
      <c r="NLD244" s="51"/>
      <c r="NLE244" s="51"/>
      <c r="NLF244" s="51"/>
      <c r="NLG244" s="51"/>
      <c r="NLH244" s="51"/>
      <c r="NLI244" s="51"/>
      <c r="NLJ244" s="51"/>
      <c r="NLK244" s="51"/>
      <c r="NLL244" s="51"/>
      <c r="NLM244" s="51"/>
      <c r="NLN244" s="51"/>
      <c r="NLO244" s="51"/>
      <c r="NLP244" s="51"/>
      <c r="NLQ244" s="51"/>
      <c r="NLR244" s="51"/>
      <c r="NLS244" s="51"/>
      <c r="NLT244" s="51"/>
      <c r="NLU244" s="51"/>
      <c r="NLV244" s="51"/>
      <c r="NLW244" s="51"/>
      <c r="NLX244" s="51"/>
      <c r="NLY244" s="51"/>
      <c r="NLZ244" s="51"/>
      <c r="NMA244" s="51"/>
      <c r="NMB244" s="51"/>
      <c r="NMC244" s="51"/>
      <c r="NMD244" s="51"/>
      <c r="NME244" s="51"/>
      <c r="NMF244" s="51"/>
      <c r="NMG244" s="51"/>
      <c r="NMH244" s="51"/>
      <c r="NMI244" s="51"/>
      <c r="NMJ244" s="51"/>
      <c r="NMK244" s="51"/>
      <c r="NML244" s="51"/>
      <c r="NMM244" s="51"/>
      <c r="NMN244" s="51"/>
      <c r="NMO244" s="51"/>
      <c r="NMP244" s="51"/>
      <c r="NMQ244" s="51"/>
      <c r="NMR244" s="51"/>
      <c r="NMS244" s="51"/>
      <c r="NMT244" s="51"/>
      <c r="NMU244" s="51"/>
      <c r="NMV244" s="51"/>
      <c r="NMW244" s="51"/>
      <c r="NMX244" s="51"/>
      <c r="NMY244" s="51"/>
      <c r="NMZ244" s="51"/>
      <c r="NNA244" s="51"/>
      <c r="NNB244" s="51"/>
      <c r="NNC244" s="51"/>
      <c r="NND244" s="51"/>
      <c r="NNE244" s="51"/>
      <c r="NNF244" s="51"/>
      <c r="NNG244" s="51"/>
      <c r="NNH244" s="51"/>
      <c r="NNI244" s="51"/>
      <c r="NNJ244" s="51"/>
      <c r="NNK244" s="51"/>
      <c r="NNL244" s="51"/>
      <c r="NNM244" s="51"/>
      <c r="NNN244" s="51"/>
      <c r="NNO244" s="51"/>
      <c r="NNP244" s="51"/>
      <c r="NNQ244" s="51"/>
      <c r="NNR244" s="51"/>
      <c r="NNS244" s="51"/>
      <c r="NNT244" s="51"/>
      <c r="NNU244" s="51"/>
      <c r="NNV244" s="51"/>
      <c r="NNW244" s="51"/>
      <c r="NNX244" s="51"/>
      <c r="NNY244" s="51"/>
      <c r="NNZ244" s="51"/>
      <c r="NOA244" s="51"/>
      <c r="NOB244" s="51"/>
      <c r="NOC244" s="51"/>
      <c r="NOD244" s="51"/>
      <c r="NOE244" s="51"/>
      <c r="NOF244" s="51"/>
      <c r="NOG244" s="51"/>
      <c r="NOH244" s="51"/>
      <c r="NOI244" s="51"/>
      <c r="NOJ244" s="51"/>
      <c r="NOK244" s="51"/>
      <c r="NOL244" s="51"/>
      <c r="NOM244" s="51"/>
      <c r="NON244" s="51"/>
      <c r="NOO244" s="51"/>
      <c r="NOP244" s="51"/>
      <c r="NOQ244" s="51"/>
      <c r="NOR244" s="51"/>
      <c r="NOS244" s="51"/>
      <c r="NOT244" s="51"/>
      <c r="NOU244" s="51"/>
      <c r="NOV244" s="51"/>
      <c r="NOW244" s="51"/>
      <c r="NOX244" s="51"/>
      <c r="NOY244" s="51"/>
      <c r="NOZ244" s="51"/>
      <c r="NPA244" s="51"/>
      <c r="NPB244" s="51"/>
      <c r="NPC244" s="51"/>
      <c r="NPD244" s="51"/>
      <c r="NPE244" s="51"/>
      <c r="NPF244" s="51"/>
      <c r="NPG244" s="51"/>
      <c r="NPH244" s="51"/>
      <c r="NPI244" s="51"/>
      <c r="NPJ244" s="51"/>
      <c r="NPK244" s="51"/>
      <c r="NPL244" s="51"/>
      <c r="NPM244" s="51"/>
      <c r="NPN244" s="51"/>
      <c r="NPO244" s="51"/>
      <c r="NPP244" s="51"/>
      <c r="NPQ244" s="51"/>
      <c r="NPR244" s="51"/>
      <c r="NPS244" s="51"/>
      <c r="NPT244" s="51"/>
      <c r="NPU244" s="51"/>
      <c r="NPV244" s="51"/>
      <c r="NPW244" s="51"/>
      <c r="NPX244" s="51"/>
      <c r="NPY244" s="51"/>
      <c r="NPZ244" s="51"/>
      <c r="NQA244" s="51"/>
      <c r="NQB244" s="51"/>
      <c r="NQC244" s="51"/>
      <c r="NQD244" s="51"/>
      <c r="NQE244" s="51"/>
      <c r="NQF244" s="51"/>
      <c r="NQG244" s="51"/>
      <c r="NQH244" s="51"/>
      <c r="NQI244" s="51"/>
      <c r="NQJ244" s="51"/>
      <c r="NQK244" s="51"/>
      <c r="NQL244" s="51"/>
      <c r="NQM244" s="51"/>
      <c r="NQN244" s="51"/>
      <c r="NQO244" s="51"/>
      <c r="NQP244" s="51"/>
      <c r="NQQ244" s="51"/>
      <c r="NQR244" s="51"/>
      <c r="NQS244" s="51"/>
      <c r="NQT244" s="51"/>
      <c r="NQU244" s="51"/>
      <c r="NQV244" s="51"/>
      <c r="NQW244" s="51"/>
      <c r="NQX244" s="51"/>
      <c r="NQY244" s="51"/>
      <c r="NQZ244" s="51"/>
      <c r="NRA244" s="51"/>
      <c r="NRB244" s="51"/>
      <c r="NRC244" s="51"/>
      <c r="NRD244" s="51"/>
      <c r="NRE244" s="51"/>
      <c r="NRF244" s="51"/>
      <c r="NRG244" s="51"/>
      <c r="NRH244" s="51"/>
      <c r="NRI244" s="51"/>
      <c r="NRJ244" s="51"/>
      <c r="NRK244" s="51"/>
      <c r="NRL244" s="51"/>
      <c r="NRM244" s="51"/>
      <c r="NRN244" s="51"/>
      <c r="NRO244" s="51"/>
      <c r="NRP244" s="51"/>
      <c r="NRQ244" s="51"/>
      <c r="NRR244" s="51"/>
      <c r="NRS244" s="51"/>
      <c r="NRT244" s="51"/>
      <c r="NRU244" s="51"/>
      <c r="NRV244" s="51"/>
      <c r="NRW244" s="51"/>
      <c r="NRX244" s="51"/>
      <c r="NRY244" s="51"/>
      <c r="NRZ244" s="51"/>
      <c r="NSA244" s="51"/>
      <c r="NSB244" s="51"/>
      <c r="NSC244" s="51"/>
      <c r="NSD244" s="51"/>
      <c r="NSE244" s="51"/>
      <c r="NSF244" s="51"/>
      <c r="NSG244" s="51"/>
      <c r="NSH244" s="51"/>
      <c r="NSI244" s="51"/>
      <c r="NSJ244" s="51"/>
      <c r="NSK244" s="51"/>
      <c r="NSL244" s="51"/>
      <c r="NSM244" s="51"/>
      <c r="NSN244" s="51"/>
      <c r="NSO244" s="51"/>
      <c r="NSP244" s="51"/>
      <c r="NSQ244" s="51"/>
      <c r="NSR244" s="51"/>
      <c r="NSS244" s="51"/>
      <c r="NST244" s="51"/>
      <c r="NSU244" s="51"/>
      <c r="NSV244" s="51"/>
      <c r="NSW244" s="51"/>
      <c r="NSX244" s="51"/>
      <c r="NSY244" s="51"/>
      <c r="NSZ244" s="51"/>
      <c r="NTA244" s="51"/>
      <c r="NTB244" s="51"/>
      <c r="NTC244" s="51"/>
      <c r="NTD244" s="51"/>
      <c r="NTE244" s="51"/>
      <c r="NTF244" s="51"/>
      <c r="NTG244" s="51"/>
      <c r="NTH244" s="51"/>
      <c r="NTI244" s="51"/>
      <c r="NTJ244" s="51"/>
      <c r="NTK244" s="51"/>
      <c r="NTL244" s="51"/>
      <c r="NTM244" s="51"/>
      <c r="NTN244" s="51"/>
      <c r="NTO244" s="51"/>
      <c r="NTP244" s="51"/>
      <c r="NTQ244" s="51"/>
      <c r="NTR244" s="51"/>
      <c r="NTS244" s="51"/>
      <c r="NTT244" s="51"/>
      <c r="NTU244" s="51"/>
      <c r="NTV244" s="51"/>
      <c r="NTW244" s="51"/>
      <c r="NTX244" s="51"/>
      <c r="NTY244" s="51"/>
      <c r="NTZ244" s="51"/>
      <c r="NUA244" s="51"/>
      <c r="NUB244" s="51"/>
      <c r="NUC244" s="51"/>
      <c r="NUD244" s="51"/>
      <c r="NUE244" s="51"/>
      <c r="NUF244" s="51"/>
      <c r="NUG244" s="51"/>
      <c r="NUH244" s="51"/>
      <c r="NUI244" s="51"/>
      <c r="NUJ244" s="51"/>
      <c r="NUK244" s="51"/>
      <c r="NUL244" s="51"/>
      <c r="NUM244" s="51"/>
      <c r="NUN244" s="51"/>
      <c r="NUO244" s="51"/>
      <c r="NUP244" s="51"/>
      <c r="NUQ244" s="51"/>
      <c r="NUR244" s="51"/>
      <c r="NUS244" s="51"/>
      <c r="NUT244" s="51"/>
      <c r="NUU244" s="51"/>
      <c r="NUV244" s="51"/>
      <c r="NUW244" s="51"/>
      <c r="NUX244" s="51"/>
      <c r="NUY244" s="51"/>
      <c r="NUZ244" s="51"/>
      <c r="NVA244" s="51"/>
      <c r="NVB244" s="51"/>
      <c r="NVC244" s="51"/>
      <c r="NVD244" s="51"/>
      <c r="NVE244" s="51"/>
      <c r="NVF244" s="51"/>
      <c r="NVG244" s="51"/>
      <c r="NVH244" s="51"/>
      <c r="NVI244" s="51"/>
      <c r="NVJ244" s="51"/>
      <c r="NVK244" s="51"/>
      <c r="NVL244" s="51"/>
      <c r="NVM244" s="51"/>
      <c r="NVN244" s="51"/>
      <c r="NVO244" s="51"/>
      <c r="NVP244" s="51"/>
      <c r="NVQ244" s="51"/>
      <c r="NVR244" s="51"/>
      <c r="NVS244" s="51"/>
      <c r="NVT244" s="51"/>
      <c r="NVU244" s="51"/>
      <c r="NVV244" s="51"/>
      <c r="NVW244" s="51"/>
      <c r="NVX244" s="51"/>
      <c r="NVY244" s="51"/>
      <c r="NVZ244" s="51"/>
      <c r="NWA244" s="51"/>
      <c r="NWB244" s="51"/>
      <c r="NWC244" s="51"/>
      <c r="NWD244" s="51"/>
      <c r="NWE244" s="51"/>
      <c r="NWF244" s="51"/>
      <c r="NWG244" s="51"/>
      <c r="NWH244" s="51"/>
      <c r="NWI244" s="51"/>
      <c r="NWJ244" s="51"/>
      <c r="NWK244" s="51"/>
      <c r="NWL244" s="51"/>
      <c r="NWM244" s="51"/>
      <c r="NWN244" s="51"/>
      <c r="NWO244" s="51"/>
      <c r="NWP244" s="51"/>
      <c r="NWQ244" s="51"/>
      <c r="NWR244" s="51"/>
      <c r="NWS244" s="51"/>
      <c r="NWT244" s="51"/>
      <c r="NWU244" s="51"/>
      <c r="NWV244" s="51"/>
      <c r="NWW244" s="51"/>
      <c r="NWX244" s="51"/>
      <c r="NWY244" s="51"/>
      <c r="NWZ244" s="51"/>
      <c r="NXA244" s="51"/>
      <c r="NXB244" s="51"/>
      <c r="NXC244" s="51"/>
      <c r="NXD244" s="51"/>
      <c r="NXE244" s="51"/>
      <c r="NXF244" s="51"/>
      <c r="NXG244" s="51"/>
      <c r="NXH244" s="51"/>
      <c r="NXI244" s="51"/>
      <c r="NXJ244" s="51"/>
      <c r="NXK244" s="51"/>
      <c r="NXL244" s="51"/>
      <c r="NXM244" s="51"/>
      <c r="NXN244" s="51"/>
      <c r="NXO244" s="51"/>
      <c r="NXP244" s="51"/>
      <c r="NXQ244" s="51"/>
      <c r="NXR244" s="51"/>
      <c r="NXS244" s="51"/>
      <c r="NXT244" s="51"/>
      <c r="NXU244" s="51"/>
      <c r="NXV244" s="51"/>
      <c r="NXW244" s="51"/>
      <c r="NXX244" s="51"/>
      <c r="NXY244" s="51"/>
      <c r="NXZ244" s="51"/>
      <c r="NYA244" s="51"/>
      <c r="NYB244" s="51"/>
      <c r="NYC244" s="51"/>
      <c r="NYD244" s="51"/>
      <c r="NYE244" s="51"/>
      <c r="NYF244" s="51"/>
      <c r="NYG244" s="51"/>
      <c r="NYH244" s="51"/>
      <c r="NYI244" s="51"/>
      <c r="NYJ244" s="51"/>
      <c r="NYK244" s="51"/>
      <c r="NYL244" s="51"/>
      <c r="NYM244" s="51"/>
      <c r="NYN244" s="51"/>
      <c r="NYO244" s="51"/>
      <c r="NYP244" s="51"/>
      <c r="NYQ244" s="51"/>
      <c r="NYR244" s="51"/>
      <c r="NYS244" s="51"/>
      <c r="NYT244" s="51"/>
      <c r="NYU244" s="51"/>
      <c r="NYV244" s="51"/>
      <c r="NYW244" s="51"/>
      <c r="NYX244" s="51"/>
      <c r="NYY244" s="51"/>
      <c r="NYZ244" s="51"/>
      <c r="NZA244" s="51"/>
      <c r="NZB244" s="51"/>
      <c r="NZC244" s="51"/>
      <c r="NZD244" s="51"/>
      <c r="NZE244" s="51"/>
      <c r="NZF244" s="51"/>
      <c r="NZG244" s="51"/>
      <c r="NZH244" s="51"/>
      <c r="NZI244" s="51"/>
      <c r="NZJ244" s="51"/>
      <c r="NZK244" s="51"/>
      <c r="NZL244" s="51"/>
      <c r="NZM244" s="51"/>
      <c r="NZN244" s="51"/>
      <c r="NZO244" s="51"/>
      <c r="NZP244" s="51"/>
      <c r="NZQ244" s="51"/>
      <c r="NZR244" s="51"/>
      <c r="NZS244" s="51"/>
      <c r="NZT244" s="51"/>
      <c r="NZU244" s="51"/>
      <c r="NZV244" s="51"/>
      <c r="NZW244" s="51"/>
      <c r="NZX244" s="51"/>
      <c r="NZY244" s="51"/>
      <c r="NZZ244" s="51"/>
      <c r="OAA244" s="51"/>
      <c r="OAB244" s="51"/>
      <c r="OAC244" s="51"/>
      <c r="OAD244" s="51"/>
      <c r="OAE244" s="51"/>
      <c r="OAF244" s="51"/>
      <c r="OAG244" s="51"/>
      <c r="OAH244" s="51"/>
      <c r="OAI244" s="51"/>
      <c r="OAJ244" s="51"/>
      <c r="OAK244" s="51"/>
      <c r="OAL244" s="51"/>
      <c r="OAM244" s="51"/>
      <c r="OAN244" s="51"/>
      <c r="OAO244" s="51"/>
      <c r="OAP244" s="51"/>
      <c r="OAQ244" s="51"/>
      <c r="OAR244" s="51"/>
      <c r="OAS244" s="51"/>
      <c r="OAT244" s="51"/>
      <c r="OAU244" s="51"/>
      <c r="OAV244" s="51"/>
      <c r="OAW244" s="51"/>
      <c r="OAX244" s="51"/>
      <c r="OAY244" s="51"/>
      <c r="OAZ244" s="51"/>
      <c r="OBA244" s="51"/>
      <c r="OBB244" s="51"/>
      <c r="OBC244" s="51"/>
      <c r="OBD244" s="51"/>
      <c r="OBE244" s="51"/>
      <c r="OBF244" s="51"/>
      <c r="OBG244" s="51"/>
      <c r="OBH244" s="51"/>
      <c r="OBI244" s="51"/>
      <c r="OBJ244" s="51"/>
      <c r="OBK244" s="51"/>
      <c r="OBL244" s="51"/>
      <c r="OBM244" s="51"/>
      <c r="OBN244" s="51"/>
      <c r="OBO244" s="51"/>
      <c r="OBP244" s="51"/>
      <c r="OBQ244" s="51"/>
      <c r="OBR244" s="51"/>
      <c r="OBS244" s="51"/>
      <c r="OBT244" s="51"/>
      <c r="OBU244" s="51"/>
      <c r="OBV244" s="51"/>
      <c r="OBW244" s="51"/>
      <c r="OBX244" s="51"/>
      <c r="OBY244" s="51"/>
      <c r="OBZ244" s="51"/>
      <c r="OCA244" s="51"/>
      <c r="OCB244" s="51"/>
      <c r="OCC244" s="51"/>
      <c r="OCD244" s="51"/>
      <c r="OCE244" s="51"/>
      <c r="OCF244" s="51"/>
      <c r="OCG244" s="51"/>
      <c r="OCH244" s="51"/>
      <c r="OCI244" s="51"/>
      <c r="OCJ244" s="51"/>
      <c r="OCK244" s="51"/>
      <c r="OCL244" s="51"/>
      <c r="OCM244" s="51"/>
      <c r="OCN244" s="51"/>
      <c r="OCO244" s="51"/>
      <c r="OCP244" s="51"/>
      <c r="OCQ244" s="51"/>
      <c r="OCR244" s="51"/>
      <c r="OCS244" s="51"/>
      <c r="OCT244" s="51"/>
      <c r="OCU244" s="51"/>
      <c r="OCV244" s="51"/>
      <c r="OCW244" s="51"/>
      <c r="OCX244" s="51"/>
      <c r="OCY244" s="51"/>
      <c r="OCZ244" s="51"/>
      <c r="ODA244" s="51"/>
      <c r="ODB244" s="51"/>
      <c r="ODC244" s="51"/>
      <c r="ODD244" s="51"/>
      <c r="ODE244" s="51"/>
      <c r="ODF244" s="51"/>
      <c r="ODG244" s="51"/>
      <c r="ODH244" s="51"/>
      <c r="ODI244" s="51"/>
      <c r="ODJ244" s="51"/>
      <c r="ODK244" s="51"/>
      <c r="ODL244" s="51"/>
      <c r="ODM244" s="51"/>
      <c r="ODN244" s="51"/>
      <c r="ODO244" s="51"/>
      <c r="ODP244" s="51"/>
      <c r="ODQ244" s="51"/>
      <c r="ODR244" s="51"/>
      <c r="ODS244" s="51"/>
      <c r="ODT244" s="51"/>
      <c r="ODU244" s="51"/>
      <c r="ODV244" s="51"/>
      <c r="ODW244" s="51"/>
      <c r="ODX244" s="51"/>
      <c r="ODY244" s="51"/>
      <c r="ODZ244" s="51"/>
      <c r="OEA244" s="51"/>
      <c r="OEB244" s="51"/>
      <c r="OEC244" s="51"/>
      <c r="OED244" s="51"/>
      <c r="OEE244" s="51"/>
      <c r="OEF244" s="51"/>
      <c r="OEG244" s="51"/>
      <c r="OEH244" s="51"/>
      <c r="OEI244" s="51"/>
      <c r="OEJ244" s="51"/>
      <c r="OEK244" s="51"/>
      <c r="OEL244" s="51"/>
      <c r="OEM244" s="51"/>
      <c r="OEN244" s="51"/>
      <c r="OEO244" s="51"/>
      <c r="OEP244" s="51"/>
      <c r="OEQ244" s="51"/>
      <c r="OER244" s="51"/>
      <c r="OES244" s="51"/>
      <c r="OET244" s="51"/>
      <c r="OEU244" s="51"/>
      <c r="OEV244" s="51"/>
      <c r="OEW244" s="51"/>
      <c r="OEX244" s="51"/>
      <c r="OEY244" s="51"/>
      <c r="OEZ244" s="51"/>
      <c r="OFA244" s="51"/>
      <c r="OFB244" s="51"/>
      <c r="OFC244" s="51"/>
      <c r="OFD244" s="51"/>
      <c r="OFE244" s="51"/>
      <c r="OFF244" s="51"/>
      <c r="OFG244" s="51"/>
      <c r="OFH244" s="51"/>
      <c r="OFI244" s="51"/>
      <c r="OFJ244" s="51"/>
      <c r="OFK244" s="51"/>
      <c r="OFL244" s="51"/>
      <c r="OFM244" s="51"/>
      <c r="OFN244" s="51"/>
      <c r="OFO244" s="51"/>
      <c r="OFP244" s="51"/>
      <c r="OFQ244" s="51"/>
      <c r="OFR244" s="51"/>
      <c r="OFS244" s="51"/>
      <c r="OFT244" s="51"/>
      <c r="OFU244" s="51"/>
      <c r="OFV244" s="51"/>
      <c r="OFW244" s="51"/>
      <c r="OFX244" s="51"/>
      <c r="OFY244" s="51"/>
      <c r="OFZ244" s="51"/>
      <c r="OGA244" s="51"/>
      <c r="OGB244" s="51"/>
      <c r="OGC244" s="51"/>
      <c r="OGD244" s="51"/>
      <c r="OGE244" s="51"/>
      <c r="OGF244" s="51"/>
      <c r="OGG244" s="51"/>
      <c r="OGH244" s="51"/>
      <c r="OGI244" s="51"/>
      <c r="OGJ244" s="51"/>
      <c r="OGK244" s="51"/>
      <c r="OGL244" s="51"/>
      <c r="OGM244" s="51"/>
      <c r="OGN244" s="51"/>
      <c r="OGO244" s="51"/>
      <c r="OGP244" s="51"/>
      <c r="OGQ244" s="51"/>
      <c r="OGR244" s="51"/>
      <c r="OGS244" s="51"/>
      <c r="OGT244" s="51"/>
      <c r="OGU244" s="51"/>
      <c r="OGV244" s="51"/>
      <c r="OGW244" s="51"/>
      <c r="OGX244" s="51"/>
      <c r="OGY244" s="51"/>
      <c r="OGZ244" s="51"/>
      <c r="OHA244" s="51"/>
      <c r="OHB244" s="51"/>
      <c r="OHC244" s="51"/>
      <c r="OHD244" s="51"/>
      <c r="OHE244" s="51"/>
      <c r="OHF244" s="51"/>
      <c r="OHG244" s="51"/>
      <c r="OHH244" s="51"/>
      <c r="OHI244" s="51"/>
      <c r="OHJ244" s="51"/>
      <c r="OHK244" s="51"/>
      <c r="OHL244" s="51"/>
      <c r="OHM244" s="51"/>
      <c r="OHN244" s="51"/>
      <c r="OHO244" s="51"/>
      <c r="OHP244" s="51"/>
      <c r="OHQ244" s="51"/>
      <c r="OHR244" s="51"/>
      <c r="OHS244" s="51"/>
      <c r="OHT244" s="51"/>
      <c r="OHU244" s="51"/>
      <c r="OHV244" s="51"/>
      <c r="OHW244" s="51"/>
      <c r="OHX244" s="51"/>
      <c r="OHY244" s="51"/>
      <c r="OHZ244" s="51"/>
      <c r="OIA244" s="51"/>
      <c r="OIB244" s="51"/>
      <c r="OIC244" s="51"/>
      <c r="OID244" s="51"/>
      <c r="OIE244" s="51"/>
      <c r="OIF244" s="51"/>
      <c r="OIG244" s="51"/>
      <c r="OIH244" s="51"/>
      <c r="OII244" s="51"/>
      <c r="OIJ244" s="51"/>
      <c r="OIK244" s="51"/>
      <c r="OIL244" s="51"/>
      <c r="OIM244" s="51"/>
      <c r="OIN244" s="51"/>
      <c r="OIO244" s="51"/>
      <c r="OIP244" s="51"/>
      <c r="OIQ244" s="51"/>
      <c r="OIR244" s="51"/>
      <c r="OIS244" s="51"/>
      <c r="OIT244" s="51"/>
      <c r="OIU244" s="51"/>
      <c r="OIV244" s="51"/>
      <c r="OIW244" s="51"/>
      <c r="OIX244" s="51"/>
      <c r="OIY244" s="51"/>
      <c r="OIZ244" s="51"/>
      <c r="OJA244" s="51"/>
      <c r="OJB244" s="51"/>
      <c r="OJC244" s="51"/>
      <c r="OJD244" s="51"/>
      <c r="OJE244" s="51"/>
      <c r="OJF244" s="51"/>
      <c r="OJG244" s="51"/>
      <c r="OJH244" s="51"/>
      <c r="OJI244" s="51"/>
      <c r="OJJ244" s="51"/>
      <c r="OJK244" s="51"/>
      <c r="OJL244" s="51"/>
      <c r="OJM244" s="51"/>
      <c r="OJN244" s="51"/>
      <c r="OJO244" s="51"/>
      <c r="OJP244" s="51"/>
      <c r="OJQ244" s="51"/>
      <c r="OJR244" s="51"/>
      <c r="OJS244" s="51"/>
      <c r="OJT244" s="51"/>
      <c r="OJU244" s="51"/>
      <c r="OJV244" s="51"/>
      <c r="OJW244" s="51"/>
      <c r="OJX244" s="51"/>
      <c r="OJY244" s="51"/>
      <c r="OJZ244" s="51"/>
      <c r="OKA244" s="51"/>
      <c r="OKB244" s="51"/>
      <c r="OKC244" s="51"/>
      <c r="OKD244" s="51"/>
      <c r="OKE244" s="51"/>
      <c r="OKF244" s="51"/>
      <c r="OKG244" s="51"/>
      <c r="OKH244" s="51"/>
      <c r="OKI244" s="51"/>
      <c r="OKJ244" s="51"/>
      <c r="OKK244" s="51"/>
      <c r="OKL244" s="51"/>
      <c r="OKM244" s="51"/>
      <c r="OKN244" s="51"/>
      <c r="OKO244" s="51"/>
      <c r="OKP244" s="51"/>
      <c r="OKQ244" s="51"/>
      <c r="OKR244" s="51"/>
      <c r="OKS244" s="51"/>
      <c r="OKT244" s="51"/>
      <c r="OKU244" s="51"/>
      <c r="OKV244" s="51"/>
      <c r="OKW244" s="51"/>
      <c r="OKX244" s="51"/>
      <c r="OKY244" s="51"/>
      <c r="OKZ244" s="51"/>
      <c r="OLA244" s="51"/>
      <c r="OLB244" s="51"/>
      <c r="OLC244" s="51"/>
      <c r="OLD244" s="51"/>
      <c r="OLE244" s="51"/>
      <c r="OLF244" s="51"/>
      <c r="OLG244" s="51"/>
      <c r="OLH244" s="51"/>
      <c r="OLI244" s="51"/>
      <c r="OLJ244" s="51"/>
      <c r="OLK244" s="51"/>
      <c r="OLL244" s="51"/>
      <c r="OLM244" s="51"/>
      <c r="OLN244" s="51"/>
      <c r="OLO244" s="51"/>
      <c r="OLP244" s="51"/>
      <c r="OLQ244" s="51"/>
      <c r="OLR244" s="51"/>
      <c r="OLS244" s="51"/>
      <c r="OLT244" s="51"/>
      <c r="OLU244" s="51"/>
      <c r="OLV244" s="51"/>
      <c r="OLW244" s="51"/>
      <c r="OLX244" s="51"/>
      <c r="OLY244" s="51"/>
      <c r="OLZ244" s="51"/>
      <c r="OMA244" s="51"/>
      <c r="OMB244" s="51"/>
      <c r="OMC244" s="51"/>
      <c r="OMD244" s="51"/>
      <c r="OME244" s="51"/>
      <c r="OMF244" s="51"/>
      <c r="OMG244" s="51"/>
      <c r="OMH244" s="51"/>
      <c r="OMI244" s="51"/>
      <c r="OMJ244" s="51"/>
      <c r="OMK244" s="51"/>
      <c r="OML244" s="51"/>
      <c r="OMM244" s="51"/>
      <c r="OMN244" s="51"/>
      <c r="OMO244" s="51"/>
      <c r="OMP244" s="51"/>
      <c r="OMQ244" s="51"/>
      <c r="OMR244" s="51"/>
      <c r="OMS244" s="51"/>
      <c r="OMT244" s="51"/>
      <c r="OMU244" s="51"/>
      <c r="OMV244" s="51"/>
      <c r="OMW244" s="51"/>
      <c r="OMX244" s="51"/>
      <c r="OMY244" s="51"/>
      <c r="OMZ244" s="51"/>
      <c r="ONA244" s="51"/>
      <c r="ONB244" s="51"/>
      <c r="ONC244" s="51"/>
      <c r="OND244" s="51"/>
      <c r="ONE244" s="51"/>
      <c r="ONF244" s="51"/>
      <c r="ONG244" s="51"/>
      <c r="ONH244" s="51"/>
      <c r="ONI244" s="51"/>
      <c r="ONJ244" s="51"/>
      <c r="ONK244" s="51"/>
      <c r="ONL244" s="51"/>
      <c r="ONM244" s="51"/>
      <c r="ONN244" s="51"/>
      <c r="ONO244" s="51"/>
      <c r="ONP244" s="51"/>
      <c r="ONQ244" s="51"/>
      <c r="ONR244" s="51"/>
      <c r="ONS244" s="51"/>
      <c r="ONT244" s="51"/>
      <c r="ONU244" s="51"/>
      <c r="ONV244" s="51"/>
      <c r="ONW244" s="51"/>
      <c r="ONX244" s="51"/>
      <c r="ONY244" s="51"/>
      <c r="ONZ244" s="51"/>
      <c r="OOA244" s="51"/>
      <c r="OOB244" s="51"/>
      <c r="OOC244" s="51"/>
      <c r="OOD244" s="51"/>
      <c r="OOE244" s="51"/>
      <c r="OOF244" s="51"/>
      <c r="OOG244" s="51"/>
      <c r="OOH244" s="51"/>
      <c r="OOI244" s="51"/>
      <c r="OOJ244" s="51"/>
      <c r="OOK244" s="51"/>
      <c r="OOL244" s="51"/>
      <c r="OOM244" s="51"/>
      <c r="OON244" s="51"/>
      <c r="OOO244" s="51"/>
      <c r="OOP244" s="51"/>
      <c r="OOQ244" s="51"/>
      <c r="OOR244" s="51"/>
      <c r="OOS244" s="51"/>
      <c r="OOT244" s="51"/>
      <c r="OOU244" s="51"/>
      <c r="OOV244" s="51"/>
      <c r="OOW244" s="51"/>
      <c r="OOX244" s="51"/>
      <c r="OOY244" s="51"/>
      <c r="OOZ244" s="51"/>
      <c r="OPA244" s="51"/>
      <c r="OPB244" s="51"/>
      <c r="OPC244" s="51"/>
      <c r="OPD244" s="51"/>
      <c r="OPE244" s="51"/>
      <c r="OPF244" s="51"/>
      <c r="OPG244" s="51"/>
      <c r="OPH244" s="51"/>
      <c r="OPI244" s="51"/>
      <c r="OPJ244" s="51"/>
      <c r="OPK244" s="51"/>
      <c r="OPL244" s="51"/>
      <c r="OPM244" s="51"/>
      <c r="OPN244" s="51"/>
      <c r="OPO244" s="51"/>
      <c r="OPP244" s="51"/>
      <c r="OPQ244" s="51"/>
      <c r="OPR244" s="51"/>
      <c r="OPS244" s="51"/>
      <c r="OPT244" s="51"/>
      <c r="OPU244" s="51"/>
      <c r="OPV244" s="51"/>
      <c r="OPW244" s="51"/>
      <c r="OPX244" s="51"/>
      <c r="OPY244" s="51"/>
      <c r="OPZ244" s="51"/>
      <c r="OQA244" s="51"/>
      <c r="OQB244" s="51"/>
      <c r="OQC244" s="51"/>
      <c r="OQD244" s="51"/>
      <c r="OQE244" s="51"/>
      <c r="OQF244" s="51"/>
      <c r="OQG244" s="51"/>
      <c r="OQH244" s="51"/>
      <c r="OQI244" s="51"/>
      <c r="OQJ244" s="51"/>
      <c r="OQK244" s="51"/>
      <c r="OQL244" s="51"/>
      <c r="OQM244" s="51"/>
      <c r="OQN244" s="51"/>
      <c r="OQO244" s="51"/>
      <c r="OQP244" s="51"/>
      <c r="OQQ244" s="51"/>
      <c r="OQR244" s="51"/>
      <c r="OQS244" s="51"/>
      <c r="OQT244" s="51"/>
      <c r="OQU244" s="51"/>
      <c r="OQV244" s="51"/>
      <c r="OQW244" s="51"/>
      <c r="OQX244" s="51"/>
      <c r="OQY244" s="51"/>
      <c r="OQZ244" s="51"/>
      <c r="ORA244" s="51"/>
      <c r="ORB244" s="51"/>
      <c r="ORC244" s="51"/>
      <c r="ORD244" s="51"/>
      <c r="ORE244" s="51"/>
      <c r="ORF244" s="51"/>
      <c r="ORG244" s="51"/>
      <c r="ORH244" s="51"/>
      <c r="ORI244" s="51"/>
      <c r="ORJ244" s="51"/>
      <c r="ORK244" s="51"/>
      <c r="ORL244" s="51"/>
      <c r="ORM244" s="51"/>
      <c r="ORN244" s="51"/>
      <c r="ORO244" s="51"/>
      <c r="ORP244" s="51"/>
      <c r="ORQ244" s="51"/>
      <c r="ORR244" s="51"/>
      <c r="ORS244" s="51"/>
      <c r="ORT244" s="51"/>
      <c r="ORU244" s="51"/>
      <c r="ORV244" s="51"/>
      <c r="ORW244" s="51"/>
      <c r="ORX244" s="51"/>
      <c r="ORY244" s="51"/>
      <c r="ORZ244" s="51"/>
      <c r="OSA244" s="51"/>
      <c r="OSB244" s="51"/>
      <c r="OSC244" s="51"/>
      <c r="OSD244" s="51"/>
      <c r="OSE244" s="51"/>
      <c r="OSF244" s="51"/>
      <c r="OSG244" s="51"/>
      <c r="OSH244" s="51"/>
      <c r="OSI244" s="51"/>
      <c r="OSJ244" s="51"/>
      <c r="OSK244" s="51"/>
      <c r="OSL244" s="51"/>
      <c r="OSM244" s="51"/>
      <c r="OSN244" s="51"/>
      <c r="OSO244" s="51"/>
      <c r="OSP244" s="51"/>
      <c r="OSQ244" s="51"/>
      <c r="OSR244" s="51"/>
      <c r="OSS244" s="51"/>
      <c r="OST244" s="51"/>
      <c r="OSU244" s="51"/>
      <c r="OSV244" s="51"/>
      <c r="OSW244" s="51"/>
      <c r="OSX244" s="51"/>
      <c r="OSY244" s="51"/>
      <c r="OSZ244" s="51"/>
      <c r="OTA244" s="51"/>
      <c r="OTB244" s="51"/>
      <c r="OTC244" s="51"/>
      <c r="OTD244" s="51"/>
      <c r="OTE244" s="51"/>
      <c r="OTF244" s="51"/>
      <c r="OTG244" s="51"/>
      <c r="OTH244" s="51"/>
      <c r="OTI244" s="51"/>
      <c r="OTJ244" s="51"/>
      <c r="OTK244" s="51"/>
      <c r="OTL244" s="51"/>
      <c r="OTM244" s="51"/>
      <c r="OTN244" s="51"/>
      <c r="OTO244" s="51"/>
      <c r="OTP244" s="51"/>
      <c r="OTQ244" s="51"/>
      <c r="OTR244" s="51"/>
      <c r="OTS244" s="51"/>
      <c r="OTT244" s="51"/>
      <c r="OTU244" s="51"/>
      <c r="OTV244" s="51"/>
      <c r="OTW244" s="51"/>
      <c r="OTX244" s="51"/>
      <c r="OTY244" s="51"/>
      <c r="OTZ244" s="51"/>
      <c r="OUA244" s="51"/>
      <c r="OUB244" s="51"/>
      <c r="OUC244" s="51"/>
      <c r="OUD244" s="51"/>
      <c r="OUE244" s="51"/>
      <c r="OUF244" s="51"/>
      <c r="OUG244" s="51"/>
      <c r="OUH244" s="51"/>
      <c r="OUI244" s="51"/>
      <c r="OUJ244" s="51"/>
      <c r="OUK244" s="51"/>
      <c r="OUL244" s="51"/>
      <c r="OUM244" s="51"/>
      <c r="OUN244" s="51"/>
      <c r="OUO244" s="51"/>
      <c r="OUP244" s="51"/>
      <c r="OUQ244" s="51"/>
      <c r="OUR244" s="51"/>
      <c r="OUS244" s="51"/>
      <c r="OUT244" s="51"/>
      <c r="OUU244" s="51"/>
      <c r="OUV244" s="51"/>
      <c r="OUW244" s="51"/>
      <c r="OUX244" s="51"/>
      <c r="OUY244" s="51"/>
      <c r="OUZ244" s="51"/>
      <c r="OVA244" s="51"/>
      <c r="OVB244" s="51"/>
      <c r="OVC244" s="51"/>
      <c r="OVD244" s="51"/>
      <c r="OVE244" s="51"/>
      <c r="OVF244" s="51"/>
      <c r="OVG244" s="51"/>
      <c r="OVH244" s="51"/>
      <c r="OVI244" s="51"/>
      <c r="OVJ244" s="51"/>
      <c r="OVK244" s="51"/>
      <c r="OVL244" s="51"/>
      <c r="OVM244" s="51"/>
      <c r="OVN244" s="51"/>
      <c r="OVO244" s="51"/>
      <c r="OVP244" s="51"/>
      <c r="OVQ244" s="51"/>
      <c r="OVR244" s="51"/>
      <c r="OVS244" s="51"/>
      <c r="OVT244" s="51"/>
      <c r="OVU244" s="51"/>
      <c r="OVV244" s="51"/>
      <c r="OVW244" s="51"/>
      <c r="OVX244" s="51"/>
      <c r="OVY244" s="51"/>
      <c r="OVZ244" s="51"/>
      <c r="OWA244" s="51"/>
      <c r="OWB244" s="51"/>
      <c r="OWC244" s="51"/>
      <c r="OWD244" s="51"/>
      <c r="OWE244" s="51"/>
      <c r="OWF244" s="51"/>
      <c r="OWG244" s="51"/>
      <c r="OWH244" s="51"/>
      <c r="OWI244" s="51"/>
      <c r="OWJ244" s="51"/>
      <c r="OWK244" s="51"/>
      <c r="OWL244" s="51"/>
      <c r="OWM244" s="51"/>
      <c r="OWN244" s="51"/>
      <c r="OWO244" s="51"/>
      <c r="OWP244" s="51"/>
      <c r="OWQ244" s="51"/>
      <c r="OWR244" s="51"/>
      <c r="OWS244" s="51"/>
      <c r="OWT244" s="51"/>
      <c r="OWU244" s="51"/>
      <c r="OWV244" s="51"/>
      <c r="OWW244" s="51"/>
      <c r="OWX244" s="51"/>
      <c r="OWY244" s="51"/>
      <c r="OWZ244" s="51"/>
      <c r="OXA244" s="51"/>
      <c r="OXB244" s="51"/>
      <c r="OXC244" s="51"/>
      <c r="OXD244" s="51"/>
      <c r="OXE244" s="51"/>
      <c r="OXF244" s="51"/>
      <c r="OXG244" s="51"/>
      <c r="OXH244" s="51"/>
      <c r="OXI244" s="51"/>
      <c r="OXJ244" s="51"/>
      <c r="OXK244" s="51"/>
      <c r="OXL244" s="51"/>
      <c r="OXM244" s="51"/>
      <c r="OXN244" s="51"/>
      <c r="OXO244" s="51"/>
      <c r="OXP244" s="51"/>
      <c r="OXQ244" s="51"/>
      <c r="OXR244" s="51"/>
      <c r="OXS244" s="51"/>
      <c r="OXT244" s="51"/>
      <c r="OXU244" s="51"/>
      <c r="OXV244" s="51"/>
      <c r="OXW244" s="51"/>
      <c r="OXX244" s="51"/>
      <c r="OXY244" s="51"/>
      <c r="OXZ244" s="51"/>
      <c r="OYA244" s="51"/>
      <c r="OYB244" s="51"/>
      <c r="OYC244" s="51"/>
      <c r="OYD244" s="51"/>
      <c r="OYE244" s="51"/>
      <c r="OYF244" s="51"/>
      <c r="OYG244" s="51"/>
      <c r="OYH244" s="51"/>
      <c r="OYI244" s="51"/>
      <c r="OYJ244" s="51"/>
      <c r="OYK244" s="51"/>
      <c r="OYL244" s="51"/>
      <c r="OYM244" s="51"/>
      <c r="OYN244" s="51"/>
      <c r="OYO244" s="51"/>
      <c r="OYP244" s="51"/>
      <c r="OYQ244" s="51"/>
      <c r="OYR244" s="51"/>
      <c r="OYS244" s="51"/>
      <c r="OYT244" s="51"/>
      <c r="OYU244" s="51"/>
      <c r="OYV244" s="51"/>
      <c r="OYW244" s="51"/>
      <c r="OYX244" s="51"/>
      <c r="OYY244" s="51"/>
      <c r="OYZ244" s="51"/>
      <c r="OZA244" s="51"/>
      <c r="OZB244" s="51"/>
      <c r="OZC244" s="51"/>
      <c r="OZD244" s="51"/>
      <c r="OZE244" s="51"/>
      <c r="OZF244" s="51"/>
      <c r="OZG244" s="51"/>
      <c r="OZH244" s="51"/>
      <c r="OZI244" s="51"/>
      <c r="OZJ244" s="51"/>
      <c r="OZK244" s="51"/>
      <c r="OZL244" s="51"/>
      <c r="OZM244" s="51"/>
      <c r="OZN244" s="51"/>
      <c r="OZO244" s="51"/>
      <c r="OZP244" s="51"/>
      <c r="OZQ244" s="51"/>
      <c r="OZR244" s="51"/>
      <c r="OZS244" s="51"/>
      <c r="OZT244" s="51"/>
      <c r="OZU244" s="51"/>
      <c r="OZV244" s="51"/>
      <c r="OZW244" s="51"/>
      <c r="OZX244" s="51"/>
      <c r="OZY244" s="51"/>
      <c r="OZZ244" s="51"/>
      <c r="PAA244" s="51"/>
      <c r="PAB244" s="51"/>
      <c r="PAC244" s="51"/>
      <c r="PAD244" s="51"/>
      <c r="PAE244" s="51"/>
      <c r="PAF244" s="51"/>
      <c r="PAG244" s="51"/>
      <c r="PAH244" s="51"/>
      <c r="PAI244" s="51"/>
      <c r="PAJ244" s="51"/>
      <c r="PAK244" s="51"/>
      <c r="PAL244" s="51"/>
      <c r="PAM244" s="51"/>
      <c r="PAN244" s="51"/>
      <c r="PAO244" s="51"/>
      <c r="PAP244" s="51"/>
      <c r="PAQ244" s="51"/>
      <c r="PAR244" s="51"/>
      <c r="PAS244" s="51"/>
      <c r="PAT244" s="51"/>
      <c r="PAU244" s="51"/>
      <c r="PAV244" s="51"/>
      <c r="PAW244" s="51"/>
      <c r="PAX244" s="51"/>
      <c r="PAY244" s="51"/>
      <c r="PAZ244" s="51"/>
      <c r="PBA244" s="51"/>
      <c r="PBB244" s="51"/>
      <c r="PBC244" s="51"/>
      <c r="PBD244" s="51"/>
      <c r="PBE244" s="51"/>
      <c r="PBF244" s="51"/>
      <c r="PBG244" s="51"/>
      <c r="PBH244" s="51"/>
      <c r="PBI244" s="51"/>
      <c r="PBJ244" s="51"/>
      <c r="PBK244" s="51"/>
      <c r="PBL244" s="51"/>
      <c r="PBM244" s="51"/>
      <c r="PBN244" s="51"/>
      <c r="PBO244" s="51"/>
      <c r="PBP244" s="51"/>
      <c r="PBQ244" s="51"/>
      <c r="PBR244" s="51"/>
      <c r="PBS244" s="51"/>
      <c r="PBT244" s="51"/>
      <c r="PBU244" s="51"/>
      <c r="PBV244" s="51"/>
      <c r="PBW244" s="51"/>
      <c r="PBX244" s="51"/>
      <c r="PBY244" s="51"/>
      <c r="PBZ244" s="51"/>
      <c r="PCA244" s="51"/>
      <c r="PCB244" s="51"/>
      <c r="PCC244" s="51"/>
      <c r="PCD244" s="51"/>
      <c r="PCE244" s="51"/>
      <c r="PCF244" s="51"/>
      <c r="PCG244" s="51"/>
      <c r="PCH244" s="51"/>
      <c r="PCI244" s="51"/>
      <c r="PCJ244" s="51"/>
      <c r="PCK244" s="51"/>
      <c r="PCL244" s="51"/>
      <c r="PCM244" s="51"/>
      <c r="PCN244" s="51"/>
      <c r="PCO244" s="51"/>
      <c r="PCP244" s="51"/>
      <c r="PCQ244" s="51"/>
      <c r="PCR244" s="51"/>
      <c r="PCS244" s="51"/>
      <c r="PCT244" s="51"/>
      <c r="PCU244" s="51"/>
      <c r="PCV244" s="51"/>
      <c r="PCW244" s="51"/>
      <c r="PCX244" s="51"/>
      <c r="PCY244" s="51"/>
      <c r="PCZ244" s="51"/>
      <c r="PDA244" s="51"/>
      <c r="PDB244" s="51"/>
      <c r="PDC244" s="51"/>
      <c r="PDD244" s="51"/>
      <c r="PDE244" s="51"/>
      <c r="PDF244" s="51"/>
      <c r="PDG244" s="51"/>
      <c r="PDH244" s="51"/>
      <c r="PDI244" s="51"/>
      <c r="PDJ244" s="51"/>
      <c r="PDK244" s="51"/>
      <c r="PDL244" s="51"/>
      <c r="PDM244" s="51"/>
      <c r="PDN244" s="51"/>
      <c r="PDO244" s="51"/>
      <c r="PDP244" s="51"/>
      <c r="PDQ244" s="51"/>
      <c r="PDR244" s="51"/>
      <c r="PDS244" s="51"/>
      <c r="PDT244" s="51"/>
      <c r="PDU244" s="51"/>
      <c r="PDV244" s="51"/>
      <c r="PDW244" s="51"/>
      <c r="PDX244" s="51"/>
      <c r="PDY244" s="51"/>
      <c r="PDZ244" s="51"/>
      <c r="PEA244" s="51"/>
      <c r="PEB244" s="51"/>
      <c r="PEC244" s="51"/>
      <c r="PED244" s="51"/>
      <c r="PEE244" s="51"/>
      <c r="PEF244" s="51"/>
      <c r="PEG244" s="51"/>
      <c r="PEH244" s="51"/>
      <c r="PEI244" s="51"/>
      <c r="PEJ244" s="51"/>
      <c r="PEK244" s="51"/>
      <c r="PEL244" s="51"/>
      <c r="PEM244" s="51"/>
      <c r="PEN244" s="51"/>
      <c r="PEO244" s="51"/>
      <c r="PEP244" s="51"/>
      <c r="PEQ244" s="51"/>
      <c r="PER244" s="51"/>
      <c r="PES244" s="51"/>
      <c r="PET244" s="51"/>
      <c r="PEU244" s="51"/>
      <c r="PEV244" s="51"/>
      <c r="PEW244" s="51"/>
      <c r="PEX244" s="51"/>
      <c r="PEY244" s="51"/>
      <c r="PEZ244" s="51"/>
      <c r="PFA244" s="51"/>
      <c r="PFB244" s="51"/>
      <c r="PFC244" s="51"/>
      <c r="PFD244" s="51"/>
      <c r="PFE244" s="51"/>
      <c r="PFF244" s="51"/>
      <c r="PFG244" s="51"/>
      <c r="PFH244" s="51"/>
      <c r="PFI244" s="51"/>
      <c r="PFJ244" s="51"/>
      <c r="PFK244" s="51"/>
      <c r="PFL244" s="51"/>
      <c r="PFM244" s="51"/>
      <c r="PFN244" s="51"/>
      <c r="PFO244" s="51"/>
      <c r="PFP244" s="51"/>
      <c r="PFQ244" s="51"/>
      <c r="PFR244" s="51"/>
      <c r="PFS244" s="51"/>
      <c r="PFT244" s="51"/>
      <c r="PFU244" s="51"/>
      <c r="PFV244" s="51"/>
      <c r="PFW244" s="51"/>
      <c r="PFX244" s="51"/>
      <c r="PFY244" s="51"/>
      <c r="PFZ244" s="51"/>
      <c r="PGA244" s="51"/>
      <c r="PGB244" s="51"/>
      <c r="PGC244" s="51"/>
      <c r="PGD244" s="51"/>
      <c r="PGE244" s="51"/>
      <c r="PGF244" s="51"/>
      <c r="PGG244" s="51"/>
      <c r="PGH244" s="51"/>
      <c r="PGI244" s="51"/>
      <c r="PGJ244" s="51"/>
      <c r="PGK244" s="51"/>
      <c r="PGL244" s="51"/>
      <c r="PGM244" s="51"/>
      <c r="PGN244" s="51"/>
      <c r="PGO244" s="51"/>
      <c r="PGP244" s="51"/>
      <c r="PGQ244" s="51"/>
      <c r="PGR244" s="51"/>
      <c r="PGS244" s="51"/>
      <c r="PGT244" s="51"/>
      <c r="PGU244" s="51"/>
      <c r="PGV244" s="51"/>
      <c r="PGW244" s="51"/>
      <c r="PGX244" s="51"/>
      <c r="PGY244" s="51"/>
      <c r="PGZ244" s="51"/>
      <c r="PHA244" s="51"/>
      <c r="PHB244" s="51"/>
      <c r="PHC244" s="51"/>
      <c r="PHD244" s="51"/>
      <c r="PHE244" s="51"/>
      <c r="PHF244" s="51"/>
      <c r="PHG244" s="51"/>
      <c r="PHH244" s="51"/>
      <c r="PHI244" s="51"/>
      <c r="PHJ244" s="51"/>
      <c r="PHK244" s="51"/>
      <c r="PHL244" s="51"/>
      <c r="PHM244" s="51"/>
      <c r="PHN244" s="51"/>
      <c r="PHO244" s="51"/>
      <c r="PHP244" s="51"/>
      <c r="PHQ244" s="51"/>
      <c r="PHR244" s="51"/>
      <c r="PHS244" s="51"/>
      <c r="PHT244" s="51"/>
      <c r="PHU244" s="51"/>
      <c r="PHV244" s="51"/>
      <c r="PHW244" s="51"/>
      <c r="PHX244" s="51"/>
      <c r="PHY244" s="51"/>
      <c r="PHZ244" s="51"/>
      <c r="PIA244" s="51"/>
      <c r="PIB244" s="51"/>
      <c r="PIC244" s="51"/>
      <c r="PID244" s="51"/>
      <c r="PIE244" s="51"/>
      <c r="PIF244" s="51"/>
      <c r="PIG244" s="51"/>
      <c r="PIH244" s="51"/>
      <c r="PII244" s="51"/>
      <c r="PIJ244" s="51"/>
      <c r="PIK244" s="51"/>
      <c r="PIL244" s="51"/>
      <c r="PIM244" s="51"/>
      <c r="PIN244" s="51"/>
      <c r="PIO244" s="51"/>
      <c r="PIP244" s="51"/>
      <c r="PIQ244" s="51"/>
      <c r="PIR244" s="51"/>
      <c r="PIS244" s="51"/>
      <c r="PIT244" s="51"/>
      <c r="PIU244" s="51"/>
      <c r="PIV244" s="51"/>
      <c r="PIW244" s="51"/>
      <c r="PIX244" s="51"/>
      <c r="PIY244" s="51"/>
      <c r="PIZ244" s="51"/>
      <c r="PJA244" s="51"/>
      <c r="PJB244" s="51"/>
      <c r="PJC244" s="51"/>
      <c r="PJD244" s="51"/>
      <c r="PJE244" s="51"/>
      <c r="PJF244" s="51"/>
      <c r="PJG244" s="51"/>
      <c r="PJH244" s="51"/>
      <c r="PJI244" s="51"/>
      <c r="PJJ244" s="51"/>
      <c r="PJK244" s="51"/>
      <c r="PJL244" s="51"/>
      <c r="PJM244" s="51"/>
      <c r="PJN244" s="51"/>
      <c r="PJO244" s="51"/>
      <c r="PJP244" s="51"/>
      <c r="PJQ244" s="51"/>
      <c r="PJR244" s="51"/>
      <c r="PJS244" s="51"/>
      <c r="PJT244" s="51"/>
      <c r="PJU244" s="51"/>
      <c r="PJV244" s="51"/>
      <c r="PJW244" s="51"/>
      <c r="PJX244" s="51"/>
      <c r="PJY244" s="51"/>
      <c r="PJZ244" s="51"/>
      <c r="PKA244" s="51"/>
      <c r="PKB244" s="51"/>
      <c r="PKC244" s="51"/>
      <c r="PKD244" s="51"/>
      <c r="PKE244" s="51"/>
      <c r="PKF244" s="51"/>
      <c r="PKG244" s="51"/>
      <c r="PKH244" s="51"/>
      <c r="PKI244" s="51"/>
      <c r="PKJ244" s="51"/>
      <c r="PKK244" s="51"/>
      <c r="PKL244" s="51"/>
      <c r="PKM244" s="51"/>
      <c r="PKN244" s="51"/>
      <c r="PKO244" s="51"/>
      <c r="PKP244" s="51"/>
      <c r="PKQ244" s="51"/>
      <c r="PKR244" s="51"/>
      <c r="PKS244" s="51"/>
      <c r="PKT244" s="51"/>
      <c r="PKU244" s="51"/>
      <c r="PKV244" s="51"/>
      <c r="PKW244" s="51"/>
      <c r="PKX244" s="51"/>
      <c r="PKY244" s="51"/>
      <c r="PKZ244" s="51"/>
      <c r="PLA244" s="51"/>
      <c r="PLB244" s="51"/>
      <c r="PLC244" s="51"/>
      <c r="PLD244" s="51"/>
      <c r="PLE244" s="51"/>
      <c r="PLF244" s="51"/>
      <c r="PLG244" s="51"/>
      <c r="PLH244" s="51"/>
      <c r="PLI244" s="51"/>
      <c r="PLJ244" s="51"/>
      <c r="PLK244" s="51"/>
      <c r="PLL244" s="51"/>
      <c r="PLM244" s="51"/>
      <c r="PLN244" s="51"/>
      <c r="PLO244" s="51"/>
      <c r="PLP244" s="51"/>
      <c r="PLQ244" s="51"/>
      <c r="PLR244" s="51"/>
      <c r="PLS244" s="51"/>
      <c r="PLT244" s="51"/>
      <c r="PLU244" s="51"/>
      <c r="PLV244" s="51"/>
      <c r="PLW244" s="51"/>
      <c r="PLX244" s="51"/>
      <c r="PLY244" s="51"/>
      <c r="PLZ244" s="51"/>
      <c r="PMA244" s="51"/>
      <c r="PMB244" s="51"/>
      <c r="PMC244" s="51"/>
      <c r="PMD244" s="51"/>
      <c r="PME244" s="51"/>
      <c r="PMF244" s="51"/>
      <c r="PMG244" s="51"/>
      <c r="PMH244" s="51"/>
      <c r="PMI244" s="51"/>
      <c r="PMJ244" s="51"/>
      <c r="PMK244" s="51"/>
      <c r="PML244" s="51"/>
      <c r="PMM244" s="51"/>
      <c r="PMN244" s="51"/>
      <c r="PMO244" s="51"/>
      <c r="PMP244" s="51"/>
      <c r="PMQ244" s="51"/>
      <c r="PMR244" s="51"/>
      <c r="PMS244" s="51"/>
      <c r="PMT244" s="51"/>
      <c r="PMU244" s="51"/>
      <c r="PMV244" s="51"/>
      <c r="PMW244" s="51"/>
      <c r="PMX244" s="51"/>
      <c r="PMY244" s="51"/>
      <c r="PMZ244" s="51"/>
      <c r="PNA244" s="51"/>
      <c r="PNB244" s="51"/>
      <c r="PNC244" s="51"/>
      <c r="PND244" s="51"/>
      <c r="PNE244" s="51"/>
      <c r="PNF244" s="51"/>
      <c r="PNG244" s="51"/>
      <c r="PNH244" s="51"/>
      <c r="PNI244" s="51"/>
      <c r="PNJ244" s="51"/>
      <c r="PNK244" s="51"/>
      <c r="PNL244" s="51"/>
      <c r="PNM244" s="51"/>
      <c r="PNN244" s="51"/>
      <c r="PNO244" s="51"/>
      <c r="PNP244" s="51"/>
      <c r="PNQ244" s="51"/>
      <c r="PNR244" s="51"/>
      <c r="PNS244" s="51"/>
      <c r="PNT244" s="51"/>
      <c r="PNU244" s="51"/>
      <c r="PNV244" s="51"/>
      <c r="PNW244" s="51"/>
      <c r="PNX244" s="51"/>
      <c r="PNY244" s="51"/>
      <c r="PNZ244" s="51"/>
      <c r="POA244" s="51"/>
      <c r="POB244" s="51"/>
      <c r="POC244" s="51"/>
      <c r="POD244" s="51"/>
      <c r="POE244" s="51"/>
      <c r="POF244" s="51"/>
      <c r="POG244" s="51"/>
      <c r="POH244" s="51"/>
      <c r="POI244" s="51"/>
      <c r="POJ244" s="51"/>
      <c r="POK244" s="51"/>
      <c r="POL244" s="51"/>
      <c r="POM244" s="51"/>
      <c r="PON244" s="51"/>
      <c r="POO244" s="51"/>
      <c r="POP244" s="51"/>
      <c r="POQ244" s="51"/>
      <c r="POR244" s="51"/>
      <c r="POS244" s="51"/>
      <c r="POT244" s="51"/>
      <c r="POU244" s="51"/>
      <c r="POV244" s="51"/>
      <c r="POW244" s="51"/>
      <c r="POX244" s="51"/>
      <c r="POY244" s="51"/>
      <c r="POZ244" s="51"/>
      <c r="PPA244" s="51"/>
      <c r="PPB244" s="51"/>
      <c r="PPC244" s="51"/>
      <c r="PPD244" s="51"/>
      <c r="PPE244" s="51"/>
      <c r="PPF244" s="51"/>
      <c r="PPG244" s="51"/>
      <c r="PPH244" s="51"/>
      <c r="PPI244" s="51"/>
      <c r="PPJ244" s="51"/>
      <c r="PPK244" s="51"/>
      <c r="PPL244" s="51"/>
      <c r="PPM244" s="51"/>
      <c r="PPN244" s="51"/>
      <c r="PPO244" s="51"/>
      <c r="PPP244" s="51"/>
      <c r="PPQ244" s="51"/>
      <c r="PPR244" s="51"/>
      <c r="PPS244" s="51"/>
      <c r="PPT244" s="51"/>
      <c r="PPU244" s="51"/>
      <c r="PPV244" s="51"/>
      <c r="PPW244" s="51"/>
      <c r="PPX244" s="51"/>
      <c r="PPY244" s="51"/>
      <c r="PPZ244" s="51"/>
      <c r="PQA244" s="51"/>
      <c r="PQB244" s="51"/>
      <c r="PQC244" s="51"/>
      <c r="PQD244" s="51"/>
      <c r="PQE244" s="51"/>
      <c r="PQF244" s="51"/>
      <c r="PQG244" s="51"/>
      <c r="PQH244" s="51"/>
      <c r="PQI244" s="51"/>
      <c r="PQJ244" s="51"/>
      <c r="PQK244" s="51"/>
      <c r="PQL244" s="51"/>
      <c r="PQM244" s="51"/>
      <c r="PQN244" s="51"/>
      <c r="PQO244" s="51"/>
      <c r="PQP244" s="51"/>
      <c r="PQQ244" s="51"/>
      <c r="PQR244" s="51"/>
      <c r="PQS244" s="51"/>
      <c r="PQT244" s="51"/>
      <c r="PQU244" s="51"/>
      <c r="PQV244" s="51"/>
      <c r="PQW244" s="51"/>
      <c r="PQX244" s="51"/>
      <c r="PQY244" s="51"/>
      <c r="PQZ244" s="51"/>
      <c r="PRA244" s="51"/>
      <c r="PRB244" s="51"/>
      <c r="PRC244" s="51"/>
      <c r="PRD244" s="51"/>
      <c r="PRE244" s="51"/>
      <c r="PRF244" s="51"/>
      <c r="PRG244" s="51"/>
      <c r="PRH244" s="51"/>
      <c r="PRI244" s="51"/>
      <c r="PRJ244" s="51"/>
      <c r="PRK244" s="51"/>
      <c r="PRL244" s="51"/>
      <c r="PRM244" s="51"/>
      <c r="PRN244" s="51"/>
      <c r="PRO244" s="51"/>
      <c r="PRP244" s="51"/>
      <c r="PRQ244" s="51"/>
      <c r="PRR244" s="51"/>
      <c r="PRS244" s="51"/>
      <c r="PRT244" s="51"/>
      <c r="PRU244" s="51"/>
      <c r="PRV244" s="51"/>
      <c r="PRW244" s="51"/>
      <c r="PRX244" s="51"/>
      <c r="PRY244" s="51"/>
      <c r="PRZ244" s="51"/>
      <c r="PSA244" s="51"/>
      <c r="PSB244" s="51"/>
      <c r="PSC244" s="51"/>
      <c r="PSD244" s="51"/>
      <c r="PSE244" s="51"/>
      <c r="PSF244" s="51"/>
      <c r="PSG244" s="51"/>
      <c r="PSH244" s="51"/>
      <c r="PSI244" s="51"/>
      <c r="PSJ244" s="51"/>
      <c r="PSK244" s="51"/>
      <c r="PSL244" s="51"/>
      <c r="PSM244" s="51"/>
      <c r="PSN244" s="51"/>
      <c r="PSO244" s="51"/>
      <c r="PSP244" s="51"/>
      <c r="PSQ244" s="51"/>
      <c r="PSR244" s="51"/>
      <c r="PSS244" s="51"/>
      <c r="PST244" s="51"/>
      <c r="PSU244" s="51"/>
      <c r="PSV244" s="51"/>
      <c r="PSW244" s="51"/>
      <c r="PSX244" s="51"/>
      <c r="PSY244" s="51"/>
      <c r="PSZ244" s="51"/>
      <c r="PTA244" s="51"/>
      <c r="PTB244" s="51"/>
      <c r="PTC244" s="51"/>
      <c r="PTD244" s="51"/>
      <c r="PTE244" s="51"/>
      <c r="PTF244" s="51"/>
      <c r="PTG244" s="51"/>
      <c r="PTH244" s="51"/>
      <c r="PTI244" s="51"/>
      <c r="PTJ244" s="51"/>
      <c r="PTK244" s="51"/>
      <c r="PTL244" s="51"/>
      <c r="PTM244" s="51"/>
      <c r="PTN244" s="51"/>
      <c r="PTO244" s="51"/>
      <c r="PTP244" s="51"/>
      <c r="PTQ244" s="51"/>
      <c r="PTR244" s="51"/>
      <c r="PTS244" s="51"/>
      <c r="PTT244" s="51"/>
      <c r="PTU244" s="51"/>
      <c r="PTV244" s="51"/>
      <c r="PTW244" s="51"/>
      <c r="PTX244" s="51"/>
      <c r="PTY244" s="51"/>
      <c r="PTZ244" s="51"/>
      <c r="PUA244" s="51"/>
      <c r="PUB244" s="51"/>
      <c r="PUC244" s="51"/>
      <c r="PUD244" s="51"/>
      <c r="PUE244" s="51"/>
      <c r="PUF244" s="51"/>
      <c r="PUG244" s="51"/>
      <c r="PUH244" s="51"/>
      <c r="PUI244" s="51"/>
      <c r="PUJ244" s="51"/>
      <c r="PUK244" s="51"/>
      <c r="PUL244" s="51"/>
      <c r="PUM244" s="51"/>
      <c r="PUN244" s="51"/>
      <c r="PUO244" s="51"/>
      <c r="PUP244" s="51"/>
      <c r="PUQ244" s="51"/>
      <c r="PUR244" s="51"/>
      <c r="PUS244" s="51"/>
      <c r="PUT244" s="51"/>
      <c r="PUU244" s="51"/>
      <c r="PUV244" s="51"/>
      <c r="PUW244" s="51"/>
      <c r="PUX244" s="51"/>
      <c r="PUY244" s="51"/>
      <c r="PUZ244" s="51"/>
      <c r="PVA244" s="51"/>
      <c r="PVB244" s="51"/>
      <c r="PVC244" s="51"/>
      <c r="PVD244" s="51"/>
      <c r="PVE244" s="51"/>
      <c r="PVF244" s="51"/>
      <c r="PVG244" s="51"/>
      <c r="PVH244" s="51"/>
      <c r="PVI244" s="51"/>
      <c r="PVJ244" s="51"/>
      <c r="PVK244" s="51"/>
      <c r="PVL244" s="51"/>
      <c r="PVM244" s="51"/>
      <c r="PVN244" s="51"/>
      <c r="PVO244" s="51"/>
      <c r="PVP244" s="51"/>
      <c r="PVQ244" s="51"/>
      <c r="PVR244" s="51"/>
      <c r="PVS244" s="51"/>
      <c r="PVT244" s="51"/>
      <c r="PVU244" s="51"/>
      <c r="PVV244" s="51"/>
      <c r="PVW244" s="51"/>
      <c r="PVX244" s="51"/>
      <c r="PVY244" s="51"/>
      <c r="PVZ244" s="51"/>
      <c r="PWA244" s="51"/>
      <c r="PWB244" s="51"/>
      <c r="PWC244" s="51"/>
      <c r="PWD244" s="51"/>
      <c r="PWE244" s="51"/>
      <c r="PWF244" s="51"/>
      <c r="PWG244" s="51"/>
      <c r="PWH244" s="51"/>
      <c r="PWI244" s="51"/>
      <c r="PWJ244" s="51"/>
      <c r="PWK244" s="51"/>
      <c r="PWL244" s="51"/>
      <c r="PWM244" s="51"/>
      <c r="PWN244" s="51"/>
      <c r="PWO244" s="51"/>
      <c r="PWP244" s="51"/>
      <c r="PWQ244" s="51"/>
      <c r="PWR244" s="51"/>
      <c r="PWS244" s="51"/>
      <c r="PWT244" s="51"/>
      <c r="PWU244" s="51"/>
      <c r="PWV244" s="51"/>
      <c r="PWW244" s="51"/>
      <c r="PWX244" s="51"/>
      <c r="PWY244" s="51"/>
      <c r="PWZ244" s="51"/>
      <c r="PXA244" s="51"/>
      <c r="PXB244" s="51"/>
      <c r="PXC244" s="51"/>
      <c r="PXD244" s="51"/>
      <c r="PXE244" s="51"/>
      <c r="PXF244" s="51"/>
      <c r="PXG244" s="51"/>
      <c r="PXH244" s="51"/>
      <c r="PXI244" s="51"/>
      <c r="PXJ244" s="51"/>
      <c r="PXK244" s="51"/>
      <c r="PXL244" s="51"/>
      <c r="PXM244" s="51"/>
      <c r="PXN244" s="51"/>
      <c r="PXO244" s="51"/>
      <c r="PXP244" s="51"/>
      <c r="PXQ244" s="51"/>
      <c r="PXR244" s="51"/>
      <c r="PXS244" s="51"/>
      <c r="PXT244" s="51"/>
      <c r="PXU244" s="51"/>
      <c r="PXV244" s="51"/>
      <c r="PXW244" s="51"/>
      <c r="PXX244" s="51"/>
      <c r="PXY244" s="51"/>
      <c r="PXZ244" s="51"/>
      <c r="PYA244" s="51"/>
      <c r="PYB244" s="51"/>
      <c r="PYC244" s="51"/>
      <c r="PYD244" s="51"/>
      <c r="PYE244" s="51"/>
      <c r="PYF244" s="51"/>
      <c r="PYG244" s="51"/>
      <c r="PYH244" s="51"/>
      <c r="PYI244" s="51"/>
      <c r="PYJ244" s="51"/>
      <c r="PYK244" s="51"/>
      <c r="PYL244" s="51"/>
      <c r="PYM244" s="51"/>
      <c r="PYN244" s="51"/>
      <c r="PYO244" s="51"/>
      <c r="PYP244" s="51"/>
      <c r="PYQ244" s="51"/>
      <c r="PYR244" s="51"/>
      <c r="PYS244" s="51"/>
      <c r="PYT244" s="51"/>
      <c r="PYU244" s="51"/>
      <c r="PYV244" s="51"/>
      <c r="PYW244" s="51"/>
      <c r="PYX244" s="51"/>
      <c r="PYY244" s="51"/>
      <c r="PYZ244" s="51"/>
      <c r="PZA244" s="51"/>
      <c r="PZB244" s="51"/>
      <c r="PZC244" s="51"/>
      <c r="PZD244" s="51"/>
      <c r="PZE244" s="51"/>
      <c r="PZF244" s="51"/>
      <c r="PZG244" s="51"/>
      <c r="PZH244" s="51"/>
      <c r="PZI244" s="51"/>
      <c r="PZJ244" s="51"/>
      <c r="PZK244" s="51"/>
      <c r="PZL244" s="51"/>
      <c r="PZM244" s="51"/>
      <c r="PZN244" s="51"/>
      <c r="PZO244" s="51"/>
      <c r="PZP244" s="51"/>
      <c r="PZQ244" s="51"/>
      <c r="PZR244" s="51"/>
      <c r="PZS244" s="51"/>
      <c r="PZT244" s="51"/>
      <c r="PZU244" s="51"/>
      <c r="PZV244" s="51"/>
      <c r="PZW244" s="51"/>
      <c r="PZX244" s="51"/>
      <c r="PZY244" s="51"/>
      <c r="PZZ244" s="51"/>
      <c r="QAA244" s="51"/>
      <c r="QAB244" s="51"/>
      <c r="QAC244" s="51"/>
      <c r="QAD244" s="51"/>
      <c r="QAE244" s="51"/>
      <c r="QAF244" s="51"/>
      <c r="QAG244" s="51"/>
      <c r="QAH244" s="51"/>
      <c r="QAI244" s="51"/>
      <c r="QAJ244" s="51"/>
      <c r="QAK244" s="51"/>
      <c r="QAL244" s="51"/>
      <c r="QAM244" s="51"/>
      <c r="QAN244" s="51"/>
      <c r="QAO244" s="51"/>
      <c r="QAP244" s="51"/>
      <c r="QAQ244" s="51"/>
      <c r="QAR244" s="51"/>
      <c r="QAS244" s="51"/>
      <c r="QAT244" s="51"/>
      <c r="QAU244" s="51"/>
      <c r="QAV244" s="51"/>
      <c r="QAW244" s="51"/>
      <c r="QAX244" s="51"/>
      <c r="QAY244" s="51"/>
      <c r="QAZ244" s="51"/>
      <c r="QBA244" s="51"/>
      <c r="QBB244" s="51"/>
      <c r="QBC244" s="51"/>
      <c r="QBD244" s="51"/>
      <c r="QBE244" s="51"/>
      <c r="QBF244" s="51"/>
      <c r="QBG244" s="51"/>
      <c r="QBH244" s="51"/>
      <c r="QBI244" s="51"/>
      <c r="QBJ244" s="51"/>
      <c r="QBK244" s="51"/>
      <c r="QBL244" s="51"/>
      <c r="QBM244" s="51"/>
      <c r="QBN244" s="51"/>
      <c r="QBO244" s="51"/>
      <c r="QBP244" s="51"/>
      <c r="QBQ244" s="51"/>
      <c r="QBR244" s="51"/>
      <c r="QBS244" s="51"/>
      <c r="QBT244" s="51"/>
      <c r="QBU244" s="51"/>
      <c r="QBV244" s="51"/>
      <c r="QBW244" s="51"/>
      <c r="QBX244" s="51"/>
      <c r="QBY244" s="51"/>
      <c r="QBZ244" s="51"/>
      <c r="QCA244" s="51"/>
      <c r="QCB244" s="51"/>
      <c r="QCC244" s="51"/>
      <c r="QCD244" s="51"/>
      <c r="QCE244" s="51"/>
      <c r="QCF244" s="51"/>
      <c r="QCG244" s="51"/>
      <c r="QCH244" s="51"/>
      <c r="QCI244" s="51"/>
      <c r="QCJ244" s="51"/>
      <c r="QCK244" s="51"/>
      <c r="QCL244" s="51"/>
      <c r="QCM244" s="51"/>
      <c r="QCN244" s="51"/>
      <c r="QCO244" s="51"/>
      <c r="QCP244" s="51"/>
      <c r="QCQ244" s="51"/>
      <c r="QCR244" s="51"/>
      <c r="QCS244" s="51"/>
      <c r="QCT244" s="51"/>
      <c r="QCU244" s="51"/>
      <c r="QCV244" s="51"/>
      <c r="QCW244" s="51"/>
      <c r="QCX244" s="51"/>
      <c r="QCY244" s="51"/>
      <c r="QCZ244" s="51"/>
      <c r="QDA244" s="51"/>
      <c r="QDB244" s="51"/>
      <c r="QDC244" s="51"/>
      <c r="QDD244" s="51"/>
      <c r="QDE244" s="51"/>
      <c r="QDF244" s="51"/>
      <c r="QDG244" s="51"/>
      <c r="QDH244" s="51"/>
      <c r="QDI244" s="51"/>
      <c r="QDJ244" s="51"/>
      <c r="QDK244" s="51"/>
      <c r="QDL244" s="51"/>
      <c r="QDM244" s="51"/>
      <c r="QDN244" s="51"/>
      <c r="QDO244" s="51"/>
      <c r="QDP244" s="51"/>
      <c r="QDQ244" s="51"/>
      <c r="QDR244" s="51"/>
      <c r="QDS244" s="51"/>
      <c r="QDT244" s="51"/>
      <c r="QDU244" s="51"/>
      <c r="QDV244" s="51"/>
      <c r="QDW244" s="51"/>
      <c r="QDX244" s="51"/>
      <c r="QDY244" s="51"/>
      <c r="QDZ244" s="51"/>
      <c r="QEA244" s="51"/>
      <c r="QEB244" s="51"/>
      <c r="QEC244" s="51"/>
      <c r="QED244" s="51"/>
      <c r="QEE244" s="51"/>
      <c r="QEF244" s="51"/>
      <c r="QEG244" s="51"/>
      <c r="QEH244" s="51"/>
      <c r="QEI244" s="51"/>
      <c r="QEJ244" s="51"/>
      <c r="QEK244" s="51"/>
      <c r="QEL244" s="51"/>
      <c r="QEM244" s="51"/>
      <c r="QEN244" s="51"/>
      <c r="QEO244" s="51"/>
      <c r="QEP244" s="51"/>
      <c r="QEQ244" s="51"/>
      <c r="QER244" s="51"/>
      <c r="QES244" s="51"/>
      <c r="QET244" s="51"/>
      <c r="QEU244" s="51"/>
      <c r="QEV244" s="51"/>
      <c r="QEW244" s="51"/>
      <c r="QEX244" s="51"/>
      <c r="QEY244" s="51"/>
      <c r="QEZ244" s="51"/>
      <c r="QFA244" s="51"/>
      <c r="QFB244" s="51"/>
      <c r="QFC244" s="51"/>
      <c r="QFD244" s="51"/>
      <c r="QFE244" s="51"/>
      <c r="QFF244" s="51"/>
      <c r="QFG244" s="51"/>
      <c r="QFH244" s="51"/>
      <c r="QFI244" s="51"/>
      <c r="QFJ244" s="51"/>
      <c r="QFK244" s="51"/>
      <c r="QFL244" s="51"/>
      <c r="QFM244" s="51"/>
      <c r="QFN244" s="51"/>
      <c r="QFO244" s="51"/>
      <c r="QFP244" s="51"/>
      <c r="QFQ244" s="51"/>
      <c r="QFR244" s="51"/>
      <c r="QFS244" s="51"/>
      <c r="QFT244" s="51"/>
      <c r="QFU244" s="51"/>
      <c r="QFV244" s="51"/>
      <c r="QFW244" s="51"/>
      <c r="QFX244" s="51"/>
      <c r="QFY244" s="51"/>
      <c r="QFZ244" s="51"/>
      <c r="QGA244" s="51"/>
      <c r="QGB244" s="51"/>
      <c r="QGC244" s="51"/>
      <c r="QGD244" s="51"/>
      <c r="QGE244" s="51"/>
      <c r="QGF244" s="51"/>
      <c r="QGG244" s="51"/>
      <c r="QGH244" s="51"/>
      <c r="QGI244" s="51"/>
      <c r="QGJ244" s="51"/>
      <c r="QGK244" s="51"/>
      <c r="QGL244" s="51"/>
      <c r="QGM244" s="51"/>
      <c r="QGN244" s="51"/>
      <c r="QGO244" s="51"/>
      <c r="QGP244" s="51"/>
      <c r="QGQ244" s="51"/>
      <c r="QGR244" s="51"/>
      <c r="QGS244" s="51"/>
      <c r="QGT244" s="51"/>
      <c r="QGU244" s="51"/>
      <c r="QGV244" s="51"/>
      <c r="QGW244" s="51"/>
      <c r="QGX244" s="51"/>
      <c r="QGY244" s="51"/>
      <c r="QGZ244" s="51"/>
      <c r="QHA244" s="51"/>
      <c r="QHB244" s="51"/>
      <c r="QHC244" s="51"/>
      <c r="QHD244" s="51"/>
      <c r="QHE244" s="51"/>
      <c r="QHF244" s="51"/>
      <c r="QHG244" s="51"/>
      <c r="QHH244" s="51"/>
      <c r="QHI244" s="51"/>
      <c r="QHJ244" s="51"/>
      <c r="QHK244" s="51"/>
      <c r="QHL244" s="51"/>
      <c r="QHM244" s="51"/>
      <c r="QHN244" s="51"/>
      <c r="QHO244" s="51"/>
      <c r="QHP244" s="51"/>
      <c r="QHQ244" s="51"/>
      <c r="QHR244" s="51"/>
      <c r="QHS244" s="51"/>
      <c r="QHT244" s="51"/>
      <c r="QHU244" s="51"/>
      <c r="QHV244" s="51"/>
      <c r="QHW244" s="51"/>
      <c r="QHX244" s="51"/>
      <c r="QHY244" s="51"/>
      <c r="QHZ244" s="51"/>
      <c r="QIA244" s="51"/>
      <c r="QIB244" s="51"/>
      <c r="QIC244" s="51"/>
      <c r="QID244" s="51"/>
      <c r="QIE244" s="51"/>
      <c r="QIF244" s="51"/>
      <c r="QIG244" s="51"/>
      <c r="QIH244" s="51"/>
      <c r="QII244" s="51"/>
      <c r="QIJ244" s="51"/>
      <c r="QIK244" s="51"/>
      <c r="QIL244" s="51"/>
      <c r="QIM244" s="51"/>
      <c r="QIN244" s="51"/>
      <c r="QIO244" s="51"/>
      <c r="QIP244" s="51"/>
      <c r="QIQ244" s="51"/>
      <c r="QIR244" s="51"/>
      <c r="QIS244" s="51"/>
      <c r="QIT244" s="51"/>
      <c r="QIU244" s="51"/>
      <c r="QIV244" s="51"/>
      <c r="QIW244" s="51"/>
      <c r="QIX244" s="51"/>
      <c r="QIY244" s="51"/>
      <c r="QIZ244" s="51"/>
      <c r="QJA244" s="51"/>
      <c r="QJB244" s="51"/>
      <c r="QJC244" s="51"/>
      <c r="QJD244" s="51"/>
      <c r="QJE244" s="51"/>
      <c r="QJF244" s="51"/>
      <c r="QJG244" s="51"/>
      <c r="QJH244" s="51"/>
      <c r="QJI244" s="51"/>
      <c r="QJJ244" s="51"/>
      <c r="QJK244" s="51"/>
      <c r="QJL244" s="51"/>
      <c r="QJM244" s="51"/>
      <c r="QJN244" s="51"/>
      <c r="QJO244" s="51"/>
      <c r="QJP244" s="51"/>
      <c r="QJQ244" s="51"/>
      <c r="QJR244" s="51"/>
      <c r="QJS244" s="51"/>
      <c r="QJT244" s="51"/>
      <c r="QJU244" s="51"/>
      <c r="QJV244" s="51"/>
      <c r="QJW244" s="51"/>
      <c r="QJX244" s="51"/>
      <c r="QJY244" s="51"/>
      <c r="QJZ244" s="51"/>
      <c r="QKA244" s="51"/>
      <c r="QKB244" s="51"/>
      <c r="QKC244" s="51"/>
      <c r="QKD244" s="51"/>
      <c r="QKE244" s="51"/>
      <c r="QKF244" s="51"/>
      <c r="QKG244" s="51"/>
      <c r="QKH244" s="51"/>
      <c r="QKI244" s="51"/>
      <c r="QKJ244" s="51"/>
      <c r="QKK244" s="51"/>
      <c r="QKL244" s="51"/>
      <c r="QKM244" s="51"/>
      <c r="QKN244" s="51"/>
      <c r="QKO244" s="51"/>
      <c r="QKP244" s="51"/>
      <c r="QKQ244" s="51"/>
      <c r="QKR244" s="51"/>
      <c r="QKS244" s="51"/>
      <c r="QKT244" s="51"/>
      <c r="QKU244" s="51"/>
      <c r="QKV244" s="51"/>
      <c r="QKW244" s="51"/>
      <c r="QKX244" s="51"/>
      <c r="QKY244" s="51"/>
      <c r="QKZ244" s="51"/>
      <c r="QLA244" s="51"/>
      <c r="QLB244" s="51"/>
      <c r="QLC244" s="51"/>
      <c r="QLD244" s="51"/>
      <c r="QLE244" s="51"/>
      <c r="QLF244" s="51"/>
      <c r="QLG244" s="51"/>
      <c r="QLH244" s="51"/>
      <c r="QLI244" s="51"/>
      <c r="QLJ244" s="51"/>
      <c r="QLK244" s="51"/>
      <c r="QLL244" s="51"/>
      <c r="QLM244" s="51"/>
      <c r="QLN244" s="51"/>
      <c r="QLO244" s="51"/>
      <c r="QLP244" s="51"/>
      <c r="QLQ244" s="51"/>
      <c r="QLR244" s="51"/>
      <c r="QLS244" s="51"/>
      <c r="QLT244" s="51"/>
      <c r="QLU244" s="51"/>
      <c r="QLV244" s="51"/>
      <c r="QLW244" s="51"/>
      <c r="QLX244" s="51"/>
      <c r="QLY244" s="51"/>
      <c r="QLZ244" s="51"/>
      <c r="QMA244" s="51"/>
      <c r="QMB244" s="51"/>
      <c r="QMC244" s="51"/>
      <c r="QMD244" s="51"/>
      <c r="QME244" s="51"/>
      <c r="QMF244" s="51"/>
      <c r="QMG244" s="51"/>
      <c r="QMH244" s="51"/>
      <c r="QMI244" s="51"/>
      <c r="QMJ244" s="51"/>
      <c r="QMK244" s="51"/>
      <c r="QML244" s="51"/>
      <c r="QMM244" s="51"/>
      <c r="QMN244" s="51"/>
      <c r="QMO244" s="51"/>
      <c r="QMP244" s="51"/>
      <c r="QMQ244" s="51"/>
      <c r="QMR244" s="51"/>
      <c r="QMS244" s="51"/>
      <c r="QMT244" s="51"/>
      <c r="QMU244" s="51"/>
      <c r="QMV244" s="51"/>
      <c r="QMW244" s="51"/>
      <c r="QMX244" s="51"/>
      <c r="QMY244" s="51"/>
      <c r="QMZ244" s="51"/>
      <c r="QNA244" s="51"/>
      <c r="QNB244" s="51"/>
      <c r="QNC244" s="51"/>
      <c r="QND244" s="51"/>
      <c r="QNE244" s="51"/>
      <c r="QNF244" s="51"/>
      <c r="QNG244" s="51"/>
      <c r="QNH244" s="51"/>
      <c r="QNI244" s="51"/>
      <c r="QNJ244" s="51"/>
      <c r="QNK244" s="51"/>
      <c r="QNL244" s="51"/>
      <c r="QNM244" s="51"/>
      <c r="QNN244" s="51"/>
      <c r="QNO244" s="51"/>
      <c r="QNP244" s="51"/>
      <c r="QNQ244" s="51"/>
      <c r="QNR244" s="51"/>
      <c r="QNS244" s="51"/>
      <c r="QNT244" s="51"/>
      <c r="QNU244" s="51"/>
      <c r="QNV244" s="51"/>
      <c r="QNW244" s="51"/>
      <c r="QNX244" s="51"/>
      <c r="QNY244" s="51"/>
      <c r="QNZ244" s="51"/>
      <c r="QOA244" s="51"/>
      <c r="QOB244" s="51"/>
      <c r="QOC244" s="51"/>
      <c r="QOD244" s="51"/>
      <c r="QOE244" s="51"/>
      <c r="QOF244" s="51"/>
      <c r="QOG244" s="51"/>
      <c r="QOH244" s="51"/>
      <c r="QOI244" s="51"/>
      <c r="QOJ244" s="51"/>
      <c r="QOK244" s="51"/>
      <c r="QOL244" s="51"/>
      <c r="QOM244" s="51"/>
      <c r="QON244" s="51"/>
      <c r="QOO244" s="51"/>
      <c r="QOP244" s="51"/>
      <c r="QOQ244" s="51"/>
      <c r="QOR244" s="51"/>
      <c r="QOS244" s="51"/>
      <c r="QOT244" s="51"/>
      <c r="QOU244" s="51"/>
      <c r="QOV244" s="51"/>
      <c r="QOW244" s="51"/>
      <c r="QOX244" s="51"/>
      <c r="QOY244" s="51"/>
      <c r="QOZ244" s="51"/>
      <c r="QPA244" s="51"/>
      <c r="QPB244" s="51"/>
      <c r="QPC244" s="51"/>
      <c r="QPD244" s="51"/>
      <c r="QPE244" s="51"/>
      <c r="QPF244" s="51"/>
      <c r="QPG244" s="51"/>
      <c r="QPH244" s="51"/>
      <c r="QPI244" s="51"/>
      <c r="QPJ244" s="51"/>
      <c r="QPK244" s="51"/>
      <c r="QPL244" s="51"/>
      <c r="QPM244" s="51"/>
      <c r="QPN244" s="51"/>
      <c r="QPO244" s="51"/>
      <c r="QPP244" s="51"/>
      <c r="QPQ244" s="51"/>
      <c r="QPR244" s="51"/>
      <c r="QPS244" s="51"/>
      <c r="QPT244" s="51"/>
      <c r="QPU244" s="51"/>
      <c r="QPV244" s="51"/>
      <c r="QPW244" s="51"/>
      <c r="QPX244" s="51"/>
      <c r="QPY244" s="51"/>
      <c r="QPZ244" s="51"/>
      <c r="QQA244" s="51"/>
      <c r="QQB244" s="51"/>
      <c r="QQC244" s="51"/>
      <c r="QQD244" s="51"/>
      <c r="QQE244" s="51"/>
      <c r="QQF244" s="51"/>
      <c r="QQG244" s="51"/>
      <c r="QQH244" s="51"/>
      <c r="QQI244" s="51"/>
      <c r="QQJ244" s="51"/>
      <c r="QQK244" s="51"/>
      <c r="QQL244" s="51"/>
      <c r="QQM244" s="51"/>
      <c r="QQN244" s="51"/>
      <c r="QQO244" s="51"/>
      <c r="QQP244" s="51"/>
      <c r="QQQ244" s="51"/>
      <c r="QQR244" s="51"/>
      <c r="QQS244" s="51"/>
      <c r="QQT244" s="51"/>
      <c r="QQU244" s="51"/>
      <c r="QQV244" s="51"/>
      <c r="QQW244" s="51"/>
      <c r="QQX244" s="51"/>
      <c r="QQY244" s="51"/>
      <c r="QQZ244" s="51"/>
      <c r="QRA244" s="51"/>
      <c r="QRB244" s="51"/>
      <c r="QRC244" s="51"/>
      <c r="QRD244" s="51"/>
      <c r="QRE244" s="51"/>
      <c r="QRF244" s="51"/>
      <c r="QRG244" s="51"/>
      <c r="QRH244" s="51"/>
      <c r="QRI244" s="51"/>
      <c r="QRJ244" s="51"/>
      <c r="QRK244" s="51"/>
      <c r="QRL244" s="51"/>
      <c r="QRM244" s="51"/>
      <c r="QRN244" s="51"/>
      <c r="QRO244" s="51"/>
      <c r="QRP244" s="51"/>
      <c r="QRQ244" s="51"/>
      <c r="QRR244" s="51"/>
      <c r="QRS244" s="51"/>
      <c r="QRT244" s="51"/>
      <c r="QRU244" s="51"/>
      <c r="QRV244" s="51"/>
      <c r="QRW244" s="51"/>
      <c r="QRX244" s="51"/>
      <c r="QRY244" s="51"/>
      <c r="QRZ244" s="51"/>
      <c r="QSA244" s="51"/>
      <c r="QSB244" s="51"/>
      <c r="QSC244" s="51"/>
      <c r="QSD244" s="51"/>
      <c r="QSE244" s="51"/>
      <c r="QSF244" s="51"/>
      <c r="QSG244" s="51"/>
      <c r="QSH244" s="51"/>
      <c r="QSI244" s="51"/>
      <c r="QSJ244" s="51"/>
      <c r="QSK244" s="51"/>
      <c r="QSL244" s="51"/>
      <c r="QSM244" s="51"/>
      <c r="QSN244" s="51"/>
      <c r="QSO244" s="51"/>
      <c r="QSP244" s="51"/>
      <c r="QSQ244" s="51"/>
      <c r="QSR244" s="51"/>
      <c r="QSS244" s="51"/>
      <c r="QST244" s="51"/>
      <c r="QSU244" s="51"/>
      <c r="QSV244" s="51"/>
      <c r="QSW244" s="51"/>
      <c r="QSX244" s="51"/>
      <c r="QSY244" s="51"/>
      <c r="QSZ244" s="51"/>
      <c r="QTA244" s="51"/>
      <c r="QTB244" s="51"/>
      <c r="QTC244" s="51"/>
      <c r="QTD244" s="51"/>
      <c r="QTE244" s="51"/>
      <c r="QTF244" s="51"/>
      <c r="QTG244" s="51"/>
      <c r="QTH244" s="51"/>
      <c r="QTI244" s="51"/>
      <c r="QTJ244" s="51"/>
      <c r="QTK244" s="51"/>
      <c r="QTL244" s="51"/>
      <c r="QTM244" s="51"/>
      <c r="QTN244" s="51"/>
      <c r="QTO244" s="51"/>
      <c r="QTP244" s="51"/>
      <c r="QTQ244" s="51"/>
      <c r="QTR244" s="51"/>
      <c r="QTS244" s="51"/>
      <c r="QTT244" s="51"/>
      <c r="QTU244" s="51"/>
      <c r="QTV244" s="51"/>
      <c r="QTW244" s="51"/>
      <c r="QTX244" s="51"/>
      <c r="QTY244" s="51"/>
      <c r="QTZ244" s="51"/>
      <c r="QUA244" s="51"/>
      <c r="QUB244" s="51"/>
      <c r="QUC244" s="51"/>
      <c r="QUD244" s="51"/>
      <c r="QUE244" s="51"/>
      <c r="QUF244" s="51"/>
      <c r="QUG244" s="51"/>
      <c r="QUH244" s="51"/>
      <c r="QUI244" s="51"/>
      <c r="QUJ244" s="51"/>
      <c r="QUK244" s="51"/>
      <c r="QUL244" s="51"/>
      <c r="QUM244" s="51"/>
      <c r="QUN244" s="51"/>
      <c r="QUO244" s="51"/>
      <c r="QUP244" s="51"/>
      <c r="QUQ244" s="51"/>
      <c r="QUR244" s="51"/>
      <c r="QUS244" s="51"/>
      <c r="QUT244" s="51"/>
      <c r="QUU244" s="51"/>
      <c r="QUV244" s="51"/>
      <c r="QUW244" s="51"/>
      <c r="QUX244" s="51"/>
      <c r="QUY244" s="51"/>
      <c r="QUZ244" s="51"/>
      <c r="QVA244" s="51"/>
      <c r="QVB244" s="51"/>
      <c r="QVC244" s="51"/>
      <c r="QVD244" s="51"/>
      <c r="QVE244" s="51"/>
      <c r="QVF244" s="51"/>
      <c r="QVG244" s="51"/>
      <c r="QVH244" s="51"/>
      <c r="QVI244" s="51"/>
      <c r="QVJ244" s="51"/>
      <c r="QVK244" s="51"/>
      <c r="QVL244" s="51"/>
      <c r="QVM244" s="51"/>
      <c r="QVN244" s="51"/>
      <c r="QVO244" s="51"/>
      <c r="QVP244" s="51"/>
      <c r="QVQ244" s="51"/>
      <c r="QVR244" s="51"/>
      <c r="QVS244" s="51"/>
      <c r="QVT244" s="51"/>
      <c r="QVU244" s="51"/>
      <c r="QVV244" s="51"/>
      <c r="QVW244" s="51"/>
      <c r="QVX244" s="51"/>
      <c r="QVY244" s="51"/>
      <c r="QVZ244" s="51"/>
      <c r="QWA244" s="51"/>
      <c r="QWB244" s="51"/>
      <c r="QWC244" s="51"/>
      <c r="QWD244" s="51"/>
      <c r="QWE244" s="51"/>
      <c r="QWF244" s="51"/>
      <c r="QWG244" s="51"/>
      <c r="QWH244" s="51"/>
      <c r="QWI244" s="51"/>
      <c r="QWJ244" s="51"/>
      <c r="QWK244" s="51"/>
      <c r="QWL244" s="51"/>
      <c r="QWM244" s="51"/>
      <c r="QWN244" s="51"/>
      <c r="QWO244" s="51"/>
      <c r="QWP244" s="51"/>
      <c r="QWQ244" s="51"/>
      <c r="QWR244" s="51"/>
      <c r="QWS244" s="51"/>
      <c r="QWT244" s="51"/>
      <c r="QWU244" s="51"/>
      <c r="QWV244" s="51"/>
      <c r="QWW244" s="51"/>
      <c r="QWX244" s="51"/>
      <c r="QWY244" s="51"/>
      <c r="QWZ244" s="51"/>
      <c r="QXA244" s="51"/>
      <c r="QXB244" s="51"/>
      <c r="QXC244" s="51"/>
      <c r="QXD244" s="51"/>
      <c r="QXE244" s="51"/>
      <c r="QXF244" s="51"/>
      <c r="QXG244" s="51"/>
      <c r="QXH244" s="51"/>
      <c r="QXI244" s="51"/>
      <c r="QXJ244" s="51"/>
      <c r="QXK244" s="51"/>
      <c r="QXL244" s="51"/>
      <c r="QXM244" s="51"/>
      <c r="QXN244" s="51"/>
      <c r="QXO244" s="51"/>
      <c r="QXP244" s="51"/>
      <c r="QXQ244" s="51"/>
      <c r="QXR244" s="51"/>
      <c r="QXS244" s="51"/>
      <c r="QXT244" s="51"/>
      <c r="QXU244" s="51"/>
      <c r="QXV244" s="51"/>
      <c r="QXW244" s="51"/>
      <c r="QXX244" s="51"/>
      <c r="QXY244" s="51"/>
      <c r="QXZ244" s="51"/>
      <c r="QYA244" s="51"/>
      <c r="QYB244" s="51"/>
      <c r="QYC244" s="51"/>
      <c r="QYD244" s="51"/>
      <c r="QYE244" s="51"/>
      <c r="QYF244" s="51"/>
      <c r="QYG244" s="51"/>
      <c r="QYH244" s="51"/>
      <c r="QYI244" s="51"/>
      <c r="QYJ244" s="51"/>
      <c r="QYK244" s="51"/>
      <c r="QYL244" s="51"/>
      <c r="QYM244" s="51"/>
      <c r="QYN244" s="51"/>
      <c r="QYO244" s="51"/>
      <c r="QYP244" s="51"/>
      <c r="QYQ244" s="51"/>
      <c r="QYR244" s="51"/>
      <c r="QYS244" s="51"/>
      <c r="QYT244" s="51"/>
      <c r="QYU244" s="51"/>
      <c r="QYV244" s="51"/>
      <c r="QYW244" s="51"/>
      <c r="QYX244" s="51"/>
      <c r="QYY244" s="51"/>
      <c r="QYZ244" s="51"/>
      <c r="QZA244" s="51"/>
      <c r="QZB244" s="51"/>
      <c r="QZC244" s="51"/>
      <c r="QZD244" s="51"/>
      <c r="QZE244" s="51"/>
      <c r="QZF244" s="51"/>
      <c r="QZG244" s="51"/>
      <c r="QZH244" s="51"/>
      <c r="QZI244" s="51"/>
      <c r="QZJ244" s="51"/>
      <c r="QZK244" s="51"/>
      <c r="QZL244" s="51"/>
      <c r="QZM244" s="51"/>
      <c r="QZN244" s="51"/>
      <c r="QZO244" s="51"/>
      <c r="QZP244" s="51"/>
      <c r="QZQ244" s="51"/>
      <c r="QZR244" s="51"/>
      <c r="QZS244" s="51"/>
      <c r="QZT244" s="51"/>
      <c r="QZU244" s="51"/>
      <c r="QZV244" s="51"/>
      <c r="QZW244" s="51"/>
      <c r="QZX244" s="51"/>
      <c r="QZY244" s="51"/>
      <c r="QZZ244" s="51"/>
      <c r="RAA244" s="51"/>
      <c r="RAB244" s="51"/>
      <c r="RAC244" s="51"/>
      <c r="RAD244" s="51"/>
      <c r="RAE244" s="51"/>
      <c r="RAF244" s="51"/>
      <c r="RAG244" s="51"/>
      <c r="RAH244" s="51"/>
      <c r="RAI244" s="51"/>
      <c r="RAJ244" s="51"/>
      <c r="RAK244" s="51"/>
      <c r="RAL244" s="51"/>
      <c r="RAM244" s="51"/>
      <c r="RAN244" s="51"/>
      <c r="RAO244" s="51"/>
      <c r="RAP244" s="51"/>
      <c r="RAQ244" s="51"/>
      <c r="RAR244" s="51"/>
      <c r="RAS244" s="51"/>
      <c r="RAT244" s="51"/>
      <c r="RAU244" s="51"/>
      <c r="RAV244" s="51"/>
      <c r="RAW244" s="51"/>
      <c r="RAX244" s="51"/>
      <c r="RAY244" s="51"/>
      <c r="RAZ244" s="51"/>
      <c r="RBA244" s="51"/>
      <c r="RBB244" s="51"/>
      <c r="RBC244" s="51"/>
      <c r="RBD244" s="51"/>
      <c r="RBE244" s="51"/>
      <c r="RBF244" s="51"/>
      <c r="RBG244" s="51"/>
      <c r="RBH244" s="51"/>
      <c r="RBI244" s="51"/>
      <c r="RBJ244" s="51"/>
      <c r="RBK244" s="51"/>
      <c r="RBL244" s="51"/>
      <c r="RBM244" s="51"/>
      <c r="RBN244" s="51"/>
      <c r="RBO244" s="51"/>
      <c r="RBP244" s="51"/>
      <c r="RBQ244" s="51"/>
      <c r="RBR244" s="51"/>
      <c r="RBS244" s="51"/>
      <c r="RBT244" s="51"/>
      <c r="RBU244" s="51"/>
      <c r="RBV244" s="51"/>
      <c r="RBW244" s="51"/>
      <c r="RBX244" s="51"/>
      <c r="RBY244" s="51"/>
      <c r="RBZ244" s="51"/>
      <c r="RCA244" s="51"/>
      <c r="RCB244" s="51"/>
      <c r="RCC244" s="51"/>
      <c r="RCD244" s="51"/>
      <c r="RCE244" s="51"/>
      <c r="RCF244" s="51"/>
      <c r="RCG244" s="51"/>
      <c r="RCH244" s="51"/>
      <c r="RCI244" s="51"/>
      <c r="RCJ244" s="51"/>
      <c r="RCK244" s="51"/>
      <c r="RCL244" s="51"/>
      <c r="RCM244" s="51"/>
      <c r="RCN244" s="51"/>
      <c r="RCO244" s="51"/>
      <c r="RCP244" s="51"/>
      <c r="RCQ244" s="51"/>
      <c r="RCR244" s="51"/>
      <c r="RCS244" s="51"/>
      <c r="RCT244" s="51"/>
      <c r="RCU244" s="51"/>
      <c r="RCV244" s="51"/>
      <c r="RCW244" s="51"/>
      <c r="RCX244" s="51"/>
      <c r="RCY244" s="51"/>
      <c r="RCZ244" s="51"/>
      <c r="RDA244" s="51"/>
      <c r="RDB244" s="51"/>
      <c r="RDC244" s="51"/>
      <c r="RDD244" s="51"/>
      <c r="RDE244" s="51"/>
      <c r="RDF244" s="51"/>
      <c r="RDG244" s="51"/>
      <c r="RDH244" s="51"/>
      <c r="RDI244" s="51"/>
      <c r="RDJ244" s="51"/>
      <c r="RDK244" s="51"/>
      <c r="RDL244" s="51"/>
      <c r="RDM244" s="51"/>
      <c r="RDN244" s="51"/>
      <c r="RDO244" s="51"/>
      <c r="RDP244" s="51"/>
      <c r="RDQ244" s="51"/>
      <c r="RDR244" s="51"/>
      <c r="RDS244" s="51"/>
      <c r="RDT244" s="51"/>
      <c r="RDU244" s="51"/>
      <c r="RDV244" s="51"/>
      <c r="RDW244" s="51"/>
      <c r="RDX244" s="51"/>
      <c r="RDY244" s="51"/>
      <c r="RDZ244" s="51"/>
      <c r="REA244" s="51"/>
      <c r="REB244" s="51"/>
      <c r="REC244" s="51"/>
      <c r="RED244" s="51"/>
      <c r="REE244" s="51"/>
      <c r="REF244" s="51"/>
      <c r="REG244" s="51"/>
      <c r="REH244" s="51"/>
      <c r="REI244" s="51"/>
      <c r="REJ244" s="51"/>
      <c r="REK244" s="51"/>
      <c r="REL244" s="51"/>
      <c r="REM244" s="51"/>
      <c r="REN244" s="51"/>
      <c r="REO244" s="51"/>
      <c r="REP244" s="51"/>
      <c r="REQ244" s="51"/>
      <c r="RER244" s="51"/>
      <c r="RES244" s="51"/>
      <c r="RET244" s="51"/>
      <c r="REU244" s="51"/>
      <c r="REV244" s="51"/>
      <c r="REW244" s="51"/>
      <c r="REX244" s="51"/>
      <c r="REY244" s="51"/>
      <c r="REZ244" s="51"/>
      <c r="RFA244" s="51"/>
      <c r="RFB244" s="51"/>
      <c r="RFC244" s="51"/>
      <c r="RFD244" s="51"/>
      <c r="RFE244" s="51"/>
      <c r="RFF244" s="51"/>
      <c r="RFG244" s="51"/>
      <c r="RFH244" s="51"/>
      <c r="RFI244" s="51"/>
      <c r="RFJ244" s="51"/>
      <c r="RFK244" s="51"/>
      <c r="RFL244" s="51"/>
      <c r="RFM244" s="51"/>
      <c r="RFN244" s="51"/>
      <c r="RFO244" s="51"/>
      <c r="RFP244" s="51"/>
      <c r="RFQ244" s="51"/>
      <c r="RFR244" s="51"/>
      <c r="RFS244" s="51"/>
      <c r="RFT244" s="51"/>
      <c r="RFU244" s="51"/>
      <c r="RFV244" s="51"/>
      <c r="RFW244" s="51"/>
      <c r="RFX244" s="51"/>
      <c r="RFY244" s="51"/>
      <c r="RFZ244" s="51"/>
      <c r="RGA244" s="51"/>
      <c r="RGB244" s="51"/>
      <c r="RGC244" s="51"/>
      <c r="RGD244" s="51"/>
      <c r="RGE244" s="51"/>
      <c r="RGF244" s="51"/>
      <c r="RGG244" s="51"/>
      <c r="RGH244" s="51"/>
      <c r="RGI244" s="51"/>
      <c r="RGJ244" s="51"/>
      <c r="RGK244" s="51"/>
      <c r="RGL244" s="51"/>
      <c r="RGM244" s="51"/>
      <c r="RGN244" s="51"/>
      <c r="RGO244" s="51"/>
      <c r="RGP244" s="51"/>
      <c r="RGQ244" s="51"/>
      <c r="RGR244" s="51"/>
      <c r="RGS244" s="51"/>
      <c r="RGT244" s="51"/>
      <c r="RGU244" s="51"/>
      <c r="RGV244" s="51"/>
      <c r="RGW244" s="51"/>
      <c r="RGX244" s="51"/>
      <c r="RGY244" s="51"/>
      <c r="RGZ244" s="51"/>
      <c r="RHA244" s="51"/>
      <c r="RHB244" s="51"/>
      <c r="RHC244" s="51"/>
      <c r="RHD244" s="51"/>
      <c r="RHE244" s="51"/>
      <c r="RHF244" s="51"/>
      <c r="RHG244" s="51"/>
      <c r="RHH244" s="51"/>
      <c r="RHI244" s="51"/>
      <c r="RHJ244" s="51"/>
      <c r="RHK244" s="51"/>
      <c r="RHL244" s="51"/>
      <c r="RHM244" s="51"/>
      <c r="RHN244" s="51"/>
      <c r="RHO244" s="51"/>
      <c r="RHP244" s="51"/>
      <c r="RHQ244" s="51"/>
      <c r="RHR244" s="51"/>
      <c r="RHS244" s="51"/>
      <c r="RHT244" s="51"/>
      <c r="RHU244" s="51"/>
      <c r="RHV244" s="51"/>
      <c r="RHW244" s="51"/>
      <c r="RHX244" s="51"/>
      <c r="RHY244" s="51"/>
      <c r="RHZ244" s="51"/>
      <c r="RIA244" s="51"/>
      <c r="RIB244" s="51"/>
      <c r="RIC244" s="51"/>
      <c r="RID244" s="51"/>
      <c r="RIE244" s="51"/>
      <c r="RIF244" s="51"/>
      <c r="RIG244" s="51"/>
      <c r="RIH244" s="51"/>
      <c r="RII244" s="51"/>
      <c r="RIJ244" s="51"/>
      <c r="RIK244" s="51"/>
      <c r="RIL244" s="51"/>
      <c r="RIM244" s="51"/>
      <c r="RIN244" s="51"/>
      <c r="RIO244" s="51"/>
      <c r="RIP244" s="51"/>
      <c r="RIQ244" s="51"/>
      <c r="RIR244" s="51"/>
      <c r="RIS244" s="51"/>
      <c r="RIT244" s="51"/>
      <c r="RIU244" s="51"/>
      <c r="RIV244" s="51"/>
      <c r="RIW244" s="51"/>
      <c r="RIX244" s="51"/>
      <c r="RIY244" s="51"/>
      <c r="RIZ244" s="51"/>
      <c r="RJA244" s="51"/>
      <c r="RJB244" s="51"/>
      <c r="RJC244" s="51"/>
      <c r="RJD244" s="51"/>
      <c r="RJE244" s="51"/>
      <c r="RJF244" s="51"/>
      <c r="RJG244" s="51"/>
      <c r="RJH244" s="51"/>
      <c r="RJI244" s="51"/>
      <c r="RJJ244" s="51"/>
      <c r="RJK244" s="51"/>
      <c r="RJL244" s="51"/>
      <c r="RJM244" s="51"/>
      <c r="RJN244" s="51"/>
      <c r="RJO244" s="51"/>
      <c r="RJP244" s="51"/>
      <c r="RJQ244" s="51"/>
      <c r="RJR244" s="51"/>
      <c r="RJS244" s="51"/>
      <c r="RJT244" s="51"/>
      <c r="RJU244" s="51"/>
      <c r="RJV244" s="51"/>
      <c r="RJW244" s="51"/>
      <c r="RJX244" s="51"/>
      <c r="RJY244" s="51"/>
      <c r="RJZ244" s="51"/>
      <c r="RKA244" s="51"/>
      <c r="RKB244" s="51"/>
      <c r="RKC244" s="51"/>
      <c r="RKD244" s="51"/>
      <c r="RKE244" s="51"/>
      <c r="RKF244" s="51"/>
      <c r="RKG244" s="51"/>
      <c r="RKH244" s="51"/>
      <c r="RKI244" s="51"/>
      <c r="RKJ244" s="51"/>
      <c r="RKK244" s="51"/>
      <c r="RKL244" s="51"/>
      <c r="RKM244" s="51"/>
      <c r="RKN244" s="51"/>
      <c r="RKO244" s="51"/>
      <c r="RKP244" s="51"/>
      <c r="RKQ244" s="51"/>
      <c r="RKR244" s="51"/>
      <c r="RKS244" s="51"/>
      <c r="RKT244" s="51"/>
      <c r="RKU244" s="51"/>
      <c r="RKV244" s="51"/>
      <c r="RKW244" s="51"/>
      <c r="RKX244" s="51"/>
      <c r="RKY244" s="51"/>
      <c r="RKZ244" s="51"/>
      <c r="RLA244" s="51"/>
      <c r="RLB244" s="51"/>
      <c r="RLC244" s="51"/>
      <c r="RLD244" s="51"/>
      <c r="RLE244" s="51"/>
      <c r="RLF244" s="51"/>
      <c r="RLG244" s="51"/>
      <c r="RLH244" s="51"/>
      <c r="RLI244" s="51"/>
      <c r="RLJ244" s="51"/>
      <c r="RLK244" s="51"/>
      <c r="RLL244" s="51"/>
      <c r="RLM244" s="51"/>
      <c r="RLN244" s="51"/>
      <c r="RLO244" s="51"/>
      <c r="RLP244" s="51"/>
      <c r="RLQ244" s="51"/>
      <c r="RLR244" s="51"/>
      <c r="RLS244" s="51"/>
      <c r="RLT244" s="51"/>
      <c r="RLU244" s="51"/>
      <c r="RLV244" s="51"/>
      <c r="RLW244" s="51"/>
      <c r="RLX244" s="51"/>
      <c r="RLY244" s="51"/>
      <c r="RLZ244" s="51"/>
      <c r="RMA244" s="51"/>
      <c r="RMB244" s="51"/>
      <c r="RMC244" s="51"/>
      <c r="RMD244" s="51"/>
      <c r="RME244" s="51"/>
      <c r="RMF244" s="51"/>
      <c r="RMG244" s="51"/>
      <c r="RMH244" s="51"/>
      <c r="RMI244" s="51"/>
      <c r="RMJ244" s="51"/>
      <c r="RMK244" s="51"/>
      <c r="RML244" s="51"/>
      <c r="RMM244" s="51"/>
      <c r="RMN244" s="51"/>
      <c r="RMO244" s="51"/>
      <c r="RMP244" s="51"/>
      <c r="RMQ244" s="51"/>
      <c r="RMR244" s="51"/>
      <c r="RMS244" s="51"/>
      <c r="RMT244" s="51"/>
      <c r="RMU244" s="51"/>
      <c r="RMV244" s="51"/>
      <c r="RMW244" s="51"/>
      <c r="RMX244" s="51"/>
      <c r="RMY244" s="51"/>
      <c r="RMZ244" s="51"/>
      <c r="RNA244" s="51"/>
      <c r="RNB244" s="51"/>
      <c r="RNC244" s="51"/>
      <c r="RND244" s="51"/>
      <c r="RNE244" s="51"/>
      <c r="RNF244" s="51"/>
      <c r="RNG244" s="51"/>
      <c r="RNH244" s="51"/>
      <c r="RNI244" s="51"/>
      <c r="RNJ244" s="51"/>
      <c r="RNK244" s="51"/>
      <c r="RNL244" s="51"/>
      <c r="RNM244" s="51"/>
      <c r="RNN244" s="51"/>
      <c r="RNO244" s="51"/>
      <c r="RNP244" s="51"/>
      <c r="RNQ244" s="51"/>
      <c r="RNR244" s="51"/>
      <c r="RNS244" s="51"/>
      <c r="RNT244" s="51"/>
      <c r="RNU244" s="51"/>
      <c r="RNV244" s="51"/>
      <c r="RNW244" s="51"/>
      <c r="RNX244" s="51"/>
      <c r="RNY244" s="51"/>
      <c r="RNZ244" s="51"/>
      <c r="ROA244" s="51"/>
      <c r="ROB244" s="51"/>
      <c r="ROC244" s="51"/>
      <c r="ROD244" s="51"/>
      <c r="ROE244" s="51"/>
      <c r="ROF244" s="51"/>
      <c r="ROG244" s="51"/>
      <c r="ROH244" s="51"/>
      <c r="ROI244" s="51"/>
      <c r="ROJ244" s="51"/>
      <c r="ROK244" s="51"/>
      <c r="ROL244" s="51"/>
      <c r="ROM244" s="51"/>
      <c r="RON244" s="51"/>
      <c r="ROO244" s="51"/>
      <c r="ROP244" s="51"/>
      <c r="ROQ244" s="51"/>
      <c r="ROR244" s="51"/>
      <c r="ROS244" s="51"/>
      <c r="ROT244" s="51"/>
      <c r="ROU244" s="51"/>
      <c r="ROV244" s="51"/>
      <c r="ROW244" s="51"/>
      <c r="ROX244" s="51"/>
      <c r="ROY244" s="51"/>
      <c r="ROZ244" s="51"/>
      <c r="RPA244" s="51"/>
      <c r="RPB244" s="51"/>
      <c r="RPC244" s="51"/>
      <c r="RPD244" s="51"/>
      <c r="RPE244" s="51"/>
      <c r="RPF244" s="51"/>
      <c r="RPG244" s="51"/>
      <c r="RPH244" s="51"/>
      <c r="RPI244" s="51"/>
      <c r="RPJ244" s="51"/>
      <c r="RPK244" s="51"/>
      <c r="RPL244" s="51"/>
      <c r="RPM244" s="51"/>
      <c r="RPN244" s="51"/>
      <c r="RPO244" s="51"/>
      <c r="RPP244" s="51"/>
      <c r="RPQ244" s="51"/>
      <c r="RPR244" s="51"/>
      <c r="RPS244" s="51"/>
      <c r="RPT244" s="51"/>
      <c r="RPU244" s="51"/>
      <c r="RPV244" s="51"/>
      <c r="RPW244" s="51"/>
      <c r="RPX244" s="51"/>
      <c r="RPY244" s="51"/>
      <c r="RPZ244" s="51"/>
      <c r="RQA244" s="51"/>
      <c r="RQB244" s="51"/>
      <c r="RQC244" s="51"/>
      <c r="RQD244" s="51"/>
      <c r="RQE244" s="51"/>
      <c r="RQF244" s="51"/>
      <c r="RQG244" s="51"/>
      <c r="RQH244" s="51"/>
      <c r="RQI244" s="51"/>
      <c r="RQJ244" s="51"/>
      <c r="RQK244" s="51"/>
      <c r="RQL244" s="51"/>
      <c r="RQM244" s="51"/>
      <c r="RQN244" s="51"/>
      <c r="RQO244" s="51"/>
      <c r="RQP244" s="51"/>
      <c r="RQQ244" s="51"/>
      <c r="RQR244" s="51"/>
      <c r="RQS244" s="51"/>
      <c r="RQT244" s="51"/>
      <c r="RQU244" s="51"/>
      <c r="RQV244" s="51"/>
      <c r="RQW244" s="51"/>
      <c r="RQX244" s="51"/>
      <c r="RQY244" s="51"/>
      <c r="RQZ244" s="51"/>
      <c r="RRA244" s="51"/>
      <c r="RRB244" s="51"/>
      <c r="RRC244" s="51"/>
      <c r="RRD244" s="51"/>
      <c r="RRE244" s="51"/>
      <c r="RRF244" s="51"/>
      <c r="RRG244" s="51"/>
      <c r="RRH244" s="51"/>
      <c r="RRI244" s="51"/>
      <c r="RRJ244" s="51"/>
      <c r="RRK244" s="51"/>
      <c r="RRL244" s="51"/>
      <c r="RRM244" s="51"/>
      <c r="RRN244" s="51"/>
      <c r="RRO244" s="51"/>
      <c r="RRP244" s="51"/>
      <c r="RRQ244" s="51"/>
      <c r="RRR244" s="51"/>
      <c r="RRS244" s="51"/>
      <c r="RRT244" s="51"/>
      <c r="RRU244" s="51"/>
      <c r="RRV244" s="51"/>
      <c r="RRW244" s="51"/>
      <c r="RRX244" s="51"/>
      <c r="RRY244" s="51"/>
      <c r="RRZ244" s="51"/>
      <c r="RSA244" s="51"/>
      <c r="RSB244" s="51"/>
      <c r="RSC244" s="51"/>
      <c r="RSD244" s="51"/>
      <c r="RSE244" s="51"/>
      <c r="RSF244" s="51"/>
      <c r="RSG244" s="51"/>
      <c r="RSH244" s="51"/>
      <c r="RSI244" s="51"/>
      <c r="RSJ244" s="51"/>
      <c r="RSK244" s="51"/>
      <c r="RSL244" s="51"/>
      <c r="RSM244" s="51"/>
      <c r="RSN244" s="51"/>
      <c r="RSO244" s="51"/>
      <c r="RSP244" s="51"/>
      <c r="RSQ244" s="51"/>
      <c r="RSR244" s="51"/>
      <c r="RSS244" s="51"/>
      <c r="RST244" s="51"/>
      <c r="RSU244" s="51"/>
      <c r="RSV244" s="51"/>
      <c r="RSW244" s="51"/>
      <c r="RSX244" s="51"/>
      <c r="RSY244" s="51"/>
      <c r="RSZ244" s="51"/>
      <c r="RTA244" s="51"/>
      <c r="RTB244" s="51"/>
      <c r="RTC244" s="51"/>
      <c r="RTD244" s="51"/>
      <c r="RTE244" s="51"/>
      <c r="RTF244" s="51"/>
      <c r="RTG244" s="51"/>
      <c r="RTH244" s="51"/>
      <c r="RTI244" s="51"/>
      <c r="RTJ244" s="51"/>
      <c r="RTK244" s="51"/>
      <c r="RTL244" s="51"/>
      <c r="RTM244" s="51"/>
      <c r="RTN244" s="51"/>
      <c r="RTO244" s="51"/>
      <c r="RTP244" s="51"/>
      <c r="RTQ244" s="51"/>
      <c r="RTR244" s="51"/>
      <c r="RTS244" s="51"/>
      <c r="RTT244" s="51"/>
      <c r="RTU244" s="51"/>
      <c r="RTV244" s="51"/>
      <c r="RTW244" s="51"/>
      <c r="RTX244" s="51"/>
      <c r="RTY244" s="51"/>
      <c r="RTZ244" s="51"/>
      <c r="RUA244" s="51"/>
      <c r="RUB244" s="51"/>
      <c r="RUC244" s="51"/>
      <c r="RUD244" s="51"/>
      <c r="RUE244" s="51"/>
      <c r="RUF244" s="51"/>
      <c r="RUG244" s="51"/>
      <c r="RUH244" s="51"/>
      <c r="RUI244" s="51"/>
      <c r="RUJ244" s="51"/>
      <c r="RUK244" s="51"/>
      <c r="RUL244" s="51"/>
      <c r="RUM244" s="51"/>
      <c r="RUN244" s="51"/>
      <c r="RUO244" s="51"/>
      <c r="RUP244" s="51"/>
      <c r="RUQ244" s="51"/>
      <c r="RUR244" s="51"/>
      <c r="RUS244" s="51"/>
      <c r="RUT244" s="51"/>
      <c r="RUU244" s="51"/>
      <c r="RUV244" s="51"/>
      <c r="RUW244" s="51"/>
      <c r="RUX244" s="51"/>
      <c r="RUY244" s="51"/>
      <c r="RUZ244" s="51"/>
      <c r="RVA244" s="51"/>
      <c r="RVB244" s="51"/>
      <c r="RVC244" s="51"/>
      <c r="RVD244" s="51"/>
      <c r="RVE244" s="51"/>
      <c r="RVF244" s="51"/>
      <c r="RVG244" s="51"/>
      <c r="RVH244" s="51"/>
      <c r="RVI244" s="51"/>
      <c r="RVJ244" s="51"/>
      <c r="RVK244" s="51"/>
      <c r="RVL244" s="51"/>
      <c r="RVM244" s="51"/>
      <c r="RVN244" s="51"/>
      <c r="RVO244" s="51"/>
      <c r="RVP244" s="51"/>
      <c r="RVQ244" s="51"/>
      <c r="RVR244" s="51"/>
      <c r="RVS244" s="51"/>
      <c r="RVT244" s="51"/>
      <c r="RVU244" s="51"/>
      <c r="RVV244" s="51"/>
      <c r="RVW244" s="51"/>
      <c r="RVX244" s="51"/>
      <c r="RVY244" s="51"/>
      <c r="RVZ244" s="51"/>
      <c r="RWA244" s="51"/>
      <c r="RWB244" s="51"/>
      <c r="RWC244" s="51"/>
      <c r="RWD244" s="51"/>
      <c r="RWE244" s="51"/>
      <c r="RWF244" s="51"/>
      <c r="RWG244" s="51"/>
      <c r="RWH244" s="51"/>
      <c r="RWI244" s="51"/>
      <c r="RWJ244" s="51"/>
      <c r="RWK244" s="51"/>
      <c r="RWL244" s="51"/>
      <c r="RWM244" s="51"/>
      <c r="RWN244" s="51"/>
      <c r="RWO244" s="51"/>
      <c r="RWP244" s="51"/>
      <c r="RWQ244" s="51"/>
      <c r="RWR244" s="51"/>
      <c r="RWS244" s="51"/>
      <c r="RWT244" s="51"/>
      <c r="RWU244" s="51"/>
      <c r="RWV244" s="51"/>
      <c r="RWW244" s="51"/>
      <c r="RWX244" s="51"/>
      <c r="RWY244" s="51"/>
      <c r="RWZ244" s="51"/>
      <c r="RXA244" s="51"/>
      <c r="RXB244" s="51"/>
      <c r="RXC244" s="51"/>
      <c r="RXD244" s="51"/>
      <c r="RXE244" s="51"/>
      <c r="RXF244" s="51"/>
      <c r="RXG244" s="51"/>
      <c r="RXH244" s="51"/>
      <c r="RXI244" s="51"/>
      <c r="RXJ244" s="51"/>
      <c r="RXK244" s="51"/>
      <c r="RXL244" s="51"/>
      <c r="RXM244" s="51"/>
      <c r="RXN244" s="51"/>
      <c r="RXO244" s="51"/>
      <c r="RXP244" s="51"/>
      <c r="RXQ244" s="51"/>
      <c r="RXR244" s="51"/>
      <c r="RXS244" s="51"/>
      <c r="RXT244" s="51"/>
      <c r="RXU244" s="51"/>
      <c r="RXV244" s="51"/>
      <c r="RXW244" s="51"/>
      <c r="RXX244" s="51"/>
      <c r="RXY244" s="51"/>
      <c r="RXZ244" s="51"/>
      <c r="RYA244" s="51"/>
      <c r="RYB244" s="51"/>
      <c r="RYC244" s="51"/>
      <c r="RYD244" s="51"/>
      <c r="RYE244" s="51"/>
      <c r="RYF244" s="51"/>
      <c r="RYG244" s="51"/>
      <c r="RYH244" s="51"/>
      <c r="RYI244" s="51"/>
      <c r="RYJ244" s="51"/>
      <c r="RYK244" s="51"/>
      <c r="RYL244" s="51"/>
      <c r="RYM244" s="51"/>
      <c r="RYN244" s="51"/>
      <c r="RYO244" s="51"/>
      <c r="RYP244" s="51"/>
      <c r="RYQ244" s="51"/>
      <c r="RYR244" s="51"/>
      <c r="RYS244" s="51"/>
      <c r="RYT244" s="51"/>
      <c r="RYU244" s="51"/>
      <c r="RYV244" s="51"/>
      <c r="RYW244" s="51"/>
      <c r="RYX244" s="51"/>
      <c r="RYY244" s="51"/>
      <c r="RYZ244" s="51"/>
      <c r="RZA244" s="51"/>
      <c r="RZB244" s="51"/>
      <c r="RZC244" s="51"/>
      <c r="RZD244" s="51"/>
      <c r="RZE244" s="51"/>
      <c r="RZF244" s="51"/>
      <c r="RZG244" s="51"/>
      <c r="RZH244" s="51"/>
      <c r="RZI244" s="51"/>
      <c r="RZJ244" s="51"/>
      <c r="RZK244" s="51"/>
      <c r="RZL244" s="51"/>
      <c r="RZM244" s="51"/>
      <c r="RZN244" s="51"/>
      <c r="RZO244" s="51"/>
      <c r="RZP244" s="51"/>
      <c r="RZQ244" s="51"/>
      <c r="RZR244" s="51"/>
      <c r="RZS244" s="51"/>
      <c r="RZT244" s="51"/>
      <c r="RZU244" s="51"/>
      <c r="RZV244" s="51"/>
      <c r="RZW244" s="51"/>
      <c r="RZX244" s="51"/>
      <c r="RZY244" s="51"/>
      <c r="RZZ244" s="51"/>
      <c r="SAA244" s="51"/>
      <c r="SAB244" s="51"/>
      <c r="SAC244" s="51"/>
      <c r="SAD244" s="51"/>
      <c r="SAE244" s="51"/>
      <c r="SAF244" s="51"/>
      <c r="SAG244" s="51"/>
      <c r="SAH244" s="51"/>
      <c r="SAI244" s="51"/>
      <c r="SAJ244" s="51"/>
      <c r="SAK244" s="51"/>
      <c r="SAL244" s="51"/>
      <c r="SAM244" s="51"/>
      <c r="SAN244" s="51"/>
      <c r="SAO244" s="51"/>
      <c r="SAP244" s="51"/>
      <c r="SAQ244" s="51"/>
      <c r="SAR244" s="51"/>
      <c r="SAS244" s="51"/>
      <c r="SAT244" s="51"/>
      <c r="SAU244" s="51"/>
      <c r="SAV244" s="51"/>
      <c r="SAW244" s="51"/>
      <c r="SAX244" s="51"/>
      <c r="SAY244" s="51"/>
      <c r="SAZ244" s="51"/>
      <c r="SBA244" s="51"/>
      <c r="SBB244" s="51"/>
      <c r="SBC244" s="51"/>
      <c r="SBD244" s="51"/>
      <c r="SBE244" s="51"/>
      <c r="SBF244" s="51"/>
      <c r="SBG244" s="51"/>
      <c r="SBH244" s="51"/>
      <c r="SBI244" s="51"/>
      <c r="SBJ244" s="51"/>
      <c r="SBK244" s="51"/>
      <c r="SBL244" s="51"/>
      <c r="SBM244" s="51"/>
      <c r="SBN244" s="51"/>
      <c r="SBO244" s="51"/>
      <c r="SBP244" s="51"/>
      <c r="SBQ244" s="51"/>
      <c r="SBR244" s="51"/>
      <c r="SBS244" s="51"/>
      <c r="SBT244" s="51"/>
      <c r="SBU244" s="51"/>
      <c r="SBV244" s="51"/>
      <c r="SBW244" s="51"/>
      <c r="SBX244" s="51"/>
      <c r="SBY244" s="51"/>
      <c r="SBZ244" s="51"/>
      <c r="SCA244" s="51"/>
      <c r="SCB244" s="51"/>
      <c r="SCC244" s="51"/>
      <c r="SCD244" s="51"/>
      <c r="SCE244" s="51"/>
      <c r="SCF244" s="51"/>
      <c r="SCG244" s="51"/>
      <c r="SCH244" s="51"/>
      <c r="SCI244" s="51"/>
      <c r="SCJ244" s="51"/>
      <c r="SCK244" s="51"/>
      <c r="SCL244" s="51"/>
      <c r="SCM244" s="51"/>
      <c r="SCN244" s="51"/>
      <c r="SCO244" s="51"/>
      <c r="SCP244" s="51"/>
      <c r="SCQ244" s="51"/>
      <c r="SCR244" s="51"/>
      <c r="SCS244" s="51"/>
      <c r="SCT244" s="51"/>
      <c r="SCU244" s="51"/>
      <c r="SCV244" s="51"/>
      <c r="SCW244" s="51"/>
      <c r="SCX244" s="51"/>
      <c r="SCY244" s="51"/>
      <c r="SCZ244" s="51"/>
      <c r="SDA244" s="51"/>
      <c r="SDB244" s="51"/>
      <c r="SDC244" s="51"/>
      <c r="SDD244" s="51"/>
      <c r="SDE244" s="51"/>
      <c r="SDF244" s="51"/>
      <c r="SDG244" s="51"/>
      <c r="SDH244" s="51"/>
      <c r="SDI244" s="51"/>
      <c r="SDJ244" s="51"/>
      <c r="SDK244" s="51"/>
      <c r="SDL244" s="51"/>
      <c r="SDM244" s="51"/>
      <c r="SDN244" s="51"/>
      <c r="SDO244" s="51"/>
      <c r="SDP244" s="51"/>
      <c r="SDQ244" s="51"/>
      <c r="SDR244" s="51"/>
      <c r="SDS244" s="51"/>
      <c r="SDT244" s="51"/>
      <c r="SDU244" s="51"/>
      <c r="SDV244" s="51"/>
      <c r="SDW244" s="51"/>
      <c r="SDX244" s="51"/>
      <c r="SDY244" s="51"/>
      <c r="SDZ244" s="51"/>
      <c r="SEA244" s="51"/>
      <c r="SEB244" s="51"/>
      <c r="SEC244" s="51"/>
      <c r="SED244" s="51"/>
      <c r="SEE244" s="51"/>
      <c r="SEF244" s="51"/>
      <c r="SEG244" s="51"/>
      <c r="SEH244" s="51"/>
      <c r="SEI244" s="51"/>
      <c r="SEJ244" s="51"/>
      <c r="SEK244" s="51"/>
      <c r="SEL244" s="51"/>
      <c r="SEM244" s="51"/>
      <c r="SEN244" s="51"/>
      <c r="SEO244" s="51"/>
      <c r="SEP244" s="51"/>
      <c r="SEQ244" s="51"/>
      <c r="SER244" s="51"/>
      <c r="SES244" s="51"/>
      <c r="SET244" s="51"/>
      <c r="SEU244" s="51"/>
      <c r="SEV244" s="51"/>
      <c r="SEW244" s="51"/>
      <c r="SEX244" s="51"/>
      <c r="SEY244" s="51"/>
      <c r="SEZ244" s="51"/>
      <c r="SFA244" s="51"/>
      <c r="SFB244" s="51"/>
      <c r="SFC244" s="51"/>
      <c r="SFD244" s="51"/>
      <c r="SFE244" s="51"/>
      <c r="SFF244" s="51"/>
      <c r="SFG244" s="51"/>
      <c r="SFH244" s="51"/>
      <c r="SFI244" s="51"/>
      <c r="SFJ244" s="51"/>
      <c r="SFK244" s="51"/>
      <c r="SFL244" s="51"/>
      <c r="SFM244" s="51"/>
      <c r="SFN244" s="51"/>
      <c r="SFO244" s="51"/>
      <c r="SFP244" s="51"/>
      <c r="SFQ244" s="51"/>
      <c r="SFR244" s="51"/>
      <c r="SFS244" s="51"/>
      <c r="SFT244" s="51"/>
      <c r="SFU244" s="51"/>
      <c r="SFV244" s="51"/>
      <c r="SFW244" s="51"/>
      <c r="SFX244" s="51"/>
      <c r="SFY244" s="51"/>
      <c r="SFZ244" s="51"/>
      <c r="SGA244" s="51"/>
      <c r="SGB244" s="51"/>
      <c r="SGC244" s="51"/>
      <c r="SGD244" s="51"/>
      <c r="SGE244" s="51"/>
      <c r="SGF244" s="51"/>
      <c r="SGG244" s="51"/>
      <c r="SGH244" s="51"/>
      <c r="SGI244" s="51"/>
      <c r="SGJ244" s="51"/>
      <c r="SGK244" s="51"/>
      <c r="SGL244" s="51"/>
      <c r="SGM244" s="51"/>
      <c r="SGN244" s="51"/>
      <c r="SGO244" s="51"/>
      <c r="SGP244" s="51"/>
      <c r="SGQ244" s="51"/>
      <c r="SGR244" s="51"/>
      <c r="SGS244" s="51"/>
      <c r="SGT244" s="51"/>
      <c r="SGU244" s="51"/>
      <c r="SGV244" s="51"/>
      <c r="SGW244" s="51"/>
      <c r="SGX244" s="51"/>
      <c r="SGY244" s="51"/>
      <c r="SGZ244" s="51"/>
      <c r="SHA244" s="51"/>
      <c r="SHB244" s="51"/>
      <c r="SHC244" s="51"/>
      <c r="SHD244" s="51"/>
      <c r="SHE244" s="51"/>
      <c r="SHF244" s="51"/>
      <c r="SHG244" s="51"/>
      <c r="SHH244" s="51"/>
      <c r="SHI244" s="51"/>
      <c r="SHJ244" s="51"/>
      <c r="SHK244" s="51"/>
      <c r="SHL244" s="51"/>
      <c r="SHM244" s="51"/>
      <c r="SHN244" s="51"/>
      <c r="SHO244" s="51"/>
      <c r="SHP244" s="51"/>
      <c r="SHQ244" s="51"/>
      <c r="SHR244" s="51"/>
      <c r="SHS244" s="51"/>
      <c r="SHT244" s="51"/>
      <c r="SHU244" s="51"/>
      <c r="SHV244" s="51"/>
      <c r="SHW244" s="51"/>
      <c r="SHX244" s="51"/>
      <c r="SHY244" s="51"/>
      <c r="SHZ244" s="51"/>
      <c r="SIA244" s="51"/>
      <c r="SIB244" s="51"/>
      <c r="SIC244" s="51"/>
      <c r="SID244" s="51"/>
      <c r="SIE244" s="51"/>
      <c r="SIF244" s="51"/>
      <c r="SIG244" s="51"/>
      <c r="SIH244" s="51"/>
      <c r="SII244" s="51"/>
      <c r="SIJ244" s="51"/>
      <c r="SIK244" s="51"/>
      <c r="SIL244" s="51"/>
      <c r="SIM244" s="51"/>
      <c r="SIN244" s="51"/>
      <c r="SIO244" s="51"/>
      <c r="SIP244" s="51"/>
      <c r="SIQ244" s="51"/>
      <c r="SIR244" s="51"/>
      <c r="SIS244" s="51"/>
      <c r="SIT244" s="51"/>
      <c r="SIU244" s="51"/>
      <c r="SIV244" s="51"/>
      <c r="SIW244" s="51"/>
      <c r="SIX244" s="51"/>
      <c r="SIY244" s="51"/>
      <c r="SIZ244" s="51"/>
      <c r="SJA244" s="51"/>
      <c r="SJB244" s="51"/>
      <c r="SJC244" s="51"/>
      <c r="SJD244" s="51"/>
      <c r="SJE244" s="51"/>
      <c r="SJF244" s="51"/>
      <c r="SJG244" s="51"/>
      <c r="SJH244" s="51"/>
      <c r="SJI244" s="51"/>
      <c r="SJJ244" s="51"/>
      <c r="SJK244" s="51"/>
      <c r="SJL244" s="51"/>
      <c r="SJM244" s="51"/>
      <c r="SJN244" s="51"/>
      <c r="SJO244" s="51"/>
      <c r="SJP244" s="51"/>
      <c r="SJQ244" s="51"/>
      <c r="SJR244" s="51"/>
      <c r="SJS244" s="51"/>
      <c r="SJT244" s="51"/>
      <c r="SJU244" s="51"/>
      <c r="SJV244" s="51"/>
      <c r="SJW244" s="51"/>
      <c r="SJX244" s="51"/>
      <c r="SJY244" s="51"/>
      <c r="SJZ244" s="51"/>
      <c r="SKA244" s="51"/>
      <c r="SKB244" s="51"/>
      <c r="SKC244" s="51"/>
      <c r="SKD244" s="51"/>
      <c r="SKE244" s="51"/>
      <c r="SKF244" s="51"/>
      <c r="SKG244" s="51"/>
      <c r="SKH244" s="51"/>
      <c r="SKI244" s="51"/>
      <c r="SKJ244" s="51"/>
      <c r="SKK244" s="51"/>
      <c r="SKL244" s="51"/>
      <c r="SKM244" s="51"/>
      <c r="SKN244" s="51"/>
      <c r="SKO244" s="51"/>
      <c r="SKP244" s="51"/>
      <c r="SKQ244" s="51"/>
      <c r="SKR244" s="51"/>
      <c r="SKS244" s="51"/>
      <c r="SKT244" s="51"/>
      <c r="SKU244" s="51"/>
      <c r="SKV244" s="51"/>
      <c r="SKW244" s="51"/>
      <c r="SKX244" s="51"/>
      <c r="SKY244" s="51"/>
      <c r="SKZ244" s="51"/>
      <c r="SLA244" s="51"/>
      <c r="SLB244" s="51"/>
      <c r="SLC244" s="51"/>
      <c r="SLD244" s="51"/>
      <c r="SLE244" s="51"/>
      <c r="SLF244" s="51"/>
      <c r="SLG244" s="51"/>
      <c r="SLH244" s="51"/>
      <c r="SLI244" s="51"/>
      <c r="SLJ244" s="51"/>
      <c r="SLK244" s="51"/>
      <c r="SLL244" s="51"/>
      <c r="SLM244" s="51"/>
      <c r="SLN244" s="51"/>
      <c r="SLO244" s="51"/>
      <c r="SLP244" s="51"/>
      <c r="SLQ244" s="51"/>
      <c r="SLR244" s="51"/>
      <c r="SLS244" s="51"/>
      <c r="SLT244" s="51"/>
      <c r="SLU244" s="51"/>
      <c r="SLV244" s="51"/>
      <c r="SLW244" s="51"/>
      <c r="SLX244" s="51"/>
      <c r="SLY244" s="51"/>
      <c r="SLZ244" s="51"/>
      <c r="SMA244" s="51"/>
      <c r="SMB244" s="51"/>
      <c r="SMC244" s="51"/>
      <c r="SMD244" s="51"/>
      <c r="SME244" s="51"/>
      <c r="SMF244" s="51"/>
      <c r="SMG244" s="51"/>
      <c r="SMH244" s="51"/>
      <c r="SMI244" s="51"/>
      <c r="SMJ244" s="51"/>
      <c r="SMK244" s="51"/>
      <c r="SML244" s="51"/>
      <c r="SMM244" s="51"/>
      <c r="SMN244" s="51"/>
      <c r="SMO244" s="51"/>
      <c r="SMP244" s="51"/>
      <c r="SMQ244" s="51"/>
      <c r="SMR244" s="51"/>
      <c r="SMS244" s="51"/>
      <c r="SMT244" s="51"/>
      <c r="SMU244" s="51"/>
      <c r="SMV244" s="51"/>
      <c r="SMW244" s="51"/>
      <c r="SMX244" s="51"/>
      <c r="SMY244" s="51"/>
      <c r="SMZ244" s="51"/>
      <c r="SNA244" s="51"/>
      <c r="SNB244" s="51"/>
      <c r="SNC244" s="51"/>
      <c r="SND244" s="51"/>
      <c r="SNE244" s="51"/>
      <c r="SNF244" s="51"/>
      <c r="SNG244" s="51"/>
      <c r="SNH244" s="51"/>
      <c r="SNI244" s="51"/>
      <c r="SNJ244" s="51"/>
      <c r="SNK244" s="51"/>
      <c r="SNL244" s="51"/>
      <c r="SNM244" s="51"/>
      <c r="SNN244" s="51"/>
      <c r="SNO244" s="51"/>
      <c r="SNP244" s="51"/>
      <c r="SNQ244" s="51"/>
      <c r="SNR244" s="51"/>
      <c r="SNS244" s="51"/>
      <c r="SNT244" s="51"/>
      <c r="SNU244" s="51"/>
      <c r="SNV244" s="51"/>
      <c r="SNW244" s="51"/>
      <c r="SNX244" s="51"/>
      <c r="SNY244" s="51"/>
      <c r="SNZ244" s="51"/>
      <c r="SOA244" s="51"/>
      <c r="SOB244" s="51"/>
      <c r="SOC244" s="51"/>
      <c r="SOD244" s="51"/>
      <c r="SOE244" s="51"/>
      <c r="SOF244" s="51"/>
      <c r="SOG244" s="51"/>
      <c r="SOH244" s="51"/>
      <c r="SOI244" s="51"/>
      <c r="SOJ244" s="51"/>
      <c r="SOK244" s="51"/>
      <c r="SOL244" s="51"/>
      <c r="SOM244" s="51"/>
      <c r="SON244" s="51"/>
      <c r="SOO244" s="51"/>
      <c r="SOP244" s="51"/>
      <c r="SOQ244" s="51"/>
      <c r="SOR244" s="51"/>
      <c r="SOS244" s="51"/>
      <c r="SOT244" s="51"/>
      <c r="SOU244" s="51"/>
      <c r="SOV244" s="51"/>
      <c r="SOW244" s="51"/>
      <c r="SOX244" s="51"/>
      <c r="SOY244" s="51"/>
      <c r="SOZ244" s="51"/>
      <c r="SPA244" s="51"/>
      <c r="SPB244" s="51"/>
      <c r="SPC244" s="51"/>
      <c r="SPD244" s="51"/>
      <c r="SPE244" s="51"/>
      <c r="SPF244" s="51"/>
      <c r="SPG244" s="51"/>
      <c r="SPH244" s="51"/>
      <c r="SPI244" s="51"/>
      <c r="SPJ244" s="51"/>
      <c r="SPK244" s="51"/>
      <c r="SPL244" s="51"/>
      <c r="SPM244" s="51"/>
      <c r="SPN244" s="51"/>
      <c r="SPO244" s="51"/>
      <c r="SPP244" s="51"/>
      <c r="SPQ244" s="51"/>
      <c r="SPR244" s="51"/>
      <c r="SPS244" s="51"/>
      <c r="SPT244" s="51"/>
      <c r="SPU244" s="51"/>
      <c r="SPV244" s="51"/>
      <c r="SPW244" s="51"/>
      <c r="SPX244" s="51"/>
      <c r="SPY244" s="51"/>
      <c r="SPZ244" s="51"/>
      <c r="SQA244" s="51"/>
      <c r="SQB244" s="51"/>
      <c r="SQC244" s="51"/>
      <c r="SQD244" s="51"/>
      <c r="SQE244" s="51"/>
      <c r="SQF244" s="51"/>
      <c r="SQG244" s="51"/>
      <c r="SQH244" s="51"/>
      <c r="SQI244" s="51"/>
      <c r="SQJ244" s="51"/>
      <c r="SQK244" s="51"/>
      <c r="SQL244" s="51"/>
      <c r="SQM244" s="51"/>
      <c r="SQN244" s="51"/>
      <c r="SQO244" s="51"/>
      <c r="SQP244" s="51"/>
      <c r="SQQ244" s="51"/>
      <c r="SQR244" s="51"/>
      <c r="SQS244" s="51"/>
      <c r="SQT244" s="51"/>
      <c r="SQU244" s="51"/>
      <c r="SQV244" s="51"/>
      <c r="SQW244" s="51"/>
      <c r="SQX244" s="51"/>
      <c r="SQY244" s="51"/>
      <c r="SQZ244" s="51"/>
      <c r="SRA244" s="51"/>
      <c r="SRB244" s="51"/>
      <c r="SRC244" s="51"/>
      <c r="SRD244" s="51"/>
      <c r="SRE244" s="51"/>
      <c r="SRF244" s="51"/>
      <c r="SRG244" s="51"/>
      <c r="SRH244" s="51"/>
      <c r="SRI244" s="51"/>
      <c r="SRJ244" s="51"/>
      <c r="SRK244" s="51"/>
      <c r="SRL244" s="51"/>
      <c r="SRM244" s="51"/>
      <c r="SRN244" s="51"/>
      <c r="SRO244" s="51"/>
      <c r="SRP244" s="51"/>
      <c r="SRQ244" s="51"/>
      <c r="SRR244" s="51"/>
      <c r="SRS244" s="51"/>
      <c r="SRT244" s="51"/>
      <c r="SRU244" s="51"/>
      <c r="SRV244" s="51"/>
      <c r="SRW244" s="51"/>
      <c r="SRX244" s="51"/>
      <c r="SRY244" s="51"/>
      <c r="SRZ244" s="51"/>
      <c r="SSA244" s="51"/>
      <c r="SSB244" s="51"/>
      <c r="SSC244" s="51"/>
      <c r="SSD244" s="51"/>
      <c r="SSE244" s="51"/>
      <c r="SSF244" s="51"/>
      <c r="SSG244" s="51"/>
      <c r="SSH244" s="51"/>
      <c r="SSI244" s="51"/>
      <c r="SSJ244" s="51"/>
      <c r="SSK244" s="51"/>
      <c r="SSL244" s="51"/>
      <c r="SSM244" s="51"/>
      <c r="SSN244" s="51"/>
      <c r="SSO244" s="51"/>
      <c r="SSP244" s="51"/>
      <c r="SSQ244" s="51"/>
      <c r="SSR244" s="51"/>
      <c r="SSS244" s="51"/>
      <c r="SST244" s="51"/>
      <c r="SSU244" s="51"/>
      <c r="SSV244" s="51"/>
      <c r="SSW244" s="51"/>
      <c r="SSX244" s="51"/>
      <c r="SSY244" s="51"/>
      <c r="SSZ244" s="51"/>
      <c r="STA244" s="51"/>
      <c r="STB244" s="51"/>
      <c r="STC244" s="51"/>
      <c r="STD244" s="51"/>
      <c r="STE244" s="51"/>
      <c r="STF244" s="51"/>
      <c r="STG244" s="51"/>
      <c r="STH244" s="51"/>
      <c r="STI244" s="51"/>
      <c r="STJ244" s="51"/>
      <c r="STK244" s="51"/>
      <c r="STL244" s="51"/>
      <c r="STM244" s="51"/>
      <c r="STN244" s="51"/>
      <c r="STO244" s="51"/>
      <c r="STP244" s="51"/>
      <c r="STQ244" s="51"/>
      <c r="STR244" s="51"/>
      <c r="STS244" s="51"/>
      <c r="STT244" s="51"/>
      <c r="STU244" s="51"/>
      <c r="STV244" s="51"/>
      <c r="STW244" s="51"/>
      <c r="STX244" s="51"/>
      <c r="STY244" s="51"/>
      <c r="STZ244" s="51"/>
      <c r="SUA244" s="51"/>
      <c r="SUB244" s="51"/>
      <c r="SUC244" s="51"/>
      <c r="SUD244" s="51"/>
      <c r="SUE244" s="51"/>
      <c r="SUF244" s="51"/>
      <c r="SUG244" s="51"/>
      <c r="SUH244" s="51"/>
      <c r="SUI244" s="51"/>
      <c r="SUJ244" s="51"/>
      <c r="SUK244" s="51"/>
      <c r="SUL244" s="51"/>
      <c r="SUM244" s="51"/>
      <c r="SUN244" s="51"/>
      <c r="SUO244" s="51"/>
      <c r="SUP244" s="51"/>
      <c r="SUQ244" s="51"/>
      <c r="SUR244" s="51"/>
      <c r="SUS244" s="51"/>
      <c r="SUT244" s="51"/>
      <c r="SUU244" s="51"/>
      <c r="SUV244" s="51"/>
      <c r="SUW244" s="51"/>
      <c r="SUX244" s="51"/>
      <c r="SUY244" s="51"/>
      <c r="SUZ244" s="51"/>
      <c r="SVA244" s="51"/>
      <c r="SVB244" s="51"/>
      <c r="SVC244" s="51"/>
      <c r="SVD244" s="51"/>
      <c r="SVE244" s="51"/>
      <c r="SVF244" s="51"/>
      <c r="SVG244" s="51"/>
      <c r="SVH244" s="51"/>
      <c r="SVI244" s="51"/>
      <c r="SVJ244" s="51"/>
      <c r="SVK244" s="51"/>
      <c r="SVL244" s="51"/>
      <c r="SVM244" s="51"/>
      <c r="SVN244" s="51"/>
      <c r="SVO244" s="51"/>
      <c r="SVP244" s="51"/>
      <c r="SVQ244" s="51"/>
      <c r="SVR244" s="51"/>
      <c r="SVS244" s="51"/>
      <c r="SVT244" s="51"/>
      <c r="SVU244" s="51"/>
      <c r="SVV244" s="51"/>
      <c r="SVW244" s="51"/>
      <c r="SVX244" s="51"/>
      <c r="SVY244" s="51"/>
      <c r="SVZ244" s="51"/>
      <c r="SWA244" s="51"/>
      <c r="SWB244" s="51"/>
      <c r="SWC244" s="51"/>
      <c r="SWD244" s="51"/>
      <c r="SWE244" s="51"/>
      <c r="SWF244" s="51"/>
      <c r="SWG244" s="51"/>
      <c r="SWH244" s="51"/>
      <c r="SWI244" s="51"/>
      <c r="SWJ244" s="51"/>
      <c r="SWK244" s="51"/>
      <c r="SWL244" s="51"/>
      <c r="SWM244" s="51"/>
      <c r="SWN244" s="51"/>
      <c r="SWO244" s="51"/>
      <c r="SWP244" s="51"/>
      <c r="SWQ244" s="51"/>
      <c r="SWR244" s="51"/>
      <c r="SWS244" s="51"/>
      <c r="SWT244" s="51"/>
      <c r="SWU244" s="51"/>
      <c r="SWV244" s="51"/>
      <c r="SWW244" s="51"/>
      <c r="SWX244" s="51"/>
      <c r="SWY244" s="51"/>
      <c r="SWZ244" s="51"/>
      <c r="SXA244" s="51"/>
      <c r="SXB244" s="51"/>
      <c r="SXC244" s="51"/>
      <c r="SXD244" s="51"/>
      <c r="SXE244" s="51"/>
      <c r="SXF244" s="51"/>
      <c r="SXG244" s="51"/>
      <c r="SXH244" s="51"/>
      <c r="SXI244" s="51"/>
      <c r="SXJ244" s="51"/>
      <c r="SXK244" s="51"/>
      <c r="SXL244" s="51"/>
      <c r="SXM244" s="51"/>
      <c r="SXN244" s="51"/>
      <c r="SXO244" s="51"/>
      <c r="SXP244" s="51"/>
      <c r="SXQ244" s="51"/>
      <c r="SXR244" s="51"/>
      <c r="SXS244" s="51"/>
      <c r="SXT244" s="51"/>
      <c r="SXU244" s="51"/>
      <c r="SXV244" s="51"/>
      <c r="SXW244" s="51"/>
      <c r="SXX244" s="51"/>
      <c r="SXY244" s="51"/>
      <c r="SXZ244" s="51"/>
      <c r="SYA244" s="51"/>
      <c r="SYB244" s="51"/>
      <c r="SYC244" s="51"/>
      <c r="SYD244" s="51"/>
      <c r="SYE244" s="51"/>
      <c r="SYF244" s="51"/>
      <c r="SYG244" s="51"/>
      <c r="SYH244" s="51"/>
      <c r="SYI244" s="51"/>
      <c r="SYJ244" s="51"/>
      <c r="SYK244" s="51"/>
      <c r="SYL244" s="51"/>
      <c r="SYM244" s="51"/>
      <c r="SYN244" s="51"/>
      <c r="SYO244" s="51"/>
      <c r="SYP244" s="51"/>
      <c r="SYQ244" s="51"/>
      <c r="SYR244" s="51"/>
      <c r="SYS244" s="51"/>
      <c r="SYT244" s="51"/>
      <c r="SYU244" s="51"/>
      <c r="SYV244" s="51"/>
      <c r="SYW244" s="51"/>
      <c r="SYX244" s="51"/>
      <c r="SYY244" s="51"/>
      <c r="SYZ244" s="51"/>
      <c r="SZA244" s="51"/>
      <c r="SZB244" s="51"/>
      <c r="SZC244" s="51"/>
      <c r="SZD244" s="51"/>
      <c r="SZE244" s="51"/>
      <c r="SZF244" s="51"/>
      <c r="SZG244" s="51"/>
      <c r="SZH244" s="51"/>
      <c r="SZI244" s="51"/>
      <c r="SZJ244" s="51"/>
      <c r="SZK244" s="51"/>
      <c r="SZL244" s="51"/>
      <c r="SZM244" s="51"/>
      <c r="SZN244" s="51"/>
      <c r="SZO244" s="51"/>
      <c r="SZP244" s="51"/>
      <c r="SZQ244" s="51"/>
      <c r="SZR244" s="51"/>
      <c r="SZS244" s="51"/>
      <c r="SZT244" s="51"/>
      <c r="SZU244" s="51"/>
      <c r="SZV244" s="51"/>
      <c r="SZW244" s="51"/>
      <c r="SZX244" s="51"/>
      <c r="SZY244" s="51"/>
      <c r="SZZ244" s="51"/>
      <c r="TAA244" s="51"/>
      <c r="TAB244" s="51"/>
      <c r="TAC244" s="51"/>
      <c r="TAD244" s="51"/>
      <c r="TAE244" s="51"/>
      <c r="TAF244" s="51"/>
      <c r="TAG244" s="51"/>
      <c r="TAH244" s="51"/>
      <c r="TAI244" s="51"/>
      <c r="TAJ244" s="51"/>
      <c r="TAK244" s="51"/>
      <c r="TAL244" s="51"/>
      <c r="TAM244" s="51"/>
      <c r="TAN244" s="51"/>
      <c r="TAO244" s="51"/>
      <c r="TAP244" s="51"/>
      <c r="TAQ244" s="51"/>
      <c r="TAR244" s="51"/>
      <c r="TAS244" s="51"/>
      <c r="TAT244" s="51"/>
      <c r="TAU244" s="51"/>
      <c r="TAV244" s="51"/>
      <c r="TAW244" s="51"/>
      <c r="TAX244" s="51"/>
      <c r="TAY244" s="51"/>
      <c r="TAZ244" s="51"/>
      <c r="TBA244" s="51"/>
      <c r="TBB244" s="51"/>
      <c r="TBC244" s="51"/>
      <c r="TBD244" s="51"/>
      <c r="TBE244" s="51"/>
      <c r="TBF244" s="51"/>
      <c r="TBG244" s="51"/>
      <c r="TBH244" s="51"/>
      <c r="TBI244" s="51"/>
      <c r="TBJ244" s="51"/>
      <c r="TBK244" s="51"/>
      <c r="TBL244" s="51"/>
      <c r="TBM244" s="51"/>
      <c r="TBN244" s="51"/>
      <c r="TBO244" s="51"/>
      <c r="TBP244" s="51"/>
      <c r="TBQ244" s="51"/>
      <c r="TBR244" s="51"/>
      <c r="TBS244" s="51"/>
      <c r="TBT244" s="51"/>
      <c r="TBU244" s="51"/>
      <c r="TBV244" s="51"/>
      <c r="TBW244" s="51"/>
      <c r="TBX244" s="51"/>
      <c r="TBY244" s="51"/>
      <c r="TBZ244" s="51"/>
      <c r="TCA244" s="51"/>
      <c r="TCB244" s="51"/>
      <c r="TCC244" s="51"/>
      <c r="TCD244" s="51"/>
      <c r="TCE244" s="51"/>
      <c r="TCF244" s="51"/>
      <c r="TCG244" s="51"/>
      <c r="TCH244" s="51"/>
      <c r="TCI244" s="51"/>
      <c r="TCJ244" s="51"/>
      <c r="TCK244" s="51"/>
      <c r="TCL244" s="51"/>
      <c r="TCM244" s="51"/>
      <c r="TCN244" s="51"/>
      <c r="TCO244" s="51"/>
      <c r="TCP244" s="51"/>
      <c r="TCQ244" s="51"/>
      <c r="TCR244" s="51"/>
      <c r="TCS244" s="51"/>
      <c r="TCT244" s="51"/>
      <c r="TCU244" s="51"/>
      <c r="TCV244" s="51"/>
      <c r="TCW244" s="51"/>
      <c r="TCX244" s="51"/>
      <c r="TCY244" s="51"/>
      <c r="TCZ244" s="51"/>
      <c r="TDA244" s="51"/>
      <c r="TDB244" s="51"/>
      <c r="TDC244" s="51"/>
      <c r="TDD244" s="51"/>
      <c r="TDE244" s="51"/>
      <c r="TDF244" s="51"/>
      <c r="TDG244" s="51"/>
      <c r="TDH244" s="51"/>
      <c r="TDI244" s="51"/>
      <c r="TDJ244" s="51"/>
      <c r="TDK244" s="51"/>
      <c r="TDL244" s="51"/>
      <c r="TDM244" s="51"/>
      <c r="TDN244" s="51"/>
      <c r="TDO244" s="51"/>
      <c r="TDP244" s="51"/>
      <c r="TDQ244" s="51"/>
      <c r="TDR244" s="51"/>
      <c r="TDS244" s="51"/>
      <c r="TDT244" s="51"/>
      <c r="TDU244" s="51"/>
      <c r="TDV244" s="51"/>
      <c r="TDW244" s="51"/>
      <c r="TDX244" s="51"/>
      <c r="TDY244" s="51"/>
      <c r="TDZ244" s="51"/>
      <c r="TEA244" s="51"/>
      <c r="TEB244" s="51"/>
      <c r="TEC244" s="51"/>
      <c r="TED244" s="51"/>
      <c r="TEE244" s="51"/>
      <c r="TEF244" s="51"/>
      <c r="TEG244" s="51"/>
      <c r="TEH244" s="51"/>
      <c r="TEI244" s="51"/>
      <c r="TEJ244" s="51"/>
      <c r="TEK244" s="51"/>
      <c r="TEL244" s="51"/>
      <c r="TEM244" s="51"/>
      <c r="TEN244" s="51"/>
      <c r="TEO244" s="51"/>
      <c r="TEP244" s="51"/>
      <c r="TEQ244" s="51"/>
      <c r="TER244" s="51"/>
      <c r="TES244" s="51"/>
      <c r="TET244" s="51"/>
      <c r="TEU244" s="51"/>
      <c r="TEV244" s="51"/>
      <c r="TEW244" s="51"/>
      <c r="TEX244" s="51"/>
      <c r="TEY244" s="51"/>
      <c r="TEZ244" s="51"/>
      <c r="TFA244" s="51"/>
      <c r="TFB244" s="51"/>
      <c r="TFC244" s="51"/>
      <c r="TFD244" s="51"/>
      <c r="TFE244" s="51"/>
      <c r="TFF244" s="51"/>
      <c r="TFG244" s="51"/>
      <c r="TFH244" s="51"/>
      <c r="TFI244" s="51"/>
      <c r="TFJ244" s="51"/>
      <c r="TFK244" s="51"/>
      <c r="TFL244" s="51"/>
      <c r="TFM244" s="51"/>
      <c r="TFN244" s="51"/>
      <c r="TFO244" s="51"/>
      <c r="TFP244" s="51"/>
      <c r="TFQ244" s="51"/>
      <c r="TFR244" s="51"/>
      <c r="TFS244" s="51"/>
      <c r="TFT244" s="51"/>
      <c r="TFU244" s="51"/>
      <c r="TFV244" s="51"/>
      <c r="TFW244" s="51"/>
      <c r="TFX244" s="51"/>
      <c r="TFY244" s="51"/>
      <c r="TFZ244" s="51"/>
      <c r="TGA244" s="51"/>
      <c r="TGB244" s="51"/>
      <c r="TGC244" s="51"/>
      <c r="TGD244" s="51"/>
      <c r="TGE244" s="51"/>
      <c r="TGF244" s="51"/>
      <c r="TGG244" s="51"/>
      <c r="TGH244" s="51"/>
      <c r="TGI244" s="51"/>
      <c r="TGJ244" s="51"/>
      <c r="TGK244" s="51"/>
      <c r="TGL244" s="51"/>
      <c r="TGM244" s="51"/>
      <c r="TGN244" s="51"/>
      <c r="TGO244" s="51"/>
      <c r="TGP244" s="51"/>
      <c r="TGQ244" s="51"/>
      <c r="TGR244" s="51"/>
      <c r="TGS244" s="51"/>
      <c r="TGT244" s="51"/>
      <c r="TGU244" s="51"/>
      <c r="TGV244" s="51"/>
      <c r="TGW244" s="51"/>
      <c r="TGX244" s="51"/>
      <c r="TGY244" s="51"/>
      <c r="TGZ244" s="51"/>
      <c r="THA244" s="51"/>
      <c r="THB244" s="51"/>
      <c r="THC244" s="51"/>
      <c r="THD244" s="51"/>
      <c r="THE244" s="51"/>
      <c r="THF244" s="51"/>
      <c r="THG244" s="51"/>
      <c r="THH244" s="51"/>
      <c r="THI244" s="51"/>
      <c r="THJ244" s="51"/>
      <c r="THK244" s="51"/>
      <c r="THL244" s="51"/>
      <c r="THM244" s="51"/>
      <c r="THN244" s="51"/>
      <c r="THO244" s="51"/>
      <c r="THP244" s="51"/>
      <c r="THQ244" s="51"/>
      <c r="THR244" s="51"/>
      <c r="THS244" s="51"/>
      <c r="THT244" s="51"/>
      <c r="THU244" s="51"/>
      <c r="THV244" s="51"/>
      <c r="THW244" s="51"/>
      <c r="THX244" s="51"/>
      <c r="THY244" s="51"/>
      <c r="THZ244" s="51"/>
      <c r="TIA244" s="51"/>
      <c r="TIB244" s="51"/>
      <c r="TIC244" s="51"/>
      <c r="TID244" s="51"/>
      <c r="TIE244" s="51"/>
      <c r="TIF244" s="51"/>
      <c r="TIG244" s="51"/>
      <c r="TIH244" s="51"/>
      <c r="TII244" s="51"/>
      <c r="TIJ244" s="51"/>
      <c r="TIK244" s="51"/>
      <c r="TIL244" s="51"/>
      <c r="TIM244" s="51"/>
      <c r="TIN244" s="51"/>
      <c r="TIO244" s="51"/>
      <c r="TIP244" s="51"/>
      <c r="TIQ244" s="51"/>
      <c r="TIR244" s="51"/>
      <c r="TIS244" s="51"/>
      <c r="TIT244" s="51"/>
      <c r="TIU244" s="51"/>
      <c r="TIV244" s="51"/>
      <c r="TIW244" s="51"/>
      <c r="TIX244" s="51"/>
      <c r="TIY244" s="51"/>
      <c r="TIZ244" s="51"/>
      <c r="TJA244" s="51"/>
      <c r="TJB244" s="51"/>
      <c r="TJC244" s="51"/>
      <c r="TJD244" s="51"/>
      <c r="TJE244" s="51"/>
      <c r="TJF244" s="51"/>
      <c r="TJG244" s="51"/>
      <c r="TJH244" s="51"/>
      <c r="TJI244" s="51"/>
      <c r="TJJ244" s="51"/>
      <c r="TJK244" s="51"/>
      <c r="TJL244" s="51"/>
      <c r="TJM244" s="51"/>
      <c r="TJN244" s="51"/>
      <c r="TJO244" s="51"/>
      <c r="TJP244" s="51"/>
      <c r="TJQ244" s="51"/>
      <c r="TJR244" s="51"/>
      <c r="TJS244" s="51"/>
      <c r="TJT244" s="51"/>
      <c r="TJU244" s="51"/>
      <c r="TJV244" s="51"/>
      <c r="TJW244" s="51"/>
      <c r="TJX244" s="51"/>
      <c r="TJY244" s="51"/>
      <c r="TJZ244" s="51"/>
      <c r="TKA244" s="51"/>
      <c r="TKB244" s="51"/>
      <c r="TKC244" s="51"/>
      <c r="TKD244" s="51"/>
      <c r="TKE244" s="51"/>
      <c r="TKF244" s="51"/>
      <c r="TKG244" s="51"/>
      <c r="TKH244" s="51"/>
      <c r="TKI244" s="51"/>
      <c r="TKJ244" s="51"/>
      <c r="TKK244" s="51"/>
      <c r="TKL244" s="51"/>
      <c r="TKM244" s="51"/>
      <c r="TKN244" s="51"/>
      <c r="TKO244" s="51"/>
      <c r="TKP244" s="51"/>
      <c r="TKQ244" s="51"/>
      <c r="TKR244" s="51"/>
      <c r="TKS244" s="51"/>
      <c r="TKT244" s="51"/>
      <c r="TKU244" s="51"/>
      <c r="TKV244" s="51"/>
      <c r="TKW244" s="51"/>
      <c r="TKX244" s="51"/>
      <c r="TKY244" s="51"/>
      <c r="TKZ244" s="51"/>
      <c r="TLA244" s="51"/>
      <c r="TLB244" s="51"/>
      <c r="TLC244" s="51"/>
      <c r="TLD244" s="51"/>
      <c r="TLE244" s="51"/>
      <c r="TLF244" s="51"/>
      <c r="TLG244" s="51"/>
      <c r="TLH244" s="51"/>
      <c r="TLI244" s="51"/>
      <c r="TLJ244" s="51"/>
      <c r="TLK244" s="51"/>
      <c r="TLL244" s="51"/>
      <c r="TLM244" s="51"/>
      <c r="TLN244" s="51"/>
      <c r="TLO244" s="51"/>
      <c r="TLP244" s="51"/>
      <c r="TLQ244" s="51"/>
      <c r="TLR244" s="51"/>
      <c r="TLS244" s="51"/>
      <c r="TLT244" s="51"/>
      <c r="TLU244" s="51"/>
      <c r="TLV244" s="51"/>
      <c r="TLW244" s="51"/>
      <c r="TLX244" s="51"/>
      <c r="TLY244" s="51"/>
      <c r="TLZ244" s="51"/>
      <c r="TMA244" s="51"/>
      <c r="TMB244" s="51"/>
      <c r="TMC244" s="51"/>
      <c r="TMD244" s="51"/>
      <c r="TME244" s="51"/>
      <c r="TMF244" s="51"/>
      <c r="TMG244" s="51"/>
      <c r="TMH244" s="51"/>
      <c r="TMI244" s="51"/>
      <c r="TMJ244" s="51"/>
      <c r="TMK244" s="51"/>
      <c r="TML244" s="51"/>
      <c r="TMM244" s="51"/>
      <c r="TMN244" s="51"/>
      <c r="TMO244" s="51"/>
      <c r="TMP244" s="51"/>
      <c r="TMQ244" s="51"/>
      <c r="TMR244" s="51"/>
      <c r="TMS244" s="51"/>
      <c r="TMT244" s="51"/>
      <c r="TMU244" s="51"/>
      <c r="TMV244" s="51"/>
      <c r="TMW244" s="51"/>
      <c r="TMX244" s="51"/>
      <c r="TMY244" s="51"/>
      <c r="TMZ244" s="51"/>
      <c r="TNA244" s="51"/>
      <c r="TNB244" s="51"/>
      <c r="TNC244" s="51"/>
      <c r="TND244" s="51"/>
      <c r="TNE244" s="51"/>
      <c r="TNF244" s="51"/>
      <c r="TNG244" s="51"/>
      <c r="TNH244" s="51"/>
      <c r="TNI244" s="51"/>
      <c r="TNJ244" s="51"/>
      <c r="TNK244" s="51"/>
      <c r="TNL244" s="51"/>
      <c r="TNM244" s="51"/>
      <c r="TNN244" s="51"/>
      <c r="TNO244" s="51"/>
      <c r="TNP244" s="51"/>
      <c r="TNQ244" s="51"/>
      <c r="TNR244" s="51"/>
      <c r="TNS244" s="51"/>
      <c r="TNT244" s="51"/>
      <c r="TNU244" s="51"/>
      <c r="TNV244" s="51"/>
      <c r="TNW244" s="51"/>
      <c r="TNX244" s="51"/>
      <c r="TNY244" s="51"/>
      <c r="TNZ244" s="51"/>
      <c r="TOA244" s="51"/>
      <c r="TOB244" s="51"/>
      <c r="TOC244" s="51"/>
      <c r="TOD244" s="51"/>
      <c r="TOE244" s="51"/>
      <c r="TOF244" s="51"/>
      <c r="TOG244" s="51"/>
      <c r="TOH244" s="51"/>
      <c r="TOI244" s="51"/>
      <c r="TOJ244" s="51"/>
      <c r="TOK244" s="51"/>
      <c r="TOL244" s="51"/>
      <c r="TOM244" s="51"/>
      <c r="TON244" s="51"/>
      <c r="TOO244" s="51"/>
      <c r="TOP244" s="51"/>
      <c r="TOQ244" s="51"/>
      <c r="TOR244" s="51"/>
      <c r="TOS244" s="51"/>
      <c r="TOT244" s="51"/>
      <c r="TOU244" s="51"/>
      <c r="TOV244" s="51"/>
      <c r="TOW244" s="51"/>
      <c r="TOX244" s="51"/>
      <c r="TOY244" s="51"/>
      <c r="TOZ244" s="51"/>
      <c r="TPA244" s="51"/>
      <c r="TPB244" s="51"/>
      <c r="TPC244" s="51"/>
      <c r="TPD244" s="51"/>
      <c r="TPE244" s="51"/>
      <c r="TPF244" s="51"/>
      <c r="TPG244" s="51"/>
      <c r="TPH244" s="51"/>
      <c r="TPI244" s="51"/>
      <c r="TPJ244" s="51"/>
      <c r="TPK244" s="51"/>
      <c r="TPL244" s="51"/>
      <c r="TPM244" s="51"/>
      <c r="TPN244" s="51"/>
      <c r="TPO244" s="51"/>
      <c r="TPP244" s="51"/>
      <c r="TPQ244" s="51"/>
      <c r="TPR244" s="51"/>
      <c r="TPS244" s="51"/>
      <c r="TPT244" s="51"/>
      <c r="TPU244" s="51"/>
      <c r="TPV244" s="51"/>
      <c r="TPW244" s="51"/>
      <c r="TPX244" s="51"/>
      <c r="TPY244" s="51"/>
      <c r="TPZ244" s="51"/>
      <c r="TQA244" s="51"/>
      <c r="TQB244" s="51"/>
      <c r="TQC244" s="51"/>
      <c r="TQD244" s="51"/>
      <c r="TQE244" s="51"/>
      <c r="TQF244" s="51"/>
      <c r="TQG244" s="51"/>
      <c r="TQH244" s="51"/>
      <c r="TQI244" s="51"/>
      <c r="TQJ244" s="51"/>
      <c r="TQK244" s="51"/>
      <c r="TQL244" s="51"/>
      <c r="TQM244" s="51"/>
      <c r="TQN244" s="51"/>
      <c r="TQO244" s="51"/>
      <c r="TQP244" s="51"/>
      <c r="TQQ244" s="51"/>
      <c r="TQR244" s="51"/>
      <c r="TQS244" s="51"/>
      <c r="TQT244" s="51"/>
      <c r="TQU244" s="51"/>
      <c r="TQV244" s="51"/>
      <c r="TQW244" s="51"/>
      <c r="TQX244" s="51"/>
      <c r="TQY244" s="51"/>
      <c r="TQZ244" s="51"/>
      <c r="TRA244" s="51"/>
      <c r="TRB244" s="51"/>
      <c r="TRC244" s="51"/>
      <c r="TRD244" s="51"/>
      <c r="TRE244" s="51"/>
      <c r="TRF244" s="51"/>
      <c r="TRG244" s="51"/>
      <c r="TRH244" s="51"/>
      <c r="TRI244" s="51"/>
      <c r="TRJ244" s="51"/>
      <c r="TRK244" s="51"/>
      <c r="TRL244" s="51"/>
      <c r="TRM244" s="51"/>
      <c r="TRN244" s="51"/>
      <c r="TRO244" s="51"/>
      <c r="TRP244" s="51"/>
      <c r="TRQ244" s="51"/>
      <c r="TRR244" s="51"/>
      <c r="TRS244" s="51"/>
      <c r="TRT244" s="51"/>
      <c r="TRU244" s="51"/>
      <c r="TRV244" s="51"/>
      <c r="TRW244" s="51"/>
      <c r="TRX244" s="51"/>
      <c r="TRY244" s="51"/>
      <c r="TRZ244" s="51"/>
      <c r="TSA244" s="51"/>
      <c r="TSB244" s="51"/>
      <c r="TSC244" s="51"/>
      <c r="TSD244" s="51"/>
      <c r="TSE244" s="51"/>
      <c r="TSF244" s="51"/>
      <c r="TSG244" s="51"/>
      <c r="TSH244" s="51"/>
      <c r="TSI244" s="51"/>
      <c r="TSJ244" s="51"/>
      <c r="TSK244" s="51"/>
      <c r="TSL244" s="51"/>
      <c r="TSM244" s="51"/>
      <c r="TSN244" s="51"/>
      <c r="TSO244" s="51"/>
      <c r="TSP244" s="51"/>
      <c r="TSQ244" s="51"/>
      <c r="TSR244" s="51"/>
      <c r="TSS244" s="51"/>
      <c r="TST244" s="51"/>
      <c r="TSU244" s="51"/>
      <c r="TSV244" s="51"/>
      <c r="TSW244" s="51"/>
      <c r="TSX244" s="51"/>
      <c r="TSY244" s="51"/>
      <c r="TSZ244" s="51"/>
      <c r="TTA244" s="51"/>
      <c r="TTB244" s="51"/>
      <c r="TTC244" s="51"/>
      <c r="TTD244" s="51"/>
      <c r="TTE244" s="51"/>
      <c r="TTF244" s="51"/>
      <c r="TTG244" s="51"/>
      <c r="TTH244" s="51"/>
      <c r="TTI244" s="51"/>
      <c r="TTJ244" s="51"/>
      <c r="TTK244" s="51"/>
      <c r="TTL244" s="51"/>
      <c r="TTM244" s="51"/>
      <c r="TTN244" s="51"/>
      <c r="TTO244" s="51"/>
      <c r="TTP244" s="51"/>
      <c r="TTQ244" s="51"/>
      <c r="TTR244" s="51"/>
      <c r="TTS244" s="51"/>
      <c r="TTT244" s="51"/>
      <c r="TTU244" s="51"/>
      <c r="TTV244" s="51"/>
      <c r="TTW244" s="51"/>
      <c r="TTX244" s="51"/>
      <c r="TTY244" s="51"/>
      <c r="TTZ244" s="51"/>
      <c r="TUA244" s="51"/>
      <c r="TUB244" s="51"/>
      <c r="TUC244" s="51"/>
      <c r="TUD244" s="51"/>
      <c r="TUE244" s="51"/>
      <c r="TUF244" s="51"/>
      <c r="TUG244" s="51"/>
      <c r="TUH244" s="51"/>
      <c r="TUI244" s="51"/>
      <c r="TUJ244" s="51"/>
      <c r="TUK244" s="51"/>
      <c r="TUL244" s="51"/>
      <c r="TUM244" s="51"/>
      <c r="TUN244" s="51"/>
      <c r="TUO244" s="51"/>
      <c r="TUP244" s="51"/>
      <c r="TUQ244" s="51"/>
      <c r="TUR244" s="51"/>
      <c r="TUS244" s="51"/>
      <c r="TUT244" s="51"/>
      <c r="TUU244" s="51"/>
      <c r="TUV244" s="51"/>
      <c r="TUW244" s="51"/>
      <c r="TUX244" s="51"/>
      <c r="TUY244" s="51"/>
      <c r="TUZ244" s="51"/>
      <c r="TVA244" s="51"/>
      <c r="TVB244" s="51"/>
      <c r="TVC244" s="51"/>
      <c r="TVD244" s="51"/>
      <c r="TVE244" s="51"/>
      <c r="TVF244" s="51"/>
      <c r="TVG244" s="51"/>
      <c r="TVH244" s="51"/>
      <c r="TVI244" s="51"/>
      <c r="TVJ244" s="51"/>
      <c r="TVK244" s="51"/>
      <c r="TVL244" s="51"/>
      <c r="TVM244" s="51"/>
      <c r="TVN244" s="51"/>
      <c r="TVO244" s="51"/>
      <c r="TVP244" s="51"/>
      <c r="TVQ244" s="51"/>
      <c r="TVR244" s="51"/>
      <c r="TVS244" s="51"/>
      <c r="TVT244" s="51"/>
      <c r="TVU244" s="51"/>
      <c r="TVV244" s="51"/>
      <c r="TVW244" s="51"/>
      <c r="TVX244" s="51"/>
      <c r="TVY244" s="51"/>
      <c r="TVZ244" s="51"/>
      <c r="TWA244" s="51"/>
      <c r="TWB244" s="51"/>
      <c r="TWC244" s="51"/>
      <c r="TWD244" s="51"/>
      <c r="TWE244" s="51"/>
      <c r="TWF244" s="51"/>
      <c r="TWG244" s="51"/>
      <c r="TWH244" s="51"/>
      <c r="TWI244" s="51"/>
      <c r="TWJ244" s="51"/>
      <c r="TWK244" s="51"/>
      <c r="TWL244" s="51"/>
      <c r="TWM244" s="51"/>
      <c r="TWN244" s="51"/>
      <c r="TWO244" s="51"/>
      <c r="TWP244" s="51"/>
      <c r="TWQ244" s="51"/>
      <c r="TWR244" s="51"/>
      <c r="TWS244" s="51"/>
      <c r="TWT244" s="51"/>
      <c r="TWU244" s="51"/>
      <c r="TWV244" s="51"/>
      <c r="TWW244" s="51"/>
      <c r="TWX244" s="51"/>
      <c r="TWY244" s="51"/>
      <c r="TWZ244" s="51"/>
      <c r="TXA244" s="51"/>
      <c r="TXB244" s="51"/>
      <c r="TXC244" s="51"/>
      <c r="TXD244" s="51"/>
      <c r="TXE244" s="51"/>
      <c r="TXF244" s="51"/>
      <c r="TXG244" s="51"/>
      <c r="TXH244" s="51"/>
      <c r="TXI244" s="51"/>
      <c r="TXJ244" s="51"/>
      <c r="TXK244" s="51"/>
      <c r="TXL244" s="51"/>
      <c r="TXM244" s="51"/>
      <c r="TXN244" s="51"/>
      <c r="TXO244" s="51"/>
      <c r="TXP244" s="51"/>
      <c r="TXQ244" s="51"/>
      <c r="TXR244" s="51"/>
      <c r="TXS244" s="51"/>
      <c r="TXT244" s="51"/>
      <c r="TXU244" s="51"/>
      <c r="TXV244" s="51"/>
      <c r="TXW244" s="51"/>
      <c r="TXX244" s="51"/>
      <c r="TXY244" s="51"/>
      <c r="TXZ244" s="51"/>
      <c r="TYA244" s="51"/>
      <c r="TYB244" s="51"/>
      <c r="TYC244" s="51"/>
      <c r="TYD244" s="51"/>
      <c r="TYE244" s="51"/>
      <c r="TYF244" s="51"/>
      <c r="TYG244" s="51"/>
      <c r="TYH244" s="51"/>
      <c r="TYI244" s="51"/>
      <c r="TYJ244" s="51"/>
      <c r="TYK244" s="51"/>
      <c r="TYL244" s="51"/>
      <c r="TYM244" s="51"/>
      <c r="TYN244" s="51"/>
      <c r="TYO244" s="51"/>
      <c r="TYP244" s="51"/>
      <c r="TYQ244" s="51"/>
      <c r="TYR244" s="51"/>
      <c r="TYS244" s="51"/>
      <c r="TYT244" s="51"/>
      <c r="TYU244" s="51"/>
      <c r="TYV244" s="51"/>
      <c r="TYW244" s="51"/>
      <c r="TYX244" s="51"/>
      <c r="TYY244" s="51"/>
      <c r="TYZ244" s="51"/>
      <c r="TZA244" s="51"/>
      <c r="TZB244" s="51"/>
      <c r="TZC244" s="51"/>
      <c r="TZD244" s="51"/>
      <c r="TZE244" s="51"/>
      <c r="TZF244" s="51"/>
      <c r="TZG244" s="51"/>
      <c r="TZH244" s="51"/>
      <c r="TZI244" s="51"/>
      <c r="TZJ244" s="51"/>
      <c r="TZK244" s="51"/>
      <c r="TZL244" s="51"/>
      <c r="TZM244" s="51"/>
      <c r="TZN244" s="51"/>
      <c r="TZO244" s="51"/>
      <c r="TZP244" s="51"/>
      <c r="TZQ244" s="51"/>
      <c r="TZR244" s="51"/>
      <c r="TZS244" s="51"/>
      <c r="TZT244" s="51"/>
      <c r="TZU244" s="51"/>
      <c r="TZV244" s="51"/>
      <c r="TZW244" s="51"/>
      <c r="TZX244" s="51"/>
      <c r="TZY244" s="51"/>
      <c r="TZZ244" s="51"/>
      <c r="UAA244" s="51"/>
      <c r="UAB244" s="51"/>
      <c r="UAC244" s="51"/>
      <c r="UAD244" s="51"/>
      <c r="UAE244" s="51"/>
      <c r="UAF244" s="51"/>
      <c r="UAG244" s="51"/>
      <c r="UAH244" s="51"/>
      <c r="UAI244" s="51"/>
      <c r="UAJ244" s="51"/>
      <c r="UAK244" s="51"/>
      <c r="UAL244" s="51"/>
      <c r="UAM244" s="51"/>
      <c r="UAN244" s="51"/>
      <c r="UAO244" s="51"/>
      <c r="UAP244" s="51"/>
      <c r="UAQ244" s="51"/>
      <c r="UAR244" s="51"/>
      <c r="UAS244" s="51"/>
      <c r="UAT244" s="51"/>
      <c r="UAU244" s="51"/>
      <c r="UAV244" s="51"/>
      <c r="UAW244" s="51"/>
      <c r="UAX244" s="51"/>
      <c r="UAY244" s="51"/>
      <c r="UAZ244" s="51"/>
      <c r="UBA244" s="51"/>
      <c r="UBB244" s="51"/>
      <c r="UBC244" s="51"/>
      <c r="UBD244" s="51"/>
      <c r="UBE244" s="51"/>
      <c r="UBF244" s="51"/>
      <c r="UBG244" s="51"/>
      <c r="UBH244" s="51"/>
      <c r="UBI244" s="51"/>
      <c r="UBJ244" s="51"/>
      <c r="UBK244" s="51"/>
      <c r="UBL244" s="51"/>
      <c r="UBM244" s="51"/>
      <c r="UBN244" s="51"/>
      <c r="UBO244" s="51"/>
      <c r="UBP244" s="51"/>
      <c r="UBQ244" s="51"/>
      <c r="UBR244" s="51"/>
      <c r="UBS244" s="51"/>
      <c r="UBT244" s="51"/>
      <c r="UBU244" s="51"/>
      <c r="UBV244" s="51"/>
      <c r="UBW244" s="51"/>
      <c r="UBX244" s="51"/>
      <c r="UBY244" s="51"/>
      <c r="UBZ244" s="51"/>
      <c r="UCA244" s="51"/>
      <c r="UCB244" s="51"/>
      <c r="UCC244" s="51"/>
      <c r="UCD244" s="51"/>
      <c r="UCE244" s="51"/>
      <c r="UCF244" s="51"/>
      <c r="UCG244" s="51"/>
      <c r="UCH244" s="51"/>
      <c r="UCI244" s="51"/>
      <c r="UCJ244" s="51"/>
      <c r="UCK244" s="51"/>
      <c r="UCL244" s="51"/>
      <c r="UCM244" s="51"/>
      <c r="UCN244" s="51"/>
      <c r="UCO244" s="51"/>
      <c r="UCP244" s="51"/>
      <c r="UCQ244" s="51"/>
      <c r="UCR244" s="51"/>
      <c r="UCS244" s="51"/>
      <c r="UCT244" s="51"/>
      <c r="UCU244" s="51"/>
      <c r="UCV244" s="51"/>
      <c r="UCW244" s="51"/>
      <c r="UCX244" s="51"/>
      <c r="UCY244" s="51"/>
      <c r="UCZ244" s="51"/>
      <c r="UDA244" s="51"/>
      <c r="UDB244" s="51"/>
      <c r="UDC244" s="51"/>
      <c r="UDD244" s="51"/>
      <c r="UDE244" s="51"/>
      <c r="UDF244" s="51"/>
      <c r="UDG244" s="51"/>
      <c r="UDH244" s="51"/>
      <c r="UDI244" s="51"/>
      <c r="UDJ244" s="51"/>
      <c r="UDK244" s="51"/>
      <c r="UDL244" s="51"/>
      <c r="UDM244" s="51"/>
      <c r="UDN244" s="51"/>
      <c r="UDO244" s="51"/>
      <c r="UDP244" s="51"/>
      <c r="UDQ244" s="51"/>
      <c r="UDR244" s="51"/>
      <c r="UDS244" s="51"/>
      <c r="UDT244" s="51"/>
      <c r="UDU244" s="51"/>
      <c r="UDV244" s="51"/>
      <c r="UDW244" s="51"/>
      <c r="UDX244" s="51"/>
      <c r="UDY244" s="51"/>
      <c r="UDZ244" s="51"/>
      <c r="UEA244" s="51"/>
      <c r="UEB244" s="51"/>
      <c r="UEC244" s="51"/>
      <c r="UED244" s="51"/>
      <c r="UEE244" s="51"/>
      <c r="UEF244" s="51"/>
      <c r="UEG244" s="51"/>
      <c r="UEH244" s="51"/>
      <c r="UEI244" s="51"/>
      <c r="UEJ244" s="51"/>
      <c r="UEK244" s="51"/>
      <c r="UEL244" s="51"/>
      <c r="UEM244" s="51"/>
      <c r="UEN244" s="51"/>
      <c r="UEO244" s="51"/>
      <c r="UEP244" s="51"/>
      <c r="UEQ244" s="51"/>
      <c r="UER244" s="51"/>
      <c r="UES244" s="51"/>
      <c r="UET244" s="51"/>
      <c r="UEU244" s="51"/>
      <c r="UEV244" s="51"/>
      <c r="UEW244" s="51"/>
      <c r="UEX244" s="51"/>
      <c r="UEY244" s="51"/>
      <c r="UEZ244" s="51"/>
      <c r="UFA244" s="51"/>
      <c r="UFB244" s="51"/>
      <c r="UFC244" s="51"/>
      <c r="UFD244" s="51"/>
      <c r="UFE244" s="51"/>
      <c r="UFF244" s="51"/>
      <c r="UFG244" s="51"/>
      <c r="UFH244" s="51"/>
      <c r="UFI244" s="51"/>
      <c r="UFJ244" s="51"/>
      <c r="UFK244" s="51"/>
      <c r="UFL244" s="51"/>
      <c r="UFM244" s="51"/>
      <c r="UFN244" s="51"/>
      <c r="UFO244" s="51"/>
      <c r="UFP244" s="51"/>
      <c r="UFQ244" s="51"/>
      <c r="UFR244" s="51"/>
      <c r="UFS244" s="51"/>
      <c r="UFT244" s="51"/>
      <c r="UFU244" s="51"/>
      <c r="UFV244" s="51"/>
      <c r="UFW244" s="51"/>
      <c r="UFX244" s="51"/>
      <c r="UFY244" s="51"/>
      <c r="UFZ244" s="51"/>
      <c r="UGA244" s="51"/>
      <c r="UGB244" s="51"/>
      <c r="UGC244" s="51"/>
      <c r="UGD244" s="51"/>
      <c r="UGE244" s="51"/>
      <c r="UGF244" s="51"/>
      <c r="UGG244" s="51"/>
      <c r="UGH244" s="51"/>
      <c r="UGI244" s="51"/>
      <c r="UGJ244" s="51"/>
      <c r="UGK244" s="51"/>
      <c r="UGL244" s="51"/>
      <c r="UGM244" s="51"/>
      <c r="UGN244" s="51"/>
      <c r="UGO244" s="51"/>
      <c r="UGP244" s="51"/>
      <c r="UGQ244" s="51"/>
      <c r="UGR244" s="51"/>
      <c r="UGS244" s="51"/>
      <c r="UGT244" s="51"/>
      <c r="UGU244" s="51"/>
      <c r="UGV244" s="51"/>
      <c r="UGW244" s="51"/>
      <c r="UGX244" s="51"/>
      <c r="UGY244" s="51"/>
      <c r="UGZ244" s="51"/>
      <c r="UHA244" s="51"/>
      <c r="UHB244" s="51"/>
      <c r="UHC244" s="51"/>
      <c r="UHD244" s="51"/>
      <c r="UHE244" s="51"/>
      <c r="UHF244" s="51"/>
      <c r="UHG244" s="51"/>
      <c r="UHH244" s="51"/>
      <c r="UHI244" s="51"/>
      <c r="UHJ244" s="51"/>
      <c r="UHK244" s="51"/>
      <c r="UHL244" s="51"/>
      <c r="UHM244" s="51"/>
      <c r="UHN244" s="51"/>
      <c r="UHO244" s="51"/>
      <c r="UHP244" s="51"/>
      <c r="UHQ244" s="51"/>
      <c r="UHR244" s="51"/>
      <c r="UHS244" s="51"/>
      <c r="UHT244" s="51"/>
      <c r="UHU244" s="51"/>
      <c r="UHV244" s="51"/>
      <c r="UHW244" s="51"/>
      <c r="UHX244" s="51"/>
      <c r="UHY244" s="51"/>
      <c r="UHZ244" s="51"/>
      <c r="UIA244" s="51"/>
      <c r="UIB244" s="51"/>
      <c r="UIC244" s="51"/>
      <c r="UID244" s="51"/>
      <c r="UIE244" s="51"/>
      <c r="UIF244" s="51"/>
      <c r="UIG244" s="51"/>
      <c r="UIH244" s="51"/>
      <c r="UII244" s="51"/>
      <c r="UIJ244" s="51"/>
      <c r="UIK244" s="51"/>
      <c r="UIL244" s="51"/>
      <c r="UIM244" s="51"/>
      <c r="UIN244" s="51"/>
      <c r="UIO244" s="51"/>
      <c r="UIP244" s="51"/>
      <c r="UIQ244" s="51"/>
      <c r="UIR244" s="51"/>
      <c r="UIS244" s="51"/>
      <c r="UIT244" s="51"/>
      <c r="UIU244" s="51"/>
      <c r="UIV244" s="51"/>
      <c r="UIW244" s="51"/>
      <c r="UIX244" s="51"/>
      <c r="UIY244" s="51"/>
      <c r="UIZ244" s="51"/>
      <c r="UJA244" s="51"/>
      <c r="UJB244" s="51"/>
      <c r="UJC244" s="51"/>
      <c r="UJD244" s="51"/>
      <c r="UJE244" s="51"/>
      <c r="UJF244" s="51"/>
      <c r="UJG244" s="51"/>
      <c r="UJH244" s="51"/>
      <c r="UJI244" s="51"/>
      <c r="UJJ244" s="51"/>
      <c r="UJK244" s="51"/>
      <c r="UJL244" s="51"/>
      <c r="UJM244" s="51"/>
      <c r="UJN244" s="51"/>
      <c r="UJO244" s="51"/>
      <c r="UJP244" s="51"/>
      <c r="UJQ244" s="51"/>
      <c r="UJR244" s="51"/>
      <c r="UJS244" s="51"/>
      <c r="UJT244" s="51"/>
      <c r="UJU244" s="51"/>
      <c r="UJV244" s="51"/>
      <c r="UJW244" s="51"/>
      <c r="UJX244" s="51"/>
      <c r="UJY244" s="51"/>
      <c r="UJZ244" s="51"/>
      <c r="UKA244" s="51"/>
      <c r="UKB244" s="51"/>
      <c r="UKC244" s="51"/>
      <c r="UKD244" s="51"/>
      <c r="UKE244" s="51"/>
      <c r="UKF244" s="51"/>
      <c r="UKG244" s="51"/>
      <c r="UKH244" s="51"/>
      <c r="UKI244" s="51"/>
      <c r="UKJ244" s="51"/>
      <c r="UKK244" s="51"/>
      <c r="UKL244" s="51"/>
      <c r="UKM244" s="51"/>
      <c r="UKN244" s="51"/>
      <c r="UKO244" s="51"/>
      <c r="UKP244" s="51"/>
      <c r="UKQ244" s="51"/>
      <c r="UKR244" s="51"/>
      <c r="UKS244" s="51"/>
      <c r="UKT244" s="51"/>
      <c r="UKU244" s="51"/>
      <c r="UKV244" s="51"/>
      <c r="UKW244" s="51"/>
      <c r="UKX244" s="51"/>
      <c r="UKY244" s="51"/>
      <c r="UKZ244" s="51"/>
      <c r="ULA244" s="51"/>
      <c r="ULB244" s="51"/>
      <c r="ULC244" s="51"/>
      <c r="ULD244" s="51"/>
      <c r="ULE244" s="51"/>
      <c r="ULF244" s="51"/>
      <c r="ULG244" s="51"/>
      <c r="ULH244" s="51"/>
      <c r="ULI244" s="51"/>
      <c r="ULJ244" s="51"/>
      <c r="ULK244" s="51"/>
      <c r="ULL244" s="51"/>
      <c r="ULM244" s="51"/>
      <c r="ULN244" s="51"/>
      <c r="ULO244" s="51"/>
      <c r="ULP244" s="51"/>
      <c r="ULQ244" s="51"/>
      <c r="ULR244" s="51"/>
      <c r="ULS244" s="51"/>
      <c r="ULT244" s="51"/>
      <c r="ULU244" s="51"/>
      <c r="ULV244" s="51"/>
      <c r="ULW244" s="51"/>
      <c r="ULX244" s="51"/>
      <c r="ULY244" s="51"/>
      <c r="ULZ244" s="51"/>
      <c r="UMA244" s="51"/>
      <c r="UMB244" s="51"/>
      <c r="UMC244" s="51"/>
      <c r="UMD244" s="51"/>
      <c r="UME244" s="51"/>
      <c r="UMF244" s="51"/>
      <c r="UMG244" s="51"/>
      <c r="UMH244" s="51"/>
      <c r="UMI244" s="51"/>
      <c r="UMJ244" s="51"/>
      <c r="UMK244" s="51"/>
      <c r="UML244" s="51"/>
      <c r="UMM244" s="51"/>
      <c r="UMN244" s="51"/>
      <c r="UMO244" s="51"/>
      <c r="UMP244" s="51"/>
      <c r="UMQ244" s="51"/>
      <c r="UMR244" s="51"/>
      <c r="UMS244" s="51"/>
      <c r="UMT244" s="51"/>
      <c r="UMU244" s="51"/>
      <c r="UMV244" s="51"/>
      <c r="UMW244" s="51"/>
      <c r="UMX244" s="51"/>
      <c r="UMY244" s="51"/>
      <c r="UMZ244" s="51"/>
      <c r="UNA244" s="51"/>
      <c r="UNB244" s="51"/>
      <c r="UNC244" s="51"/>
      <c r="UND244" s="51"/>
      <c r="UNE244" s="51"/>
      <c r="UNF244" s="51"/>
      <c r="UNG244" s="51"/>
      <c r="UNH244" s="51"/>
      <c r="UNI244" s="51"/>
      <c r="UNJ244" s="51"/>
      <c r="UNK244" s="51"/>
      <c r="UNL244" s="51"/>
      <c r="UNM244" s="51"/>
      <c r="UNN244" s="51"/>
      <c r="UNO244" s="51"/>
      <c r="UNP244" s="51"/>
      <c r="UNQ244" s="51"/>
      <c r="UNR244" s="51"/>
      <c r="UNS244" s="51"/>
      <c r="UNT244" s="51"/>
      <c r="UNU244" s="51"/>
      <c r="UNV244" s="51"/>
      <c r="UNW244" s="51"/>
      <c r="UNX244" s="51"/>
      <c r="UNY244" s="51"/>
      <c r="UNZ244" s="51"/>
      <c r="UOA244" s="51"/>
      <c r="UOB244" s="51"/>
      <c r="UOC244" s="51"/>
      <c r="UOD244" s="51"/>
      <c r="UOE244" s="51"/>
      <c r="UOF244" s="51"/>
      <c r="UOG244" s="51"/>
      <c r="UOH244" s="51"/>
      <c r="UOI244" s="51"/>
      <c r="UOJ244" s="51"/>
      <c r="UOK244" s="51"/>
      <c r="UOL244" s="51"/>
      <c r="UOM244" s="51"/>
      <c r="UON244" s="51"/>
      <c r="UOO244" s="51"/>
      <c r="UOP244" s="51"/>
      <c r="UOQ244" s="51"/>
      <c r="UOR244" s="51"/>
      <c r="UOS244" s="51"/>
      <c r="UOT244" s="51"/>
      <c r="UOU244" s="51"/>
      <c r="UOV244" s="51"/>
      <c r="UOW244" s="51"/>
      <c r="UOX244" s="51"/>
      <c r="UOY244" s="51"/>
      <c r="UOZ244" s="51"/>
      <c r="UPA244" s="51"/>
      <c r="UPB244" s="51"/>
      <c r="UPC244" s="51"/>
      <c r="UPD244" s="51"/>
      <c r="UPE244" s="51"/>
      <c r="UPF244" s="51"/>
      <c r="UPG244" s="51"/>
      <c r="UPH244" s="51"/>
      <c r="UPI244" s="51"/>
      <c r="UPJ244" s="51"/>
      <c r="UPK244" s="51"/>
      <c r="UPL244" s="51"/>
      <c r="UPM244" s="51"/>
      <c r="UPN244" s="51"/>
      <c r="UPO244" s="51"/>
      <c r="UPP244" s="51"/>
      <c r="UPQ244" s="51"/>
      <c r="UPR244" s="51"/>
      <c r="UPS244" s="51"/>
      <c r="UPT244" s="51"/>
      <c r="UPU244" s="51"/>
      <c r="UPV244" s="51"/>
      <c r="UPW244" s="51"/>
      <c r="UPX244" s="51"/>
      <c r="UPY244" s="51"/>
      <c r="UPZ244" s="51"/>
      <c r="UQA244" s="51"/>
      <c r="UQB244" s="51"/>
      <c r="UQC244" s="51"/>
      <c r="UQD244" s="51"/>
      <c r="UQE244" s="51"/>
      <c r="UQF244" s="51"/>
      <c r="UQG244" s="51"/>
      <c r="UQH244" s="51"/>
      <c r="UQI244" s="51"/>
      <c r="UQJ244" s="51"/>
      <c r="UQK244" s="51"/>
      <c r="UQL244" s="51"/>
      <c r="UQM244" s="51"/>
      <c r="UQN244" s="51"/>
      <c r="UQO244" s="51"/>
      <c r="UQP244" s="51"/>
      <c r="UQQ244" s="51"/>
      <c r="UQR244" s="51"/>
      <c r="UQS244" s="51"/>
      <c r="UQT244" s="51"/>
      <c r="UQU244" s="51"/>
      <c r="UQV244" s="51"/>
      <c r="UQW244" s="51"/>
      <c r="UQX244" s="51"/>
      <c r="UQY244" s="51"/>
      <c r="UQZ244" s="51"/>
      <c r="URA244" s="51"/>
      <c r="URB244" s="51"/>
      <c r="URC244" s="51"/>
      <c r="URD244" s="51"/>
      <c r="URE244" s="51"/>
      <c r="URF244" s="51"/>
      <c r="URG244" s="51"/>
      <c r="URH244" s="51"/>
      <c r="URI244" s="51"/>
      <c r="URJ244" s="51"/>
      <c r="URK244" s="51"/>
      <c r="URL244" s="51"/>
      <c r="URM244" s="51"/>
      <c r="URN244" s="51"/>
      <c r="URO244" s="51"/>
      <c r="URP244" s="51"/>
      <c r="URQ244" s="51"/>
      <c r="URR244" s="51"/>
      <c r="URS244" s="51"/>
      <c r="URT244" s="51"/>
      <c r="URU244" s="51"/>
      <c r="URV244" s="51"/>
      <c r="URW244" s="51"/>
      <c r="URX244" s="51"/>
      <c r="URY244" s="51"/>
      <c r="URZ244" s="51"/>
      <c r="USA244" s="51"/>
      <c r="USB244" s="51"/>
      <c r="USC244" s="51"/>
      <c r="USD244" s="51"/>
      <c r="USE244" s="51"/>
      <c r="USF244" s="51"/>
      <c r="USG244" s="51"/>
      <c r="USH244" s="51"/>
      <c r="USI244" s="51"/>
      <c r="USJ244" s="51"/>
      <c r="USK244" s="51"/>
      <c r="USL244" s="51"/>
      <c r="USM244" s="51"/>
      <c r="USN244" s="51"/>
      <c r="USO244" s="51"/>
      <c r="USP244" s="51"/>
      <c r="USQ244" s="51"/>
      <c r="USR244" s="51"/>
      <c r="USS244" s="51"/>
      <c r="UST244" s="51"/>
      <c r="USU244" s="51"/>
      <c r="USV244" s="51"/>
      <c r="USW244" s="51"/>
      <c r="USX244" s="51"/>
      <c r="USY244" s="51"/>
      <c r="USZ244" s="51"/>
      <c r="UTA244" s="51"/>
      <c r="UTB244" s="51"/>
      <c r="UTC244" s="51"/>
      <c r="UTD244" s="51"/>
      <c r="UTE244" s="51"/>
      <c r="UTF244" s="51"/>
      <c r="UTG244" s="51"/>
      <c r="UTH244" s="51"/>
      <c r="UTI244" s="51"/>
      <c r="UTJ244" s="51"/>
      <c r="UTK244" s="51"/>
      <c r="UTL244" s="51"/>
      <c r="UTM244" s="51"/>
      <c r="UTN244" s="51"/>
      <c r="UTO244" s="51"/>
      <c r="UTP244" s="51"/>
      <c r="UTQ244" s="51"/>
      <c r="UTR244" s="51"/>
      <c r="UTS244" s="51"/>
      <c r="UTT244" s="51"/>
      <c r="UTU244" s="51"/>
      <c r="UTV244" s="51"/>
      <c r="UTW244" s="51"/>
      <c r="UTX244" s="51"/>
      <c r="UTY244" s="51"/>
      <c r="UTZ244" s="51"/>
      <c r="UUA244" s="51"/>
      <c r="UUB244" s="51"/>
      <c r="UUC244" s="51"/>
      <c r="UUD244" s="51"/>
      <c r="UUE244" s="51"/>
      <c r="UUF244" s="51"/>
      <c r="UUG244" s="51"/>
      <c r="UUH244" s="51"/>
      <c r="UUI244" s="51"/>
      <c r="UUJ244" s="51"/>
      <c r="UUK244" s="51"/>
      <c r="UUL244" s="51"/>
      <c r="UUM244" s="51"/>
      <c r="UUN244" s="51"/>
      <c r="UUO244" s="51"/>
      <c r="UUP244" s="51"/>
      <c r="UUQ244" s="51"/>
      <c r="UUR244" s="51"/>
      <c r="UUS244" s="51"/>
      <c r="UUT244" s="51"/>
      <c r="UUU244" s="51"/>
      <c r="UUV244" s="51"/>
      <c r="UUW244" s="51"/>
      <c r="UUX244" s="51"/>
      <c r="UUY244" s="51"/>
      <c r="UUZ244" s="51"/>
      <c r="UVA244" s="51"/>
      <c r="UVB244" s="51"/>
      <c r="UVC244" s="51"/>
      <c r="UVD244" s="51"/>
      <c r="UVE244" s="51"/>
      <c r="UVF244" s="51"/>
      <c r="UVG244" s="51"/>
      <c r="UVH244" s="51"/>
      <c r="UVI244" s="51"/>
      <c r="UVJ244" s="51"/>
      <c r="UVK244" s="51"/>
      <c r="UVL244" s="51"/>
      <c r="UVM244" s="51"/>
      <c r="UVN244" s="51"/>
      <c r="UVO244" s="51"/>
      <c r="UVP244" s="51"/>
      <c r="UVQ244" s="51"/>
      <c r="UVR244" s="51"/>
      <c r="UVS244" s="51"/>
      <c r="UVT244" s="51"/>
      <c r="UVU244" s="51"/>
      <c r="UVV244" s="51"/>
      <c r="UVW244" s="51"/>
      <c r="UVX244" s="51"/>
      <c r="UVY244" s="51"/>
      <c r="UVZ244" s="51"/>
      <c r="UWA244" s="51"/>
      <c r="UWB244" s="51"/>
      <c r="UWC244" s="51"/>
      <c r="UWD244" s="51"/>
      <c r="UWE244" s="51"/>
      <c r="UWF244" s="51"/>
      <c r="UWG244" s="51"/>
      <c r="UWH244" s="51"/>
      <c r="UWI244" s="51"/>
      <c r="UWJ244" s="51"/>
      <c r="UWK244" s="51"/>
      <c r="UWL244" s="51"/>
      <c r="UWM244" s="51"/>
      <c r="UWN244" s="51"/>
      <c r="UWO244" s="51"/>
      <c r="UWP244" s="51"/>
      <c r="UWQ244" s="51"/>
      <c r="UWR244" s="51"/>
      <c r="UWS244" s="51"/>
      <c r="UWT244" s="51"/>
      <c r="UWU244" s="51"/>
      <c r="UWV244" s="51"/>
      <c r="UWW244" s="51"/>
      <c r="UWX244" s="51"/>
      <c r="UWY244" s="51"/>
      <c r="UWZ244" s="51"/>
      <c r="UXA244" s="51"/>
      <c r="UXB244" s="51"/>
      <c r="UXC244" s="51"/>
      <c r="UXD244" s="51"/>
      <c r="UXE244" s="51"/>
      <c r="UXF244" s="51"/>
      <c r="UXG244" s="51"/>
      <c r="UXH244" s="51"/>
      <c r="UXI244" s="51"/>
      <c r="UXJ244" s="51"/>
      <c r="UXK244" s="51"/>
      <c r="UXL244" s="51"/>
      <c r="UXM244" s="51"/>
      <c r="UXN244" s="51"/>
      <c r="UXO244" s="51"/>
      <c r="UXP244" s="51"/>
      <c r="UXQ244" s="51"/>
      <c r="UXR244" s="51"/>
      <c r="UXS244" s="51"/>
      <c r="UXT244" s="51"/>
      <c r="UXU244" s="51"/>
      <c r="UXV244" s="51"/>
      <c r="UXW244" s="51"/>
      <c r="UXX244" s="51"/>
      <c r="UXY244" s="51"/>
      <c r="UXZ244" s="51"/>
      <c r="UYA244" s="51"/>
      <c r="UYB244" s="51"/>
      <c r="UYC244" s="51"/>
      <c r="UYD244" s="51"/>
      <c r="UYE244" s="51"/>
      <c r="UYF244" s="51"/>
      <c r="UYG244" s="51"/>
      <c r="UYH244" s="51"/>
      <c r="UYI244" s="51"/>
      <c r="UYJ244" s="51"/>
      <c r="UYK244" s="51"/>
      <c r="UYL244" s="51"/>
      <c r="UYM244" s="51"/>
      <c r="UYN244" s="51"/>
      <c r="UYO244" s="51"/>
      <c r="UYP244" s="51"/>
      <c r="UYQ244" s="51"/>
      <c r="UYR244" s="51"/>
      <c r="UYS244" s="51"/>
      <c r="UYT244" s="51"/>
      <c r="UYU244" s="51"/>
      <c r="UYV244" s="51"/>
      <c r="UYW244" s="51"/>
      <c r="UYX244" s="51"/>
      <c r="UYY244" s="51"/>
      <c r="UYZ244" s="51"/>
      <c r="UZA244" s="51"/>
      <c r="UZB244" s="51"/>
      <c r="UZC244" s="51"/>
      <c r="UZD244" s="51"/>
      <c r="UZE244" s="51"/>
      <c r="UZF244" s="51"/>
      <c r="UZG244" s="51"/>
      <c r="UZH244" s="51"/>
      <c r="UZI244" s="51"/>
      <c r="UZJ244" s="51"/>
      <c r="UZK244" s="51"/>
      <c r="UZL244" s="51"/>
      <c r="UZM244" s="51"/>
      <c r="UZN244" s="51"/>
      <c r="UZO244" s="51"/>
      <c r="UZP244" s="51"/>
      <c r="UZQ244" s="51"/>
      <c r="UZR244" s="51"/>
      <c r="UZS244" s="51"/>
      <c r="UZT244" s="51"/>
      <c r="UZU244" s="51"/>
      <c r="UZV244" s="51"/>
      <c r="UZW244" s="51"/>
      <c r="UZX244" s="51"/>
      <c r="UZY244" s="51"/>
      <c r="UZZ244" s="51"/>
      <c r="VAA244" s="51"/>
      <c r="VAB244" s="51"/>
      <c r="VAC244" s="51"/>
      <c r="VAD244" s="51"/>
      <c r="VAE244" s="51"/>
      <c r="VAF244" s="51"/>
      <c r="VAG244" s="51"/>
      <c r="VAH244" s="51"/>
      <c r="VAI244" s="51"/>
      <c r="VAJ244" s="51"/>
      <c r="VAK244" s="51"/>
      <c r="VAL244" s="51"/>
      <c r="VAM244" s="51"/>
      <c r="VAN244" s="51"/>
      <c r="VAO244" s="51"/>
      <c r="VAP244" s="51"/>
      <c r="VAQ244" s="51"/>
      <c r="VAR244" s="51"/>
      <c r="VAS244" s="51"/>
      <c r="VAT244" s="51"/>
      <c r="VAU244" s="51"/>
      <c r="VAV244" s="51"/>
      <c r="VAW244" s="51"/>
      <c r="VAX244" s="51"/>
      <c r="VAY244" s="51"/>
      <c r="VAZ244" s="51"/>
      <c r="VBA244" s="51"/>
      <c r="VBB244" s="51"/>
      <c r="VBC244" s="51"/>
      <c r="VBD244" s="51"/>
      <c r="VBE244" s="51"/>
      <c r="VBF244" s="51"/>
      <c r="VBG244" s="51"/>
      <c r="VBH244" s="51"/>
      <c r="VBI244" s="51"/>
      <c r="VBJ244" s="51"/>
      <c r="VBK244" s="51"/>
      <c r="VBL244" s="51"/>
      <c r="VBM244" s="51"/>
      <c r="VBN244" s="51"/>
      <c r="VBO244" s="51"/>
      <c r="VBP244" s="51"/>
      <c r="VBQ244" s="51"/>
      <c r="VBR244" s="51"/>
      <c r="VBS244" s="51"/>
      <c r="VBT244" s="51"/>
      <c r="VBU244" s="51"/>
      <c r="VBV244" s="51"/>
      <c r="VBW244" s="51"/>
      <c r="VBX244" s="51"/>
      <c r="VBY244" s="51"/>
      <c r="VBZ244" s="51"/>
      <c r="VCA244" s="51"/>
      <c r="VCB244" s="51"/>
      <c r="VCC244" s="51"/>
      <c r="VCD244" s="51"/>
      <c r="VCE244" s="51"/>
      <c r="VCF244" s="51"/>
      <c r="VCG244" s="51"/>
      <c r="VCH244" s="51"/>
      <c r="VCI244" s="51"/>
      <c r="VCJ244" s="51"/>
      <c r="VCK244" s="51"/>
      <c r="VCL244" s="51"/>
      <c r="VCM244" s="51"/>
      <c r="VCN244" s="51"/>
      <c r="VCO244" s="51"/>
      <c r="VCP244" s="51"/>
      <c r="VCQ244" s="51"/>
      <c r="VCR244" s="51"/>
      <c r="VCS244" s="51"/>
      <c r="VCT244" s="51"/>
      <c r="VCU244" s="51"/>
      <c r="VCV244" s="51"/>
      <c r="VCW244" s="51"/>
      <c r="VCX244" s="51"/>
      <c r="VCY244" s="51"/>
      <c r="VCZ244" s="51"/>
      <c r="VDA244" s="51"/>
      <c r="VDB244" s="51"/>
      <c r="VDC244" s="51"/>
      <c r="VDD244" s="51"/>
      <c r="VDE244" s="51"/>
      <c r="VDF244" s="51"/>
      <c r="VDG244" s="51"/>
      <c r="VDH244" s="51"/>
      <c r="VDI244" s="51"/>
      <c r="VDJ244" s="51"/>
      <c r="VDK244" s="51"/>
      <c r="VDL244" s="51"/>
      <c r="VDM244" s="51"/>
      <c r="VDN244" s="51"/>
      <c r="VDO244" s="51"/>
      <c r="VDP244" s="51"/>
      <c r="VDQ244" s="51"/>
      <c r="VDR244" s="51"/>
      <c r="VDS244" s="51"/>
      <c r="VDT244" s="51"/>
      <c r="VDU244" s="51"/>
      <c r="VDV244" s="51"/>
      <c r="VDW244" s="51"/>
      <c r="VDX244" s="51"/>
      <c r="VDY244" s="51"/>
      <c r="VDZ244" s="51"/>
      <c r="VEA244" s="51"/>
      <c r="VEB244" s="51"/>
      <c r="VEC244" s="51"/>
      <c r="VED244" s="51"/>
      <c r="VEE244" s="51"/>
      <c r="VEF244" s="51"/>
      <c r="VEG244" s="51"/>
      <c r="VEH244" s="51"/>
      <c r="VEI244" s="51"/>
      <c r="VEJ244" s="51"/>
      <c r="VEK244" s="51"/>
      <c r="VEL244" s="51"/>
      <c r="VEM244" s="51"/>
      <c r="VEN244" s="51"/>
      <c r="VEO244" s="51"/>
      <c r="VEP244" s="51"/>
      <c r="VEQ244" s="51"/>
      <c r="VER244" s="51"/>
      <c r="VES244" s="51"/>
      <c r="VET244" s="51"/>
      <c r="VEU244" s="51"/>
      <c r="VEV244" s="51"/>
      <c r="VEW244" s="51"/>
      <c r="VEX244" s="51"/>
      <c r="VEY244" s="51"/>
      <c r="VEZ244" s="51"/>
      <c r="VFA244" s="51"/>
      <c r="VFB244" s="51"/>
      <c r="VFC244" s="51"/>
      <c r="VFD244" s="51"/>
      <c r="VFE244" s="51"/>
      <c r="VFF244" s="51"/>
      <c r="VFG244" s="51"/>
      <c r="VFH244" s="51"/>
      <c r="VFI244" s="51"/>
      <c r="VFJ244" s="51"/>
      <c r="VFK244" s="51"/>
      <c r="VFL244" s="51"/>
      <c r="VFM244" s="51"/>
      <c r="VFN244" s="51"/>
      <c r="VFO244" s="51"/>
      <c r="VFP244" s="51"/>
      <c r="VFQ244" s="51"/>
      <c r="VFR244" s="51"/>
      <c r="VFS244" s="51"/>
      <c r="VFT244" s="51"/>
      <c r="VFU244" s="51"/>
      <c r="VFV244" s="51"/>
      <c r="VFW244" s="51"/>
      <c r="VFX244" s="51"/>
      <c r="VFY244" s="51"/>
      <c r="VFZ244" s="51"/>
      <c r="VGA244" s="51"/>
      <c r="VGB244" s="51"/>
      <c r="VGC244" s="51"/>
      <c r="VGD244" s="51"/>
      <c r="VGE244" s="51"/>
      <c r="VGF244" s="51"/>
      <c r="VGG244" s="51"/>
      <c r="VGH244" s="51"/>
      <c r="VGI244" s="51"/>
      <c r="VGJ244" s="51"/>
      <c r="VGK244" s="51"/>
      <c r="VGL244" s="51"/>
      <c r="VGM244" s="51"/>
      <c r="VGN244" s="51"/>
      <c r="VGO244" s="51"/>
      <c r="VGP244" s="51"/>
      <c r="VGQ244" s="51"/>
      <c r="VGR244" s="51"/>
      <c r="VGS244" s="51"/>
      <c r="VGT244" s="51"/>
      <c r="VGU244" s="51"/>
      <c r="VGV244" s="51"/>
      <c r="VGW244" s="51"/>
      <c r="VGX244" s="51"/>
      <c r="VGY244" s="51"/>
      <c r="VGZ244" s="51"/>
      <c r="VHA244" s="51"/>
      <c r="VHB244" s="51"/>
      <c r="VHC244" s="51"/>
      <c r="VHD244" s="51"/>
      <c r="VHE244" s="51"/>
      <c r="VHF244" s="51"/>
      <c r="VHG244" s="51"/>
      <c r="VHH244" s="51"/>
      <c r="VHI244" s="51"/>
      <c r="VHJ244" s="51"/>
      <c r="VHK244" s="51"/>
      <c r="VHL244" s="51"/>
      <c r="VHM244" s="51"/>
      <c r="VHN244" s="51"/>
      <c r="VHO244" s="51"/>
      <c r="VHP244" s="51"/>
      <c r="VHQ244" s="51"/>
      <c r="VHR244" s="51"/>
      <c r="VHS244" s="51"/>
      <c r="VHT244" s="51"/>
      <c r="VHU244" s="51"/>
      <c r="VHV244" s="51"/>
      <c r="VHW244" s="51"/>
      <c r="VHX244" s="51"/>
      <c r="VHY244" s="51"/>
      <c r="VHZ244" s="51"/>
      <c r="VIA244" s="51"/>
      <c r="VIB244" s="51"/>
      <c r="VIC244" s="51"/>
      <c r="VID244" s="51"/>
      <c r="VIE244" s="51"/>
      <c r="VIF244" s="51"/>
      <c r="VIG244" s="51"/>
      <c r="VIH244" s="51"/>
      <c r="VII244" s="51"/>
      <c r="VIJ244" s="51"/>
      <c r="VIK244" s="51"/>
      <c r="VIL244" s="51"/>
      <c r="VIM244" s="51"/>
      <c r="VIN244" s="51"/>
      <c r="VIO244" s="51"/>
      <c r="VIP244" s="51"/>
      <c r="VIQ244" s="51"/>
      <c r="VIR244" s="51"/>
      <c r="VIS244" s="51"/>
      <c r="VIT244" s="51"/>
      <c r="VIU244" s="51"/>
      <c r="VIV244" s="51"/>
      <c r="VIW244" s="51"/>
      <c r="VIX244" s="51"/>
      <c r="VIY244" s="51"/>
      <c r="VIZ244" s="51"/>
      <c r="VJA244" s="51"/>
      <c r="VJB244" s="51"/>
      <c r="VJC244" s="51"/>
      <c r="VJD244" s="51"/>
      <c r="VJE244" s="51"/>
      <c r="VJF244" s="51"/>
      <c r="VJG244" s="51"/>
      <c r="VJH244" s="51"/>
      <c r="VJI244" s="51"/>
      <c r="VJJ244" s="51"/>
      <c r="VJK244" s="51"/>
      <c r="VJL244" s="51"/>
      <c r="VJM244" s="51"/>
      <c r="VJN244" s="51"/>
      <c r="VJO244" s="51"/>
      <c r="VJP244" s="51"/>
      <c r="VJQ244" s="51"/>
      <c r="VJR244" s="51"/>
      <c r="VJS244" s="51"/>
      <c r="VJT244" s="51"/>
      <c r="VJU244" s="51"/>
      <c r="VJV244" s="51"/>
      <c r="VJW244" s="51"/>
      <c r="VJX244" s="51"/>
      <c r="VJY244" s="51"/>
      <c r="VJZ244" s="51"/>
      <c r="VKA244" s="51"/>
      <c r="VKB244" s="51"/>
      <c r="VKC244" s="51"/>
      <c r="VKD244" s="51"/>
      <c r="VKE244" s="51"/>
      <c r="VKF244" s="51"/>
      <c r="VKG244" s="51"/>
      <c r="VKH244" s="51"/>
      <c r="VKI244" s="51"/>
      <c r="VKJ244" s="51"/>
      <c r="VKK244" s="51"/>
      <c r="VKL244" s="51"/>
      <c r="VKM244" s="51"/>
      <c r="VKN244" s="51"/>
      <c r="VKO244" s="51"/>
      <c r="VKP244" s="51"/>
      <c r="VKQ244" s="51"/>
      <c r="VKR244" s="51"/>
      <c r="VKS244" s="51"/>
      <c r="VKT244" s="51"/>
      <c r="VKU244" s="51"/>
      <c r="VKV244" s="51"/>
      <c r="VKW244" s="51"/>
      <c r="VKX244" s="51"/>
      <c r="VKY244" s="51"/>
      <c r="VKZ244" s="51"/>
      <c r="VLA244" s="51"/>
      <c r="VLB244" s="51"/>
      <c r="VLC244" s="51"/>
      <c r="VLD244" s="51"/>
      <c r="VLE244" s="51"/>
      <c r="VLF244" s="51"/>
      <c r="VLG244" s="51"/>
      <c r="VLH244" s="51"/>
      <c r="VLI244" s="51"/>
      <c r="VLJ244" s="51"/>
      <c r="VLK244" s="51"/>
      <c r="VLL244" s="51"/>
      <c r="VLM244" s="51"/>
      <c r="VLN244" s="51"/>
      <c r="VLO244" s="51"/>
      <c r="VLP244" s="51"/>
      <c r="VLQ244" s="51"/>
      <c r="VLR244" s="51"/>
      <c r="VLS244" s="51"/>
      <c r="VLT244" s="51"/>
      <c r="VLU244" s="51"/>
      <c r="VLV244" s="51"/>
      <c r="VLW244" s="51"/>
      <c r="VLX244" s="51"/>
      <c r="VLY244" s="51"/>
      <c r="VLZ244" s="51"/>
      <c r="VMA244" s="51"/>
      <c r="VMB244" s="51"/>
      <c r="VMC244" s="51"/>
      <c r="VMD244" s="51"/>
      <c r="VME244" s="51"/>
      <c r="VMF244" s="51"/>
      <c r="VMG244" s="51"/>
      <c r="VMH244" s="51"/>
      <c r="VMI244" s="51"/>
      <c r="VMJ244" s="51"/>
      <c r="VMK244" s="51"/>
      <c r="VML244" s="51"/>
      <c r="VMM244" s="51"/>
      <c r="VMN244" s="51"/>
      <c r="VMO244" s="51"/>
      <c r="VMP244" s="51"/>
      <c r="VMQ244" s="51"/>
      <c r="VMR244" s="51"/>
      <c r="VMS244" s="51"/>
      <c r="VMT244" s="51"/>
      <c r="VMU244" s="51"/>
      <c r="VMV244" s="51"/>
      <c r="VMW244" s="51"/>
      <c r="VMX244" s="51"/>
      <c r="VMY244" s="51"/>
      <c r="VMZ244" s="51"/>
      <c r="VNA244" s="51"/>
      <c r="VNB244" s="51"/>
      <c r="VNC244" s="51"/>
      <c r="VND244" s="51"/>
      <c r="VNE244" s="51"/>
      <c r="VNF244" s="51"/>
      <c r="VNG244" s="51"/>
      <c r="VNH244" s="51"/>
      <c r="VNI244" s="51"/>
      <c r="VNJ244" s="51"/>
      <c r="VNK244" s="51"/>
      <c r="VNL244" s="51"/>
      <c r="VNM244" s="51"/>
      <c r="VNN244" s="51"/>
      <c r="VNO244" s="51"/>
      <c r="VNP244" s="51"/>
      <c r="VNQ244" s="51"/>
      <c r="VNR244" s="51"/>
      <c r="VNS244" s="51"/>
      <c r="VNT244" s="51"/>
      <c r="VNU244" s="51"/>
      <c r="VNV244" s="51"/>
      <c r="VNW244" s="51"/>
      <c r="VNX244" s="51"/>
      <c r="VNY244" s="51"/>
      <c r="VNZ244" s="51"/>
      <c r="VOA244" s="51"/>
      <c r="VOB244" s="51"/>
      <c r="VOC244" s="51"/>
      <c r="VOD244" s="51"/>
      <c r="VOE244" s="51"/>
      <c r="VOF244" s="51"/>
      <c r="VOG244" s="51"/>
      <c r="VOH244" s="51"/>
      <c r="VOI244" s="51"/>
      <c r="VOJ244" s="51"/>
      <c r="VOK244" s="51"/>
      <c r="VOL244" s="51"/>
      <c r="VOM244" s="51"/>
      <c r="VON244" s="51"/>
      <c r="VOO244" s="51"/>
      <c r="VOP244" s="51"/>
      <c r="VOQ244" s="51"/>
      <c r="VOR244" s="51"/>
      <c r="VOS244" s="51"/>
      <c r="VOT244" s="51"/>
      <c r="VOU244" s="51"/>
      <c r="VOV244" s="51"/>
      <c r="VOW244" s="51"/>
      <c r="VOX244" s="51"/>
      <c r="VOY244" s="51"/>
      <c r="VOZ244" s="51"/>
      <c r="VPA244" s="51"/>
      <c r="VPB244" s="51"/>
      <c r="VPC244" s="51"/>
      <c r="VPD244" s="51"/>
      <c r="VPE244" s="51"/>
      <c r="VPF244" s="51"/>
      <c r="VPG244" s="51"/>
      <c r="VPH244" s="51"/>
      <c r="VPI244" s="51"/>
      <c r="VPJ244" s="51"/>
      <c r="VPK244" s="51"/>
      <c r="VPL244" s="51"/>
      <c r="VPM244" s="51"/>
      <c r="VPN244" s="51"/>
      <c r="VPO244" s="51"/>
      <c r="VPP244" s="51"/>
      <c r="VPQ244" s="51"/>
      <c r="VPR244" s="51"/>
      <c r="VPS244" s="51"/>
      <c r="VPT244" s="51"/>
      <c r="VPU244" s="51"/>
      <c r="VPV244" s="51"/>
      <c r="VPW244" s="51"/>
      <c r="VPX244" s="51"/>
      <c r="VPY244" s="51"/>
      <c r="VPZ244" s="51"/>
      <c r="VQA244" s="51"/>
      <c r="VQB244" s="51"/>
      <c r="VQC244" s="51"/>
      <c r="VQD244" s="51"/>
      <c r="VQE244" s="51"/>
      <c r="VQF244" s="51"/>
      <c r="VQG244" s="51"/>
      <c r="VQH244" s="51"/>
      <c r="VQI244" s="51"/>
      <c r="VQJ244" s="51"/>
      <c r="VQK244" s="51"/>
      <c r="VQL244" s="51"/>
      <c r="VQM244" s="51"/>
      <c r="VQN244" s="51"/>
      <c r="VQO244" s="51"/>
      <c r="VQP244" s="51"/>
      <c r="VQQ244" s="51"/>
      <c r="VQR244" s="51"/>
      <c r="VQS244" s="51"/>
      <c r="VQT244" s="51"/>
      <c r="VQU244" s="51"/>
      <c r="VQV244" s="51"/>
      <c r="VQW244" s="51"/>
      <c r="VQX244" s="51"/>
      <c r="VQY244" s="51"/>
      <c r="VQZ244" s="51"/>
      <c r="VRA244" s="51"/>
      <c r="VRB244" s="51"/>
      <c r="VRC244" s="51"/>
      <c r="VRD244" s="51"/>
      <c r="VRE244" s="51"/>
      <c r="VRF244" s="51"/>
      <c r="VRG244" s="51"/>
      <c r="VRH244" s="51"/>
      <c r="VRI244" s="51"/>
      <c r="VRJ244" s="51"/>
      <c r="VRK244" s="51"/>
      <c r="VRL244" s="51"/>
      <c r="VRM244" s="51"/>
      <c r="VRN244" s="51"/>
      <c r="VRO244" s="51"/>
      <c r="VRP244" s="51"/>
      <c r="VRQ244" s="51"/>
      <c r="VRR244" s="51"/>
      <c r="VRS244" s="51"/>
      <c r="VRT244" s="51"/>
      <c r="VRU244" s="51"/>
      <c r="VRV244" s="51"/>
      <c r="VRW244" s="51"/>
      <c r="VRX244" s="51"/>
      <c r="VRY244" s="51"/>
      <c r="VRZ244" s="51"/>
      <c r="VSA244" s="51"/>
      <c r="VSB244" s="51"/>
      <c r="VSC244" s="51"/>
      <c r="VSD244" s="51"/>
      <c r="VSE244" s="51"/>
      <c r="VSF244" s="51"/>
      <c r="VSG244" s="51"/>
      <c r="VSH244" s="51"/>
      <c r="VSI244" s="51"/>
      <c r="VSJ244" s="51"/>
      <c r="VSK244" s="51"/>
      <c r="VSL244" s="51"/>
      <c r="VSM244" s="51"/>
      <c r="VSN244" s="51"/>
      <c r="VSO244" s="51"/>
      <c r="VSP244" s="51"/>
      <c r="VSQ244" s="51"/>
      <c r="VSR244" s="51"/>
      <c r="VSS244" s="51"/>
      <c r="VST244" s="51"/>
      <c r="VSU244" s="51"/>
      <c r="VSV244" s="51"/>
      <c r="VSW244" s="51"/>
      <c r="VSX244" s="51"/>
      <c r="VSY244" s="51"/>
      <c r="VSZ244" s="51"/>
      <c r="VTA244" s="51"/>
      <c r="VTB244" s="51"/>
      <c r="VTC244" s="51"/>
      <c r="VTD244" s="51"/>
      <c r="VTE244" s="51"/>
      <c r="VTF244" s="51"/>
      <c r="VTG244" s="51"/>
      <c r="VTH244" s="51"/>
      <c r="VTI244" s="51"/>
      <c r="VTJ244" s="51"/>
      <c r="VTK244" s="51"/>
      <c r="VTL244" s="51"/>
      <c r="VTM244" s="51"/>
      <c r="VTN244" s="51"/>
      <c r="VTO244" s="51"/>
      <c r="VTP244" s="51"/>
      <c r="VTQ244" s="51"/>
      <c r="VTR244" s="51"/>
      <c r="VTS244" s="51"/>
      <c r="VTT244" s="51"/>
      <c r="VTU244" s="51"/>
      <c r="VTV244" s="51"/>
      <c r="VTW244" s="51"/>
      <c r="VTX244" s="51"/>
      <c r="VTY244" s="51"/>
      <c r="VTZ244" s="51"/>
      <c r="VUA244" s="51"/>
      <c r="VUB244" s="51"/>
      <c r="VUC244" s="51"/>
      <c r="VUD244" s="51"/>
      <c r="VUE244" s="51"/>
      <c r="VUF244" s="51"/>
      <c r="VUG244" s="51"/>
      <c r="VUH244" s="51"/>
      <c r="VUI244" s="51"/>
      <c r="VUJ244" s="51"/>
      <c r="VUK244" s="51"/>
      <c r="VUL244" s="51"/>
      <c r="VUM244" s="51"/>
      <c r="VUN244" s="51"/>
      <c r="VUO244" s="51"/>
      <c r="VUP244" s="51"/>
      <c r="VUQ244" s="51"/>
      <c r="VUR244" s="51"/>
      <c r="VUS244" s="51"/>
      <c r="VUT244" s="51"/>
      <c r="VUU244" s="51"/>
      <c r="VUV244" s="51"/>
      <c r="VUW244" s="51"/>
      <c r="VUX244" s="51"/>
      <c r="VUY244" s="51"/>
      <c r="VUZ244" s="51"/>
      <c r="VVA244" s="51"/>
      <c r="VVB244" s="51"/>
      <c r="VVC244" s="51"/>
      <c r="VVD244" s="51"/>
      <c r="VVE244" s="51"/>
      <c r="VVF244" s="51"/>
      <c r="VVG244" s="51"/>
      <c r="VVH244" s="51"/>
      <c r="VVI244" s="51"/>
      <c r="VVJ244" s="51"/>
      <c r="VVK244" s="51"/>
      <c r="VVL244" s="51"/>
      <c r="VVM244" s="51"/>
      <c r="VVN244" s="51"/>
      <c r="VVO244" s="51"/>
      <c r="VVP244" s="51"/>
      <c r="VVQ244" s="51"/>
      <c r="VVR244" s="51"/>
      <c r="VVS244" s="51"/>
      <c r="VVT244" s="51"/>
      <c r="VVU244" s="51"/>
      <c r="VVV244" s="51"/>
      <c r="VVW244" s="51"/>
      <c r="VVX244" s="51"/>
      <c r="VVY244" s="51"/>
      <c r="VVZ244" s="51"/>
      <c r="VWA244" s="51"/>
      <c r="VWB244" s="51"/>
      <c r="VWC244" s="51"/>
      <c r="VWD244" s="51"/>
      <c r="VWE244" s="51"/>
      <c r="VWF244" s="51"/>
      <c r="VWG244" s="51"/>
      <c r="VWH244" s="51"/>
      <c r="VWI244" s="51"/>
      <c r="VWJ244" s="51"/>
      <c r="VWK244" s="51"/>
      <c r="VWL244" s="51"/>
      <c r="VWM244" s="51"/>
      <c r="VWN244" s="51"/>
      <c r="VWO244" s="51"/>
      <c r="VWP244" s="51"/>
      <c r="VWQ244" s="51"/>
      <c r="VWR244" s="51"/>
      <c r="VWS244" s="51"/>
      <c r="VWT244" s="51"/>
      <c r="VWU244" s="51"/>
      <c r="VWV244" s="51"/>
      <c r="VWW244" s="51"/>
      <c r="VWX244" s="51"/>
      <c r="VWY244" s="51"/>
      <c r="VWZ244" s="51"/>
      <c r="VXA244" s="51"/>
      <c r="VXB244" s="51"/>
      <c r="VXC244" s="51"/>
      <c r="VXD244" s="51"/>
      <c r="VXE244" s="51"/>
      <c r="VXF244" s="51"/>
      <c r="VXG244" s="51"/>
      <c r="VXH244" s="51"/>
      <c r="VXI244" s="51"/>
      <c r="VXJ244" s="51"/>
      <c r="VXK244" s="51"/>
      <c r="VXL244" s="51"/>
      <c r="VXM244" s="51"/>
      <c r="VXN244" s="51"/>
      <c r="VXO244" s="51"/>
      <c r="VXP244" s="51"/>
      <c r="VXQ244" s="51"/>
      <c r="VXR244" s="51"/>
      <c r="VXS244" s="51"/>
      <c r="VXT244" s="51"/>
      <c r="VXU244" s="51"/>
      <c r="VXV244" s="51"/>
      <c r="VXW244" s="51"/>
      <c r="VXX244" s="51"/>
      <c r="VXY244" s="51"/>
      <c r="VXZ244" s="51"/>
      <c r="VYA244" s="51"/>
      <c r="VYB244" s="51"/>
      <c r="VYC244" s="51"/>
      <c r="VYD244" s="51"/>
      <c r="VYE244" s="51"/>
      <c r="VYF244" s="51"/>
      <c r="VYG244" s="51"/>
      <c r="VYH244" s="51"/>
      <c r="VYI244" s="51"/>
      <c r="VYJ244" s="51"/>
      <c r="VYK244" s="51"/>
      <c r="VYL244" s="51"/>
      <c r="VYM244" s="51"/>
      <c r="VYN244" s="51"/>
      <c r="VYO244" s="51"/>
      <c r="VYP244" s="51"/>
      <c r="VYQ244" s="51"/>
      <c r="VYR244" s="51"/>
      <c r="VYS244" s="51"/>
      <c r="VYT244" s="51"/>
      <c r="VYU244" s="51"/>
      <c r="VYV244" s="51"/>
      <c r="VYW244" s="51"/>
      <c r="VYX244" s="51"/>
      <c r="VYY244" s="51"/>
      <c r="VYZ244" s="51"/>
      <c r="VZA244" s="51"/>
      <c r="VZB244" s="51"/>
      <c r="VZC244" s="51"/>
      <c r="VZD244" s="51"/>
      <c r="VZE244" s="51"/>
      <c r="VZF244" s="51"/>
      <c r="VZG244" s="51"/>
      <c r="VZH244" s="51"/>
      <c r="VZI244" s="51"/>
      <c r="VZJ244" s="51"/>
      <c r="VZK244" s="51"/>
      <c r="VZL244" s="51"/>
      <c r="VZM244" s="51"/>
      <c r="VZN244" s="51"/>
      <c r="VZO244" s="51"/>
      <c r="VZP244" s="51"/>
      <c r="VZQ244" s="51"/>
      <c r="VZR244" s="51"/>
      <c r="VZS244" s="51"/>
      <c r="VZT244" s="51"/>
      <c r="VZU244" s="51"/>
      <c r="VZV244" s="51"/>
      <c r="VZW244" s="51"/>
      <c r="VZX244" s="51"/>
      <c r="VZY244" s="51"/>
      <c r="VZZ244" s="51"/>
      <c r="WAA244" s="51"/>
      <c r="WAB244" s="51"/>
      <c r="WAC244" s="51"/>
      <c r="WAD244" s="51"/>
      <c r="WAE244" s="51"/>
      <c r="WAF244" s="51"/>
      <c r="WAG244" s="51"/>
      <c r="WAH244" s="51"/>
      <c r="WAI244" s="51"/>
      <c r="WAJ244" s="51"/>
      <c r="WAK244" s="51"/>
      <c r="WAL244" s="51"/>
      <c r="WAM244" s="51"/>
      <c r="WAN244" s="51"/>
      <c r="WAO244" s="51"/>
      <c r="WAP244" s="51"/>
      <c r="WAQ244" s="51"/>
      <c r="WAR244" s="51"/>
      <c r="WAS244" s="51"/>
      <c r="WAT244" s="51"/>
      <c r="WAU244" s="51"/>
      <c r="WAV244" s="51"/>
      <c r="WAW244" s="51"/>
      <c r="WAX244" s="51"/>
      <c r="WAY244" s="51"/>
      <c r="WAZ244" s="51"/>
      <c r="WBA244" s="51"/>
      <c r="WBB244" s="51"/>
      <c r="WBC244" s="51"/>
      <c r="WBD244" s="51"/>
      <c r="WBE244" s="51"/>
      <c r="WBF244" s="51"/>
      <c r="WBG244" s="51"/>
      <c r="WBH244" s="51"/>
      <c r="WBI244" s="51"/>
      <c r="WBJ244" s="51"/>
      <c r="WBK244" s="51"/>
      <c r="WBL244" s="51"/>
      <c r="WBM244" s="51"/>
      <c r="WBN244" s="51"/>
      <c r="WBO244" s="51"/>
      <c r="WBP244" s="51"/>
      <c r="WBQ244" s="51"/>
      <c r="WBR244" s="51"/>
      <c r="WBS244" s="51"/>
      <c r="WBT244" s="51"/>
      <c r="WBU244" s="51"/>
      <c r="WBV244" s="51"/>
      <c r="WBW244" s="51"/>
      <c r="WBX244" s="51"/>
      <c r="WBY244" s="51"/>
      <c r="WBZ244" s="51"/>
      <c r="WCA244" s="51"/>
      <c r="WCB244" s="51"/>
      <c r="WCC244" s="51"/>
      <c r="WCD244" s="51"/>
      <c r="WCE244" s="51"/>
      <c r="WCF244" s="51"/>
      <c r="WCG244" s="51"/>
      <c r="WCH244" s="51"/>
      <c r="WCI244" s="51"/>
      <c r="WCJ244" s="51"/>
      <c r="WCK244" s="51"/>
      <c r="WCL244" s="51"/>
      <c r="WCM244" s="51"/>
      <c r="WCN244" s="51"/>
      <c r="WCO244" s="51"/>
      <c r="WCP244" s="51"/>
      <c r="WCQ244" s="51"/>
      <c r="WCR244" s="51"/>
      <c r="WCS244" s="51"/>
      <c r="WCT244" s="51"/>
      <c r="WCU244" s="51"/>
      <c r="WCV244" s="51"/>
      <c r="WCW244" s="51"/>
      <c r="WCX244" s="51"/>
      <c r="WCY244" s="51"/>
      <c r="WCZ244" s="51"/>
      <c r="WDA244" s="51"/>
      <c r="WDB244" s="51"/>
      <c r="WDC244" s="51"/>
      <c r="WDD244" s="51"/>
      <c r="WDE244" s="51"/>
      <c r="WDF244" s="51"/>
      <c r="WDG244" s="51"/>
      <c r="WDH244" s="51"/>
      <c r="WDI244" s="51"/>
      <c r="WDJ244" s="51"/>
      <c r="WDK244" s="51"/>
      <c r="WDL244" s="51"/>
      <c r="WDM244" s="51"/>
      <c r="WDN244" s="51"/>
      <c r="WDO244" s="51"/>
      <c r="WDP244" s="51"/>
      <c r="WDQ244" s="51"/>
      <c r="WDR244" s="51"/>
      <c r="WDS244" s="51"/>
      <c r="WDT244" s="51"/>
      <c r="WDU244" s="51"/>
      <c r="WDV244" s="51"/>
      <c r="WDW244" s="51"/>
      <c r="WDX244" s="51"/>
      <c r="WDY244" s="51"/>
      <c r="WDZ244" s="51"/>
      <c r="WEA244" s="51"/>
      <c r="WEB244" s="51"/>
      <c r="WEC244" s="51"/>
      <c r="WED244" s="51"/>
      <c r="WEE244" s="51"/>
      <c r="WEF244" s="51"/>
      <c r="WEG244" s="51"/>
      <c r="WEH244" s="51"/>
      <c r="WEI244" s="51"/>
      <c r="WEJ244" s="51"/>
      <c r="WEK244" s="51"/>
      <c r="WEL244" s="51"/>
      <c r="WEM244" s="51"/>
      <c r="WEN244" s="51"/>
      <c r="WEO244" s="51"/>
      <c r="WEP244" s="51"/>
      <c r="WEQ244" s="51"/>
      <c r="WER244" s="51"/>
      <c r="WES244" s="51"/>
      <c r="WET244" s="51"/>
      <c r="WEU244" s="51"/>
      <c r="WEV244" s="51"/>
      <c r="WEW244" s="51"/>
      <c r="WEX244" s="51"/>
      <c r="WEY244" s="51"/>
      <c r="WEZ244" s="51"/>
      <c r="WFA244" s="51"/>
      <c r="WFB244" s="51"/>
      <c r="WFC244" s="51"/>
      <c r="WFD244" s="51"/>
      <c r="WFE244" s="51"/>
      <c r="WFF244" s="51"/>
      <c r="WFG244" s="51"/>
      <c r="WFH244" s="51"/>
      <c r="WFI244" s="51"/>
      <c r="WFJ244" s="51"/>
      <c r="WFK244" s="51"/>
      <c r="WFL244" s="51"/>
      <c r="WFM244" s="51"/>
      <c r="WFN244" s="51"/>
      <c r="WFO244" s="51"/>
      <c r="WFP244" s="51"/>
      <c r="WFQ244" s="51"/>
      <c r="WFR244" s="51"/>
      <c r="WFS244" s="51"/>
      <c r="WFT244" s="51"/>
      <c r="WFU244" s="51"/>
      <c r="WFV244" s="51"/>
      <c r="WFW244" s="51"/>
      <c r="WFX244" s="51"/>
      <c r="WFY244" s="51"/>
      <c r="WFZ244" s="51"/>
      <c r="WGA244" s="51"/>
      <c r="WGB244" s="51"/>
      <c r="WGC244" s="51"/>
      <c r="WGD244" s="51"/>
      <c r="WGE244" s="51"/>
      <c r="WGF244" s="51"/>
      <c r="WGG244" s="51"/>
      <c r="WGH244" s="51"/>
      <c r="WGI244" s="51"/>
      <c r="WGJ244" s="51"/>
      <c r="WGK244" s="51"/>
      <c r="WGL244" s="51"/>
      <c r="WGM244" s="51"/>
      <c r="WGN244" s="51"/>
      <c r="WGO244" s="51"/>
      <c r="WGP244" s="51"/>
      <c r="WGQ244" s="51"/>
      <c r="WGR244" s="51"/>
      <c r="WGS244" s="51"/>
      <c r="WGT244" s="51"/>
      <c r="WGU244" s="51"/>
      <c r="WGV244" s="51"/>
      <c r="WGW244" s="51"/>
      <c r="WGX244" s="51"/>
      <c r="WGY244" s="51"/>
      <c r="WGZ244" s="51"/>
      <c r="WHA244" s="51"/>
      <c r="WHB244" s="51"/>
      <c r="WHC244" s="51"/>
      <c r="WHD244" s="51"/>
      <c r="WHE244" s="51"/>
      <c r="WHF244" s="51"/>
      <c r="WHG244" s="51"/>
      <c r="WHH244" s="51"/>
      <c r="WHI244" s="51"/>
      <c r="WHJ244" s="51"/>
      <c r="WHK244" s="51"/>
      <c r="WHL244" s="51"/>
      <c r="WHM244" s="51"/>
      <c r="WHN244" s="51"/>
      <c r="WHO244" s="51"/>
      <c r="WHP244" s="51"/>
      <c r="WHQ244" s="51"/>
      <c r="WHR244" s="51"/>
      <c r="WHS244" s="51"/>
      <c r="WHT244" s="51"/>
      <c r="WHU244" s="51"/>
      <c r="WHV244" s="51"/>
      <c r="WHW244" s="51"/>
      <c r="WHX244" s="51"/>
      <c r="WHY244" s="51"/>
      <c r="WHZ244" s="51"/>
      <c r="WIA244" s="51"/>
      <c r="WIB244" s="51"/>
      <c r="WIC244" s="51"/>
      <c r="WID244" s="51"/>
      <c r="WIE244" s="51"/>
      <c r="WIF244" s="51"/>
      <c r="WIG244" s="51"/>
      <c r="WIH244" s="51"/>
      <c r="WII244" s="51"/>
      <c r="WIJ244" s="51"/>
      <c r="WIK244" s="51"/>
      <c r="WIL244" s="51"/>
      <c r="WIM244" s="51"/>
      <c r="WIN244" s="51"/>
      <c r="WIO244" s="51"/>
      <c r="WIP244" s="51"/>
      <c r="WIQ244" s="51"/>
      <c r="WIR244" s="51"/>
      <c r="WIS244" s="51"/>
      <c r="WIT244" s="51"/>
      <c r="WIU244" s="51"/>
      <c r="WIV244" s="51"/>
      <c r="WIW244" s="51"/>
      <c r="WIX244" s="51"/>
      <c r="WIY244" s="51"/>
      <c r="WIZ244" s="51"/>
      <c r="WJA244" s="51"/>
      <c r="WJB244" s="51"/>
      <c r="WJC244" s="51"/>
      <c r="WJD244" s="51"/>
      <c r="WJE244" s="51"/>
      <c r="WJF244" s="51"/>
      <c r="WJG244" s="51"/>
      <c r="WJH244" s="51"/>
      <c r="WJI244" s="51"/>
      <c r="WJJ244" s="51"/>
      <c r="WJK244" s="51"/>
      <c r="WJL244" s="51"/>
      <c r="WJM244" s="51"/>
      <c r="WJN244" s="51"/>
      <c r="WJO244" s="51"/>
      <c r="WJP244" s="51"/>
      <c r="WJQ244" s="51"/>
      <c r="WJR244" s="51"/>
      <c r="WJS244" s="51"/>
      <c r="WJT244" s="51"/>
      <c r="WJU244" s="51"/>
      <c r="WJV244" s="51"/>
      <c r="WJW244" s="51"/>
      <c r="WJX244" s="51"/>
      <c r="WJY244" s="51"/>
      <c r="WJZ244" s="51"/>
      <c r="WKA244" s="51"/>
      <c r="WKB244" s="51"/>
      <c r="WKC244" s="51"/>
      <c r="WKD244" s="51"/>
      <c r="WKE244" s="51"/>
      <c r="WKF244" s="51"/>
      <c r="WKG244" s="51"/>
      <c r="WKH244" s="51"/>
      <c r="WKI244" s="51"/>
      <c r="WKJ244" s="51"/>
      <c r="WKK244" s="51"/>
      <c r="WKL244" s="51"/>
      <c r="WKM244" s="51"/>
      <c r="WKN244" s="51"/>
      <c r="WKO244" s="51"/>
      <c r="WKP244" s="51"/>
      <c r="WKQ244" s="51"/>
      <c r="WKR244" s="51"/>
      <c r="WKS244" s="51"/>
      <c r="WKT244" s="51"/>
      <c r="WKU244" s="51"/>
      <c r="WKV244" s="51"/>
      <c r="WKW244" s="51"/>
      <c r="WKX244" s="51"/>
      <c r="WKY244" s="51"/>
      <c r="WKZ244" s="51"/>
      <c r="WLA244" s="51"/>
      <c r="WLB244" s="51"/>
      <c r="WLC244" s="51"/>
      <c r="WLD244" s="51"/>
      <c r="WLE244" s="51"/>
      <c r="WLF244" s="51"/>
      <c r="WLG244" s="51"/>
      <c r="WLH244" s="51"/>
      <c r="WLI244" s="51"/>
      <c r="WLJ244" s="51"/>
      <c r="WLK244" s="51"/>
      <c r="WLL244" s="51"/>
      <c r="WLM244" s="51"/>
      <c r="WLN244" s="51"/>
      <c r="WLO244" s="51"/>
      <c r="WLP244" s="51"/>
      <c r="WLQ244" s="51"/>
      <c r="WLR244" s="51"/>
      <c r="WLS244" s="51"/>
      <c r="WLT244" s="51"/>
      <c r="WLU244" s="51"/>
      <c r="WLV244" s="51"/>
      <c r="WLW244" s="51"/>
      <c r="WLX244" s="51"/>
      <c r="WLY244" s="51"/>
      <c r="WLZ244" s="51"/>
      <c r="WMA244" s="51"/>
      <c r="WMB244" s="51"/>
      <c r="WMC244" s="51"/>
      <c r="WMD244" s="51"/>
      <c r="WME244" s="51"/>
      <c r="WMF244" s="51"/>
      <c r="WMG244" s="51"/>
      <c r="WMH244" s="51"/>
      <c r="WMI244" s="51"/>
      <c r="WMJ244" s="51"/>
      <c r="WMK244" s="51"/>
      <c r="WML244" s="51"/>
      <c r="WMM244" s="51"/>
      <c r="WMN244" s="51"/>
      <c r="WMO244" s="51"/>
      <c r="WMP244" s="51"/>
      <c r="WMQ244" s="51"/>
      <c r="WMR244" s="51"/>
      <c r="WMS244" s="51"/>
      <c r="WMT244" s="51"/>
      <c r="WMU244" s="51"/>
      <c r="WMV244" s="51"/>
      <c r="WMW244" s="51"/>
      <c r="WMX244" s="51"/>
      <c r="WMY244" s="51"/>
      <c r="WMZ244" s="51"/>
      <c r="WNA244" s="51"/>
      <c r="WNB244" s="51"/>
      <c r="WNC244" s="51"/>
      <c r="WND244" s="51"/>
      <c r="WNE244" s="51"/>
      <c r="WNF244" s="51"/>
      <c r="WNG244" s="51"/>
      <c r="WNH244" s="51"/>
      <c r="WNI244" s="51"/>
      <c r="WNJ244" s="51"/>
      <c r="WNK244" s="51"/>
      <c r="WNL244" s="51"/>
      <c r="WNM244" s="51"/>
      <c r="WNN244" s="51"/>
      <c r="WNO244" s="51"/>
      <c r="WNP244" s="51"/>
      <c r="WNQ244" s="51"/>
      <c r="WNR244" s="51"/>
      <c r="WNS244" s="51"/>
      <c r="WNT244" s="51"/>
      <c r="WNU244" s="51"/>
      <c r="WNV244" s="51"/>
      <c r="WNW244" s="51"/>
      <c r="WNX244" s="51"/>
      <c r="WNY244" s="51"/>
      <c r="WNZ244" s="51"/>
      <c r="WOA244" s="51"/>
      <c r="WOB244" s="51"/>
      <c r="WOC244" s="51"/>
      <c r="WOD244" s="51"/>
      <c r="WOE244" s="51"/>
      <c r="WOF244" s="51"/>
      <c r="WOG244" s="51"/>
      <c r="WOH244" s="51"/>
      <c r="WOI244" s="51"/>
      <c r="WOJ244" s="51"/>
      <c r="WOK244" s="51"/>
      <c r="WOL244" s="51"/>
      <c r="WOM244" s="51"/>
      <c r="WON244" s="51"/>
      <c r="WOO244" s="51"/>
      <c r="WOP244" s="51"/>
      <c r="WOQ244" s="51"/>
      <c r="WOR244" s="51"/>
      <c r="WOS244" s="51"/>
      <c r="WOT244" s="51"/>
      <c r="WOU244" s="51"/>
      <c r="WOV244" s="51"/>
      <c r="WOW244" s="51"/>
      <c r="WOX244" s="51"/>
      <c r="WOY244" s="51"/>
      <c r="WOZ244" s="51"/>
      <c r="WPA244" s="51"/>
      <c r="WPB244" s="51"/>
      <c r="WPC244" s="51"/>
      <c r="WPD244" s="51"/>
      <c r="WPE244" s="51"/>
      <c r="WPF244" s="51"/>
      <c r="WPG244" s="51"/>
      <c r="WPH244" s="51"/>
      <c r="WPI244" s="51"/>
      <c r="WPJ244" s="51"/>
      <c r="WPK244" s="51"/>
      <c r="WPL244" s="51"/>
      <c r="WPM244" s="51"/>
      <c r="WPN244" s="51"/>
      <c r="WPO244" s="51"/>
      <c r="WPP244" s="51"/>
      <c r="WPQ244" s="51"/>
      <c r="WPR244" s="51"/>
      <c r="WPS244" s="51"/>
      <c r="WPT244" s="51"/>
      <c r="WPU244" s="51"/>
      <c r="WPV244" s="51"/>
      <c r="WPW244" s="51"/>
      <c r="WPX244" s="51"/>
      <c r="WPY244" s="51"/>
      <c r="WPZ244" s="51"/>
      <c r="WQA244" s="51"/>
      <c r="WQB244" s="51"/>
      <c r="WQC244" s="51"/>
      <c r="WQD244" s="51"/>
      <c r="WQE244" s="51"/>
      <c r="WQF244" s="51"/>
      <c r="WQG244" s="51"/>
      <c r="WQH244" s="51"/>
      <c r="WQI244" s="51"/>
      <c r="WQJ244" s="51"/>
      <c r="WQK244" s="51"/>
      <c r="WQL244" s="51"/>
      <c r="WQM244" s="51"/>
      <c r="WQN244" s="51"/>
      <c r="WQO244" s="51"/>
      <c r="WQP244" s="51"/>
      <c r="WQQ244" s="51"/>
      <c r="WQR244" s="51"/>
      <c r="WQS244" s="51"/>
      <c r="WQT244" s="51"/>
      <c r="WQU244" s="51"/>
      <c r="WQV244" s="51"/>
      <c r="WQW244" s="51"/>
      <c r="WQX244" s="51"/>
      <c r="WQY244" s="51"/>
      <c r="WQZ244" s="51"/>
      <c r="WRA244" s="51"/>
      <c r="WRB244" s="51"/>
      <c r="WRC244" s="51"/>
      <c r="WRD244" s="51"/>
      <c r="WRE244" s="51"/>
      <c r="WRF244" s="51"/>
      <c r="WRG244" s="51"/>
      <c r="WRH244" s="51"/>
      <c r="WRI244" s="51"/>
      <c r="WRJ244" s="51"/>
      <c r="WRK244" s="51"/>
      <c r="WRL244" s="51"/>
      <c r="WRM244" s="51"/>
      <c r="WRN244" s="51"/>
      <c r="WRO244" s="51"/>
      <c r="WRP244" s="51"/>
      <c r="WRQ244" s="51"/>
      <c r="WRR244" s="51"/>
      <c r="WRS244" s="51"/>
      <c r="WRT244" s="51"/>
      <c r="WRU244" s="51"/>
      <c r="WRV244" s="51"/>
      <c r="WRW244" s="51"/>
      <c r="WRX244" s="51"/>
      <c r="WRY244" s="51"/>
      <c r="WRZ244" s="51"/>
      <c r="WSA244" s="51"/>
      <c r="WSB244" s="51"/>
      <c r="WSC244" s="51"/>
      <c r="WSD244" s="51"/>
      <c r="WSE244" s="51"/>
      <c r="WSF244" s="51"/>
      <c r="WSG244" s="51"/>
      <c r="WSH244" s="51"/>
      <c r="WSI244" s="51"/>
      <c r="WSJ244" s="51"/>
      <c r="WSK244" s="51"/>
      <c r="WSL244" s="51"/>
      <c r="WSM244" s="51"/>
      <c r="WSN244" s="51"/>
      <c r="WSO244" s="51"/>
      <c r="WSP244" s="51"/>
      <c r="WSQ244" s="51"/>
      <c r="WSR244" s="51"/>
      <c r="WSS244" s="51"/>
      <c r="WST244" s="51"/>
      <c r="WSU244" s="51"/>
      <c r="WSV244" s="51"/>
      <c r="WSW244" s="51"/>
      <c r="WSX244" s="51"/>
      <c r="WSY244" s="51"/>
      <c r="WSZ244" s="51"/>
      <c r="WTA244" s="51"/>
      <c r="WTB244" s="51"/>
      <c r="WTC244" s="51"/>
      <c r="WTD244" s="51"/>
      <c r="WTE244" s="51"/>
      <c r="WTF244" s="51"/>
      <c r="WTG244" s="51"/>
      <c r="WTH244" s="51"/>
      <c r="WTI244" s="51"/>
      <c r="WTJ244" s="51"/>
      <c r="WTK244" s="51"/>
      <c r="WTL244" s="51"/>
      <c r="WTM244" s="51"/>
      <c r="WTN244" s="51"/>
      <c r="WTO244" s="51"/>
      <c r="WTP244" s="51"/>
      <c r="WTQ244" s="51"/>
      <c r="WTR244" s="51"/>
      <c r="WTS244" s="51"/>
      <c r="WTT244" s="51"/>
      <c r="WTU244" s="51"/>
      <c r="WTV244" s="51"/>
      <c r="WTW244" s="51"/>
      <c r="WTX244" s="51"/>
      <c r="WTY244" s="51"/>
      <c r="WTZ244" s="51"/>
      <c r="WUA244" s="51"/>
      <c r="WUB244" s="51"/>
      <c r="WUC244" s="51"/>
      <c r="WUD244" s="51"/>
      <c r="WUE244" s="51"/>
      <c r="WUF244" s="51"/>
      <c r="WUG244" s="51"/>
      <c r="WUH244" s="51"/>
      <c r="WUI244" s="51"/>
      <c r="WUJ244" s="51"/>
      <c r="WUK244" s="51"/>
      <c r="WUL244" s="51"/>
      <c r="WUM244" s="51"/>
      <c r="WUN244" s="51"/>
      <c r="WUO244" s="51"/>
      <c r="WUP244" s="51"/>
      <c r="WUQ244" s="51"/>
      <c r="WUR244" s="51"/>
      <c r="WUS244" s="51"/>
      <c r="WUT244" s="51"/>
      <c r="WUU244" s="51"/>
      <c r="WUV244" s="51"/>
      <c r="WUW244" s="51"/>
      <c r="WUX244" s="51"/>
      <c r="WUY244" s="51"/>
      <c r="WUZ244" s="51"/>
      <c r="WVA244" s="51"/>
      <c r="WVB244" s="51"/>
      <c r="WVC244" s="51"/>
      <c r="WVD244" s="51"/>
      <c r="WVE244" s="51"/>
      <c r="WVF244" s="51"/>
      <c r="WVG244" s="51"/>
      <c r="WVH244" s="51"/>
      <c r="WVI244" s="51"/>
      <c r="WVJ244" s="51"/>
      <c r="WVK244" s="51"/>
      <c r="WVL244" s="51"/>
      <c r="WVM244" s="51"/>
      <c r="WVN244" s="51"/>
      <c r="WVO244" s="51"/>
      <c r="WVP244" s="51"/>
      <c r="WVQ244" s="51"/>
      <c r="WVR244" s="51"/>
      <c r="WVS244" s="51"/>
      <c r="WVT244" s="51"/>
      <c r="WVU244" s="51"/>
      <c r="WVV244" s="51"/>
      <c r="WVW244" s="51"/>
      <c r="WVX244" s="51"/>
      <c r="WVY244" s="51"/>
      <c r="WVZ244" s="51"/>
      <c r="WWA244" s="51"/>
      <c r="WWB244" s="51"/>
      <c r="WWC244" s="51"/>
      <c r="WWD244" s="51"/>
      <c r="WWE244" s="51"/>
      <c r="WWF244" s="51"/>
      <c r="WWG244" s="51"/>
      <c r="WWH244" s="51"/>
      <c r="WWI244" s="51"/>
      <c r="WWJ244" s="51"/>
      <c r="WWK244" s="51"/>
      <c r="WWL244" s="51"/>
      <c r="WWM244" s="51"/>
      <c r="WWN244" s="51"/>
      <c r="WWO244" s="51"/>
      <c r="WWP244" s="51"/>
      <c r="WWQ244" s="51"/>
      <c r="WWR244" s="51"/>
      <c r="WWS244" s="51"/>
      <c r="WWT244" s="51"/>
      <c r="WWU244" s="51"/>
      <c r="WWV244" s="51"/>
      <c r="WWW244" s="51"/>
      <c r="WWX244" s="51"/>
      <c r="WWY244" s="51"/>
      <c r="WWZ244" s="51"/>
      <c r="WXA244" s="51"/>
      <c r="WXB244" s="51"/>
      <c r="WXC244" s="51"/>
      <c r="WXD244" s="51"/>
      <c r="WXE244" s="51"/>
      <c r="WXF244" s="51"/>
      <c r="WXG244" s="51"/>
      <c r="WXH244" s="51"/>
      <c r="WXI244" s="51"/>
      <c r="WXJ244" s="51"/>
      <c r="WXK244" s="51"/>
      <c r="WXL244" s="51"/>
      <c r="WXM244" s="51"/>
      <c r="WXN244" s="51"/>
      <c r="WXO244" s="51"/>
      <c r="WXP244" s="51"/>
      <c r="WXQ244" s="51"/>
      <c r="WXR244" s="51"/>
      <c r="WXS244" s="51"/>
      <c r="WXT244" s="51"/>
      <c r="WXU244" s="51"/>
      <c r="WXV244" s="51"/>
      <c r="WXW244" s="51"/>
      <c r="WXX244" s="51"/>
      <c r="WXY244" s="51"/>
      <c r="WXZ244" s="51"/>
      <c r="WYA244" s="51"/>
      <c r="WYB244" s="51"/>
      <c r="WYC244" s="51"/>
      <c r="WYD244" s="51"/>
      <c r="WYE244" s="51"/>
      <c r="WYF244" s="51"/>
      <c r="WYG244" s="51"/>
      <c r="WYH244" s="51"/>
      <c r="WYI244" s="51"/>
      <c r="WYJ244" s="51"/>
      <c r="WYK244" s="51"/>
      <c r="WYL244" s="51"/>
      <c r="WYM244" s="51"/>
      <c r="WYN244" s="51"/>
      <c r="WYO244" s="51"/>
      <c r="WYP244" s="51"/>
      <c r="WYQ244" s="51"/>
      <c r="WYR244" s="51"/>
      <c r="WYS244" s="51"/>
      <c r="WYT244" s="51"/>
      <c r="WYU244" s="51"/>
      <c r="WYV244" s="51"/>
      <c r="WYW244" s="51"/>
      <c r="WYX244" s="51"/>
      <c r="WYY244" s="51"/>
      <c r="WYZ244" s="51"/>
      <c r="WZA244" s="51"/>
      <c r="WZB244" s="51"/>
      <c r="WZC244" s="51"/>
      <c r="WZD244" s="51"/>
      <c r="WZE244" s="51"/>
      <c r="WZF244" s="51"/>
      <c r="WZG244" s="51"/>
      <c r="WZH244" s="51"/>
      <c r="WZI244" s="51"/>
      <c r="WZJ244" s="51"/>
      <c r="WZK244" s="51"/>
      <c r="WZL244" s="51"/>
      <c r="WZM244" s="51"/>
      <c r="WZN244" s="51"/>
      <c r="WZO244" s="51"/>
      <c r="WZP244" s="51"/>
      <c r="WZQ244" s="51"/>
      <c r="WZR244" s="51"/>
      <c r="WZS244" s="51"/>
      <c r="WZT244" s="51"/>
      <c r="WZU244" s="51"/>
      <c r="WZV244" s="51"/>
      <c r="WZW244" s="51"/>
      <c r="WZX244" s="51"/>
      <c r="WZY244" s="51"/>
      <c r="WZZ244" s="51"/>
      <c r="XAA244" s="51"/>
      <c r="XAB244" s="51"/>
      <c r="XAC244" s="51"/>
      <c r="XAD244" s="51"/>
      <c r="XAE244" s="51"/>
      <c r="XAF244" s="51"/>
      <c r="XAG244" s="51"/>
      <c r="XAH244" s="51"/>
      <c r="XAI244" s="51"/>
      <c r="XAJ244" s="51"/>
      <c r="XAK244" s="51"/>
      <c r="XAL244" s="51"/>
      <c r="XAM244" s="51"/>
      <c r="XAN244" s="51"/>
      <c r="XAO244" s="51"/>
      <c r="XAP244" s="51"/>
      <c r="XAQ244" s="51"/>
      <c r="XAR244" s="51"/>
      <c r="XAS244" s="51"/>
      <c r="XAT244" s="51"/>
      <c r="XAU244" s="51"/>
      <c r="XAV244" s="51"/>
      <c r="XAW244" s="51"/>
      <c r="XAX244" s="51"/>
      <c r="XAY244" s="51"/>
      <c r="XAZ244" s="51"/>
      <c r="XBA244" s="51"/>
      <c r="XBB244" s="51"/>
      <c r="XBC244" s="51"/>
      <c r="XBD244" s="51"/>
      <c r="XBE244" s="51"/>
      <c r="XBF244" s="51"/>
      <c r="XBG244" s="51"/>
      <c r="XBH244" s="51"/>
      <c r="XBI244" s="51"/>
      <c r="XBJ244" s="51"/>
      <c r="XBK244" s="51"/>
      <c r="XBL244" s="51"/>
      <c r="XBM244" s="51"/>
      <c r="XBN244" s="51"/>
      <c r="XBO244" s="51"/>
      <c r="XBP244" s="51"/>
      <c r="XBQ244" s="51"/>
      <c r="XBR244" s="51"/>
      <c r="XBS244" s="51"/>
      <c r="XBT244" s="51"/>
      <c r="XBU244" s="51"/>
      <c r="XBV244" s="51"/>
      <c r="XBW244" s="51"/>
      <c r="XBX244" s="51"/>
      <c r="XBY244" s="51"/>
      <c r="XBZ244" s="51"/>
      <c r="XCA244" s="51"/>
      <c r="XCB244" s="51"/>
      <c r="XCC244" s="51"/>
      <c r="XCD244" s="51"/>
      <c r="XCE244" s="51"/>
      <c r="XCF244" s="51"/>
      <c r="XCG244" s="51"/>
      <c r="XCH244" s="51"/>
      <c r="XCI244" s="51"/>
      <c r="XCJ244" s="51"/>
      <c r="XCK244" s="51"/>
      <c r="XCL244" s="51"/>
      <c r="XCM244" s="51"/>
      <c r="XCN244" s="51"/>
      <c r="XCO244" s="51"/>
      <c r="XCP244" s="51"/>
      <c r="XCQ244" s="51"/>
      <c r="XCR244" s="51"/>
      <c r="XCS244" s="51"/>
      <c r="XCT244" s="51"/>
      <c r="XCU244" s="51"/>
      <c r="XCV244" s="51"/>
      <c r="XCW244" s="51"/>
      <c r="XCX244" s="51"/>
      <c r="XCY244" s="51"/>
      <c r="XCZ244" s="51"/>
      <c r="XDA244" s="51"/>
      <c r="XDB244" s="51"/>
      <c r="XDC244" s="51"/>
      <c r="XDD244" s="51"/>
      <c r="XDE244" s="51"/>
      <c r="XDF244" s="51"/>
      <c r="XDG244" s="51"/>
      <c r="XDH244" s="51"/>
      <c r="XDI244" s="51"/>
      <c r="XDJ244" s="51"/>
      <c r="XDK244" s="51"/>
      <c r="XDL244" s="51"/>
      <c r="XDM244" s="51"/>
      <c r="XDN244" s="51"/>
      <c r="XDO244" s="51"/>
      <c r="XDP244" s="51"/>
      <c r="XDQ244" s="51"/>
      <c r="XDR244" s="51"/>
      <c r="XDS244" s="51"/>
      <c r="XDT244" s="51"/>
      <c r="XDU244" s="51"/>
      <c r="XDV244" s="51"/>
      <c r="XDW244" s="51"/>
      <c r="XDX244" s="51"/>
      <c r="XDY244" s="51"/>
      <c r="XDZ244" s="51"/>
      <c r="XEA244" s="51"/>
      <c r="XEB244" s="51"/>
      <c r="XEC244" s="51"/>
      <c r="XED244" s="51"/>
      <c r="XEE244" s="51"/>
      <c r="XEF244" s="51"/>
      <c r="XEG244" s="51"/>
      <c r="XEH244" s="51"/>
      <c r="XEI244" s="51"/>
      <c r="XEJ244" s="51"/>
      <c r="XEK244" s="51"/>
      <c r="XEL244" s="51"/>
      <c r="XEM244" s="51"/>
      <c r="XEN244" s="51"/>
      <c r="XEO244" s="51"/>
      <c r="XEP244" s="51"/>
      <c r="XEQ244" s="51"/>
      <c r="XER244" s="51"/>
      <c r="XES244" s="51"/>
      <c r="XET244" s="51"/>
      <c r="XEU244" s="51"/>
      <c r="XEV244" s="51"/>
      <c r="XEW244" s="51"/>
      <c r="XEX244" s="51"/>
      <c r="XEY244" s="51"/>
      <c r="XEZ244" s="51"/>
      <c r="XFA244" s="51"/>
      <c r="XFB244" s="51"/>
      <c r="XFC244" s="51"/>
      <c r="XFD244" s="51"/>
    </row>
    <row r="245" spans="17:16384" x14ac:dyDescent="0.3">
      <c r="Q245" s="324">
        <v>10</v>
      </c>
      <c r="R245" s="135">
        <f>$R$5</f>
        <v>44136</v>
      </c>
      <c r="S245" s="121">
        <v>0.45</v>
      </c>
      <c r="T245" s="121">
        <v>1.5033333333333321</v>
      </c>
      <c r="U245" s="122">
        <v>0.94922737306843263</v>
      </c>
      <c r="V245" s="123">
        <v>453</v>
      </c>
      <c r="W245" s="128">
        <v>0.45</v>
      </c>
      <c r="X245" s="121">
        <v>1.4750000000000001</v>
      </c>
      <c r="Y245" s="122">
        <v>0.95121951219512191</v>
      </c>
      <c r="Z245" s="127">
        <v>451</v>
      </c>
      <c r="AA245" s="121">
        <v>1.5916666666666666</v>
      </c>
      <c r="AB245" s="121">
        <v>1.8691666666666666</v>
      </c>
      <c r="AC245" s="122">
        <v>0.5</v>
      </c>
      <c r="AD245" s="123">
        <v>2</v>
      </c>
      <c r="AE245" s="128" t="s">
        <v>160</v>
      </c>
      <c r="AF245" s="121" t="s">
        <v>160</v>
      </c>
      <c r="AG245" s="122" t="s">
        <v>160</v>
      </c>
      <c r="AH245" s="127">
        <v>0</v>
      </c>
      <c r="AI245" s="128">
        <v>0.41666666666666669</v>
      </c>
      <c r="AJ245" s="121">
        <v>1.3416666666666668</v>
      </c>
      <c r="AK245" s="122">
        <v>0.97709923664122134</v>
      </c>
      <c r="AL245" s="127">
        <v>131</v>
      </c>
      <c r="AM245" s="121">
        <v>0.35</v>
      </c>
      <c r="AN245" s="121">
        <v>1.2283333333333333</v>
      </c>
      <c r="AO245" s="122">
        <v>0.98639455782312924</v>
      </c>
      <c r="AP245" s="123">
        <v>147</v>
      </c>
      <c r="AQ245" s="128">
        <v>0.53333333333333333</v>
      </c>
      <c r="AR245" s="121">
        <v>1.9249999999999985</v>
      </c>
      <c r="AS245" s="122">
        <v>0.89714285714285713</v>
      </c>
      <c r="AT245" s="127">
        <v>175</v>
      </c>
      <c r="AU245" s="136">
        <v>106</v>
      </c>
      <c r="AV245" s="137">
        <v>145</v>
      </c>
      <c r="AW245" s="137">
        <v>80</v>
      </c>
      <c r="AX245" s="137">
        <v>45</v>
      </c>
      <c r="AY245" s="137">
        <v>31</v>
      </c>
      <c r="AZ245" s="137">
        <v>23</v>
      </c>
      <c r="BA245" s="137">
        <v>5</v>
      </c>
      <c r="BB245" s="137">
        <v>7</v>
      </c>
      <c r="BC245" s="137">
        <v>5</v>
      </c>
      <c r="BD245" s="137">
        <v>1</v>
      </c>
      <c r="BE245" s="137">
        <v>1</v>
      </c>
      <c r="BF245" s="137">
        <v>2</v>
      </c>
      <c r="BG245" s="137">
        <v>0</v>
      </c>
      <c r="BH245" s="137">
        <v>0</v>
      </c>
      <c r="BI245" s="137">
        <v>1</v>
      </c>
      <c r="BJ245" s="137">
        <v>0</v>
      </c>
      <c r="BK245" s="137">
        <v>0</v>
      </c>
      <c r="BL245" s="137">
        <v>0</v>
      </c>
      <c r="BM245" s="137">
        <v>0</v>
      </c>
      <c r="BN245" s="137">
        <v>0</v>
      </c>
      <c r="BO245" s="137">
        <v>0</v>
      </c>
      <c r="BP245" s="137">
        <v>0</v>
      </c>
      <c r="BQ245" s="137">
        <v>0</v>
      </c>
      <c r="BR245" s="137">
        <v>1</v>
      </c>
      <c r="BS245" s="137">
        <v>0</v>
      </c>
      <c r="BT245" s="138">
        <v>0</v>
      </c>
      <c r="BU245" s="174">
        <v>0.90109890109890112</v>
      </c>
      <c r="BV245" s="174">
        <v>1</v>
      </c>
      <c r="BW245" s="174">
        <v>1</v>
      </c>
      <c r="BX245" s="174">
        <v>1</v>
      </c>
      <c r="BY245" s="174">
        <v>0</v>
      </c>
      <c r="BZ245" s="174">
        <v>1</v>
      </c>
      <c r="CA245" s="174">
        <v>0.5</v>
      </c>
      <c r="CB245" s="174">
        <v>0</v>
      </c>
      <c r="CC245" s="174">
        <v>1</v>
      </c>
      <c r="CD245" s="174">
        <v>1</v>
      </c>
      <c r="CE245" s="174">
        <v>1</v>
      </c>
      <c r="CF245" s="174">
        <v>0.8571428571428571</v>
      </c>
      <c r="CG245" s="174">
        <v>1</v>
      </c>
      <c r="CH245" s="174">
        <v>1</v>
      </c>
      <c r="CI245" s="174">
        <v>1</v>
      </c>
      <c r="CJ245" s="174">
        <v>1</v>
      </c>
      <c r="CK245" s="174">
        <v>1</v>
      </c>
      <c r="CL245" s="174">
        <v>1</v>
      </c>
      <c r="CM245" s="174">
        <v>0.91666666666666663</v>
      </c>
      <c r="CN245" s="174">
        <v>0.6</v>
      </c>
      <c r="CO245" s="174">
        <v>1</v>
      </c>
      <c r="CP245" s="174">
        <v>1</v>
      </c>
      <c r="CQ245" s="174">
        <v>1</v>
      </c>
      <c r="CR245" s="174">
        <v>1</v>
      </c>
      <c r="CS245" s="174">
        <v>1</v>
      </c>
      <c r="CT245" s="174">
        <v>1</v>
      </c>
      <c r="CU245" s="174">
        <v>1</v>
      </c>
      <c r="CV245" s="174">
        <v>1</v>
      </c>
      <c r="CW245" s="174">
        <v>1</v>
      </c>
      <c r="CX245" s="174">
        <v>1</v>
      </c>
      <c r="CY245" s="174">
        <v>1</v>
      </c>
      <c r="CZ245" s="174">
        <v>1</v>
      </c>
      <c r="DA245" s="174">
        <v>1</v>
      </c>
      <c r="DB245" s="174">
        <v>1</v>
      </c>
      <c r="DC245" s="174">
        <v>1</v>
      </c>
      <c r="DD245" s="174">
        <v>1</v>
      </c>
      <c r="DE245" s="174">
        <v>1</v>
      </c>
      <c r="DF245" s="174">
        <v>1</v>
      </c>
      <c r="DG245" s="174">
        <v>1</v>
      </c>
      <c r="DH245" s="174">
        <v>0.9</v>
      </c>
      <c r="DI245" s="174">
        <v>1</v>
      </c>
      <c r="DJ245" s="174">
        <v>1</v>
      </c>
      <c r="DK245" s="174">
        <v>0.8</v>
      </c>
      <c r="DL245" s="174">
        <v>0.33333333333333331</v>
      </c>
      <c r="DM245" s="174">
        <v>0.75</v>
      </c>
      <c r="DN245" s="174">
        <v>1</v>
      </c>
      <c r="DO245" s="174">
        <v>0.90909090909090906</v>
      </c>
      <c r="DP245" s="174">
        <v>1</v>
      </c>
      <c r="DQ245" s="175">
        <v>3.7916666666666665</v>
      </c>
      <c r="DR245" s="175">
        <v>8.3333333333333329E-2</v>
      </c>
      <c r="DS245" s="175">
        <v>4.1666666666666664E-2</v>
      </c>
      <c r="DT245" s="175">
        <v>4.1666666666666664E-2</v>
      </c>
      <c r="DU245" s="175">
        <v>8.3333333333333329E-2</v>
      </c>
      <c r="DV245" s="175">
        <v>0.125</v>
      </c>
      <c r="DW245" s="175">
        <v>8.3333333333333329E-2</v>
      </c>
      <c r="DX245" s="175">
        <v>0.20833333333333334</v>
      </c>
      <c r="DY245" s="175">
        <v>0.25</v>
      </c>
      <c r="DZ245" s="175">
        <v>0.125</v>
      </c>
      <c r="EA245" s="175">
        <v>0.20833333333333334</v>
      </c>
      <c r="EB245" s="175">
        <v>0.29166666666666669</v>
      </c>
      <c r="EC245" s="175">
        <v>0.20833333333333334</v>
      </c>
      <c r="ED245" s="175">
        <v>8.3333333333333329E-2</v>
      </c>
      <c r="EE245" s="175">
        <v>0.25</v>
      </c>
      <c r="EF245" s="175">
        <v>0.20833333333333334</v>
      </c>
      <c r="EG245" s="175">
        <v>0.375</v>
      </c>
      <c r="EH245" s="175">
        <v>0.25</v>
      </c>
      <c r="EI245" s="175">
        <v>0.5</v>
      </c>
      <c r="EJ245" s="175">
        <v>0.20833333333333334</v>
      </c>
      <c r="EK245" s="175">
        <v>0.66666666666666663</v>
      </c>
      <c r="EL245" s="175">
        <v>0.625</v>
      </c>
      <c r="EM245" s="175">
        <v>0.16666666666666666</v>
      </c>
      <c r="EN245" s="175">
        <v>0.375</v>
      </c>
      <c r="EO245" s="175">
        <v>0.20833333333333334</v>
      </c>
      <c r="EP245" s="175">
        <v>0.33333333333333331</v>
      </c>
      <c r="EQ245" s="175">
        <v>0.70833333333333337</v>
      </c>
      <c r="ER245" s="175">
        <v>0.58333333333333337</v>
      </c>
      <c r="ES245" s="175">
        <v>0.375</v>
      </c>
      <c r="ET245" s="175">
        <v>0.54166666666666663</v>
      </c>
      <c r="EU245" s="175">
        <v>0.33333333333333331</v>
      </c>
      <c r="EV245" s="175">
        <v>0.58333333333333337</v>
      </c>
      <c r="EW245" s="175">
        <v>0.16666666666666666</v>
      </c>
      <c r="EX245" s="175">
        <v>0.125</v>
      </c>
      <c r="EY245" s="175">
        <v>8.3333333333333329E-2</v>
      </c>
      <c r="EZ245" s="175">
        <v>0.29166666666666669</v>
      </c>
      <c r="FA245" s="175">
        <v>0.41666666666666669</v>
      </c>
      <c r="FB245" s="175">
        <v>0.66666666666666663</v>
      </c>
      <c r="FC245" s="175">
        <v>0.54166666666666663</v>
      </c>
      <c r="FD245" s="175">
        <v>0.83333333333333337</v>
      </c>
      <c r="FE245" s="175">
        <v>0.66666666666666663</v>
      </c>
      <c r="FF245" s="175">
        <v>0.5</v>
      </c>
      <c r="FG245" s="175">
        <v>0.41666666666666669</v>
      </c>
      <c r="FH245" s="175">
        <v>0.125</v>
      </c>
      <c r="FI245" s="175">
        <v>0.16666666666666666</v>
      </c>
      <c r="FJ245" s="175">
        <v>0.29166666666666669</v>
      </c>
      <c r="FK245" s="175">
        <v>0.45833333333333331</v>
      </c>
      <c r="FL245" s="175">
        <v>0.20833333333333334</v>
      </c>
      <c r="FM245" s="192">
        <v>1</v>
      </c>
      <c r="FN245" s="192">
        <v>1</v>
      </c>
      <c r="FO245" s="192">
        <v>1</v>
      </c>
      <c r="FP245" s="192">
        <v>0.96153846153846156</v>
      </c>
      <c r="FQ245" s="192">
        <v>0.97058823529411764</v>
      </c>
      <c r="FR245" s="192">
        <v>0.90476190476190477</v>
      </c>
      <c r="FS245" s="192">
        <v>1</v>
      </c>
      <c r="FT245" s="192">
        <v>0.9642857142857143</v>
      </c>
      <c r="FU245" s="192">
        <v>1</v>
      </c>
      <c r="FV245" s="192">
        <v>1</v>
      </c>
      <c r="FW245" s="192">
        <v>0.81818181818181823</v>
      </c>
      <c r="FX245" s="192">
        <v>0.8571428571428571</v>
      </c>
      <c r="FY245" s="192">
        <v>1</v>
      </c>
      <c r="FZ245" s="192">
        <v>0.8666666666666667</v>
      </c>
      <c r="GA245" s="192">
        <v>0.96875</v>
      </c>
      <c r="GB245" s="192">
        <v>0.9642857142857143</v>
      </c>
      <c r="GC245" s="192">
        <v>1</v>
      </c>
      <c r="GD245" s="192" t="s">
        <v>119</v>
      </c>
      <c r="GE245" s="192">
        <v>1</v>
      </c>
      <c r="GF245" s="192">
        <v>1</v>
      </c>
      <c r="GG245" s="192" t="s">
        <v>119</v>
      </c>
      <c r="GH245" s="192" t="s">
        <v>119</v>
      </c>
      <c r="GI245" s="192" t="s">
        <v>119</v>
      </c>
      <c r="GJ245" s="192">
        <v>1</v>
      </c>
      <c r="GK245" s="192" t="s">
        <v>119</v>
      </c>
      <c r="GL245" s="192" t="s">
        <v>119</v>
      </c>
      <c r="GM245" s="192">
        <v>0.94736842105263153</v>
      </c>
      <c r="GN245" s="192">
        <v>0.75</v>
      </c>
      <c r="GO245" s="192">
        <v>0.86206896551724133</v>
      </c>
      <c r="GP245" s="192">
        <v>0.9285714285714286</v>
      </c>
      <c r="GQ245" s="192" t="s">
        <v>119</v>
      </c>
    </row>
    <row r="246" spans="17:16384" x14ac:dyDescent="0.3">
      <c r="Q246" s="324"/>
      <c r="R246" s="135">
        <f>$R$6</f>
        <v>44166</v>
      </c>
      <c r="S246" s="121">
        <v>0.4</v>
      </c>
      <c r="T246" s="121">
        <v>1.4</v>
      </c>
      <c r="U246" s="122">
        <v>0.96052631578947367</v>
      </c>
      <c r="V246" s="123">
        <v>532</v>
      </c>
      <c r="W246" s="128">
        <v>0.4</v>
      </c>
      <c r="X246" s="121">
        <v>1.3824999999999987</v>
      </c>
      <c r="Y246" s="122">
        <v>0.96401515151515149</v>
      </c>
      <c r="Z246" s="127">
        <v>528</v>
      </c>
      <c r="AA246" s="121">
        <v>2.0833333333333335</v>
      </c>
      <c r="AB246" s="121">
        <v>2.4583333333333335</v>
      </c>
      <c r="AC246" s="122">
        <v>0.33333333333333331</v>
      </c>
      <c r="AD246" s="123">
        <v>3</v>
      </c>
      <c r="AE246" s="128">
        <v>0.46666666666666667</v>
      </c>
      <c r="AF246" s="121">
        <v>0.46666666666666667</v>
      </c>
      <c r="AG246" s="122">
        <v>1</v>
      </c>
      <c r="AH246" s="127">
        <v>1</v>
      </c>
      <c r="AI246" s="128">
        <v>0.40833333333333333</v>
      </c>
      <c r="AJ246" s="121">
        <v>1.4824999999999999</v>
      </c>
      <c r="AK246" s="122">
        <v>0.9505494505494505</v>
      </c>
      <c r="AL246" s="127">
        <v>182</v>
      </c>
      <c r="AM246" s="121">
        <v>0.3666666666666667</v>
      </c>
      <c r="AN246" s="121">
        <v>1.2391666666666665</v>
      </c>
      <c r="AO246" s="122">
        <v>0.96907216494845361</v>
      </c>
      <c r="AP246" s="123">
        <v>194</v>
      </c>
      <c r="AQ246" s="128">
        <v>0.33333333333333331</v>
      </c>
      <c r="AR246" s="121">
        <v>1.3125</v>
      </c>
      <c r="AS246" s="122">
        <v>0.96153846153846156</v>
      </c>
      <c r="AT246" s="127">
        <v>156</v>
      </c>
      <c r="AU246" s="136">
        <v>166</v>
      </c>
      <c r="AV246" s="137">
        <v>165</v>
      </c>
      <c r="AW246" s="137">
        <v>96</v>
      </c>
      <c r="AX246" s="137">
        <v>43</v>
      </c>
      <c r="AY246" s="137">
        <v>25</v>
      </c>
      <c r="AZ246" s="137">
        <v>16</v>
      </c>
      <c r="BA246" s="137">
        <v>8</v>
      </c>
      <c r="BB246" s="137">
        <v>5</v>
      </c>
      <c r="BC246" s="137">
        <v>3</v>
      </c>
      <c r="BD246" s="137">
        <v>3</v>
      </c>
      <c r="BE246" s="137">
        <v>0</v>
      </c>
      <c r="BF246" s="137">
        <v>0</v>
      </c>
      <c r="BG246" s="137">
        <v>0</v>
      </c>
      <c r="BH246" s="137">
        <v>0</v>
      </c>
      <c r="BI246" s="137">
        <v>0</v>
      </c>
      <c r="BJ246" s="137">
        <v>0</v>
      </c>
      <c r="BK246" s="137">
        <v>1</v>
      </c>
      <c r="BL246" s="137">
        <v>0</v>
      </c>
      <c r="BM246" s="137">
        <v>0</v>
      </c>
      <c r="BN246" s="137">
        <v>0</v>
      </c>
      <c r="BO246" s="137">
        <v>1</v>
      </c>
      <c r="BP246" s="137">
        <v>0</v>
      </c>
      <c r="BQ246" s="137">
        <v>0</v>
      </c>
      <c r="BR246" s="137">
        <v>0</v>
      </c>
      <c r="BS246" s="137">
        <v>0</v>
      </c>
      <c r="BT246" s="138">
        <v>0</v>
      </c>
      <c r="BU246" s="174">
        <v>0.95238095238095233</v>
      </c>
      <c r="BV246" s="174">
        <v>1</v>
      </c>
      <c r="BW246" s="174">
        <v>1</v>
      </c>
      <c r="BX246" s="174">
        <v>0.875</v>
      </c>
      <c r="BY246" s="174">
        <v>0</v>
      </c>
      <c r="BZ246" s="174">
        <v>1</v>
      </c>
      <c r="CA246" s="174">
        <v>0.75</v>
      </c>
      <c r="CB246" s="174">
        <v>0</v>
      </c>
      <c r="CC246" s="174">
        <v>1</v>
      </c>
      <c r="CD246" s="174">
        <v>1</v>
      </c>
      <c r="CE246" s="174">
        <v>1</v>
      </c>
      <c r="CF246" s="174">
        <v>1</v>
      </c>
      <c r="CG246" s="174">
        <v>1</v>
      </c>
      <c r="CH246" s="174">
        <v>1</v>
      </c>
      <c r="CI246" s="174">
        <v>1</v>
      </c>
      <c r="CJ246" s="174">
        <v>0.875</v>
      </c>
      <c r="CK246" s="174">
        <v>1</v>
      </c>
      <c r="CL246" s="174">
        <v>0.7142857142857143</v>
      </c>
      <c r="CM246" s="174">
        <v>1</v>
      </c>
      <c r="CN246" s="174">
        <v>1</v>
      </c>
      <c r="CO246" s="174">
        <v>1</v>
      </c>
      <c r="CP246" s="174">
        <v>1</v>
      </c>
      <c r="CQ246" s="174">
        <v>1</v>
      </c>
      <c r="CR246" s="174">
        <v>0.8571428571428571</v>
      </c>
      <c r="CS246" s="174">
        <v>1</v>
      </c>
      <c r="CT246" s="174">
        <v>1</v>
      </c>
      <c r="CU246" s="174">
        <v>0.88888888888888884</v>
      </c>
      <c r="CV246" s="174">
        <v>0.94117647058823528</v>
      </c>
      <c r="CW246" s="174">
        <v>1</v>
      </c>
      <c r="CX246" s="174">
        <v>0.94444444444444442</v>
      </c>
      <c r="CY246" s="174">
        <v>1</v>
      </c>
      <c r="CZ246" s="174">
        <v>0.92307692307692313</v>
      </c>
      <c r="DA246" s="174">
        <v>1</v>
      </c>
      <c r="DB246" s="174">
        <v>1</v>
      </c>
      <c r="DC246" s="174">
        <v>1</v>
      </c>
      <c r="DD246" s="174">
        <v>1</v>
      </c>
      <c r="DE246" s="174">
        <v>1</v>
      </c>
      <c r="DF246" s="174">
        <v>0.94117647058823528</v>
      </c>
      <c r="DG246" s="174">
        <v>1</v>
      </c>
      <c r="DH246" s="174">
        <v>1</v>
      </c>
      <c r="DI246" s="174">
        <v>0.77777777777777779</v>
      </c>
      <c r="DJ246" s="174">
        <v>0.94444444444444442</v>
      </c>
      <c r="DK246" s="174">
        <v>0.9375</v>
      </c>
      <c r="DL246" s="174">
        <v>0.9</v>
      </c>
      <c r="DM246" s="174">
        <v>1</v>
      </c>
      <c r="DN246" s="174">
        <v>1</v>
      </c>
      <c r="DO246" s="174">
        <v>0.90909090909090906</v>
      </c>
      <c r="DP246" s="174">
        <v>1</v>
      </c>
      <c r="DQ246" s="175">
        <v>1.05</v>
      </c>
      <c r="DR246" s="175">
        <v>0.1</v>
      </c>
      <c r="DS246" s="175">
        <v>0.3</v>
      </c>
      <c r="DT246" s="175">
        <v>0.4</v>
      </c>
      <c r="DU246" s="175">
        <v>0.45</v>
      </c>
      <c r="DV246" s="175">
        <v>0.35</v>
      </c>
      <c r="DW246" s="175">
        <v>0.2</v>
      </c>
      <c r="DX246" s="175">
        <v>0.3</v>
      </c>
      <c r="DY246" s="175">
        <v>0.2</v>
      </c>
      <c r="DZ246" s="175">
        <v>0.05</v>
      </c>
      <c r="EA246" s="175">
        <v>0.45</v>
      </c>
      <c r="EB246" s="175">
        <v>0.35</v>
      </c>
      <c r="EC246" s="175">
        <v>0.2</v>
      </c>
      <c r="ED246" s="175">
        <v>0.3</v>
      </c>
      <c r="EE246" s="175">
        <v>0.5</v>
      </c>
      <c r="EF246" s="175">
        <v>0.4</v>
      </c>
      <c r="EG246" s="175">
        <v>0.65</v>
      </c>
      <c r="EH246" s="175">
        <v>0.7</v>
      </c>
      <c r="EI246" s="175">
        <v>1.05</v>
      </c>
      <c r="EJ246" s="175">
        <v>1.1000000000000001</v>
      </c>
      <c r="EK246" s="175">
        <v>0.45</v>
      </c>
      <c r="EL246" s="175">
        <v>0.55000000000000004</v>
      </c>
      <c r="EM246" s="175">
        <v>0.45</v>
      </c>
      <c r="EN246" s="175">
        <v>0.35</v>
      </c>
      <c r="EO246" s="175">
        <v>0.55000000000000004</v>
      </c>
      <c r="EP246" s="175">
        <v>0.6</v>
      </c>
      <c r="EQ246" s="175">
        <v>0.9</v>
      </c>
      <c r="ER246" s="175">
        <v>0.85</v>
      </c>
      <c r="ES246" s="175">
        <v>0.75</v>
      </c>
      <c r="ET246" s="175">
        <v>0.9</v>
      </c>
      <c r="EU246" s="175">
        <v>0.75</v>
      </c>
      <c r="EV246" s="175">
        <v>0.65</v>
      </c>
      <c r="EW246" s="175">
        <v>1.1000000000000001</v>
      </c>
      <c r="EX246" s="175">
        <v>0.7</v>
      </c>
      <c r="EY246" s="175">
        <v>0.6</v>
      </c>
      <c r="EZ246" s="175">
        <v>0.35</v>
      </c>
      <c r="FA246" s="175">
        <v>0.6</v>
      </c>
      <c r="FB246" s="175">
        <v>0.85</v>
      </c>
      <c r="FC246" s="175">
        <v>0.5</v>
      </c>
      <c r="FD246" s="175">
        <v>0.6</v>
      </c>
      <c r="FE246" s="175">
        <v>0.45</v>
      </c>
      <c r="FF246" s="175">
        <v>0.9</v>
      </c>
      <c r="FG246" s="175">
        <v>0.8</v>
      </c>
      <c r="FH246" s="175">
        <v>0.5</v>
      </c>
      <c r="FI246" s="175">
        <v>0.3</v>
      </c>
      <c r="FJ246" s="175">
        <v>0.5</v>
      </c>
      <c r="FK246" s="175">
        <v>0.55000000000000004</v>
      </c>
      <c r="FL246" s="175">
        <v>0.45</v>
      </c>
      <c r="FM246" s="192">
        <v>1</v>
      </c>
      <c r="FN246" s="192">
        <v>0.95744680851063835</v>
      </c>
      <c r="FO246" s="192">
        <v>0.92307692307692313</v>
      </c>
      <c r="FP246" s="192">
        <v>0.96296296296296291</v>
      </c>
      <c r="FQ246" s="192">
        <v>0.94117647058823528</v>
      </c>
      <c r="FR246" s="192">
        <v>0.9285714285714286</v>
      </c>
      <c r="FS246" s="192">
        <v>0.93877551020408168</v>
      </c>
      <c r="FT246" s="192">
        <v>1</v>
      </c>
      <c r="FU246" s="192">
        <v>1</v>
      </c>
      <c r="FV246" s="192">
        <v>0.92682926829268297</v>
      </c>
      <c r="FW246" s="192">
        <v>0.91176470588235292</v>
      </c>
      <c r="FX246" s="192">
        <v>0.967741935483871</v>
      </c>
      <c r="FY246" s="192">
        <v>1</v>
      </c>
      <c r="FZ246" s="192">
        <v>1</v>
      </c>
      <c r="GA246" s="192" t="s">
        <v>119</v>
      </c>
      <c r="GB246" s="192">
        <v>1</v>
      </c>
      <c r="GC246" s="192">
        <v>1</v>
      </c>
      <c r="GD246" s="192">
        <v>1</v>
      </c>
      <c r="GE246" s="192">
        <v>1</v>
      </c>
      <c r="GF246" s="192" t="s">
        <v>119</v>
      </c>
      <c r="GG246" s="192" t="s">
        <v>119</v>
      </c>
      <c r="GH246" s="192" t="s">
        <v>119</v>
      </c>
      <c r="GI246" s="192" t="s">
        <v>119</v>
      </c>
      <c r="GJ246" s="192" t="s">
        <v>119</v>
      </c>
      <c r="GK246" s="192" t="s">
        <v>119</v>
      </c>
      <c r="GL246" s="192" t="s">
        <v>119</v>
      </c>
      <c r="GM246" s="192" t="s">
        <v>119</v>
      </c>
      <c r="GN246" s="192" t="s">
        <v>119</v>
      </c>
      <c r="GO246" s="192" t="s">
        <v>119</v>
      </c>
      <c r="GP246" s="192">
        <v>1</v>
      </c>
      <c r="GQ246" s="192">
        <v>1</v>
      </c>
    </row>
    <row r="247" spans="17:16384" x14ac:dyDescent="0.3">
      <c r="Q247" s="324"/>
      <c r="R247" s="135">
        <f>$R$7</f>
        <v>44197</v>
      </c>
      <c r="S247" s="121">
        <v>0.34166666666666667</v>
      </c>
      <c r="T247" s="121">
        <v>55.742499999999879</v>
      </c>
      <c r="U247" s="122">
        <v>0.9285714285714286</v>
      </c>
      <c r="V247" s="123">
        <v>28</v>
      </c>
      <c r="W247" s="128">
        <v>0.33333333333333331</v>
      </c>
      <c r="X247" s="121">
        <v>59.931666666666601</v>
      </c>
      <c r="Y247" s="122">
        <v>0.92592592592592593</v>
      </c>
      <c r="Z247" s="127">
        <v>27</v>
      </c>
      <c r="AA247" s="121">
        <v>0.45</v>
      </c>
      <c r="AB247" s="121">
        <v>0.45</v>
      </c>
      <c r="AC247" s="122">
        <v>1</v>
      </c>
      <c r="AD247" s="123">
        <v>1</v>
      </c>
      <c r="AE247" s="128" t="s">
        <v>160</v>
      </c>
      <c r="AF247" s="121" t="s">
        <v>160</v>
      </c>
      <c r="AG247" s="122" t="s">
        <v>160</v>
      </c>
      <c r="AH247" s="127">
        <v>0</v>
      </c>
      <c r="AI247" s="128">
        <v>0.26666666666666666</v>
      </c>
      <c r="AJ247" s="121">
        <v>0.46666666666666667</v>
      </c>
      <c r="AK247" s="122">
        <v>1</v>
      </c>
      <c r="AL247" s="127">
        <v>11</v>
      </c>
      <c r="AM247" s="121">
        <v>0.7</v>
      </c>
      <c r="AN247" s="121">
        <v>1.1666666666666665</v>
      </c>
      <c r="AO247" s="122">
        <v>1</v>
      </c>
      <c r="AP247" s="123">
        <v>8</v>
      </c>
      <c r="AQ247" s="128">
        <v>0.31666666666666665</v>
      </c>
      <c r="AR247" s="121">
        <v>132.62666666666664</v>
      </c>
      <c r="AS247" s="122">
        <v>0.77777777777777779</v>
      </c>
      <c r="AT247" s="127">
        <v>9</v>
      </c>
      <c r="AU247" s="136">
        <v>3</v>
      </c>
      <c r="AV247" s="137">
        <v>17</v>
      </c>
      <c r="AW247" s="137">
        <v>2</v>
      </c>
      <c r="AX247" s="137">
        <v>3</v>
      </c>
      <c r="AY247" s="137">
        <v>0</v>
      </c>
      <c r="AZ247" s="137">
        <v>1</v>
      </c>
      <c r="BA247" s="137">
        <v>0</v>
      </c>
      <c r="BB247" s="137">
        <v>0</v>
      </c>
      <c r="BC247" s="137">
        <v>0</v>
      </c>
      <c r="BD247" s="137">
        <v>0</v>
      </c>
      <c r="BE247" s="137">
        <v>0</v>
      </c>
      <c r="BF247" s="137">
        <v>0</v>
      </c>
      <c r="BG247" s="137">
        <v>0</v>
      </c>
      <c r="BH247" s="137">
        <v>0</v>
      </c>
      <c r="BI247" s="137">
        <v>0</v>
      </c>
      <c r="BJ247" s="137">
        <v>0</v>
      </c>
      <c r="BK247" s="137">
        <v>0</v>
      </c>
      <c r="BL247" s="137">
        <v>0</v>
      </c>
      <c r="BM247" s="137">
        <v>0</v>
      </c>
      <c r="BN247" s="137">
        <v>0</v>
      </c>
      <c r="BO247" s="137">
        <v>0</v>
      </c>
      <c r="BP247" s="137">
        <v>0</v>
      </c>
      <c r="BQ247" s="137">
        <v>0</v>
      </c>
      <c r="BR247" s="137">
        <v>0</v>
      </c>
      <c r="BS247" s="137">
        <v>0</v>
      </c>
      <c r="BT247" s="138">
        <v>2</v>
      </c>
      <c r="BU247" s="174" t="s">
        <v>160</v>
      </c>
      <c r="BV247" s="174" t="s">
        <v>160</v>
      </c>
      <c r="BW247" s="174" t="s">
        <v>160</v>
      </c>
      <c r="BX247" s="174" t="s">
        <v>160</v>
      </c>
      <c r="BY247" s="174">
        <v>0</v>
      </c>
      <c r="BZ247" s="174" t="s">
        <v>160</v>
      </c>
      <c r="CA247" s="174" t="s">
        <v>160</v>
      </c>
      <c r="CB247" s="174" t="s">
        <v>160</v>
      </c>
      <c r="CC247" s="174">
        <v>0</v>
      </c>
      <c r="CD247" s="174" t="s">
        <v>160</v>
      </c>
      <c r="CE247" s="174">
        <v>0</v>
      </c>
      <c r="CF247" s="174" t="s">
        <v>160</v>
      </c>
      <c r="CG247" s="174">
        <v>1</v>
      </c>
      <c r="CH247" s="174">
        <v>1</v>
      </c>
      <c r="CI247" s="174">
        <v>1</v>
      </c>
      <c r="CJ247" s="174" t="s">
        <v>160</v>
      </c>
      <c r="CK247" s="174" t="s">
        <v>160</v>
      </c>
      <c r="CL247" s="174">
        <v>1</v>
      </c>
      <c r="CM247" s="174">
        <v>1</v>
      </c>
      <c r="CN247" s="174">
        <v>1</v>
      </c>
      <c r="CO247" s="174">
        <v>1</v>
      </c>
      <c r="CP247" s="174" t="s">
        <v>160</v>
      </c>
      <c r="CQ247" s="174" t="s">
        <v>160</v>
      </c>
      <c r="CR247" s="174">
        <v>1</v>
      </c>
      <c r="CS247" s="174">
        <v>1</v>
      </c>
      <c r="CT247" s="174" t="s">
        <v>160</v>
      </c>
      <c r="CU247" s="174" t="s">
        <v>160</v>
      </c>
      <c r="CV247" s="174">
        <v>1</v>
      </c>
      <c r="CW247" s="174">
        <v>1</v>
      </c>
      <c r="CX247" s="174" t="s">
        <v>160</v>
      </c>
      <c r="CY247" s="174" t="s">
        <v>160</v>
      </c>
      <c r="CZ247" s="174">
        <v>1</v>
      </c>
      <c r="DA247" s="174" t="s">
        <v>160</v>
      </c>
      <c r="DB247" s="174" t="s">
        <v>160</v>
      </c>
      <c r="DC247" s="174" t="s">
        <v>160</v>
      </c>
      <c r="DD247" s="174" t="s">
        <v>160</v>
      </c>
      <c r="DE247" s="174">
        <v>1</v>
      </c>
      <c r="DF247" s="174" t="s">
        <v>160</v>
      </c>
      <c r="DG247" s="174">
        <v>1</v>
      </c>
      <c r="DH247" s="174" t="s">
        <v>160</v>
      </c>
      <c r="DI247" s="174" t="s">
        <v>160</v>
      </c>
      <c r="DJ247" s="174" t="s">
        <v>160</v>
      </c>
      <c r="DK247" s="174" t="s">
        <v>160</v>
      </c>
      <c r="DL247" s="174">
        <v>1</v>
      </c>
      <c r="DM247" s="174">
        <v>1</v>
      </c>
      <c r="DN247" s="174" t="s">
        <v>160</v>
      </c>
      <c r="DO247" s="174" t="s">
        <v>160</v>
      </c>
      <c r="DP247" s="174" t="s">
        <v>160</v>
      </c>
      <c r="DQ247" s="175">
        <v>0</v>
      </c>
      <c r="DR247" s="175">
        <v>0</v>
      </c>
      <c r="DS247" s="175">
        <v>0</v>
      </c>
      <c r="DT247" s="175">
        <v>0</v>
      </c>
      <c r="DU247" s="175">
        <v>0.1111111111111111</v>
      </c>
      <c r="DV247" s="175">
        <v>0</v>
      </c>
      <c r="DW247" s="175">
        <v>0</v>
      </c>
      <c r="DX247" s="175">
        <v>0</v>
      </c>
      <c r="DY247" s="175">
        <v>0.1111111111111111</v>
      </c>
      <c r="DZ247" s="175">
        <v>0</v>
      </c>
      <c r="EA247" s="175">
        <v>0.1111111111111111</v>
      </c>
      <c r="EB247" s="175">
        <v>0</v>
      </c>
      <c r="EC247" s="175">
        <v>0.22222222222222221</v>
      </c>
      <c r="ED247" s="175">
        <v>0.22222222222222221</v>
      </c>
      <c r="EE247" s="175">
        <v>0.1111111111111111</v>
      </c>
      <c r="EF247" s="175">
        <v>0</v>
      </c>
      <c r="EG247" s="175">
        <v>0</v>
      </c>
      <c r="EH247" s="175">
        <v>0.1111111111111111</v>
      </c>
      <c r="EI247" s="175">
        <v>0.1111111111111111</v>
      </c>
      <c r="EJ247" s="175">
        <v>0.22222222222222221</v>
      </c>
      <c r="EK247" s="175">
        <v>0.1111111111111111</v>
      </c>
      <c r="EL247" s="175">
        <v>0</v>
      </c>
      <c r="EM247" s="175">
        <v>0</v>
      </c>
      <c r="EN247" s="175">
        <v>0.1111111111111111</v>
      </c>
      <c r="EO247" s="175">
        <v>0.1111111111111111</v>
      </c>
      <c r="EP247" s="175">
        <v>0</v>
      </c>
      <c r="EQ247" s="175">
        <v>0</v>
      </c>
      <c r="ER247" s="175">
        <v>0.33333333333333331</v>
      </c>
      <c r="ES247" s="175">
        <v>0.1111111111111111</v>
      </c>
      <c r="ET247" s="175">
        <v>0</v>
      </c>
      <c r="EU247" s="175">
        <v>0</v>
      </c>
      <c r="EV247" s="175">
        <v>0.33333333333333331</v>
      </c>
      <c r="EW247" s="175">
        <v>0</v>
      </c>
      <c r="EX247" s="175">
        <v>0</v>
      </c>
      <c r="EY247" s="175">
        <v>0</v>
      </c>
      <c r="EZ247" s="175">
        <v>0</v>
      </c>
      <c r="FA247" s="175">
        <v>0.1111111111111111</v>
      </c>
      <c r="FB247" s="175">
        <v>0</v>
      </c>
      <c r="FC247" s="175">
        <v>0.33333333333333331</v>
      </c>
      <c r="FD247" s="175">
        <v>0</v>
      </c>
      <c r="FE247" s="175">
        <v>0</v>
      </c>
      <c r="FF247" s="175">
        <v>0</v>
      </c>
      <c r="FG247" s="175">
        <v>0</v>
      </c>
      <c r="FH247" s="175">
        <v>0.1111111111111111</v>
      </c>
      <c r="FI247" s="175">
        <v>0.1111111111111111</v>
      </c>
      <c r="FJ247" s="175">
        <v>0</v>
      </c>
      <c r="FK247" s="175">
        <v>0</v>
      </c>
      <c r="FL247" s="175">
        <v>0</v>
      </c>
      <c r="FM247" s="192">
        <v>1</v>
      </c>
      <c r="FN247" s="192" t="s">
        <v>119</v>
      </c>
      <c r="FO247" s="192" t="s">
        <v>119</v>
      </c>
      <c r="FP247" s="192" t="s">
        <v>119</v>
      </c>
      <c r="FQ247" s="192" t="s">
        <v>119</v>
      </c>
      <c r="FR247" s="192">
        <v>0.5</v>
      </c>
      <c r="FS247" s="192">
        <v>1</v>
      </c>
      <c r="FT247" s="192">
        <v>1</v>
      </c>
      <c r="FU247" s="192">
        <v>1</v>
      </c>
      <c r="FV247" s="192">
        <v>1</v>
      </c>
      <c r="FW247" s="192">
        <v>0</v>
      </c>
      <c r="FX247" s="192" t="s">
        <v>119</v>
      </c>
      <c r="FY247" s="192">
        <v>0</v>
      </c>
      <c r="FZ247" s="192" t="s">
        <v>119</v>
      </c>
      <c r="GA247" s="192">
        <v>1</v>
      </c>
      <c r="GB247" s="192" t="s">
        <v>119</v>
      </c>
      <c r="GC247" s="192" t="s">
        <v>119</v>
      </c>
      <c r="GD247" s="192" t="s">
        <v>119</v>
      </c>
      <c r="GE247" s="192" t="s">
        <v>119</v>
      </c>
      <c r="GF247" s="192" t="s">
        <v>119</v>
      </c>
      <c r="GG247" s="192" t="s">
        <v>119</v>
      </c>
      <c r="GH247" s="192" t="s">
        <v>119</v>
      </c>
      <c r="GI247" s="192" t="s">
        <v>119</v>
      </c>
      <c r="GJ247" s="192" t="s">
        <v>119</v>
      </c>
      <c r="GK247" s="192" t="s">
        <v>119</v>
      </c>
      <c r="GL247" s="192" t="s">
        <v>119</v>
      </c>
      <c r="GM247" s="192" t="s">
        <v>119</v>
      </c>
      <c r="GN247" s="192" t="s">
        <v>119</v>
      </c>
      <c r="GO247" s="192" t="s">
        <v>119</v>
      </c>
      <c r="GP247" s="192" t="s">
        <v>119</v>
      </c>
      <c r="GQ247" s="192" t="s">
        <v>119</v>
      </c>
    </row>
    <row r="248" spans="17:16384" x14ac:dyDescent="0.3">
      <c r="Q248" s="324"/>
      <c r="R248" s="135">
        <f>$R$8</f>
        <v>44228</v>
      </c>
      <c r="S248" s="121">
        <v>0.35</v>
      </c>
      <c r="T248" s="121">
        <v>1.5666666666666667</v>
      </c>
      <c r="U248" s="122">
        <v>0.9371980676328503</v>
      </c>
      <c r="V248" s="123">
        <v>207</v>
      </c>
      <c r="W248" s="128">
        <v>0.33333333333333331</v>
      </c>
      <c r="X248" s="121">
        <v>1.5666666666666667</v>
      </c>
      <c r="Y248" s="122">
        <v>0.94029850746268662</v>
      </c>
      <c r="Z248" s="127">
        <v>201</v>
      </c>
      <c r="AA248" s="121">
        <v>0.98333333333333328</v>
      </c>
      <c r="AB248" s="121">
        <v>1.5791666666666664</v>
      </c>
      <c r="AC248" s="122">
        <v>0.75</v>
      </c>
      <c r="AD248" s="123">
        <v>4</v>
      </c>
      <c r="AE248" s="128">
        <v>1.6666666666666666E-2</v>
      </c>
      <c r="AF248" s="121">
        <v>1.6666666666666666E-2</v>
      </c>
      <c r="AG248" s="122">
        <v>1</v>
      </c>
      <c r="AH248" s="127">
        <v>2</v>
      </c>
      <c r="AI248" s="128">
        <v>0.35</v>
      </c>
      <c r="AJ248" s="121">
        <v>1.6333333333333333</v>
      </c>
      <c r="AK248" s="122">
        <v>0.8902439024390244</v>
      </c>
      <c r="AL248" s="127">
        <v>82</v>
      </c>
      <c r="AM248" s="121">
        <v>0.4</v>
      </c>
      <c r="AN248" s="121">
        <v>1.2</v>
      </c>
      <c r="AO248" s="122">
        <v>0.96296296296296291</v>
      </c>
      <c r="AP248" s="123">
        <v>81</v>
      </c>
      <c r="AQ248" s="128">
        <v>0.33333333333333331</v>
      </c>
      <c r="AR248" s="121">
        <v>0.78000000000000025</v>
      </c>
      <c r="AS248" s="122">
        <v>0.97727272727272729</v>
      </c>
      <c r="AT248" s="127">
        <v>44</v>
      </c>
      <c r="AU248" s="136">
        <v>73</v>
      </c>
      <c r="AV248" s="137">
        <v>57</v>
      </c>
      <c r="AW248" s="137">
        <v>40</v>
      </c>
      <c r="AX248" s="137">
        <v>13</v>
      </c>
      <c r="AY248" s="137">
        <v>8</v>
      </c>
      <c r="AZ248" s="137">
        <v>3</v>
      </c>
      <c r="BA248" s="137">
        <v>7</v>
      </c>
      <c r="BB248" s="137">
        <v>0</v>
      </c>
      <c r="BC248" s="137">
        <v>1</v>
      </c>
      <c r="BD248" s="137">
        <v>1</v>
      </c>
      <c r="BE248" s="137">
        <v>0</v>
      </c>
      <c r="BF248" s="137">
        <v>0</v>
      </c>
      <c r="BG248" s="137">
        <v>0</v>
      </c>
      <c r="BH248" s="137">
        <v>1</v>
      </c>
      <c r="BI248" s="137">
        <v>0</v>
      </c>
      <c r="BJ248" s="137">
        <v>1</v>
      </c>
      <c r="BK248" s="137">
        <v>0</v>
      </c>
      <c r="BL248" s="137">
        <v>1</v>
      </c>
      <c r="BM248" s="137">
        <v>0</v>
      </c>
      <c r="BN248" s="137">
        <v>0</v>
      </c>
      <c r="BO248" s="137">
        <v>0</v>
      </c>
      <c r="BP248" s="137">
        <v>0</v>
      </c>
      <c r="BQ248" s="137">
        <v>0</v>
      </c>
      <c r="BR248" s="137">
        <v>0</v>
      </c>
      <c r="BS248" s="137">
        <v>0</v>
      </c>
      <c r="BT248" s="138">
        <v>1</v>
      </c>
      <c r="BU248" s="174">
        <v>1</v>
      </c>
      <c r="BV248" s="174">
        <v>1</v>
      </c>
      <c r="BW248" s="174">
        <v>1</v>
      </c>
      <c r="BX248" s="174">
        <v>1</v>
      </c>
      <c r="BY248" s="174">
        <v>0</v>
      </c>
      <c r="BZ248" s="174" t="s">
        <v>160</v>
      </c>
      <c r="CA248" s="174">
        <v>1</v>
      </c>
      <c r="CB248" s="174">
        <v>0</v>
      </c>
      <c r="CC248" s="174">
        <v>1</v>
      </c>
      <c r="CD248" s="174">
        <v>1</v>
      </c>
      <c r="CE248" s="174" t="s">
        <v>160</v>
      </c>
      <c r="CF248" s="174">
        <v>1</v>
      </c>
      <c r="CG248" s="174">
        <v>1</v>
      </c>
      <c r="CH248" s="174">
        <v>1</v>
      </c>
      <c r="CI248" s="174" t="s">
        <v>160</v>
      </c>
      <c r="CJ248" s="174">
        <v>1</v>
      </c>
      <c r="CK248" s="174">
        <v>1</v>
      </c>
      <c r="CL248" s="174">
        <v>0.66666666666666663</v>
      </c>
      <c r="CM248" s="174">
        <v>1</v>
      </c>
      <c r="CN248" s="174">
        <v>1</v>
      </c>
      <c r="CO248" s="174">
        <v>0.95</v>
      </c>
      <c r="CP248" s="174">
        <v>1</v>
      </c>
      <c r="CQ248" s="174">
        <v>0.88888888888888884</v>
      </c>
      <c r="CR248" s="174">
        <v>0</v>
      </c>
      <c r="CS248" s="174">
        <v>1</v>
      </c>
      <c r="CT248" s="174">
        <v>0.875</v>
      </c>
      <c r="CU248" s="174">
        <v>0.83333333333333337</v>
      </c>
      <c r="CV248" s="174">
        <v>0.66666666666666663</v>
      </c>
      <c r="CW248" s="174">
        <v>1</v>
      </c>
      <c r="CX248" s="174">
        <v>0.91666666666666663</v>
      </c>
      <c r="CY248" s="174">
        <v>1</v>
      </c>
      <c r="CZ248" s="174">
        <v>1</v>
      </c>
      <c r="DA248" s="174">
        <v>1</v>
      </c>
      <c r="DB248" s="174">
        <v>0.75</v>
      </c>
      <c r="DC248" s="174">
        <v>1</v>
      </c>
      <c r="DD248" s="174">
        <v>1</v>
      </c>
      <c r="DE248" s="174">
        <v>1</v>
      </c>
      <c r="DF248" s="174">
        <v>1</v>
      </c>
      <c r="DG248" s="174">
        <v>1</v>
      </c>
      <c r="DH248" s="174">
        <v>0.75</v>
      </c>
      <c r="DI248" s="174">
        <v>1</v>
      </c>
      <c r="DJ248" s="174">
        <v>1</v>
      </c>
      <c r="DK248" s="174">
        <v>1</v>
      </c>
      <c r="DL248" s="174">
        <v>1</v>
      </c>
      <c r="DM248" s="174">
        <v>1</v>
      </c>
      <c r="DN248" s="174">
        <v>1</v>
      </c>
      <c r="DO248" s="174">
        <v>1</v>
      </c>
      <c r="DP248" s="174">
        <v>1</v>
      </c>
      <c r="DQ248" s="175">
        <v>6.25E-2</v>
      </c>
      <c r="DR248" s="175">
        <v>0.1875</v>
      </c>
      <c r="DS248" s="175">
        <v>0.3125</v>
      </c>
      <c r="DT248" s="175">
        <v>6.25E-2</v>
      </c>
      <c r="DU248" s="175">
        <v>0.125</v>
      </c>
      <c r="DV248" s="175">
        <v>0</v>
      </c>
      <c r="DW248" s="175">
        <v>0.125</v>
      </c>
      <c r="DX248" s="175">
        <v>0.1875</v>
      </c>
      <c r="DY248" s="175">
        <v>6.25E-2</v>
      </c>
      <c r="DZ248" s="175">
        <v>6.25E-2</v>
      </c>
      <c r="EA248" s="175">
        <v>0</v>
      </c>
      <c r="EB248" s="175">
        <v>0.1875</v>
      </c>
      <c r="EC248" s="175">
        <v>0.125</v>
      </c>
      <c r="ED248" s="175">
        <v>0.125</v>
      </c>
      <c r="EE248" s="175">
        <v>0</v>
      </c>
      <c r="EF248" s="175">
        <v>0.25</v>
      </c>
      <c r="EG248" s="175">
        <v>0.1875</v>
      </c>
      <c r="EH248" s="175">
        <v>0.1875</v>
      </c>
      <c r="EI248" s="175">
        <v>0.25</v>
      </c>
      <c r="EJ248" s="175">
        <v>0.375</v>
      </c>
      <c r="EK248" s="175">
        <v>1.25</v>
      </c>
      <c r="EL248" s="175">
        <v>0.1875</v>
      </c>
      <c r="EM248" s="175">
        <v>0.5625</v>
      </c>
      <c r="EN248" s="175">
        <v>6.25E-2</v>
      </c>
      <c r="EO248" s="175">
        <v>0.1875</v>
      </c>
      <c r="EP248" s="175">
        <v>0.5</v>
      </c>
      <c r="EQ248" s="175">
        <v>0.75</v>
      </c>
      <c r="ER248" s="175">
        <v>0.375</v>
      </c>
      <c r="ES248" s="175">
        <v>0.4375</v>
      </c>
      <c r="ET248" s="175">
        <v>0.75</v>
      </c>
      <c r="EU248" s="175">
        <v>0.625</v>
      </c>
      <c r="EV248" s="175">
        <v>0.625</v>
      </c>
      <c r="EW248" s="175">
        <v>0.3125</v>
      </c>
      <c r="EX248" s="175">
        <v>0.25</v>
      </c>
      <c r="EY248" s="175">
        <v>6.25E-2</v>
      </c>
      <c r="EZ248" s="175">
        <v>0.25</v>
      </c>
      <c r="FA248" s="175">
        <v>0.375</v>
      </c>
      <c r="FB248" s="175">
        <v>0.375</v>
      </c>
      <c r="FC248" s="175">
        <v>0.4375</v>
      </c>
      <c r="FD248" s="175">
        <v>0.25</v>
      </c>
      <c r="FE248" s="175">
        <v>0.125</v>
      </c>
      <c r="FF248" s="175">
        <v>0.1875</v>
      </c>
      <c r="FG248" s="175">
        <v>0.1875</v>
      </c>
      <c r="FH248" s="175">
        <v>0.25</v>
      </c>
      <c r="FI248" s="175">
        <v>0.1875</v>
      </c>
      <c r="FJ248" s="175">
        <v>0.1875</v>
      </c>
      <c r="FK248" s="175">
        <v>0.1875</v>
      </c>
      <c r="FL248" s="175">
        <v>0.125</v>
      </c>
      <c r="FM248" s="192" t="s">
        <v>119</v>
      </c>
      <c r="FN248" s="192" t="s">
        <v>119</v>
      </c>
      <c r="FO248" s="192">
        <v>0.91666666666666663</v>
      </c>
      <c r="FP248" s="192">
        <v>1</v>
      </c>
      <c r="FQ248" s="192">
        <v>1</v>
      </c>
      <c r="FR248" s="192">
        <v>0.75</v>
      </c>
      <c r="FS248" s="192">
        <v>1</v>
      </c>
      <c r="FT248" s="192" t="s">
        <v>119</v>
      </c>
      <c r="FU248" s="192" t="s">
        <v>119</v>
      </c>
      <c r="FV248" s="192" t="s">
        <v>119</v>
      </c>
      <c r="FW248" s="192" t="s">
        <v>119</v>
      </c>
      <c r="FX248" s="192">
        <v>0.88888888888888884</v>
      </c>
      <c r="FY248" s="192">
        <v>0.91666666666666663</v>
      </c>
      <c r="FZ248" s="192">
        <v>1</v>
      </c>
      <c r="GA248" s="192">
        <v>1</v>
      </c>
      <c r="GB248" s="192" t="s">
        <v>119</v>
      </c>
      <c r="GC248" s="192" t="s">
        <v>119</v>
      </c>
      <c r="GD248" s="192" t="s">
        <v>119</v>
      </c>
      <c r="GE248" s="192">
        <v>0.5</v>
      </c>
      <c r="GF248" s="192" t="s">
        <v>119</v>
      </c>
      <c r="GG248" s="192" t="s">
        <v>119</v>
      </c>
      <c r="GH248" s="192" t="s">
        <v>119</v>
      </c>
      <c r="GI248" s="192">
        <v>1</v>
      </c>
      <c r="GJ248" s="192">
        <v>1</v>
      </c>
      <c r="GK248" s="192">
        <v>0.95</v>
      </c>
      <c r="GL248" s="192">
        <v>0.95454545454545459</v>
      </c>
      <c r="GM248" s="192">
        <v>0.88888888888888884</v>
      </c>
      <c r="GN248" s="192">
        <v>0.89473684210526316</v>
      </c>
      <c r="GO248" s="192" t="s">
        <v>119</v>
      </c>
      <c r="GP248" s="192" t="s">
        <v>119</v>
      </c>
      <c r="GQ248" s="192" t="s">
        <v>119</v>
      </c>
    </row>
    <row r="249" spans="17:16384" x14ac:dyDescent="0.3">
      <c r="Q249" s="324"/>
      <c r="R249" s="135">
        <f>$R$9</f>
        <v>44256</v>
      </c>
      <c r="S249" s="121">
        <v>0.38333333333333336</v>
      </c>
      <c r="T249" s="121">
        <v>1.2041666666666666</v>
      </c>
      <c r="U249" s="122">
        <v>0.96276595744680848</v>
      </c>
      <c r="V249" s="123">
        <v>376</v>
      </c>
      <c r="W249" s="128">
        <v>0.38333333333333336</v>
      </c>
      <c r="X249" s="121">
        <v>1.2050000000000003</v>
      </c>
      <c r="Y249" s="122">
        <v>0.96266666666666667</v>
      </c>
      <c r="Z249" s="127">
        <v>375</v>
      </c>
      <c r="AA249" s="121" t="s">
        <v>160</v>
      </c>
      <c r="AB249" s="121" t="s">
        <v>160</v>
      </c>
      <c r="AC249" s="122" t="s">
        <v>160</v>
      </c>
      <c r="AD249" s="123">
        <v>0</v>
      </c>
      <c r="AE249" s="128">
        <v>0</v>
      </c>
      <c r="AF249" s="121">
        <v>0</v>
      </c>
      <c r="AG249" s="122">
        <v>1</v>
      </c>
      <c r="AH249" s="127">
        <v>1</v>
      </c>
      <c r="AI249" s="128">
        <v>0.45833333333333337</v>
      </c>
      <c r="AJ249" s="121">
        <v>1.7266666666666688</v>
      </c>
      <c r="AK249" s="122">
        <v>0.94444444444444442</v>
      </c>
      <c r="AL249" s="127">
        <v>72</v>
      </c>
      <c r="AM249" s="121">
        <v>0.45</v>
      </c>
      <c r="AN249" s="121">
        <v>1.6533333333333329</v>
      </c>
      <c r="AO249" s="122">
        <v>0.92473118279569888</v>
      </c>
      <c r="AP249" s="123">
        <v>93</v>
      </c>
      <c r="AQ249" s="128">
        <v>0.33333333333333331</v>
      </c>
      <c r="AR249" s="121">
        <v>0.80833333333333335</v>
      </c>
      <c r="AS249" s="122">
        <v>0.98578199052132698</v>
      </c>
      <c r="AT249" s="127">
        <v>211</v>
      </c>
      <c r="AU249" s="136">
        <v>97</v>
      </c>
      <c r="AV249" s="137">
        <v>162</v>
      </c>
      <c r="AW249" s="137">
        <v>69</v>
      </c>
      <c r="AX249" s="137">
        <v>17</v>
      </c>
      <c r="AY249" s="137">
        <v>14</v>
      </c>
      <c r="AZ249" s="137">
        <v>3</v>
      </c>
      <c r="BA249" s="137">
        <v>4</v>
      </c>
      <c r="BB249" s="137">
        <v>0</v>
      </c>
      <c r="BC249" s="137">
        <v>2</v>
      </c>
      <c r="BD249" s="137">
        <v>1</v>
      </c>
      <c r="BE249" s="137">
        <v>1</v>
      </c>
      <c r="BF249" s="137">
        <v>0</v>
      </c>
      <c r="BG249" s="137">
        <v>2</v>
      </c>
      <c r="BH249" s="137">
        <v>1</v>
      </c>
      <c r="BI249" s="137">
        <v>1</v>
      </c>
      <c r="BJ249" s="137">
        <v>1</v>
      </c>
      <c r="BK249" s="137">
        <v>0</v>
      </c>
      <c r="BL249" s="137">
        <v>0</v>
      </c>
      <c r="BM249" s="137">
        <v>1</v>
      </c>
      <c r="BN249" s="137">
        <v>0</v>
      </c>
      <c r="BO249" s="137">
        <v>0</v>
      </c>
      <c r="BP249" s="137">
        <v>0</v>
      </c>
      <c r="BQ249" s="137">
        <v>0</v>
      </c>
      <c r="BR249" s="137">
        <v>0</v>
      </c>
      <c r="BS249" s="137">
        <v>0</v>
      </c>
      <c r="BT249" s="138">
        <v>0</v>
      </c>
      <c r="BU249" s="174">
        <v>0.99354838709677418</v>
      </c>
      <c r="BV249" s="174">
        <v>1</v>
      </c>
      <c r="BW249" s="174">
        <v>1</v>
      </c>
      <c r="BX249" s="174">
        <v>1</v>
      </c>
      <c r="BY249" s="174">
        <v>0</v>
      </c>
      <c r="BZ249" s="174" t="s">
        <v>160</v>
      </c>
      <c r="CA249" s="174">
        <v>1</v>
      </c>
      <c r="CB249" s="174">
        <v>0</v>
      </c>
      <c r="CC249" s="174">
        <v>1</v>
      </c>
      <c r="CD249" s="174">
        <v>1</v>
      </c>
      <c r="CE249" s="174">
        <v>1</v>
      </c>
      <c r="CF249" s="174">
        <v>1</v>
      </c>
      <c r="CG249" s="174">
        <v>1</v>
      </c>
      <c r="CH249" s="174">
        <v>1</v>
      </c>
      <c r="CI249" s="174">
        <v>1</v>
      </c>
      <c r="CJ249" s="174">
        <v>1</v>
      </c>
      <c r="CK249" s="174">
        <v>0.75</v>
      </c>
      <c r="CL249" s="174">
        <v>1</v>
      </c>
      <c r="CM249" s="174">
        <v>1</v>
      </c>
      <c r="CN249" s="174">
        <v>1</v>
      </c>
      <c r="CO249" s="174">
        <v>0.90909090909090906</v>
      </c>
      <c r="CP249" s="174">
        <v>1</v>
      </c>
      <c r="CQ249" s="174">
        <v>1</v>
      </c>
      <c r="CR249" s="174">
        <v>1</v>
      </c>
      <c r="CS249" s="174">
        <v>1</v>
      </c>
      <c r="CT249" s="174">
        <v>0.77777777777777779</v>
      </c>
      <c r="CU249" s="174">
        <v>1</v>
      </c>
      <c r="CV249" s="174">
        <v>1</v>
      </c>
      <c r="CW249" s="174">
        <v>1</v>
      </c>
      <c r="CX249" s="174">
        <v>1</v>
      </c>
      <c r="CY249" s="174">
        <v>1</v>
      </c>
      <c r="CZ249" s="174">
        <v>1</v>
      </c>
      <c r="DA249" s="174">
        <v>0.7142857142857143</v>
      </c>
      <c r="DB249" s="174">
        <v>0.72727272727272729</v>
      </c>
      <c r="DC249" s="174">
        <v>1</v>
      </c>
      <c r="DD249" s="174">
        <v>1</v>
      </c>
      <c r="DE249" s="174">
        <v>0.8</v>
      </c>
      <c r="DF249" s="174">
        <v>0.92307692307692313</v>
      </c>
      <c r="DG249" s="174">
        <v>1</v>
      </c>
      <c r="DH249" s="174">
        <v>1</v>
      </c>
      <c r="DI249" s="174">
        <v>1</v>
      </c>
      <c r="DJ249" s="174">
        <v>1</v>
      </c>
      <c r="DK249" s="174">
        <v>0.8571428571428571</v>
      </c>
      <c r="DL249" s="174">
        <v>0.8571428571428571</v>
      </c>
      <c r="DM249" s="174">
        <v>1</v>
      </c>
      <c r="DN249" s="174">
        <v>1</v>
      </c>
      <c r="DO249" s="174">
        <v>1</v>
      </c>
      <c r="DP249" s="174">
        <v>1</v>
      </c>
      <c r="DQ249" s="175">
        <v>5.166666666666667</v>
      </c>
      <c r="DR249" s="175">
        <v>6.6666666666666666E-2</v>
      </c>
      <c r="DS249" s="175">
        <v>0.1</v>
      </c>
      <c r="DT249" s="175">
        <v>0.16666666666666666</v>
      </c>
      <c r="DU249" s="175">
        <v>6.6666666666666666E-2</v>
      </c>
      <c r="DV249" s="175">
        <v>0</v>
      </c>
      <c r="DW249" s="175">
        <v>0.1</v>
      </c>
      <c r="DX249" s="175">
        <v>3.3333333333333333E-2</v>
      </c>
      <c r="DY249" s="175">
        <v>3.3333333333333333E-2</v>
      </c>
      <c r="DZ249" s="175">
        <v>3.3333333333333333E-2</v>
      </c>
      <c r="EA249" s="175">
        <v>0.2</v>
      </c>
      <c r="EB249" s="175">
        <v>0.1</v>
      </c>
      <c r="EC249" s="175">
        <v>3.3333333333333333E-2</v>
      </c>
      <c r="ED249" s="175">
        <v>0.13333333333333333</v>
      </c>
      <c r="EE249" s="175">
        <v>0.13333333333333333</v>
      </c>
      <c r="EF249" s="175">
        <v>6.6666666666666666E-2</v>
      </c>
      <c r="EG249" s="175">
        <v>0.13333333333333333</v>
      </c>
      <c r="EH249" s="175">
        <v>3.3333333333333333E-2</v>
      </c>
      <c r="EI249" s="175">
        <v>0.16666666666666666</v>
      </c>
      <c r="EJ249" s="175">
        <v>0.13333333333333333</v>
      </c>
      <c r="EK249" s="175">
        <v>0.36666666666666664</v>
      </c>
      <c r="EL249" s="175">
        <v>0.26666666666666666</v>
      </c>
      <c r="EM249" s="175">
        <v>0.16666666666666666</v>
      </c>
      <c r="EN249" s="175">
        <v>0.23333333333333334</v>
      </c>
      <c r="EO249" s="175">
        <v>0.16666666666666666</v>
      </c>
      <c r="EP249" s="175">
        <v>0.3</v>
      </c>
      <c r="EQ249" s="175">
        <v>3.3333333333333333E-2</v>
      </c>
      <c r="ER249" s="175">
        <v>0.2</v>
      </c>
      <c r="ES249" s="175">
        <v>3.3333333333333333E-2</v>
      </c>
      <c r="ET249" s="175">
        <v>0.1</v>
      </c>
      <c r="EU249" s="175">
        <v>0.33333333333333331</v>
      </c>
      <c r="EV249" s="175">
        <v>0.26666666666666666</v>
      </c>
      <c r="EW249" s="175">
        <v>0.23333333333333334</v>
      </c>
      <c r="EX249" s="175">
        <v>0.36666666666666664</v>
      </c>
      <c r="EY249" s="175">
        <v>0.16666666666666666</v>
      </c>
      <c r="EZ249" s="175">
        <v>0.16666666666666666</v>
      </c>
      <c r="FA249" s="175">
        <v>0.16666666666666666</v>
      </c>
      <c r="FB249" s="175">
        <v>0.43333333333333335</v>
      </c>
      <c r="FC249" s="175">
        <v>0.16666666666666666</v>
      </c>
      <c r="FD249" s="175">
        <v>0.23333333333333334</v>
      </c>
      <c r="FE249" s="175">
        <v>0.23333333333333334</v>
      </c>
      <c r="FF249" s="175">
        <v>0.2</v>
      </c>
      <c r="FG249" s="175">
        <v>0.23333333333333334</v>
      </c>
      <c r="FH249" s="175">
        <v>0.23333333333333334</v>
      </c>
      <c r="FI249" s="175">
        <v>6.6666666666666666E-2</v>
      </c>
      <c r="FJ249" s="175">
        <v>0.13333333333333333</v>
      </c>
      <c r="FK249" s="175">
        <v>3.3333333333333333E-2</v>
      </c>
      <c r="FL249" s="175">
        <v>0.1</v>
      </c>
      <c r="FM249" s="192">
        <v>1</v>
      </c>
      <c r="FN249" s="192">
        <v>1</v>
      </c>
      <c r="FO249" s="192">
        <v>1</v>
      </c>
      <c r="FP249" s="192">
        <v>1</v>
      </c>
      <c r="FQ249" s="192">
        <v>0.91666666666666663</v>
      </c>
      <c r="FR249" s="192">
        <v>0.91666666666666663</v>
      </c>
      <c r="FS249" s="192">
        <v>0.8</v>
      </c>
      <c r="FT249" s="192">
        <v>1</v>
      </c>
      <c r="FU249" s="192" t="s">
        <v>119</v>
      </c>
      <c r="FV249" s="192">
        <v>0.7142857142857143</v>
      </c>
      <c r="FW249" s="192">
        <v>0.93939393939393945</v>
      </c>
      <c r="FX249" s="192">
        <v>1</v>
      </c>
      <c r="FY249" s="192">
        <v>0.91891891891891897</v>
      </c>
      <c r="FZ249" s="192">
        <v>1</v>
      </c>
      <c r="GA249" s="192">
        <v>1</v>
      </c>
      <c r="GB249" s="192">
        <v>1</v>
      </c>
      <c r="GC249" s="192">
        <v>1</v>
      </c>
      <c r="GD249" s="192">
        <v>0.91666666666666663</v>
      </c>
      <c r="GE249" s="192">
        <v>1</v>
      </c>
      <c r="GF249" s="192">
        <v>1</v>
      </c>
      <c r="GG249" s="192">
        <v>1</v>
      </c>
      <c r="GH249" s="192">
        <v>1</v>
      </c>
      <c r="GI249" s="192">
        <v>1</v>
      </c>
      <c r="GJ249" s="192">
        <v>1</v>
      </c>
      <c r="GK249" s="192">
        <v>1</v>
      </c>
      <c r="GL249" s="192">
        <v>1</v>
      </c>
      <c r="GM249" s="192">
        <v>1</v>
      </c>
      <c r="GN249" s="192">
        <v>1</v>
      </c>
      <c r="GO249" s="192">
        <v>1</v>
      </c>
      <c r="GP249" s="192">
        <v>0.8</v>
      </c>
      <c r="GQ249" s="192">
        <v>1</v>
      </c>
    </row>
    <row r="250" spans="17:16384" x14ac:dyDescent="0.3">
      <c r="Q250" s="324"/>
      <c r="R250" s="135">
        <f>$R$10</f>
        <v>44287</v>
      </c>
      <c r="S250" s="121">
        <v>0.33333333333333331</v>
      </c>
      <c r="T250" s="121">
        <v>1.0366666666666673</v>
      </c>
      <c r="U250" s="122">
        <v>0.9887323943661972</v>
      </c>
      <c r="V250" s="123">
        <v>355</v>
      </c>
      <c r="W250" s="128">
        <v>0.33333333333333331</v>
      </c>
      <c r="X250" s="121">
        <v>1.0599999999999985</v>
      </c>
      <c r="Y250" s="122">
        <v>0.9885057471264368</v>
      </c>
      <c r="Z250" s="127">
        <v>348</v>
      </c>
      <c r="AA250" s="121">
        <v>0.4916666666666667</v>
      </c>
      <c r="AB250" s="121">
        <v>0.85</v>
      </c>
      <c r="AC250" s="122">
        <v>1</v>
      </c>
      <c r="AD250" s="123">
        <v>6</v>
      </c>
      <c r="AE250" s="128">
        <v>6.6666666666666666E-2</v>
      </c>
      <c r="AF250" s="121">
        <v>6.6666666666666666E-2</v>
      </c>
      <c r="AG250" s="122">
        <v>1</v>
      </c>
      <c r="AH250" s="127">
        <v>1</v>
      </c>
      <c r="AI250" s="128">
        <v>0.4</v>
      </c>
      <c r="AJ250" s="121">
        <v>1</v>
      </c>
      <c r="AK250" s="122">
        <v>0.98113207547169812</v>
      </c>
      <c r="AL250" s="127">
        <v>53</v>
      </c>
      <c r="AM250" s="121">
        <v>0.40833333333333333</v>
      </c>
      <c r="AN250" s="121">
        <v>1.0708333333333333</v>
      </c>
      <c r="AO250" s="122">
        <v>1</v>
      </c>
      <c r="AP250" s="123">
        <v>66</v>
      </c>
      <c r="AQ250" s="128">
        <v>0.31666666666666665</v>
      </c>
      <c r="AR250" s="121">
        <v>1.0333333333333332</v>
      </c>
      <c r="AS250" s="122">
        <v>0.98728813559322037</v>
      </c>
      <c r="AT250" s="127">
        <v>236</v>
      </c>
      <c r="AU250" s="136">
        <v>108</v>
      </c>
      <c r="AV250" s="137">
        <v>157</v>
      </c>
      <c r="AW250" s="137">
        <v>50</v>
      </c>
      <c r="AX250" s="137">
        <v>21</v>
      </c>
      <c r="AY250" s="137">
        <v>12</v>
      </c>
      <c r="AZ250" s="137">
        <v>3</v>
      </c>
      <c r="BA250" s="137">
        <v>1</v>
      </c>
      <c r="BB250" s="137">
        <v>1</v>
      </c>
      <c r="BC250" s="137">
        <v>1</v>
      </c>
      <c r="BD250" s="137">
        <v>0</v>
      </c>
      <c r="BE250" s="137">
        <v>0</v>
      </c>
      <c r="BF250" s="137">
        <v>0</v>
      </c>
      <c r="BG250" s="137">
        <v>0</v>
      </c>
      <c r="BH250" s="137">
        <v>0</v>
      </c>
      <c r="BI250" s="137">
        <v>0</v>
      </c>
      <c r="BJ250" s="137">
        <v>0</v>
      </c>
      <c r="BK250" s="137">
        <v>0</v>
      </c>
      <c r="BL250" s="137">
        <v>1</v>
      </c>
      <c r="BM250" s="137">
        <v>0</v>
      </c>
      <c r="BN250" s="137">
        <v>0</v>
      </c>
      <c r="BO250" s="137">
        <v>0</v>
      </c>
      <c r="BP250" s="137">
        <v>0</v>
      </c>
      <c r="BQ250" s="137">
        <v>0</v>
      </c>
      <c r="BR250" s="137">
        <v>0</v>
      </c>
      <c r="BS250" s="137">
        <v>0</v>
      </c>
      <c r="BT250" s="138">
        <v>0</v>
      </c>
      <c r="BU250" s="174">
        <v>0.98492462311557794</v>
      </c>
      <c r="BV250" s="174" t="s">
        <v>160</v>
      </c>
      <c r="BW250" s="174">
        <v>1</v>
      </c>
      <c r="BX250" s="174">
        <v>1</v>
      </c>
      <c r="BY250" s="174" t="s">
        <v>160</v>
      </c>
      <c r="BZ250" s="174" t="s">
        <v>160</v>
      </c>
      <c r="CA250" s="174">
        <v>1</v>
      </c>
      <c r="CB250" s="174" t="s">
        <v>160</v>
      </c>
      <c r="CC250" s="174" t="s">
        <v>160</v>
      </c>
      <c r="CD250" s="174" t="s">
        <v>160</v>
      </c>
      <c r="CE250" s="174">
        <v>1</v>
      </c>
      <c r="CF250" s="174">
        <v>1</v>
      </c>
      <c r="CG250" s="174">
        <v>1</v>
      </c>
      <c r="CH250" s="174">
        <v>1</v>
      </c>
      <c r="CI250" s="174">
        <v>1</v>
      </c>
      <c r="CJ250" s="174">
        <v>1</v>
      </c>
      <c r="CK250" s="174">
        <v>0.875</v>
      </c>
      <c r="CL250" s="174">
        <v>1</v>
      </c>
      <c r="CM250" s="174">
        <v>1</v>
      </c>
      <c r="CN250" s="174">
        <v>1</v>
      </c>
      <c r="CO250" s="174">
        <v>1</v>
      </c>
      <c r="CP250" s="174">
        <v>1</v>
      </c>
      <c r="CQ250" s="174">
        <v>1</v>
      </c>
      <c r="CR250" s="174">
        <v>1</v>
      </c>
      <c r="CS250" s="174">
        <v>1</v>
      </c>
      <c r="CT250" s="174">
        <v>1</v>
      </c>
      <c r="CU250" s="174">
        <v>1</v>
      </c>
      <c r="CV250" s="174">
        <v>1</v>
      </c>
      <c r="CW250" s="174">
        <v>1</v>
      </c>
      <c r="CX250" s="174">
        <v>1</v>
      </c>
      <c r="CY250" s="174" t="s">
        <v>160</v>
      </c>
      <c r="CZ250" s="174">
        <v>1</v>
      </c>
      <c r="DA250" s="174">
        <v>1</v>
      </c>
      <c r="DB250" s="174">
        <v>1</v>
      </c>
      <c r="DC250" s="174">
        <v>1</v>
      </c>
      <c r="DD250" s="174">
        <v>1</v>
      </c>
      <c r="DE250" s="174">
        <v>1</v>
      </c>
      <c r="DF250" s="174">
        <v>1</v>
      </c>
      <c r="DG250" s="174">
        <v>1</v>
      </c>
      <c r="DH250" s="174">
        <v>1</v>
      </c>
      <c r="DI250" s="174">
        <v>1</v>
      </c>
      <c r="DJ250" s="174">
        <v>1</v>
      </c>
      <c r="DK250" s="174">
        <v>1</v>
      </c>
      <c r="DL250" s="174">
        <v>1</v>
      </c>
      <c r="DM250" s="174">
        <v>1</v>
      </c>
      <c r="DN250" s="174">
        <v>1</v>
      </c>
      <c r="DO250" s="174">
        <v>1</v>
      </c>
      <c r="DP250" s="174">
        <v>1</v>
      </c>
      <c r="DQ250" s="175">
        <v>7.3703703703703702</v>
      </c>
      <c r="DR250" s="175">
        <v>0</v>
      </c>
      <c r="DS250" s="175">
        <v>7.407407407407407E-2</v>
      </c>
      <c r="DT250" s="175">
        <v>3.7037037037037035E-2</v>
      </c>
      <c r="DU250" s="175">
        <v>0</v>
      </c>
      <c r="DV250" s="175">
        <v>0</v>
      </c>
      <c r="DW250" s="175">
        <v>3.7037037037037035E-2</v>
      </c>
      <c r="DX250" s="175">
        <v>0</v>
      </c>
      <c r="DY250" s="175">
        <v>0</v>
      </c>
      <c r="DZ250" s="175">
        <v>0</v>
      </c>
      <c r="EA250" s="175">
        <v>3.7037037037037035E-2</v>
      </c>
      <c r="EB250" s="175">
        <v>7.407407407407407E-2</v>
      </c>
      <c r="EC250" s="175">
        <v>7.407407407407407E-2</v>
      </c>
      <c r="ED250" s="175">
        <v>3.7037037037037035E-2</v>
      </c>
      <c r="EE250" s="175">
        <v>7.407407407407407E-2</v>
      </c>
      <c r="EF250" s="175">
        <v>7.407407407407407E-2</v>
      </c>
      <c r="EG250" s="175">
        <v>0.29629629629629628</v>
      </c>
      <c r="EH250" s="175">
        <v>7.407407407407407E-2</v>
      </c>
      <c r="EI250" s="175">
        <v>0.1111111111111111</v>
      </c>
      <c r="EJ250" s="175">
        <v>0.18518518518518517</v>
      </c>
      <c r="EK250" s="175">
        <v>0.1111111111111111</v>
      </c>
      <c r="EL250" s="175">
        <v>0.1111111111111111</v>
      </c>
      <c r="EM250" s="175">
        <v>0.14814814814814814</v>
      </c>
      <c r="EN250" s="175">
        <v>7.407407407407407E-2</v>
      </c>
      <c r="EO250" s="175">
        <v>0.18518518518518517</v>
      </c>
      <c r="EP250" s="175">
        <v>0.25925925925925924</v>
      </c>
      <c r="EQ250" s="175">
        <v>0.18518518518518517</v>
      </c>
      <c r="ER250" s="175">
        <v>7.407407407407407E-2</v>
      </c>
      <c r="ES250" s="175">
        <v>7.407407407407407E-2</v>
      </c>
      <c r="ET250" s="175">
        <v>0.18518518518518517</v>
      </c>
      <c r="EU250" s="175">
        <v>0</v>
      </c>
      <c r="EV250" s="175">
        <v>0.22222222222222221</v>
      </c>
      <c r="EW250" s="175">
        <v>0.1111111111111111</v>
      </c>
      <c r="EX250" s="175">
        <v>0.25925925925925924</v>
      </c>
      <c r="EY250" s="175">
        <v>3.7037037037037035E-2</v>
      </c>
      <c r="EZ250" s="175">
        <v>0.14814814814814814</v>
      </c>
      <c r="FA250" s="175">
        <v>0.25925925925925924</v>
      </c>
      <c r="FB250" s="175">
        <v>0.22222222222222221</v>
      </c>
      <c r="FC250" s="175">
        <v>0.14814814814814814</v>
      </c>
      <c r="FD250" s="175">
        <v>0.33333333333333331</v>
      </c>
      <c r="FE250" s="175">
        <v>0.37037037037037035</v>
      </c>
      <c r="FF250" s="175">
        <v>7.407407407407407E-2</v>
      </c>
      <c r="FG250" s="175">
        <v>0.22222222222222221</v>
      </c>
      <c r="FH250" s="175">
        <v>0.40740740740740738</v>
      </c>
      <c r="FI250" s="175">
        <v>0.14814814814814814</v>
      </c>
      <c r="FJ250" s="175">
        <v>7.407407407407407E-2</v>
      </c>
      <c r="FK250" s="175">
        <v>0.1111111111111111</v>
      </c>
      <c r="FL250" s="175">
        <v>3.7037037037037035E-2</v>
      </c>
      <c r="FM250" s="192">
        <v>1</v>
      </c>
      <c r="FN250" s="192">
        <v>1</v>
      </c>
      <c r="FO250" s="192">
        <v>1</v>
      </c>
      <c r="FP250" s="192">
        <v>1</v>
      </c>
      <c r="FQ250" s="192">
        <v>1</v>
      </c>
      <c r="FR250" s="192">
        <v>0</v>
      </c>
      <c r="FS250" s="192" t="s">
        <v>119</v>
      </c>
      <c r="FT250" s="192">
        <v>1</v>
      </c>
      <c r="FU250" s="192">
        <v>1</v>
      </c>
      <c r="FV250" s="192">
        <v>1</v>
      </c>
      <c r="FW250" s="192">
        <v>1</v>
      </c>
      <c r="FX250" s="192">
        <v>1</v>
      </c>
      <c r="FY250" s="192">
        <v>0.96</v>
      </c>
      <c r="FZ250" s="192">
        <v>1</v>
      </c>
      <c r="GA250" s="192">
        <v>1</v>
      </c>
      <c r="GB250" s="192">
        <v>1</v>
      </c>
      <c r="GC250" s="192">
        <v>1</v>
      </c>
      <c r="GD250" s="192">
        <v>1</v>
      </c>
      <c r="GE250" s="192">
        <v>1</v>
      </c>
      <c r="GF250" s="192">
        <v>0.96296296296296291</v>
      </c>
      <c r="GG250" s="192">
        <v>1</v>
      </c>
      <c r="GH250" s="192">
        <v>1</v>
      </c>
      <c r="GI250" s="192">
        <v>1</v>
      </c>
      <c r="GJ250" s="192">
        <v>1</v>
      </c>
      <c r="GK250" s="192">
        <v>1</v>
      </c>
      <c r="GL250" s="192" t="s">
        <v>119</v>
      </c>
      <c r="GM250" s="192" t="s">
        <v>119</v>
      </c>
      <c r="GN250" s="192">
        <v>1</v>
      </c>
      <c r="GO250" s="192">
        <v>1</v>
      </c>
      <c r="GP250" s="192">
        <v>0.93939393939393945</v>
      </c>
      <c r="GQ250" s="192" t="s">
        <v>119</v>
      </c>
    </row>
    <row r="251" spans="17:16384" x14ac:dyDescent="0.3">
      <c r="Q251" s="324"/>
      <c r="R251" s="135">
        <f>$R$11</f>
        <v>44317</v>
      </c>
      <c r="S251" s="121">
        <v>0.33333333333333331</v>
      </c>
      <c r="T251" s="121">
        <v>1.4241666666666666</v>
      </c>
      <c r="U251" s="122">
        <v>0.95547945205479456</v>
      </c>
      <c r="V251" s="123">
        <v>292</v>
      </c>
      <c r="W251" s="128">
        <v>0.33333333333333331</v>
      </c>
      <c r="X251" s="121">
        <v>1.4241666666666666</v>
      </c>
      <c r="Y251" s="122">
        <v>0.95547945205479456</v>
      </c>
      <c r="Z251" s="127">
        <v>292</v>
      </c>
      <c r="AA251" s="121" t="s">
        <v>160</v>
      </c>
      <c r="AB251" s="121" t="s">
        <v>160</v>
      </c>
      <c r="AC251" s="122" t="s">
        <v>160</v>
      </c>
      <c r="AD251" s="123">
        <v>0</v>
      </c>
      <c r="AE251" s="128" t="s">
        <v>160</v>
      </c>
      <c r="AF251" s="121" t="s">
        <v>160</v>
      </c>
      <c r="AG251" s="122" t="s">
        <v>160</v>
      </c>
      <c r="AH251" s="127">
        <v>0</v>
      </c>
      <c r="AI251" s="128">
        <v>0.33333333333333331</v>
      </c>
      <c r="AJ251" s="121">
        <v>1.5133333333333325</v>
      </c>
      <c r="AK251" s="122">
        <v>0.94495412844036697</v>
      </c>
      <c r="AL251" s="127">
        <v>109</v>
      </c>
      <c r="AM251" s="121">
        <v>0.4</v>
      </c>
      <c r="AN251" s="121">
        <v>1.7358333333333302</v>
      </c>
      <c r="AO251" s="122">
        <v>0.94117647058823528</v>
      </c>
      <c r="AP251" s="123">
        <v>102</v>
      </c>
      <c r="AQ251" s="128">
        <v>0.28333333333333333</v>
      </c>
      <c r="AR251" s="121">
        <v>0.81666666666666665</v>
      </c>
      <c r="AS251" s="122">
        <v>0.98765432098765427</v>
      </c>
      <c r="AT251" s="127">
        <v>81</v>
      </c>
      <c r="AU251" s="136">
        <v>100</v>
      </c>
      <c r="AV251" s="137">
        <v>110</v>
      </c>
      <c r="AW251" s="137">
        <v>34</v>
      </c>
      <c r="AX251" s="137">
        <v>13</v>
      </c>
      <c r="AY251" s="137">
        <v>15</v>
      </c>
      <c r="AZ251" s="137">
        <v>7</v>
      </c>
      <c r="BA251" s="137">
        <v>4</v>
      </c>
      <c r="BB251" s="137">
        <v>2</v>
      </c>
      <c r="BC251" s="137">
        <v>1</v>
      </c>
      <c r="BD251" s="137">
        <v>2</v>
      </c>
      <c r="BE251" s="137">
        <v>0</v>
      </c>
      <c r="BF251" s="137">
        <v>0</v>
      </c>
      <c r="BG251" s="137">
        <v>2</v>
      </c>
      <c r="BH251" s="137">
        <v>0</v>
      </c>
      <c r="BI251" s="137">
        <v>0</v>
      </c>
      <c r="BJ251" s="137">
        <v>0</v>
      </c>
      <c r="BK251" s="137">
        <v>1</v>
      </c>
      <c r="BL251" s="137">
        <v>0</v>
      </c>
      <c r="BM251" s="137">
        <v>0</v>
      </c>
      <c r="BN251" s="137">
        <v>0</v>
      </c>
      <c r="BO251" s="137">
        <v>0</v>
      </c>
      <c r="BP251" s="137">
        <v>0</v>
      </c>
      <c r="BQ251" s="137">
        <v>0</v>
      </c>
      <c r="BR251" s="137">
        <v>0</v>
      </c>
      <c r="BS251" s="137">
        <v>0</v>
      </c>
      <c r="BT251" s="138">
        <v>1</v>
      </c>
      <c r="BU251" s="174">
        <v>1</v>
      </c>
      <c r="BV251" s="174">
        <v>1</v>
      </c>
      <c r="BW251" s="174">
        <v>1</v>
      </c>
      <c r="BX251" s="174">
        <v>1</v>
      </c>
      <c r="BY251" s="174">
        <v>0</v>
      </c>
      <c r="BZ251" s="174">
        <v>1</v>
      </c>
      <c r="CA251" s="174">
        <v>1</v>
      </c>
      <c r="CB251" s="174">
        <v>0</v>
      </c>
      <c r="CC251" s="174">
        <v>1</v>
      </c>
      <c r="CD251" s="174">
        <v>1</v>
      </c>
      <c r="CE251" s="174">
        <v>1</v>
      </c>
      <c r="CF251" s="174">
        <v>1</v>
      </c>
      <c r="CG251" s="174">
        <v>1</v>
      </c>
      <c r="CH251" s="174">
        <v>1</v>
      </c>
      <c r="CI251" s="174">
        <v>1</v>
      </c>
      <c r="CJ251" s="174">
        <v>0.83333333333333337</v>
      </c>
      <c r="CK251" s="174">
        <v>0.83333333333333337</v>
      </c>
      <c r="CL251" s="174">
        <v>1</v>
      </c>
      <c r="CM251" s="174">
        <v>1</v>
      </c>
      <c r="CN251" s="174">
        <v>0.83333333333333337</v>
      </c>
      <c r="CO251" s="174">
        <v>1</v>
      </c>
      <c r="CP251" s="174">
        <v>1</v>
      </c>
      <c r="CQ251" s="174">
        <v>1</v>
      </c>
      <c r="CR251" s="174">
        <v>0.9</v>
      </c>
      <c r="CS251" s="174">
        <v>0.77777777777777779</v>
      </c>
      <c r="CT251" s="174">
        <v>1</v>
      </c>
      <c r="CU251" s="174">
        <v>1</v>
      </c>
      <c r="CV251" s="174">
        <v>1</v>
      </c>
      <c r="CW251" s="174">
        <v>1</v>
      </c>
      <c r="CX251" s="174">
        <v>1</v>
      </c>
      <c r="CY251" s="174">
        <v>0.83333333333333337</v>
      </c>
      <c r="CZ251" s="174">
        <v>0.83333333333333337</v>
      </c>
      <c r="DA251" s="174">
        <v>0.88888888888888884</v>
      </c>
      <c r="DB251" s="174">
        <v>1</v>
      </c>
      <c r="DC251" s="174">
        <v>1</v>
      </c>
      <c r="DD251" s="174">
        <v>0.9</v>
      </c>
      <c r="DE251" s="174">
        <v>1</v>
      </c>
      <c r="DF251" s="174">
        <v>1</v>
      </c>
      <c r="DG251" s="174">
        <v>0.92307692307692313</v>
      </c>
      <c r="DH251" s="174">
        <v>1</v>
      </c>
      <c r="DI251" s="174">
        <v>0.9285714285714286</v>
      </c>
      <c r="DJ251" s="174">
        <v>1</v>
      </c>
      <c r="DK251" s="174">
        <v>0.9</v>
      </c>
      <c r="DL251" s="174">
        <v>1</v>
      </c>
      <c r="DM251" s="174">
        <v>1</v>
      </c>
      <c r="DN251" s="174">
        <v>1</v>
      </c>
      <c r="DO251" s="174">
        <v>1</v>
      </c>
      <c r="DP251" s="174">
        <v>1</v>
      </c>
      <c r="DQ251" s="175">
        <v>0.35714285714285715</v>
      </c>
      <c r="DR251" s="175">
        <v>0.14285714285714285</v>
      </c>
      <c r="DS251" s="175">
        <v>0.2857142857142857</v>
      </c>
      <c r="DT251" s="175">
        <v>0.14285714285714285</v>
      </c>
      <c r="DU251" s="175">
        <v>0.42857142857142855</v>
      </c>
      <c r="DV251" s="175">
        <v>0.21428571428571427</v>
      </c>
      <c r="DW251" s="175">
        <v>0.14285714285714285</v>
      </c>
      <c r="DX251" s="175">
        <v>0.21428571428571427</v>
      </c>
      <c r="DY251" s="175">
        <v>7.1428571428571425E-2</v>
      </c>
      <c r="DZ251" s="175">
        <v>0.35714285714285715</v>
      </c>
      <c r="EA251" s="175">
        <v>0.21428571428571427</v>
      </c>
      <c r="EB251" s="175">
        <v>0.21428571428571427</v>
      </c>
      <c r="EC251" s="175">
        <v>0.21428571428571427</v>
      </c>
      <c r="ED251" s="175">
        <v>0.42857142857142855</v>
      </c>
      <c r="EE251" s="175">
        <v>0.42857142857142855</v>
      </c>
      <c r="EF251" s="175">
        <v>0.42857142857142855</v>
      </c>
      <c r="EG251" s="175">
        <v>0.42857142857142855</v>
      </c>
      <c r="EH251" s="175">
        <v>0.42857142857142855</v>
      </c>
      <c r="EI251" s="175">
        <v>0.14285714285714285</v>
      </c>
      <c r="EJ251" s="175">
        <v>0.42857142857142855</v>
      </c>
      <c r="EK251" s="175">
        <v>0.8571428571428571</v>
      </c>
      <c r="EL251" s="175">
        <v>0.5714285714285714</v>
      </c>
      <c r="EM251" s="175">
        <v>0.7857142857142857</v>
      </c>
      <c r="EN251" s="175">
        <v>0.7142857142857143</v>
      </c>
      <c r="EO251" s="175">
        <v>0.6428571428571429</v>
      </c>
      <c r="EP251" s="175">
        <v>0.6428571428571429</v>
      </c>
      <c r="EQ251" s="175">
        <v>0.42857142857142855</v>
      </c>
      <c r="ER251" s="175">
        <v>0.8571428571428571</v>
      </c>
      <c r="ES251" s="175">
        <v>0.21428571428571427</v>
      </c>
      <c r="ET251" s="175">
        <v>0.42857142857142855</v>
      </c>
      <c r="EU251" s="175">
        <v>0.42857142857142855</v>
      </c>
      <c r="EV251" s="175">
        <v>0.42857142857142855</v>
      </c>
      <c r="EW251" s="175">
        <v>0.6428571428571429</v>
      </c>
      <c r="EX251" s="175">
        <v>0.35714285714285715</v>
      </c>
      <c r="EY251" s="175">
        <v>0.6428571428571429</v>
      </c>
      <c r="EZ251" s="175">
        <v>0.7142857142857143</v>
      </c>
      <c r="FA251" s="175">
        <v>0.35714285714285715</v>
      </c>
      <c r="FB251" s="175">
        <v>0.5714285714285714</v>
      </c>
      <c r="FC251" s="175">
        <v>0.9285714285714286</v>
      </c>
      <c r="FD251" s="175">
        <v>0.42857142857142855</v>
      </c>
      <c r="FE251" s="175">
        <v>1</v>
      </c>
      <c r="FF251" s="175">
        <v>0.14285714285714285</v>
      </c>
      <c r="FG251" s="175">
        <v>0.7142857142857143</v>
      </c>
      <c r="FH251" s="175">
        <v>0.2857142857142857</v>
      </c>
      <c r="FI251" s="175">
        <v>0.42857142857142855</v>
      </c>
      <c r="FJ251" s="175">
        <v>0.14285714285714285</v>
      </c>
      <c r="FK251" s="175">
        <v>0.5714285714285714</v>
      </c>
      <c r="FL251" s="175">
        <v>0.21428571428571427</v>
      </c>
      <c r="FM251" s="192">
        <v>0.9285714285714286</v>
      </c>
      <c r="FN251" s="192">
        <v>0.94444444444444442</v>
      </c>
      <c r="FO251" s="192">
        <v>1</v>
      </c>
      <c r="FP251" s="192">
        <v>0.9</v>
      </c>
      <c r="FQ251" s="192">
        <v>0.9555555555555556</v>
      </c>
      <c r="FR251" s="192">
        <v>0.93023255813953487</v>
      </c>
      <c r="FS251" s="192">
        <v>1</v>
      </c>
      <c r="FT251" s="192">
        <v>1</v>
      </c>
      <c r="FU251" s="192">
        <v>1</v>
      </c>
      <c r="FV251" s="192">
        <v>1</v>
      </c>
      <c r="FW251" s="192">
        <v>0</v>
      </c>
      <c r="FX251" s="192" t="s">
        <v>119</v>
      </c>
      <c r="FY251" s="192" t="s">
        <v>119</v>
      </c>
      <c r="FZ251" s="192" t="s">
        <v>119</v>
      </c>
      <c r="GA251" s="192">
        <v>1</v>
      </c>
      <c r="GB251" s="192" t="s">
        <v>119</v>
      </c>
      <c r="GC251" s="192" t="s">
        <v>119</v>
      </c>
      <c r="GD251" s="192" t="s">
        <v>119</v>
      </c>
      <c r="GE251" s="192">
        <v>1</v>
      </c>
      <c r="GF251" s="192">
        <v>1</v>
      </c>
      <c r="GG251" s="192" t="s">
        <v>119</v>
      </c>
      <c r="GH251" s="192" t="s">
        <v>119</v>
      </c>
      <c r="GI251" s="192" t="s">
        <v>119</v>
      </c>
      <c r="GJ251" s="192" t="s">
        <v>119</v>
      </c>
      <c r="GK251" s="192" t="s">
        <v>119</v>
      </c>
      <c r="GL251" s="192" t="s">
        <v>119</v>
      </c>
      <c r="GM251" s="192" t="s">
        <v>119</v>
      </c>
      <c r="GN251" s="192" t="s">
        <v>119</v>
      </c>
      <c r="GO251" s="192" t="s">
        <v>119</v>
      </c>
      <c r="GP251" s="192" t="s">
        <v>119</v>
      </c>
      <c r="GQ251" s="192" t="s">
        <v>119</v>
      </c>
    </row>
    <row r="252" spans="17:16384" x14ac:dyDescent="0.3">
      <c r="Q252" s="324"/>
      <c r="R252" s="135">
        <f>$R$12</f>
        <v>44348</v>
      </c>
      <c r="S252" s="121">
        <v>0.05</v>
      </c>
      <c r="T252" s="121">
        <v>6.6666666666666666E-2</v>
      </c>
      <c r="U252" s="122">
        <v>1</v>
      </c>
      <c r="V252" s="123">
        <v>11</v>
      </c>
      <c r="W252" s="128">
        <v>0.05</v>
      </c>
      <c r="X252" s="121">
        <v>6.6666666666666666E-2</v>
      </c>
      <c r="Y252" s="122">
        <v>1</v>
      </c>
      <c r="Z252" s="127">
        <v>11</v>
      </c>
      <c r="AA252" s="121" t="s">
        <v>160</v>
      </c>
      <c r="AB252" s="121" t="s">
        <v>160</v>
      </c>
      <c r="AC252" s="122" t="s">
        <v>160</v>
      </c>
      <c r="AD252" s="123">
        <v>0</v>
      </c>
      <c r="AE252" s="128" t="s">
        <v>160</v>
      </c>
      <c r="AF252" s="121" t="s">
        <v>160</v>
      </c>
      <c r="AG252" s="122" t="s">
        <v>160</v>
      </c>
      <c r="AH252" s="127">
        <v>0</v>
      </c>
      <c r="AI252" s="128">
        <v>0.05</v>
      </c>
      <c r="AJ252" s="121">
        <v>6.6666666666666666E-2</v>
      </c>
      <c r="AK252" s="122">
        <v>1</v>
      </c>
      <c r="AL252" s="127">
        <v>11</v>
      </c>
      <c r="AM252" s="121" t="e">
        <v>#NUM!</v>
      </c>
      <c r="AN252" s="121" t="e">
        <v>#NUM!</v>
      </c>
      <c r="AO252" s="122" t="e">
        <v>#DIV/0!</v>
      </c>
      <c r="AP252" s="123">
        <v>0</v>
      </c>
      <c r="AQ252" s="128" t="s">
        <v>160</v>
      </c>
      <c r="AR252" s="121" t="s">
        <v>160</v>
      </c>
      <c r="AS252" s="122" t="s">
        <v>160</v>
      </c>
      <c r="AT252" s="127">
        <v>0</v>
      </c>
      <c r="AU252" s="136">
        <v>11</v>
      </c>
      <c r="AV252" s="137">
        <v>0</v>
      </c>
      <c r="AW252" s="137">
        <v>0</v>
      </c>
      <c r="AX252" s="137">
        <v>0</v>
      </c>
      <c r="AY252" s="137">
        <v>0</v>
      </c>
      <c r="AZ252" s="137">
        <v>0</v>
      </c>
      <c r="BA252" s="137">
        <v>0</v>
      </c>
      <c r="BB252" s="137">
        <v>0</v>
      </c>
      <c r="BC252" s="137">
        <v>0</v>
      </c>
      <c r="BD252" s="137">
        <v>0</v>
      </c>
      <c r="BE252" s="137">
        <v>0</v>
      </c>
      <c r="BF252" s="137">
        <v>0</v>
      </c>
      <c r="BG252" s="137">
        <v>0</v>
      </c>
      <c r="BH252" s="137">
        <v>0</v>
      </c>
      <c r="BI252" s="137">
        <v>0</v>
      </c>
      <c r="BJ252" s="137">
        <v>0</v>
      </c>
      <c r="BK252" s="137">
        <v>0</v>
      </c>
      <c r="BL252" s="137">
        <v>0</v>
      </c>
      <c r="BM252" s="137">
        <v>0</v>
      </c>
      <c r="BN252" s="137">
        <v>0</v>
      </c>
      <c r="BO252" s="137">
        <v>0</v>
      </c>
      <c r="BP252" s="137">
        <v>0</v>
      </c>
      <c r="BQ252" s="137">
        <v>0</v>
      </c>
      <c r="BR252" s="137">
        <v>0</v>
      </c>
      <c r="BS252" s="137">
        <v>0</v>
      </c>
      <c r="BT252" s="138">
        <v>0</v>
      </c>
      <c r="BU252" s="174" t="s">
        <v>160</v>
      </c>
      <c r="BV252" s="174" t="s">
        <v>160</v>
      </c>
      <c r="BW252" s="174" t="s">
        <v>160</v>
      </c>
      <c r="BX252" s="174" t="s">
        <v>160</v>
      </c>
      <c r="BY252" s="174" t="s">
        <v>160</v>
      </c>
      <c r="BZ252" s="174" t="s">
        <v>160</v>
      </c>
      <c r="CA252" s="174" t="s">
        <v>160</v>
      </c>
      <c r="CB252" s="174" t="s">
        <v>160</v>
      </c>
      <c r="CC252" s="174" t="s">
        <v>160</v>
      </c>
      <c r="CD252" s="174" t="s">
        <v>160</v>
      </c>
      <c r="CE252" s="174" t="s">
        <v>160</v>
      </c>
      <c r="CF252" s="174" t="s">
        <v>160</v>
      </c>
      <c r="CG252" s="174" t="s">
        <v>160</v>
      </c>
      <c r="CH252" s="174" t="s">
        <v>160</v>
      </c>
      <c r="CI252" s="174">
        <v>1</v>
      </c>
      <c r="CJ252" s="174">
        <v>1</v>
      </c>
      <c r="CK252" s="174" t="s">
        <v>160</v>
      </c>
      <c r="CL252" s="174" t="s">
        <v>160</v>
      </c>
      <c r="CM252" s="174" t="s">
        <v>160</v>
      </c>
      <c r="CN252" s="174" t="s">
        <v>160</v>
      </c>
      <c r="CO252" s="174">
        <v>1</v>
      </c>
      <c r="CP252" s="174">
        <v>1</v>
      </c>
      <c r="CQ252" s="174" t="s">
        <v>160</v>
      </c>
      <c r="CR252" s="174" t="s">
        <v>160</v>
      </c>
      <c r="CS252" s="174" t="s">
        <v>160</v>
      </c>
      <c r="CT252" s="174" t="s">
        <v>160</v>
      </c>
      <c r="CU252" s="174" t="s">
        <v>160</v>
      </c>
      <c r="CV252" s="174" t="s">
        <v>160</v>
      </c>
      <c r="CW252" s="174" t="s">
        <v>160</v>
      </c>
      <c r="CX252" s="174" t="s">
        <v>160</v>
      </c>
      <c r="CY252" s="174" t="s">
        <v>160</v>
      </c>
      <c r="CZ252" s="174" t="s">
        <v>160</v>
      </c>
      <c r="DA252" s="174" t="s">
        <v>160</v>
      </c>
      <c r="DB252" s="174" t="s">
        <v>160</v>
      </c>
      <c r="DC252" s="174" t="s">
        <v>160</v>
      </c>
      <c r="DD252" s="174" t="s">
        <v>160</v>
      </c>
      <c r="DE252" s="174" t="s">
        <v>160</v>
      </c>
      <c r="DF252" s="174" t="s">
        <v>160</v>
      </c>
      <c r="DG252" s="174" t="s">
        <v>160</v>
      </c>
      <c r="DH252" s="174" t="s">
        <v>160</v>
      </c>
      <c r="DI252" s="174" t="s">
        <v>160</v>
      </c>
      <c r="DJ252" s="174" t="s">
        <v>160</v>
      </c>
      <c r="DK252" s="174" t="s">
        <v>160</v>
      </c>
      <c r="DL252" s="174" t="s">
        <v>160</v>
      </c>
      <c r="DM252" s="174" t="s">
        <v>160</v>
      </c>
      <c r="DN252" s="174" t="s">
        <v>160</v>
      </c>
      <c r="DO252" s="174" t="s">
        <v>160</v>
      </c>
      <c r="DP252" s="174" t="s">
        <v>160</v>
      </c>
      <c r="DQ252" s="175">
        <v>0</v>
      </c>
      <c r="DR252" s="175">
        <v>0</v>
      </c>
      <c r="DS252" s="175">
        <v>0</v>
      </c>
      <c r="DT252" s="175">
        <v>0</v>
      </c>
      <c r="DU252" s="175">
        <v>0</v>
      </c>
      <c r="DV252" s="175">
        <v>0</v>
      </c>
      <c r="DW252" s="175">
        <v>0</v>
      </c>
      <c r="DX252" s="175">
        <v>0</v>
      </c>
      <c r="DY252" s="175">
        <v>0</v>
      </c>
      <c r="DZ252" s="175">
        <v>0</v>
      </c>
      <c r="EA252" s="175">
        <v>0</v>
      </c>
      <c r="EB252" s="175">
        <v>0</v>
      </c>
      <c r="EC252" s="175">
        <v>0</v>
      </c>
      <c r="ED252" s="175">
        <v>0</v>
      </c>
      <c r="EE252" s="175">
        <v>2</v>
      </c>
      <c r="EF252" s="175">
        <v>0.25</v>
      </c>
      <c r="EG252" s="175">
        <v>0</v>
      </c>
      <c r="EH252" s="175">
        <v>0</v>
      </c>
      <c r="EI252" s="175">
        <v>0</v>
      </c>
      <c r="EJ252" s="175">
        <v>0</v>
      </c>
      <c r="EK252" s="175">
        <v>0.25</v>
      </c>
      <c r="EL252" s="175">
        <v>0.25</v>
      </c>
      <c r="EM252" s="175">
        <v>0</v>
      </c>
      <c r="EN252" s="175">
        <v>0</v>
      </c>
      <c r="EO252" s="175">
        <v>0</v>
      </c>
      <c r="EP252" s="175">
        <v>0</v>
      </c>
      <c r="EQ252" s="175">
        <v>0</v>
      </c>
      <c r="ER252" s="175">
        <v>0</v>
      </c>
      <c r="ES252" s="175">
        <v>0</v>
      </c>
      <c r="ET252" s="175">
        <v>0</v>
      </c>
      <c r="EU252" s="175">
        <v>0</v>
      </c>
      <c r="EV252" s="175">
        <v>0</v>
      </c>
      <c r="EW252" s="175">
        <v>0</v>
      </c>
      <c r="EX252" s="175">
        <v>0</v>
      </c>
      <c r="EY252" s="175">
        <v>0</v>
      </c>
      <c r="EZ252" s="175">
        <v>0</v>
      </c>
      <c r="FA252" s="175">
        <v>0</v>
      </c>
      <c r="FB252" s="175">
        <v>0</v>
      </c>
      <c r="FC252" s="175">
        <v>0</v>
      </c>
      <c r="FD252" s="175">
        <v>0</v>
      </c>
      <c r="FE252" s="175">
        <v>0</v>
      </c>
      <c r="FF252" s="175">
        <v>0</v>
      </c>
      <c r="FG252" s="175">
        <v>0</v>
      </c>
      <c r="FH252" s="175">
        <v>0</v>
      </c>
      <c r="FI252" s="175">
        <v>0</v>
      </c>
      <c r="FJ252" s="175">
        <v>0</v>
      </c>
      <c r="FK252" s="175">
        <v>0</v>
      </c>
      <c r="FL252" s="175">
        <v>0</v>
      </c>
      <c r="FM252" s="192" t="s">
        <v>119</v>
      </c>
      <c r="FN252" s="192" t="s">
        <v>119</v>
      </c>
      <c r="FO252" s="192" t="s">
        <v>119</v>
      </c>
      <c r="FP252" s="192">
        <v>1</v>
      </c>
      <c r="FQ252" s="192" t="s">
        <v>119</v>
      </c>
      <c r="FR252" s="192">
        <v>0</v>
      </c>
      <c r="FS252" s="192" t="s">
        <v>119</v>
      </c>
      <c r="FT252" s="192" t="s">
        <v>119</v>
      </c>
      <c r="FU252" s="192" t="s">
        <v>119</v>
      </c>
      <c r="FV252" s="192" t="s">
        <v>119</v>
      </c>
      <c r="FW252" s="192">
        <v>1</v>
      </c>
      <c r="FX252" s="192" t="s">
        <v>119</v>
      </c>
      <c r="FY252" s="192" t="s">
        <v>119</v>
      </c>
      <c r="FZ252" s="192" t="s">
        <v>119</v>
      </c>
      <c r="GA252" s="192" t="s">
        <v>119</v>
      </c>
      <c r="GB252" s="192">
        <v>1</v>
      </c>
      <c r="GC252" s="192" t="s">
        <v>119</v>
      </c>
      <c r="GD252" s="192" t="s">
        <v>119</v>
      </c>
      <c r="GE252" s="192" t="s">
        <v>119</v>
      </c>
      <c r="GF252" s="192" t="s">
        <v>119</v>
      </c>
      <c r="GG252" s="192" t="s">
        <v>119</v>
      </c>
      <c r="GH252" s="192" t="s">
        <v>119</v>
      </c>
      <c r="GI252" s="192" t="s">
        <v>119</v>
      </c>
      <c r="GJ252" s="192" t="s">
        <v>119</v>
      </c>
      <c r="GK252" s="192" t="s">
        <v>119</v>
      </c>
      <c r="GL252" s="192" t="s">
        <v>119</v>
      </c>
      <c r="GM252" s="192" t="s">
        <v>119</v>
      </c>
      <c r="GN252" s="192" t="s">
        <v>119</v>
      </c>
      <c r="GO252" s="192" t="s">
        <v>119</v>
      </c>
      <c r="GP252" s="192" t="s">
        <v>119</v>
      </c>
      <c r="GQ252" s="192" t="s">
        <v>119</v>
      </c>
    </row>
    <row r="253" spans="17:16384" x14ac:dyDescent="0.3">
      <c r="Q253" s="324"/>
      <c r="R253" s="135">
        <f>$R$13</f>
        <v>44378</v>
      </c>
      <c r="S253" s="121">
        <v>0.13333333333333333</v>
      </c>
      <c r="T253" s="121">
        <v>1.0066666666666659</v>
      </c>
      <c r="U253" s="122">
        <v>0.95522388059701491</v>
      </c>
      <c r="V253" s="123">
        <v>67</v>
      </c>
      <c r="W253" s="128">
        <v>0.15</v>
      </c>
      <c r="X253" s="121">
        <v>1.0899999999999987</v>
      </c>
      <c r="Y253" s="122">
        <v>0.95</v>
      </c>
      <c r="Z253" s="127">
        <v>60</v>
      </c>
      <c r="AA253" s="121" t="s">
        <v>160</v>
      </c>
      <c r="AB253" s="121" t="s">
        <v>160</v>
      </c>
      <c r="AC253" s="122" t="s">
        <v>160</v>
      </c>
      <c r="AD253" s="123">
        <v>0</v>
      </c>
      <c r="AE253" s="128">
        <v>3.3333333333333333E-2</v>
      </c>
      <c r="AF253" s="121">
        <v>6.1666666666666654E-2</v>
      </c>
      <c r="AG253" s="122">
        <v>1</v>
      </c>
      <c r="AH253" s="127">
        <v>7</v>
      </c>
      <c r="AI253" s="128">
        <v>6.6666666666666666E-2</v>
      </c>
      <c r="AJ253" s="121">
        <v>0.53999999999999992</v>
      </c>
      <c r="AK253" s="122">
        <v>1</v>
      </c>
      <c r="AL253" s="127">
        <v>14</v>
      </c>
      <c r="AM253" s="121">
        <v>4.1666666666666671E-2</v>
      </c>
      <c r="AN253" s="121">
        <v>0.58333333333333326</v>
      </c>
      <c r="AO253" s="122">
        <v>0.96153846153846156</v>
      </c>
      <c r="AP253" s="123">
        <v>26</v>
      </c>
      <c r="AQ253" s="128">
        <v>0.26666666666666666</v>
      </c>
      <c r="AR253" s="121">
        <v>1.3933333333333329</v>
      </c>
      <c r="AS253" s="122">
        <v>0.92592592592592593</v>
      </c>
      <c r="AT253" s="127">
        <v>27</v>
      </c>
      <c r="AU253" s="136">
        <v>44</v>
      </c>
      <c r="AV253" s="137">
        <v>13</v>
      </c>
      <c r="AW253" s="137">
        <v>4</v>
      </c>
      <c r="AX253" s="137">
        <v>2</v>
      </c>
      <c r="AY253" s="137">
        <v>1</v>
      </c>
      <c r="AZ253" s="137">
        <v>0</v>
      </c>
      <c r="BA253" s="137">
        <v>2</v>
      </c>
      <c r="BB253" s="137">
        <v>0</v>
      </c>
      <c r="BC253" s="137">
        <v>0</v>
      </c>
      <c r="BD253" s="137">
        <v>0</v>
      </c>
      <c r="BE253" s="137">
        <v>0</v>
      </c>
      <c r="BF253" s="137">
        <v>0</v>
      </c>
      <c r="BG253" s="137">
        <v>0</v>
      </c>
      <c r="BH253" s="137">
        <v>1</v>
      </c>
      <c r="BI253" s="137">
        <v>0</v>
      </c>
      <c r="BJ253" s="137">
        <v>0</v>
      </c>
      <c r="BK253" s="137">
        <v>0</v>
      </c>
      <c r="BL253" s="137">
        <v>0</v>
      </c>
      <c r="BM253" s="137">
        <v>0</v>
      </c>
      <c r="BN253" s="137">
        <v>0</v>
      </c>
      <c r="BO253" s="137">
        <v>0</v>
      </c>
      <c r="BP253" s="137">
        <v>0</v>
      </c>
      <c r="BQ253" s="137">
        <v>0</v>
      </c>
      <c r="BR253" s="137">
        <v>0</v>
      </c>
      <c r="BS253" s="137">
        <v>0</v>
      </c>
      <c r="BT253" s="138">
        <v>0</v>
      </c>
      <c r="BU253" s="174">
        <v>0.94736842105263153</v>
      </c>
      <c r="BV253" s="174" t="s">
        <v>160</v>
      </c>
      <c r="BW253" s="174" t="s">
        <v>160</v>
      </c>
      <c r="BX253" s="174" t="s">
        <v>160</v>
      </c>
      <c r="BY253" s="174" t="s">
        <v>160</v>
      </c>
      <c r="BZ253" s="174" t="s">
        <v>160</v>
      </c>
      <c r="CA253" s="174" t="s">
        <v>160</v>
      </c>
      <c r="CB253" s="174" t="s">
        <v>160</v>
      </c>
      <c r="CC253" s="174">
        <v>1</v>
      </c>
      <c r="CD253" s="174">
        <v>1</v>
      </c>
      <c r="CE253" s="174">
        <v>1</v>
      </c>
      <c r="CF253" s="174" t="s">
        <v>160</v>
      </c>
      <c r="CG253" s="174" t="s">
        <v>160</v>
      </c>
      <c r="CH253" s="174" t="s">
        <v>160</v>
      </c>
      <c r="CI253" s="174" t="s">
        <v>160</v>
      </c>
      <c r="CJ253" s="174">
        <v>1</v>
      </c>
      <c r="CK253" s="174">
        <v>1</v>
      </c>
      <c r="CL253" s="174">
        <v>1</v>
      </c>
      <c r="CM253" s="174">
        <v>1</v>
      </c>
      <c r="CN253" s="174" t="s">
        <v>160</v>
      </c>
      <c r="CO253" s="174" t="s">
        <v>160</v>
      </c>
      <c r="CP253" s="174">
        <v>1</v>
      </c>
      <c r="CQ253" s="174">
        <v>1</v>
      </c>
      <c r="CR253" s="174" t="s">
        <v>160</v>
      </c>
      <c r="CS253" s="174" t="s">
        <v>160</v>
      </c>
      <c r="CT253" s="174">
        <v>1</v>
      </c>
      <c r="CU253" s="174" t="s">
        <v>160</v>
      </c>
      <c r="CV253" s="174" t="s">
        <v>160</v>
      </c>
      <c r="CW253" s="174" t="s">
        <v>160</v>
      </c>
      <c r="CX253" s="174">
        <v>0.5</v>
      </c>
      <c r="CY253" s="174">
        <v>1</v>
      </c>
      <c r="CZ253" s="174">
        <v>1</v>
      </c>
      <c r="DA253" s="174">
        <v>1</v>
      </c>
      <c r="DB253" s="174" t="s">
        <v>160</v>
      </c>
      <c r="DC253" s="174" t="s">
        <v>160</v>
      </c>
      <c r="DD253" s="174" t="s">
        <v>160</v>
      </c>
      <c r="DE253" s="174">
        <v>1</v>
      </c>
      <c r="DF253" s="174">
        <v>1</v>
      </c>
      <c r="DG253" s="174" t="s">
        <v>160</v>
      </c>
      <c r="DH253" s="174">
        <v>1</v>
      </c>
      <c r="DI253" s="174" t="s">
        <v>160</v>
      </c>
      <c r="DJ253" s="174" t="s">
        <v>160</v>
      </c>
      <c r="DK253" s="174" t="s">
        <v>160</v>
      </c>
      <c r="DL253" s="174" t="s">
        <v>160</v>
      </c>
      <c r="DM253" s="174" t="s">
        <v>160</v>
      </c>
      <c r="DN253" s="174">
        <v>1</v>
      </c>
      <c r="DO253" s="174">
        <v>1</v>
      </c>
      <c r="DP253" s="174">
        <v>0</v>
      </c>
      <c r="DQ253" s="175">
        <v>1.4615384615384615</v>
      </c>
      <c r="DR253" s="175">
        <v>0</v>
      </c>
      <c r="DS253" s="175">
        <v>0</v>
      </c>
      <c r="DT253" s="175">
        <v>0</v>
      </c>
      <c r="DU253" s="175">
        <v>0</v>
      </c>
      <c r="DV253" s="175">
        <v>0</v>
      </c>
      <c r="DW253" s="175">
        <v>0</v>
      </c>
      <c r="DX253" s="175">
        <v>0</v>
      </c>
      <c r="DY253" s="175">
        <v>7.6923076923076927E-2</v>
      </c>
      <c r="DZ253" s="175">
        <v>7.6923076923076927E-2</v>
      </c>
      <c r="EA253" s="175">
        <v>7.6923076923076927E-2</v>
      </c>
      <c r="EB253" s="175">
        <v>0</v>
      </c>
      <c r="EC253" s="175">
        <v>0</v>
      </c>
      <c r="ED253" s="175">
        <v>0</v>
      </c>
      <c r="EE253" s="175">
        <v>0</v>
      </c>
      <c r="EF253" s="175">
        <v>7.6923076923076927E-2</v>
      </c>
      <c r="EG253" s="175">
        <v>7.6923076923076927E-2</v>
      </c>
      <c r="EH253" s="175">
        <v>7.6923076923076927E-2</v>
      </c>
      <c r="EI253" s="175">
        <v>0.61538461538461542</v>
      </c>
      <c r="EJ253" s="175">
        <v>0</v>
      </c>
      <c r="EK253" s="175">
        <v>0</v>
      </c>
      <c r="EL253" s="175">
        <v>7.6923076923076927E-2</v>
      </c>
      <c r="EM253" s="175">
        <v>7.6923076923076927E-2</v>
      </c>
      <c r="EN253" s="175">
        <v>0</v>
      </c>
      <c r="EO253" s="175">
        <v>0</v>
      </c>
      <c r="EP253" s="175">
        <v>7.6923076923076927E-2</v>
      </c>
      <c r="EQ253" s="175">
        <v>0</v>
      </c>
      <c r="ER253" s="175">
        <v>0</v>
      </c>
      <c r="ES253" s="175">
        <v>0</v>
      </c>
      <c r="ET253" s="175">
        <v>0.15384615384615385</v>
      </c>
      <c r="EU253" s="175">
        <v>0.38461538461538464</v>
      </c>
      <c r="EV253" s="175">
        <v>1.0769230769230769</v>
      </c>
      <c r="EW253" s="175">
        <v>7.6923076923076927E-2</v>
      </c>
      <c r="EX253" s="175">
        <v>0</v>
      </c>
      <c r="EY253" s="175">
        <v>0</v>
      </c>
      <c r="EZ253" s="175">
        <v>0</v>
      </c>
      <c r="FA253" s="175">
        <v>7.6923076923076927E-2</v>
      </c>
      <c r="FB253" s="175">
        <v>7.6923076923076927E-2</v>
      </c>
      <c r="FC253" s="175">
        <v>0</v>
      </c>
      <c r="FD253" s="175">
        <v>0.15384615384615385</v>
      </c>
      <c r="FE253" s="175">
        <v>0</v>
      </c>
      <c r="FF253" s="175">
        <v>0</v>
      </c>
      <c r="FG253" s="175">
        <v>0</v>
      </c>
      <c r="FH253" s="175">
        <v>0</v>
      </c>
      <c r="FI253" s="175">
        <v>0</v>
      </c>
      <c r="FJ253" s="175">
        <v>0.15384615384615385</v>
      </c>
      <c r="FK253" s="175">
        <v>0.15384615384615385</v>
      </c>
      <c r="FL253" s="175">
        <v>7.6923076923076927E-2</v>
      </c>
      <c r="FM253" s="192" t="s">
        <v>119</v>
      </c>
      <c r="FN253" s="192" t="s">
        <v>119</v>
      </c>
      <c r="FO253" s="192" t="s">
        <v>119</v>
      </c>
      <c r="FP253" s="192" t="s">
        <v>119</v>
      </c>
      <c r="FQ253" s="192" t="s">
        <v>119</v>
      </c>
      <c r="FR253" s="192">
        <v>0</v>
      </c>
      <c r="FS253" s="192" t="s">
        <v>119</v>
      </c>
      <c r="FT253" s="192" t="s">
        <v>119</v>
      </c>
      <c r="FU253" s="192" t="s">
        <v>119</v>
      </c>
      <c r="FV253" s="192" t="s">
        <v>119</v>
      </c>
      <c r="FW253" s="192" t="s">
        <v>119</v>
      </c>
      <c r="FX253" s="192" t="s">
        <v>119</v>
      </c>
      <c r="FY253" s="192" t="s">
        <v>119</v>
      </c>
      <c r="FZ253" s="192" t="s">
        <v>119</v>
      </c>
      <c r="GA253" s="192" t="s">
        <v>119</v>
      </c>
      <c r="GB253" s="192">
        <v>1</v>
      </c>
      <c r="GC253" s="192" t="s">
        <v>119</v>
      </c>
      <c r="GD253" s="192" t="s">
        <v>119</v>
      </c>
      <c r="GE253" s="192" t="s">
        <v>119</v>
      </c>
      <c r="GF253" s="192">
        <v>1</v>
      </c>
      <c r="GG253" s="192">
        <v>0.96551724137931039</v>
      </c>
      <c r="GH253" s="192">
        <v>1</v>
      </c>
      <c r="GI253" s="192" t="s">
        <v>119</v>
      </c>
      <c r="GJ253" s="192">
        <v>0.5</v>
      </c>
      <c r="GK253" s="192">
        <v>1</v>
      </c>
      <c r="GL253" s="192">
        <v>1</v>
      </c>
      <c r="GM253" s="192">
        <v>1</v>
      </c>
      <c r="GN253" s="192">
        <v>1</v>
      </c>
      <c r="GO253" s="192">
        <v>1</v>
      </c>
      <c r="GP253" s="192">
        <v>1</v>
      </c>
      <c r="GQ253" s="192">
        <v>0</v>
      </c>
    </row>
    <row r="254" spans="17:16384" x14ac:dyDescent="0.3">
      <c r="Q254" s="324"/>
      <c r="R254" s="135">
        <f>$R$14</f>
        <v>44409</v>
      </c>
      <c r="S254" s="121">
        <v>0.28333333333333333</v>
      </c>
      <c r="T254" s="121">
        <v>1.063333333333333</v>
      </c>
      <c r="U254" s="122">
        <v>1</v>
      </c>
      <c r="V254" s="123">
        <v>47</v>
      </c>
      <c r="W254" s="128">
        <v>0.26666666666666666</v>
      </c>
      <c r="X254" s="121">
        <v>0.69833333333333303</v>
      </c>
      <c r="Y254" s="122">
        <v>1</v>
      </c>
      <c r="Z254" s="127">
        <v>43</v>
      </c>
      <c r="AA254" s="121" t="s">
        <v>160</v>
      </c>
      <c r="AB254" s="121" t="s">
        <v>160</v>
      </c>
      <c r="AC254" s="122" t="s">
        <v>160</v>
      </c>
      <c r="AD254" s="123">
        <v>0</v>
      </c>
      <c r="AE254" s="128">
        <v>0.7416666666666667</v>
      </c>
      <c r="AF254" s="121">
        <v>1.1299999999999999</v>
      </c>
      <c r="AG254" s="122">
        <v>1</v>
      </c>
      <c r="AH254" s="127">
        <v>4</v>
      </c>
      <c r="AI254" s="128">
        <v>0.30833333333333335</v>
      </c>
      <c r="AJ254" s="121">
        <v>0.9116666666666664</v>
      </c>
      <c r="AK254" s="122">
        <v>1</v>
      </c>
      <c r="AL254" s="127">
        <v>8</v>
      </c>
      <c r="AM254" s="121">
        <v>0.26666666666666666</v>
      </c>
      <c r="AN254" s="121">
        <v>1.0916666666666666</v>
      </c>
      <c r="AO254" s="122">
        <v>1</v>
      </c>
      <c r="AP254" s="123">
        <v>16</v>
      </c>
      <c r="AQ254" s="128">
        <v>0.28333333333333333</v>
      </c>
      <c r="AR254" s="121">
        <v>0.46666666666666667</v>
      </c>
      <c r="AS254" s="122">
        <v>1</v>
      </c>
      <c r="AT254" s="127">
        <v>23</v>
      </c>
      <c r="AU254" s="136">
        <v>17</v>
      </c>
      <c r="AV254" s="137">
        <v>24</v>
      </c>
      <c r="AW254" s="137">
        <v>2</v>
      </c>
      <c r="AX254" s="137">
        <v>0</v>
      </c>
      <c r="AY254" s="137">
        <v>4</v>
      </c>
      <c r="AZ254" s="137">
        <v>0</v>
      </c>
      <c r="BA254" s="137">
        <v>0</v>
      </c>
      <c r="BB254" s="137">
        <v>0</v>
      </c>
      <c r="BC254" s="137">
        <v>0</v>
      </c>
      <c r="BD254" s="137">
        <v>0</v>
      </c>
      <c r="BE254" s="137">
        <v>0</v>
      </c>
      <c r="BF254" s="137">
        <v>0</v>
      </c>
      <c r="BG254" s="137">
        <v>0</v>
      </c>
      <c r="BH254" s="137">
        <v>0</v>
      </c>
      <c r="BI254" s="137">
        <v>0</v>
      </c>
      <c r="BJ254" s="137">
        <v>0</v>
      </c>
      <c r="BK254" s="137">
        <v>0</v>
      </c>
      <c r="BL254" s="137">
        <v>0</v>
      </c>
      <c r="BM254" s="137">
        <v>0</v>
      </c>
      <c r="BN254" s="137">
        <v>0</v>
      </c>
      <c r="BO254" s="137">
        <v>0</v>
      </c>
      <c r="BP254" s="137">
        <v>0</v>
      </c>
      <c r="BQ254" s="137">
        <v>0</v>
      </c>
      <c r="BR254" s="137">
        <v>0</v>
      </c>
      <c r="BS254" s="137">
        <v>0</v>
      </c>
      <c r="BT254" s="138">
        <v>0</v>
      </c>
      <c r="BU254" s="174">
        <v>1</v>
      </c>
      <c r="BV254" s="174">
        <v>1</v>
      </c>
      <c r="BW254" s="174" t="s">
        <v>160</v>
      </c>
      <c r="BX254" s="174" t="s">
        <v>160</v>
      </c>
      <c r="BY254" s="174" t="s">
        <v>160</v>
      </c>
      <c r="BZ254" s="174" t="s">
        <v>160</v>
      </c>
      <c r="CA254" s="174" t="s">
        <v>160</v>
      </c>
      <c r="CB254" s="174">
        <v>0</v>
      </c>
      <c r="CC254" s="174">
        <v>1</v>
      </c>
      <c r="CD254" s="174">
        <v>1</v>
      </c>
      <c r="CE254" s="174">
        <v>1</v>
      </c>
      <c r="CF254" s="174" t="s">
        <v>160</v>
      </c>
      <c r="CG254" s="174" t="s">
        <v>160</v>
      </c>
      <c r="CH254" s="174">
        <v>1</v>
      </c>
      <c r="CI254" s="174" t="s">
        <v>160</v>
      </c>
      <c r="CJ254" s="174" t="s">
        <v>160</v>
      </c>
      <c r="CK254" s="174" t="s">
        <v>160</v>
      </c>
      <c r="CL254" s="174" t="s">
        <v>160</v>
      </c>
      <c r="CM254" s="174" t="s">
        <v>160</v>
      </c>
      <c r="CN254" s="174">
        <v>1</v>
      </c>
      <c r="CO254" s="174">
        <v>1</v>
      </c>
      <c r="CP254" s="174" t="s">
        <v>160</v>
      </c>
      <c r="CQ254" s="174">
        <v>1</v>
      </c>
      <c r="CR254" s="174" t="s">
        <v>160</v>
      </c>
      <c r="CS254" s="174">
        <v>1</v>
      </c>
      <c r="CT254" s="174" t="s">
        <v>160</v>
      </c>
      <c r="CU254" s="174" t="s">
        <v>160</v>
      </c>
      <c r="CV254" s="174">
        <v>1</v>
      </c>
      <c r="CW254" s="174">
        <v>1</v>
      </c>
      <c r="CX254" s="174" t="s">
        <v>160</v>
      </c>
      <c r="CY254" s="174">
        <v>1</v>
      </c>
      <c r="CZ254" s="174">
        <v>1</v>
      </c>
      <c r="DA254" s="174" t="s">
        <v>160</v>
      </c>
      <c r="DB254" s="174">
        <v>1</v>
      </c>
      <c r="DC254" s="174" t="s">
        <v>160</v>
      </c>
      <c r="DD254" s="174">
        <v>1</v>
      </c>
      <c r="DE254" s="174">
        <v>1</v>
      </c>
      <c r="DF254" s="174">
        <v>1</v>
      </c>
      <c r="DG254" s="174">
        <v>1</v>
      </c>
      <c r="DH254" s="174">
        <v>1</v>
      </c>
      <c r="DI254" s="174">
        <v>1</v>
      </c>
      <c r="DJ254" s="174" t="s">
        <v>160</v>
      </c>
      <c r="DK254" s="174">
        <v>1</v>
      </c>
      <c r="DL254" s="174" t="s">
        <v>160</v>
      </c>
      <c r="DM254" s="174">
        <v>1</v>
      </c>
      <c r="DN254" s="174" t="s">
        <v>160</v>
      </c>
      <c r="DO254" s="174" t="s">
        <v>160</v>
      </c>
      <c r="DP254" s="174" t="s">
        <v>160</v>
      </c>
      <c r="DQ254" s="175">
        <v>0.55000000000000004</v>
      </c>
      <c r="DR254" s="175">
        <v>0.05</v>
      </c>
      <c r="DS254" s="175">
        <v>0</v>
      </c>
      <c r="DT254" s="175">
        <v>0</v>
      </c>
      <c r="DU254" s="175">
        <v>0</v>
      </c>
      <c r="DV254" s="175">
        <v>0</v>
      </c>
      <c r="DW254" s="175">
        <v>0</v>
      </c>
      <c r="DX254" s="175">
        <v>0.05</v>
      </c>
      <c r="DY254" s="175">
        <v>0.2</v>
      </c>
      <c r="DZ254" s="175">
        <v>0.05</v>
      </c>
      <c r="EA254" s="175">
        <v>0.1</v>
      </c>
      <c r="EB254" s="175">
        <v>0</v>
      </c>
      <c r="EC254" s="175">
        <v>0</v>
      </c>
      <c r="ED254" s="175">
        <v>0.05</v>
      </c>
      <c r="EE254" s="175">
        <v>0</v>
      </c>
      <c r="EF254" s="175">
        <v>0</v>
      </c>
      <c r="EG254" s="175">
        <v>0</v>
      </c>
      <c r="EH254" s="175">
        <v>0</v>
      </c>
      <c r="EI254" s="175">
        <v>0</v>
      </c>
      <c r="EJ254" s="175">
        <v>0.05</v>
      </c>
      <c r="EK254" s="175">
        <v>0.1</v>
      </c>
      <c r="EL254" s="175">
        <v>0</v>
      </c>
      <c r="EM254" s="175">
        <v>0.05</v>
      </c>
      <c r="EN254" s="175">
        <v>0</v>
      </c>
      <c r="EO254" s="175">
        <v>0.1</v>
      </c>
      <c r="EP254" s="175">
        <v>0</v>
      </c>
      <c r="EQ254" s="175">
        <v>0</v>
      </c>
      <c r="ER254" s="175">
        <v>0.1</v>
      </c>
      <c r="ES254" s="175">
        <v>0.05</v>
      </c>
      <c r="ET254" s="175">
        <v>0</v>
      </c>
      <c r="EU254" s="175">
        <v>0.05</v>
      </c>
      <c r="EV254" s="175">
        <v>0.05</v>
      </c>
      <c r="EW254" s="175">
        <v>0</v>
      </c>
      <c r="EX254" s="175">
        <v>0.05</v>
      </c>
      <c r="EY254" s="175">
        <v>0</v>
      </c>
      <c r="EZ254" s="175">
        <v>0.05</v>
      </c>
      <c r="FA254" s="175">
        <v>0.1</v>
      </c>
      <c r="FB254" s="175">
        <v>0.05</v>
      </c>
      <c r="FC254" s="175">
        <v>0.15</v>
      </c>
      <c r="FD254" s="175">
        <v>0.1</v>
      </c>
      <c r="FE254" s="175">
        <v>0.15</v>
      </c>
      <c r="FF254" s="175">
        <v>0</v>
      </c>
      <c r="FG254" s="175">
        <v>0.05</v>
      </c>
      <c r="FH254" s="175">
        <v>0</v>
      </c>
      <c r="FI254" s="175">
        <v>0.05</v>
      </c>
      <c r="FJ254" s="175">
        <v>0</v>
      </c>
      <c r="FK254" s="175">
        <v>0</v>
      </c>
      <c r="FL254" s="175">
        <v>0</v>
      </c>
      <c r="FM254" s="192" t="s">
        <v>119</v>
      </c>
      <c r="FN254" s="192" t="s">
        <v>119</v>
      </c>
      <c r="FO254" s="192" t="s">
        <v>119</v>
      </c>
      <c r="FP254" s="192" t="s">
        <v>119</v>
      </c>
      <c r="FQ254" s="192">
        <v>1</v>
      </c>
      <c r="FR254" s="192">
        <v>0.5</v>
      </c>
      <c r="FS254" s="192" t="s">
        <v>119</v>
      </c>
      <c r="FT254" s="192" t="s">
        <v>119</v>
      </c>
      <c r="FU254" s="192">
        <v>1</v>
      </c>
      <c r="FV254" s="192" t="s">
        <v>119</v>
      </c>
      <c r="FW254" s="192">
        <v>1</v>
      </c>
      <c r="FX254" s="192" t="s">
        <v>119</v>
      </c>
      <c r="FY254" s="192" t="s">
        <v>119</v>
      </c>
      <c r="FZ254" s="192">
        <v>1</v>
      </c>
      <c r="GA254" s="192">
        <v>1</v>
      </c>
      <c r="GB254" s="192">
        <v>1</v>
      </c>
      <c r="GC254" s="192">
        <v>1</v>
      </c>
      <c r="GD254" s="192">
        <v>1</v>
      </c>
      <c r="GE254" s="192">
        <v>1</v>
      </c>
      <c r="GF254" s="192">
        <v>1</v>
      </c>
      <c r="GG254" s="192">
        <v>1</v>
      </c>
      <c r="GH254" s="192">
        <v>1</v>
      </c>
      <c r="GI254" s="192">
        <v>1</v>
      </c>
      <c r="GJ254" s="192">
        <v>1</v>
      </c>
      <c r="GK254" s="192" t="s">
        <v>119</v>
      </c>
      <c r="GL254" s="192">
        <v>1</v>
      </c>
      <c r="GM254" s="192">
        <v>1</v>
      </c>
      <c r="GN254" s="192">
        <v>1</v>
      </c>
      <c r="GO254" s="192">
        <v>1</v>
      </c>
      <c r="GP254" s="192">
        <v>1</v>
      </c>
      <c r="GQ254" s="192" t="s">
        <v>119</v>
      </c>
    </row>
    <row r="255" spans="17:16384" x14ac:dyDescent="0.3">
      <c r="Q255" s="324"/>
      <c r="R255" s="135">
        <f>$R$15</f>
        <v>44440</v>
      </c>
      <c r="S255" s="121">
        <v>0.21666666666666667</v>
      </c>
      <c r="T255" s="121">
        <v>0.80500000000000016</v>
      </c>
      <c r="U255" s="122">
        <v>1</v>
      </c>
      <c r="V255" s="123">
        <v>68</v>
      </c>
      <c r="W255" s="128">
        <v>0.2</v>
      </c>
      <c r="X255" s="121">
        <v>0.55000000000000004</v>
      </c>
      <c r="Y255" s="122">
        <v>1</v>
      </c>
      <c r="Z255" s="127">
        <v>61</v>
      </c>
      <c r="AA255" s="121">
        <v>0.31666666666666665</v>
      </c>
      <c r="AB255" s="121">
        <v>1.18</v>
      </c>
      <c r="AC255" s="122">
        <v>1</v>
      </c>
      <c r="AD255" s="123">
        <v>7</v>
      </c>
      <c r="AE255" s="128" t="s">
        <v>160</v>
      </c>
      <c r="AF255" s="121" t="s">
        <v>160</v>
      </c>
      <c r="AG255" s="122" t="s">
        <v>160</v>
      </c>
      <c r="AH255" s="127">
        <v>0</v>
      </c>
      <c r="AI255" s="128">
        <v>0.23333333333333334</v>
      </c>
      <c r="AJ255" s="121">
        <v>0.54583333333333317</v>
      </c>
      <c r="AK255" s="122">
        <v>1</v>
      </c>
      <c r="AL255" s="127">
        <v>14</v>
      </c>
      <c r="AM255" s="121">
        <v>0.13333333333333333</v>
      </c>
      <c r="AN255" s="121">
        <v>0.36166666666666641</v>
      </c>
      <c r="AO255" s="122">
        <v>1</v>
      </c>
      <c r="AP255" s="123">
        <v>10</v>
      </c>
      <c r="AQ255" s="128">
        <v>0.23333333333333334</v>
      </c>
      <c r="AR255" s="121">
        <v>1.0808333333333338</v>
      </c>
      <c r="AS255" s="122">
        <v>1</v>
      </c>
      <c r="AT255" s="127">
        <v>44</v>
      </c>
      <c r="AU255" s="136">
        <v>44</v>
      </c>
      <c r="AV255" s="137">
        <v>17</v>
      </c>
      <c r="AW255" s="137">
        <v>2</v>
      </c>
      <c r="AX255" s="137">
        <v>2</v>
      </c>
      <c r="AY255" s="137">
        <v>2</v>
      </c>
      <c r="AZ255" s="137">
        <v>1</v>
      </c>
      <c r="BA255" s="137">
        <v>0</v>
      </c>
      <c r="BB255" s="137">
        <v>0</v>
      </c>
      <c r="BC255" s="137">
        <v>0</v>
      </c>
      <c r="BD255" s="137">
        <v>0</v>
      </c>
      <c r="BE255" s="137">
        <v>0</v>
      </c>
      <c r="BF255" s="137">
        <v>0</v>
      </c>
      <c r="BG255" s="137">
        <v>0</v>
      </c>
      <c r="BH255" s="137">
        <v>0</v>
      </c>
      <c r="BI255" s="137">
        <v>0</v>
      </c>
      <c r="BJ255" s="137">
        <v>0</v>
      </c>
      <c r="BK255" s="137">
        <v>0</v>
      </c>
      <c r="BL255" s="137">
        <v>0</v>
      </c>
      <c r="BM255" s="137">
        <v>0</v>
      </c>
      <c r="BN255" s="137">
        <v>0</v>
      </c>
      <c r="BO255" s="137">
        <v>0</v>
      </c>
      <c r="BP255" s="137">
        <v>0</v>
      </c>
      <c r="BQ255" s="137">
        <v>0</v>
      </c>
      <c r="BR255" s="137">
        <v>0</v>
      </c>
      <c r="BS255" s="137">
        <v>0</v>
      </c>
      <c r="BT255" s="138">
        <v>0</v>
      </c>
      <c r="BU255" s="174">
        <v>1</v>
      </c>
      <c r="BV255" s="174">
        <v>1</v>
      </c>
      <c r="BW255" s="174" t="s">
        <v>160</v>
      </c>
      <c r="BX255" s="174" t="s">
        <v>160</v>
      </c>
      <c r="BY255" s="174">
        <v>0</v>
      </c>
      <c r="BZ255" s="174">
        <v>1</v>
      </c>
      <c r="CA255" s="174">
        <v>1</v>
      </c>
      <c r="CB255" s="174">
        <v>0</v>
      </c>
      <c r="CC255" s="174" t="s">
        <v>160</v>
      </c>
      <c r="CD255" s="174" t="s">
        <v>160</v>
      </c>
      <c r="CE255" s="174" t="s">
        <v>160</v>
      </c>
      <c r="CF255" s="174" t="s">
        <v>160</v>
      </c>
      <c r="CG255" s="174" t="s">
        <v>160</v>
      </c>
      <c r="CH255" s="174" t="s">
        <v>160</v>
      </c>
      <c r="CI255" s="174" t="s">
        <v>160</v>
      </c>
      <c r="CJ255" s="174">
        <v>1</v>
      </c>
      <c r="CK255" s="174" t="s">
        <v>160</v>
      </c>
      <c r="CL255" s="174">
        <v>1</v>
      </c>
      <c r="CM255" s="174" t="s">
        <v>160</v>
      </c>
      <c r="CN255" s="174">
        <v>1</v>
      </c>
      <c r="CO255" s="174">
        <v>1</v>
      </c>
      <c r="CP255" s="174" t="s">
        <v>160</v>
      </c>
      <c r="CQ255" s="174">
        <v>1</v>
      </c>
      <c r="CR255" s="174">
        <v>1</v>
      </c>
      <c r="CS255" s="174">
        <v>1</v>
      </c>
      <c r="CT255" s="174">
        <v>1</v>
      </c>
      <c r="CU255" s="174" t="s">
        <v>160</v>
      </c>
      <c r="CV255" s="174">
        <v>1</v>
      </c>
      <c r="CW255" s="174" t="s">
        <v>160</v>
      </c>
      <c r="CX255" s="174">
        <v>1</v>
      </c>
      <c r="CY255" s="174">
        <v>1</v>
      </c>
      <c r="CZ255" s="174">
        <v>1</v>
      </c>
      <c r="DA255" s="174">
        <v>1</v>
      </c>
      <c r="DB255" s="174" t="s">
        <v>160</v>
      </c>
      <c r="DC255" s="174">
        <v>1</v>
      </c>
      <c r="DD255" s="174" t="s">
        <v>160</v>
      </c>
      <c r="DE255" s="174" t="s">
        <v>160</v>
      </c>
      <c r="DF255" s="174" t="s">
        <v>160</v>
      </c>
      <c r="DG255" s="174" t="s">
        <v>160</v>
      </c>
      <c r="DH255" s="174">
        <v>1</v>
      </c>
      <c r="DI255" s="174" t="s">
        <v>160</v>
      </c>
      <c r="DJ255" s="174">
        <v>1</v>
      </c>
      <c r="DK255" s="174">
        <v>1</v>
      </c>
      <c r="DL255" s="174">
        <v>1</v>
      </c>
      <c r="DM255" s="174">
        <v>1</v>
      </c>
      <c r="DN255" s="174" t="s">
        <v>160</v>
      </c>
      <c r="DO255" s="174" t="s">
        <v>160</v>
      </c>
      <c r="DP255" s="174" t="s">
        <v>160</v>
      </c>
      <c r="DQ255" s="175">
        <v>0.95833333333333337</v>
      </c>
      <c r="DR255" s="175">
        <v>4.1666666666666664E-2</v>
      </c>
      <c r="DS255" s="175">
        <v>0</v>
      </c>
      <c r="DT255" s="175">
        <v>0</v>
      </c>
      <c r="DU255" s="175">
        <v>8.3333333333333329E-2</v>
      </c>
      <c r="DV255" s="175">
        <v>8.3333333333333329E-2</v>
      </c>
      <c r="DW255" s="175">
        <v>0.125</v>
      </c>
      <c r="DX255" s="175">
        <v>8.3333333333333329E-2</v>
      </c>
      <c r="DY255" s="175">
        <v>0</v>
      </c>
      <c r="DZ255" s="175">
        <v>0</v>
      </c>
      <c r="EA255" s="175">
        <v>0</v>
      </c>
      <c r="EB255" s="175">
        <v>0</v>
      </c>
      <c r="EC255" s="175">
        <v>0</v>
      </c>
      <c r="ED255" s="175">
        <v>0</v>
      </c>
      <c r="EE255" s="175">
        <v>0</v>
      </c>
      <c r="EF255" s="175">
        <v>4.1666666666666664E-2</v>
      </c>
      <c r="EG255" s="175">
        <v>0</v>
      </c>
      <c r="EH255" s="175">
        <v>0.16666666666666666</v>
      </c>
      <c r="EI255" s="175">
        <v>0</v>
      </c>
      <c r="EJ255" s="175">
        <v>4.1666666666666664E-2</v>
      </c>
      <c r="EK255" s="175">
        <v>4.1666666666666664E-2</v>
      </c>
      <c r="EL255" s="175">
        <v>0</v>
      </c>
      <c r="EM255" s="175">
        <v>4.1666666666666664E-2</v>
      </c>
      <c r="EN255" s="175">
        <v>0.125</v>
      </c>
      <c r="EO255" s="175">
        <v>4.1666666666666664E-2</v>
      </c>
      <c r="EP255" s="175">
        <v>4.1666666666666664E-2</v>
      </c>
      <c r="EQ255" s="175">
        <v>0</v>
      </c>
      <c r="ER255" s="175">
        <v>4.1666666666666664E-2</v>
      </c>
      <c r="ES255" s="175">
        <v>0</v>
      </c>
      <c r="ET255" s="175">
        <v>8.3333333333333329E-2</v>
      </c>
      <c r="EU255" s="175">
        <v>4.1666666666666664E-2</v>
      </c>
      <c r="EV255" s="175">
        <v>4.1666666666666664E-2</v>
      </c>
      <c r="EW255" s="175">
        <v>4.1666666666666664E-2</v>
      </c>
      <c r="EX255" s="175">
        <v>0</v>
      </c>
      <c r="EY255" s="175">
        <v>4.1666666666666664E-2</v>
      </c>
      <c r="EZ255" s="175">
        <v>0</v>
      </c>
      <c r="FA255" s="175">
        <v>0</v>
      </c>
      <c r="FB255" s="175">
        <v>0</v>
      </c>
      <c r="FC255" s="175">
        <v>0</v>
      </c>
      <c r="FD255" s="175">
        <v>4.1666666666666664E-2</v>
      </c>
      <c r="FE255" s="175">
        <v>0</v>
      </c>
      <c r="FF255" s="175">
        <v>0.125</v>
      </c>
      <c r="FG255" s="175">
        <v>0.25</v>
      </c>
      <c r="FH255" s="175">
        <v>4.1666666666666664E-2</v>
      </c>
      <c r="FI255" s="175">
        <v>0.16666666666666666</v>
      </c>
      <c r="FJ255" s="175">
        <v>0</v>
      </c>
      <c r="FK255" s="175">
        <v>0</v>
      </c>
      <c r="FL255" s="175">
        <v>0</v>
      </c>
      <c r="FM255" s="192">
        <v>1</v>
      </c>
      <c r="FN255" s="192">
        <v>1</v>
      </c>
      <c r="FO255" s="192" t="s">
        <v>119</v>
      </c>
      <c r="FP255" s="192" t="s">
        <v>119</v>
      </c>
      <c r="FQ255" s="192">
        <v>1</v>
      </c>
      <c r="FR255" s="192">
        <v>0.5</v>
      </c>
      <c r="FS255" s="192">
        <v>1</v>
      </c>
      <c r="FT255" s="192">
        <v>1</v>
      </c>
      <c r="FU255" s="192">
        <v>1</v>
      </c>
      <c r="FV255" s="192">
        <v>1</v>
      </c>
      <c r="FW255" s="192" t="s">
        <v>119</v>
      </c>
      <c r="FX255" s="192">
        <v>1</v>
      </c>
      <c r="FY255" s="192">
        <v>1</v>
      </c>
      <c r="FZ255" s="192" t="s">
        <v>119</v>
      </c>
      <c r="GA255" s="192" t="s">
        <v>119</v>
      </c>
      <c r="GB255" s="192">
        <v>1</v>
      </c>
      <c r="GC255" s="192" t="s">
        <v>119</v>
      </c>
      <c r="GD255" s="192">
        <v>1</v>
      </c>
      <c r="GE255" s="192">
        <v>1</v>
      </c>
      <c r="GF255" s="192">
        <v>1</v>
      </c>
      <c r="GG255" s="192">
        <v>1</v>
      </c>
      <c r="GH255" s="192">
        <v>1</v>
      </c>
      <c r="GI255" s="192">
        <v>1</v>
      </c>
      <c r="GJ255" s="192">
        <v>1</v>
      </c>
      <c r="GK255" s="192">
        <v>1</v>
      </c>
      <c r="GL255" s="192">
        <v>1</v>
      </c>
      <c r="GM255" s="192">
        <v>1</v>
      </c>
      <c r="GN255" s="192">
        <v>1</v>
      </c>
      <c r="GO255" s="192">
        <v>1</v>
      </c>
      <c r="GP255" s="192">
        <v>1</v>
      </c>
      <c r="GQ255" s="192" t="s">
        <v>119</v>
      </c>
    </row>
    <row r="256" spans="17:16384" x14ac:dyDescent="0.3">
      <c r="Q256" s="324"/>
      <c r="R256" s="135">
        <f>$R$16</f>
        <v>44470</v>
      </c>
      <c r="S256" s="121">
        <v>0.33333333333333331</v>
      </c>
      <c r="T256" s="121">
        <v>1.6566666666666645</v>
      </c>
      <c r="U256" s="122">
        <v>0.93953488372093019</v>
      </c>
      <c r="V256" s="123">
        <v>215</v>
      </c>
      <c r="W256" s="128">
        <v>0.33333333333333331</v>
      </c>
      <c r="X256" s="121">
        <v>1.6633333333333327</v>
      </c>
      <c r="Y256" s="122">
        <v>0.93925233644859818</v>
      </c>
      <c r="Z256" s="127">
        <v>214</v>
      </c>
      <c r="AA256" s="121">
        <v>0.35</v>
      </c>
      <c r="AB256" s="121">
        <v>0.35</v>
      </c>
      <c r="AC256" s="122">
        <v>1</v>
      </c>
      <c r="AD256" s="123">
        <v>1</v>
      </c>
      <c r="AE256" s="128" t="s">
        <v>160</v>
      </c>
      <c r="AF256" s="121" t="s">
        <v>160</v>
      </c>
      <c r="AG256" s="122" t="s">
        <v>160</v>
      </c>
      <c r="AH256" s="127">
        <v>0</v>
      </c>
      <c r="AI256" s="128">
        <v>0.46666666666666667</v>
      </c>
      <c r="AJ256" s="121">
        <v>1.4833333333333334</v>
      </c>
      <c r="AK256" s="122">
        <v>0.95121951219512191</v>
      </c>
      <c r="AL256" s="127">
        <v>41</v>
      </c>
      <c r="AM256" s="121">
        <v>0.2583333333333333</v>
      </c>
      <c r="AN256" s="121">
        <v>1.3166666666666667</v>
      </c>
      <c r="AO256" s="122">
        <v>0.97826086956521741</v>
      </c>
      <c r="AP256" s="123">
        <v>46</v>
      </c>
      <c r="AQ256" s="128">
        <v>0.33333333333333331</v>
      </c>
      <c r="AR256" s="121">
        <v>1.804166666666666</v>
      </c>
      <c r="AS256" s="122">
        <v>0.921875</v>
      </c>
      <c r="AT256" s="127">
        <v>128</v>
      </c>
      <c r="AU256" s="136">
        <v>75</v>
      </c>
      <c r="AV256" s="137">
        <v>71</v>
      </c>
      <c r="AW256" s="137">
        <v>30</v>
      </c>
      <c r="AX256" s="137">
        <v>15</v>
      </c>
      <c r="AY256" s="137">
        <v>7</v>
      </c>
      <c r="AZ256" s="137">
        <v>4</v>
      </c>
      <c r="BA256" s="137">
        <v>4</v>
      </c>
      <c r="BB256" s="137">
        <v>2</v>
      </c>
      <c r="BC256" s="137">
        <v>3</v>
      </c>
      <c r="BD256" s="137">
        <v>1</v>
      </c>
      <c r="BE256" s="137">
        <v>1</v>
      </c>
      <c r="BF256" s="137">
        <v>1</v>
      </c>
      <c r="BG256" s="137">
        <v>1</v>
      </c>
      <c r="BH256" s="137">
        <v>0</v>
      </c>
      <c r="BI256" s="137">
        <v>0</v>
      </c>
      <c r="BJ256" s="137">
        <v>0</v>
      </c>
      <c r="BK256" s="137">
        <v>0</v>
      </c>
      <c r="BL256" s="137">
        <v>0</v>
      </c>
      <c r="BM256" s="137">
        <v>0</v>
      </c>
      <c r="BN256" s="137">
        <v>0</v>
      </c>
      <c r="BO256" s="137">
        <v>0</v>
      </c>
      <c r="BP256" s="137">
        <v>0</v>
      </c>
      <c r="BQ256" s="137">
        <v>0</v>
      </c>
      <c r="BR256" s="137">
        <v>0</v>
      </c>
      <c r="BS256" s="137">
        <v>0</v>
      </c>
      <c r="BT256" s="138">
        <v>0</v>
      </c>
      <c r="BU256" s="174">
        <v>0.9</v>
      </c>
      <c r="BV256" s="174">
        <v>1</v>
      </c>
      <c r="BW256" s="174">
        <v>1</v>
      </c>
      <c r="BX256" s="174">
        <v>1</v>
      </c>
      <c r="BY256" s="174">
        <v>0</v>
      </c>
      <c r="BZ256" s="174">
        <v>1</v>
      </c>
      <c r="CA256" s="174">
        <v>1</v>
      </c>
      <c r="CB256" s="174">
        <v>0</v>
      </c>
      <c r="CC256" s="174">
        <v>1</v>
      </c>
      <c r="CD256" s="174" t="s">
        <v>160</v>
      </c>
      <c r="CE256" s="174">
        <v>1</v>
      </c>
      <c r="CF256" s="174">
        <v>0.88888888888888884</v>
      </c>
      <c r="CG256" s="174" t="s">
        <v>160</v>
      </c>
      <c r="CH256" s="174">
        <v>1</v>
      </c>
      <c r="CI256" s="174">
        <v>1</v>
      </c>
      <c r="CJ256" s="174">
        <v>1</v>
      </c>
      <c r="CK256" s="174">
        <v>1</v>
      </c>
      <c r="CL256" s="174">
        <v>1</v>
      </c>
      <c r="CM256" s="174">
        <v>1</v>
      </c>
      <c r="CN256" s="174">
        <v>1</v>
      </c>
      <c r="CO256" s="174">
        <v>1</v>
      </c>
      <c r="CP256" s="174">
        <v>0.66666666666666663</v>
      </c>
      <c r="CQ256" s="174">
        <v>1</v>
      </c>
      <c r="CR256" s="174">
        <v>0.66666666666666663</v>
      </c>
      <c r="CS256" s="174">
        <v>1</v>
      </c>
      <c r="CT256" s="174">
        <v>1</v>
      </c>
      <c r="CU256" s="174">
        <v>1</v>
      </c>
      <c r="CV256" s="174">
        <v>1</v>
      </c>
      <c r="CW256" s="174">
        <v>1</v>
      </c>
      <c r="CX256" s="174">
        <v>1</v>
      </c>
      <c r="CY256" s="174">
        <v>1</v>
      </c>
      <c r="CZ256" s="174">
        <v>0.5</v>
      </c>
      <c r="DA256" s="174">
        <v>1</v>
      </c>
      <c r="DB256" s="174">
        <v>1</v>
      </c>
      <c r="DC256" s="174" t="s">
        <v>160</v>
      </c>
      <c r="DD256" s="174">
        <v>1</v>
      </c>
      <c r="DE256" s="174">
        <v>1</v>
      </c>
      <c r="DF256" s="174">
        <v>1</v>
      </c>
      <c r="DG256" s="174">
        <v>1</v>
      </c>
      <c r="DH256" s="174">
        <v>1</v>
      </c>
      <c r="DI256" s="174">
        <v>1</v>
      </c>
      <c r="DJ256" s="174">
        <v>1</v>
      </c>
      <c r="DK256" s="174">
        <v>0.5</v>
      </c>
      <c r="DL256" s="174">
        <v>0.66666666666666663</v>
      </c>
      <c r="DM256" s="174">
        <v>1</v>
      </c>
      <c r="DN256" s="174">
        <v>1</v>
      </c>
      <c r="DO256" s="174">
        <v>1</v>
      </c>
      <c r="DP256" s="174">
        <v>1</v>
      </c>
      <c r="DQ256" s="175">
        <v>2.4137931034482758</v>
      </c>
      <c r="DR256" s="175">
        <v>0.17241379310344829</v>
      </c>
      <c r="DS256" s="175">
        <v>0.10344827586206896</v>
      </c>
      <c r="DT256" s="175">
        <v>3.4482758620689655E-2</v>
      </c>
      <c r="DU256" s="175">
        <v>0.17241379310344829</v>
      </c>
      <c r="DV256" s="175">
        <v>0.17241379310344829</v>
      </c>
      <c r="DW256" s="175">
        <v>0.2413793103448276</v>
      </c>
      <c r="DX256" s="175">
        <v>6.8965517241379309E-2</v>
      </c>
      <c r="DY256" s="175">
        <v>3.4482758620689655E-2</v>
      </c>
      <c r="DZ256" s="175">
        <v>0</v>
      </c>
      <c r="EA256" s="175">
        <v>3.4482758620689655E-2</v>
      </c>
      <c r="EB256" s="175">
        <v>0.31034482758620691</v>
      </c>
      <c r="EC256" s="175">
        <v>0</v>
      </c>
      <c r="ED256" s="175">
        <v>6.8965517241379309E-2</v>
      </c>
      <c r="EE256" s="175">
        <v>0.10344827586206896</v>
      </c>
      <c r="EF256" s="175">
        <v>6.8965517241379309E-2</v>
      </c>
      <c r="EG256" s="175">
        <v>3.4482758620689655E-2</v>
      </c>
      <c r="EH256" s="175">
        <v>0.17241379310344829</v>
      </c>
      <c r="EI256" s="175">
        <v>6.8965517241379309E-2</v>
      </c>
      <c r="EJ256" s="175">
        <v>0.10344827586206896</v>
      </c>
      <c r="EK256" s="175">
        <v>0.10344827586206896</v>
      </c>
      <c r="EL256" s="175">
        <v>0.10344827586206896</v>
      </c>
      <c r="EM256" s="175">
        <v>6.8965517241379309E-2</v>
      </c>
      <c r="EN256" s="175">
        <v>0.10344827586206896</v>
      </c>
      <c r="EO256" s="175">
        <v>3.4482758620689655E-2</v>
      </c>
      <c r="EP256" s="175">
        <v>0.20689655172413793</v>
      </c>
      <c r="EQ256" s="175">
        <v>0.20689655172413793</v>
      </c>
      <c r="ER256" s="175">
        <v>3.4482758620689655E-2</v>
      </c>
      <c r="ES256" s="175">
        <v>0.17241379310344829</v>
      </c>
      <c r="ET256" s="175">
        <v>0.34482758620689657</v>
      </c>
      <c r="EU256" s="175">
        <v>6.8965517241379309E-2</v>
      </c>
      <c r="EV256" s="175">
        <v>6.8965517241379309E-2</v>
      </c>
      <c r="EW256" s="175">
        <v>3.4482758620689655E-2</v>
      </c>
      <c r="EX256" s="175">
        <v>6.8965517241379309E-2</v>
      </c>
      <c r="EY256" s="175">
        <v>0</v>
      </c>
      <c r="EZ256" s="175">
        <v>0.13793103448275862</v>
      </c>
      <c r="FA256" s="175">
        <v>6.8965517241379309E-2</v>
      </c>
      <c r="FB256" s="175">
        <v>3.4482758620689655E-2</v>
      </c>
      <c r="FC256" s="175">
        <v>0.20689655172413793</v>
      </c>
      <c r="FD256" s="175">
        <v>3.4482758620689655E-2</v>
      </c>
      <c r="FE256" s="175">
        <v>0.10344827586206896</v>
      </c>
      <c r="FF256" s="175">
        <v>0.2413793103448276</v>
      </c>
      <c r="FG256" s="175">
        <v>6.8965517241379309E-2</v>
      </c>
      <c r="FH256" s="175">
        <v>0.10344827586206896</v>
      </c>
      <c r="FI256" s="175">
        <v>0.10344827586206896</v>
      </c>
      <c r="FJ256" s="175">
        <v>0.10344827586206896</v>
      </c>
      <c r="FK256" s="175">
        <v>0.13793103448275862</v>
      </c>
      <c r="FL256" s="175">
        <v>6.8965517241379309E-2</v>
      </c>
      <c r="FM256" s="192">
        <v>1</v>
      </c>
      <c r="FN256" s="192">
        <v>0.92307692307692313</v>
      </c>
      <c r="FO256" s="192">
        <v>1</v>
      </c>
      <c r="FP256" s="192">
        <v>0.92307692307692313</v>
      </c>
      <c r="FQ256" s="192">
        <v>0.91666666666666663</v>
      </c>
      <c r="FR256" s="192">
        <v>0.5</v>
      </c>
      <c r="FS256" s="192">
        <v>1</v>
      </c>
      <c r="FT256" s="192" t="s">
        <v>119</v>
      </c>
      <c r="FU256" s="192">
        <v>1</v>
      </c>
      <c r="FV256" s="192">
        <v>1</v>
      </c>
      <c r="FW256" s="192">
        <v>0.92307692307692313</v>
      </c>
      <c r="FX256" s="192">
        <v>1</v>
      </c>
      <c r="FY256" s="192">
        <v>1</v>
      </c>
      <c r="FZ256" s="192">
        <v>1</v>
      </c>
      <c r="GA256" s="192">
        <v>1</v>
      </c>
      <c r="GB256" s="192">
        <v>1</v>
      </c>
      <c r="GC256" s="192" t="s">
        <v>119</v>
      </c>
      <c r="GD256" s="192">
        <v>1</v>
      </c>
      <c r="GE256" s="192">
        <v>0.8</v>
      </c>
      <c r="GF256" s="192">
        <v>1</v>
      </c>
      <c r="GG256" s="192">
        <v>0.75</v>
      </c>
      <c r="GH256" s="192">
        <v>1</v>
      </c>
      <c r="GI256" s="192">
        <v>1</v>
      </c>
      <c r="GJ256" s="192">
        <v>1</v>
      </c>
      <c r="GK256" s="192">
        <v>0.8571428571428571</v>
      </c>
      <c r="GL256" s="192">
        <v>0.75</v>
      </c>
      <c r="GM256" s="192">
        <v>0.66666666666666663</v>
      </c>
      <c r="GN256" s="192">
        <v>1</v>
      </c>
      <c r="GO256" s="192">
        <v>0.83333333333333337</v>
      </c>
      <c r="GP256" s="192">
        <v>0.8571428571428571</v>
      </c>
      <c r="GQ256" s="192">
        <v>1</v>
      </c>
    </row>
    <row r="257" spans="17:16384" x14ac:dyDescent="0.3">
      <c r="Q257" s="324"/>
      <c r="R257" s="135">
        <f>$R$17</f>
        <v>44501</v>
      </c>
      <c r="S257" s="121">
        <v>0.45</v>
      </c>
      <c r="T257" s="121">
        <v>1.5666666666666667</v>
      </c>
      <c r="U257" s="122">
        <v>0.94</v>
      </c>
      <c r="V257" s="123">
        <v>800</v>
      </c>
      <c r="W257" s="128">
        <v>0.45</v>
      </c>
      <c r="X257" s="121">
        <v>1.5666666666666667</v>
      </c>
      <c r="Y257" s="122">
        <v>0.93984962406015038</v>
      </c>
      <c r="Z257" s="127">
        <v>798</v>
      </c>
      <c r="AA257" s="121">
        <v>0.92500000000000004</v>
      </c>
      <c r="AB257" s="121">
        <v>1.4125000000000001</v>
      </c>
      <c r="AC257" s="122">
        <v>1</v>
      </c>
      <c r="AD257" s="123">
        <v>2</v>
      </c>
      <c r="AE257" s="128" t="s">
        <v>160</v>
      </c>
      <c r="AF257" s="121" t="s">
        <v>160</v>
      </c>
      <c r="AG257" s="122" t="s">
        <v>160</v>
      </c>
      <c r="AH257" s="127">
        <v>0</v>
      </c>
      <c r="AI257" s="128">
        <v>0.46666666666666667</v>
      </c>
      <c r="AJ257" s="121">
        <v>1.3349999999999995</v>
      </c>
      <c r="AK257" s="122">
        <v>0.98130841121495327</v>
      </c>
      <c r="AL257" s="127">
        <v>107</v>
      </c>
      <c r="AM257" s="121">
        <v>0.4</v>
      </c>
      <c r="AN257" s="121">
        <v>1.4166666666666667</v>
      </c>
      <c r="AO257" s="122">
        <v>0.96062992125984248</v>
      </c>
      <c r="AP257" s="123">
        <v>127</v>
      </c>
      <c r="AQ257" s="128">
        <v>0.45</v>
      </c>
      <c r="AR257" s="121">
        <v>1.6666666666666665</v>
      </c>
      <c r="AS257" s="122">
        <v>0.92756183745583043</v>
      </c>
      <c r="AT257" s="127">
        <v>566</v>
      </c>
      <c r="AU257" s="136">
        <v>201</v>
      </c>
      <c r="AV257" s="137">
        <v>252</v>
      </c>
      <c r="AW257" s="137">
        <v>126</v>
      </c>
      <c r="AX257" s="137">
        <v>63</v>
      </c>
      <c r="AY257" s="137">
        <v>68</v>
      </c>
      <c r="AZ257" s="137">
        <v>42</v>
      </c>
      <c r="BA257" s="137">
        <v>22</v>
      </c>
      <c r="BB257" s="137">
        <v>10</v>
      </c>
      <c r="BC257" s="137">
        <v>7</v>
      </c>
      <c r="BD257" s="137">
        <v>3</v>
      </c>
      <c r="BE257" s="137">
        <v>1</v>
      </c>
      <c r="BF257" s="137">
        <v>1</v>
      </c>
      <c r="BG257" s="137">
        <v>0</v>
      </c>
      <c r="BH257" s="137">
        <v>0</v>
      </c>
      <c r="BI257" s="137">
        <v>1</v>
      </c>
      <c r="BJ257" s="137">
        <v>1</v>
      </c>
      <c r="BK257" s="137">
        <v>1</v>
      </c>
      <c r="BL257" s="137">
        <v>0</v>
      </c>
      <c r="BM257" s="137">
        <v>1</v>
      </c>
      <c r="BN257" s="137">
        <v>0</v>
      </c>
      <c r="BO257" s="137">
        <v>0</v>
      </c>
      <c r="BP257" s="137">
        <v>0</v>
      </c>
      <c r="BQ257" s="137">
        <v>0</v>
      </c>
      <c r="BR257" s="137">
        <v>0</v>
      </c>
      <c r="BS257" s="137">
        <v>0</v>
      </c>
      <c r="BT257" s="138">
        <v>0</v>
      </c>
      <c r="BU257" s="174">
        <v>0.92693110647181631</v>
      </c>
      <c r="BV257" s="174">
        <v>1</v>
      </c>
      <c r="BW257" s="174">
        <v>1</v>
      </c>
      <c r="BX257" s="174">
        <v>1</v>
      </c>
      <c r="BY257" s="174">
        <v>0</v>
      </c>
      <c r="BZ257" s="174">
        <v>1</v>
      </c>
      <c r="CA257" s="174">
        <v>1</v>
      </c>
      <c r="CB257" s="174">
        <v>0</v>
      </c>
      <c r="CC257" s="174">
        <v>0.8</v>
      </c>
      <c r="CD257" s="174">
        <v>1</v>
      </c>
      <c r="CE257" s="174">
        <v>0</v>
      </c>
      <c r="CF257" s="174">
        <v>0.8</v>
      </c>
      <c r="CG257" s="174">
        <v>0.88888888888888884</v>
      </c>
      <c r="CH257" s="174">
        <v>1</v>
      </c>
      <c r="CI257" s="174">
        <v>0.8571428571428571</v>
      </c>
      <c r="CJ257" s="174">
        <v>1</v>
      </c>
      <c r="CK257" s="174">
        <v>1</v>
      </c>
      <c r="CL257" s="174">
        <v>1</v>
      </c>
      <c r="CM257" s="174">
        <v>1</v>
      </c>
      <c r="CN257" s="174">
        <v>1</v>
      </c>
      <c r="CO257" s="174">
        <v>1</v>
      </c>
      <c r="CP257" s="174">
        <v>1</v>
      </c>
      <c r="CQ257" s="174">
        <v>1</v>
      </c>
      <c r="CR257" s="174">
        <v>1</v>
      </c>
      <c r="CS257" s="174">
        <v>1</v>
      </c>
      <c r="CT257" s="174">
        <v>0.9</v>
      </c>
      <c r="CU257" s="174">
        <v>1</v>
      </c>
      <c r="CV257" s="174">
        <v>1</v>
      </c>
      <c r="CW257" s="174">
        <v>1</v>
      </c>
      <c r="CX257" s="174">
        <v>1</v>
      </c>
      <c r="CY257" s="174">
        <v>0.66666666666666663</v>
      </c>
      <c r="CZ257" s="174">
        <v>1</v>
      </c>
      <c r="DA257" s="174">
        <v>1</v>
      </c>
      <c r="DB257" s="174">
        <v>0.8571428571428571</v>
      </c>
      <c r="DC257" s="174">
        <v>1</v>
      </c>
      <c r="DD257" s="174">
        <v>0.9375</v>
      </c>
      <c r="DE257" s="174">
        <v>0.94736842105263153</v>
      </c>
      <c r="DF257" s="174">
        <v>1</v>
      </c>
      <c r="DG257" s="174">
        <v>1</v>
      </c>
      <c r="DH257" s="174">
        <v>1</v>
      </c>
      <c r="DI257" s="174">
        <v>1</v>
      </c>
      <c r="DJ257" s="174">
        <v>1</v>
      </c>
      <c r="DK257" s="174">
        <v>0.875</v>
      </c>
      <c r="DL257" s="174">
        <v>1</v>
      </c>
      <c r="DM257" s="174">
        <v>1</v>
      </c>
      <c r="DN257" s="174">
        <v>1</v>
      </c>
      <c r="DO257" s="174">
        <v>1</v>
      </c>
      <c r="DP257" s="174">
        <v>0.875</v>
      </c>
      <c r="DQ257" s="175">
        <v>19.16</v>
      </c>
      <c r="DR257" s="175">
        <v>0.12</v>
      </c>
      <c r="DS257" s="175">
        <v>0.04</v>
      </c>
      <c r="DT257" s="175">
        <v>0.16</v>
      </c>
      <c r="DU257" s="175">
        <v>0.32</v>
      </c>
      <c r="DV257" s="175">
        <v>0.24</v>
      </c>
      <c r="DW257" s="175">
        <v>0.28000000000000003</v>
      </c>
      <c r="DX257" s="175">
        <v>0.04</v>
      </c>
      <c r="DY257" s="175">
        <v>0.2</v>
      </c>
      <c r="DZ257" s="175">
        <v>0.08</v>
      </c>
      <c r="EA257" s="175">
        <v>0.04</v>
      </c>
      <c r="EB257" s="175">
        <v>0.2</v>
      </c>
      <c r="EC257" s="175">
        <v>0.36</v>
      </c>
      <c r="ED257" s="175">
        <v>0.08</v>
      </c>
      <c r="EE257" s="175">
        <v>0.28000000000000003</v>
      </c>
      <c r="EF257" s="175">
        <v>0.36</v>
      </c>
      <c r="EG257" s="175">
        <v>0.12</v>
      </c>
      <c r="EH257" s="175">
        <v>0.4</v>
      </c>
      <c r="EI257" s="175">
        <v>0.64</v>
      </c>
      <c r="EJ257" s="175">
        <v>0.16</v>
      </c>
      <c r="EK257" s="175">
        <v>0.12</v>
      </c>
      <c r="EL257" s="175">
        <v>0.32</v>
      </c>
      <c r="EM257" s="175">
        <v>0.2</v>
      </c>
      <c r="EN257" s="175">
        <v>0.32</v>
      </c>
      <c r="EO257" s="175">
        <v>0.16</v>
      </c>
      <c r="EP257" s="175">
        <v>0.4</v>
      </c>
      <c r="EQ257" s="175">
        <v>0.52</v>
      </c>
      <c r="ER257" s="175">
        <v>0.28000000000000003</v>
      </c>
      <c r="ES257" s="175">
        <v>0.16</v>
      </c>
      <c r="ET257" s="175">
        <v>0.16</v>
      </c>
      <c r="EU257" s="175">
        <v>0.24</v>
      </c>
      <c r="EV257" s="175">
        <v>0.4</v>
      </c>
      <c r="EW257" s="175">
        <v>0.4</v>
      </c>
      <c r="EX257" s="175">
        <v>0.28000000000000003</v>
      </c>
      <c r="EY257" s="175">
        <v>0.32</v>
      </c>
      <c r="EZ257" s="175">
        <v>0.64</v>
      </c>
      <c r="FA257" s="175">
        <v>0.76</v>
      </c>
      <c r="FB257" s="175">
        <v>0.2</v>
      </c>
      <c r="FC257" s="175">
        <v>0.64</v>
      </c>
      <c r="FD257" s="175">
        <v>0.36</v>
      </c>
      <c r="FE257" s="175">
        <v>0.2</v>
      </c>
      <c r="FF257" s="175">
        <v>0.32</v>
      </c>
      <c r="FG257" s="175">
        <v>0.32</v>
      </c>
      <c r="FH257" s="175">
        <v>0.24</v>
      </c>
      <c r="FI257" s="175">
        <v>0.2</v>
      </c>
      <c r="FJ257" s="175">
        <v>0.12</v>
      </c>
      <c r="FK257" s="175">
        <v>0.12</v>
      </c>
      <c r="FL257" s="175">
        <v>0.32</v>
      </c>
      <c r="FM257" s="192">
        <v>0.92307692307692313</v>
      </c>
      <c r="FN257" s="192">
        <v>1</v>
      </c>
      <c r="FO257" s="192">
        <v>0.91666666666666663</v>
      </c>
      <c r="FP257" s="192">
        <v>1</v>
      </c>
      <c r="FQ257" s="192">
        <v>0.90909090909090906</v>
      </c>
      <c r="FR257" s="192">
        <v>0.86363636363636365</v>
      </c>
      <c r="FS257" s="192">
        <v>0.9285714285714286</v>
      </c>
      <c r="FT257" s="192">
        <v>1</v>
      </c>
      <c r="FU257" s="192">
        <v>0.9285714285714286</v>
      </c>
      <c r="FV257" s="192">
        <v>0.97916666666666663</v>
      </c>
      <c r="FW257" s="192">
        <v>0.93442622950819676</v>
      </c>
      <c r="FX257" s="192">
        <v>0.96296296296296291</v>
      </c>
      <c r="FY257" s="192">
        <v>0.97058823529411764</v>
      </c>
      <c r="FZ257" s="192">
        <v>0.94936708860759489</v>
      </c>
      <c r="GA257" s="192">
        <v>0.88732394366197187</v>
      </c>
      <c r="GB257" s="192">
        <v>0.96153846153846156</v>
      </c>
      <c r="GC257" s="192">
        <v>0.88372093023255816</v>
      </c>
      <c r="GD257" s="192">
        <v>0.92682926829268297</v>
      </c>
      <c r="GE257" s="192">
        <v>0.96969696969696972</v>
      </c>
      <c r="GF257" s="192">
        <v>0.92</v>
      </c>
      <c r="GG257" s="192">
        <v>0.96153846153846156</v>
      </c>
      <c r="GH257" s="192">
        <v>0.78947368421052633</v>
      </c>
      <c r="GI257" s="192">
        <v>0.90322580645161288</v>
      </c>
      <c r="GJ257" s="192">
        <v>0.92307692307692313</v>
      </c>
      <c r="GK257" s="192">
        <v>0.9375</v>
      </c>
      <c r="GL257" s="192" t="s">
        <v>119</v>
      </c>
      <c r="GM257" s="192" t="s">
        <v>119</v>
      </c>
      <c r="GN257" s="192" t="s">
        <v>119</v>
      </c>
      <c r="GO257" s="192" t="s">
        <v>119</v>
      </c>
      <c r="GP257" s="192" t="s">
        <v>119</v>
      </c>
      <c r="GQ257" s="192" t="s">
        <v>119</v>
      </c>
    </row>
    <row r="258" spans="17:16384" x14ac:dyDescent="0.3">
      <c r="Q258" s="324"/>
      <c r="R258" s="135">
        <f>$R$18</f>
        <v>44531</v>
      </c>
      <c r="S258" s="121">
        <v>0.41666666666666669</v>
      </c>
      <c r="T258" s="121">
        <v>1.4316666666666644</v>
      </c>
      <c r="U258" s="122">
        <v>0.95655671761866456</v>
      </c>
      <c r="V258" s="123">
        <v>1243</v>
      </c>
      <c r="W258" s="128">
        <v>0.41666666666666669</v>
      </c>
      <c r="X258" s="121">
        <v>1.444999999999997</v>
      </c>
      <c r="Y258" s="122">
        <v>0.95551894563426687</v>
      </c>
      <c r="Z258" s="127">
        <v>1214</v>
      </c>
      <c r="AA258" s="121">
        <v>0.26666666666666666</v>
      </c>
      <c r="AB258" s="121">
        <v>0.96</v>
      </c>
      <c r="AC258" s="122">
        <v>1</v>
      </c>
      <c r="AD258" s="123">
        <v>27</v>
      </c>
      <c r="AE258" s="128">
        <v>0.2</v>
      </c>
      <c r="AF258" s="121">
        <v>0.38</v>
      </c>
      <c r="AG258" s="122">
        <v>1</v>
      </c>
      <c r="AH258" s="127">
        <v>2</v>
      </c>
      <c r="AI258" s="145">
        <v>0.45</v>
      </c>
      <c r="AJ258" s="146">
        <v>1.4383333333333317</v>
      </c>
      <c r="AK258" s="147">
        <v>0.95238095238095233</v>
      </c>
      <c r="AL258" s="148">
        <v>147</v>
      </c>
      <c r="AM258" s="146">
        <v>0.41666666666666669</v>
      </c>
      <c r="AN258" s="146">
        <v>1.4333333333333333</v>
      </c>
      <c r="AO258" s="122">
        <v>0.96739130434782605</v>
      </c>
      <c r="AP258" s="123">
        <v>92</v>
      </c>
      <c r="AQ258" s="128">
        <v>0.4</v>
      </c>
      <c r="AR258" s="121">
        <v>1.4141666666666652</v>
      </c>
      <c r="AS258" s="122">
        <v>0.95617529880478092</v>
      </c>
      <c r="AT258" s="127">
        <v>1004</v>
      </c>
      <c r="AU258" s="136">
        <v>240</v>
      </c>
      <c r="AV258" s="137">
        <v>573</v>
      </c>
      <c r="AW258" s="137">
        <v>237</v>
      </c>
      <c r="AX258" s="137">
        <v>81</v>
      </c>
      <c r="AY258" s="137">
        <v>35</v>
      </c>
      <c r="AZ258" s="137">
        <v>23</v>
      </c>
      <c r="BA258" s="137">
        <v>14</v>
      </c>
      <c r="BB258" s="137">
        <v>11</v>
      </c>
      <c r="BC258" s="137">
        <v>7</v>
      </c>
      <c r="BD258" s="137">
        <v>4</v>
      </c>
      <c r="BE258" s="137">
        <v>3</v>
      </c>
      <c r="BF258" s="137">
        <v>4</v>
      </c>
      <c r="BG258" s="137">
        <v>5</v>
      </c>
      <c r="BH258" s="137">
        <v>2</v>
      </c>
      <c r="BI258" s="137">
        <v>0</v>
      </c>
      <c r="BJ258" s="137">
        <v>0</v>
      </c>
      <c r="BK258" s="137">
        <v>1</v>
      </c>
      <c r="BL258" s="137">
        <v>0</v>
      </c>
      <c r="BM258" s="137">
        <v>0</v>
      </c>
      <c r="BN258" s="137">
        <v>1</v>
      </c>
      <c r="BO258" s="137">
        <v>0</v>
      </c>
      <c r="BP258" s="137">
        <v>0</v>
      </c>
      <c r="BQ258" s="137">
        <v>0</v>
      </c>
      <c r="BR258" s="137">
        <v>1</v>
      </c>
      <c r="BS258" s="137">
        <v>0</v>
      </c>
      <c r="BT258" s="138">
        <v>1</v>
      </c>
      <c r="BU258" s="139">
        <v>0.95444444444444443</v>
      </c>
      <c r="BV258" s="139">
        <v>0.66666666666666663</v>
      </c>
      <c r="BW258" s="139">
        <v>1</v>
      </c>
      <c r="BX258" s="139">
        <v>1</v>
      </c>
      <c r="BY258" s="139">
        <v>0</v>
      </c>
      <c r="BZ258" s="139">
        <v>1</v>
      </c>
      <c r="CA258" s="139">
        <v>1</v>
      </c>
      <c r="CB258" s="139">
        <v>0</v>
      </c>
      <c r="CC258" s="139">
        <v>1</v>
      </c>
      <c r="CD258" s="139">
        <v>1</v>
      </c>
      <c r="CE258" s="139">
        <v>1</v>
      </c>
      <c r="CF258" s="139">
        <v>1</v>
      </c>
      <c r="CG258" s="139">
        <v>1</v>
      </c>
      <c r="CH258" s="139">
        <v>1</v>
      </c>
      <c r="CI258" s="139">
        <v>1</v>
      </c>
      <c r="CJ258" s="139">
        <v>1</v>
      </c>
      <c r="CK258" s="139">
        <v>1</v>
      </c>
      <c r="CL258" s="139">
        <v>1</v>
      </c>
      <c r="CM258" s="139">
        <v>0.90909090909090906</v>
      </c>
      <c r="CN258" s="139">
        <v>1</v>
      </c>
      <c r="CO258" s="139">
        <v>0.875</v>
      </c>
      <c r="CP258" s="139">
        <v>0.88888888888888884</v>
      </c>
      <c r="CQ258" s="139">
        <v>1</v>
      </c>
      <c r="CR258" s="139">
        <v>0.84615384615384615</v>
      </c>
      <c r="CS258" s="139">
        <v>1</v>
      </c>
      <c r="CT258" s="139">
        <v>0.91666666666666663</v>
      </c>
      <c r="CU258" s="139">
        <v>0.93333333333333335</v>
      </c>
      <c r="CV258" s="139">
        <v>1</v>
      </c>
      <c r="CW258" s="139">
        <v>0.8</v>
      </c>
      <c r="CX258" s="139">
        <v>1</v>
      </c>
      <c r="CY258" s="139">
        <v>1</v>
      </c>
      <c r="CZ258" s="139">
        <v>1</v>
      </c>
      <c r="DA258" s="139">
        <v>0.8</v>
      </c>
      <c r="DB258" s="139">
        <v>1</v>
      </c>
      <c r="DC258" s="139">
        <v>1</v>
      </c>
      <c r="DD258" s="139">
        <v>1</v>
      </c>
      <c r="DE258" s="139">
        <v>1</v>
      </c>
      <c r="DF258" s="139">
        <v>1</v>
      </c>
      <c r="DG258" s="139">
        <v>0.9</v>
      </c>
      <c r="DH258" s="139">
        <v>1</v>
      </c>
      <c r="DI258" s="139">
        <v>1</v>
      </c>
      <c r="DJ258" s="139">
        <v>1</v>
      </c>
      <c r="DK258" s="139">
        <v>0.9375</v>
      </c>
      <c r="DL258" s="139">
        <v>1</v>
      </c>
      <c r="DM258" s="139">
        <v>1</v>
      </c>
      <c r="DN258" s="139">
        <v>0.9</v>
      </c>
      <c r="DO258" s="139">
        <v>1</v>
      </c>
      <c r="DP258" s="139">
        <v>1</v>
      </c>
      <c r="DQ258" s="140">
        <v>34.615384615384613</v>
      </c>
      <c r="DR258" s="140">
        <v>0.11538461538461539</v>
      </c>
      <c r="DS258" s="140">
        <v>7.6923076923076927E-2</v>
      </c>
      <c r="DT258" s="140">
        <v>0.11538461538461539</v>
      </c>
      <c r="DU258" s="140">
        <v>0.11538461538461539</v>
      </c>
      <c r="DV258" s="140">
        <v>7.6923076923076927E-2</v>
      </c>
      <c r="DW258" s="140">
        <v>0.26923076923076922</v>
      </c>
      <c r="DX258" s="140">
        <v>0.15384615384615385</v>
      </c>
      <c r="DY258" s="140">
        <v>0.19230769230769232</v>
      </c>
      <c r="DZ258" s="140">
        <v>7.6923076923076927E-2</v>
      </c>
      <c r="EA258" s="140">
        <v>0.19230769230769232</v>
      </c>
      <c r="EB258" s="140">
        <v>0.11538461538461539</v>
      </c>
      <c r="EC258" s="140">
        <v>0.23076923076923078</v>
      </c>
      <c r="ED258" s="140">
        <v>0.30769230769230771</v>
      </c>
      <c r="EE258" s="140">
        <v>0.57692307692307687</v>
      </c>
      <c r="EF258" s="140">
        <v>0.34615384615384615</v>
      </c>
      <c r="EG258" s="140">
        <v>0.42307692307692307</v>
      </c>
      <c r="EH258" s="140">
        <v>0.46153846153846156</v>
      </c>
      <c r="EI258" s="140">
        <v>0.42307692307692307</v>
      </c>
      <c r="EJ258" s="140">
        <v>0.38461538461538464</v>
      </c>
      <c r="EK258" s="140">
        <v>0.30769230769230771</v>
      </c>
      <c r="EL258" s="140">
        <v>0.34615384615384615</v>
      </c>
      <c r="EM258" s="140">
        <v>0.26923076923076922</v>
      </c>
      <c r="EN258" s="140">
        <v>0.5</v>
      </c>
      <c r="EO258" s="140">
        <v>0.38461538461538464</v>
      </c>
      <c r="EP258" s="140">
        <v>0.46153846153846156</v>
      </c>
      <c r="EQ258" s="140">
        <v>0.57692307692307687</v>
      </c>
      <c r="ER258" s="140">
        <v>0.19230769230769232</v>
      </c>
      <c r="ES258" s="140">
        <v>0.19230769230769232</v>
      </c>
      <c r="ET258" s="140">
        <v>0.23076923076923078</v>
      </c>
      <c r="EU258" s="140">
        <v>0.38461538461538464</v>
      </c>
      <c r="EV258" s="140">
        <v>0.15384615384615385</v>
      </c>
      <c r="EW258" s="140">
        <v>0.19230769230769232</v>
      </c>
      <c r="EX258" s="140">
        <v>0.30769230769230771</v>
      </c>
      <c r="EY258" s="140">
        <v>3.8461538461538464E-2</v>
      </c>
      <c r="EZ258" s="140">
        <v>0.19230769230769232</v>
      </c>
      <c r="FA258" s="140">
        <v>0.34615384615384615</v>
      </c>
      <c r="FB258" s="140">
        <v>0.19230769230769232</v>
      </c>
      <c r="FC258" s="140">
        <v>0.38461538461538464</v>
      </c>
      <c r="FD258" s="140">
        <v>0.34615384615384615</v>
      </c>
      <c r="FE258" s="140">
        <v>0.30769230769230771</v>
      </c>
      <c r="FF258" s="140">
        <v>0.26923076923076922</v>
      </c>
      <c r="FG258" s="140">
        <v>0.61538461538461542</v>
      </c>
      <c r="FH258" s="140">
        <v>0.26923076923076922</v>
      </c>
      <c r="FI258" s="140">
        <v>0.30769230769230771</v>
      </c>
      <c r="FJ258" s="140">
        <v>0.38461538461538464</v>
      </c>
      <c r="FK258" s="140">
        <v>0.11538461538461539</v>
      </c>
      <c r="FL258" s="140">
        <v>0.26923076923076922</v>
      </c>
      <c r="FM258" s="192" t="s">
        <v>119</v>
      </c>
      <c r="FN258" s="192" t="s">
        <v>119</v>
      </c>
      <c r="FO258" s="192" t="s">
        <v>119</v>
      </c>
      <c r="FP258" s="192" t="s">
        <v>119</v>
      </c>
      <c r="FQ258" s="192" t="s">
        <v>119</v>
      </c>
      <c r="FR258" s="192">
        <v>0.92307692307692313</v>
      </c>
      <c r="FS258" s="192">
        <v>1</v>
      </c>
      <c r="FT258" s="192">
        <v>0.97560975609756095</v>
      </c>
      <c r="FU258" s="192">
        <v>0.91666666666666663</v>
      </c>
      <c r="FV258" s="192">
        <v>0.89090909090909087</v>
      </c>
      <c r="FW258" s="192">
        <v>1</v>
      </c>
      <c r="FX258" s="192">
        <v>1</v>
      </c>
      <c r="FY258" s="192">
        <v>0.96551724137931039</v>
      </c>
      <c r="FZ258" s="192">
        <v>1</v>
      </c>
      <c r="GA258" s="192">
        <v>0.97499999999999998</v>
      </c>
      <c r="GB258" s="192">
        <v>1</v>
      </c>
      <c r="GC258" s="192">
        <v>0.97777777777777775</v>
      </c>
      <c r="GD258" s="192">
        <v>1</v>
      </c>
      <c r="GE258" s="192">
        <v>0.96</v>
      </c>
      <c r="GF258" s="192">
        <v>1</v>
      </c>
      <c r="GG258" s="192">
        <v>0.97619047619047616</v>
      </c>
      <c r="GH258" s="192">
        <v>1</v>
      </c>
      <c r="GI258" s="192">
        <v>0.88636363636363635</v>
      </c>
      <c r="GJ258" s="192">
        <v>0.94285714285714284</v>
      </c>
      <c r="GK258" s="192">
        <v>0.97560975609756095</v>
      </c>
      <c r="GL258" s="192">
        <v>0.9152542372881356</v>
      </c>
      <c r="GM258" s="192">
        <v>0.96923076923076923</v>
      </c>
      <c r="GN258" s="192">
        <v>0.93220338983050843</v>
      </c>
      <c r="GO258" s="192">
        <v>0.90789473684210531</v>
      </c>
      <c r="GP258" s="192">
        <v>0.92647058823529416</v>
      </c>
      <c r="GQ258" s="192">
        <v>0.96551724137931039</v>
      </c>
    </row>
    <row r="259" spans="17:16384" x14ac:dyDescent="0.3">
      <c r="Q259" s="324"/>
      <c r="R259" s="166">
        <f>$R$19</f>
        <v>44562</v>
      </c>
      <c r="S259" s="149">
        <v>0.41666666666666669</v>
      </c>
      <c r="T259" s="149">
        <v>1.55</v>
      </c>
      <c r="U259" s="150">
        <v>0.94789579158316628</v>
      </c>
      <c r="V259" s="151">
        <v>1497</v>
      </c>
      <c r="W259" s="152">
        <v>0.41666666666666669</v>
      </c>
      <c r="X259" s="149">
        <v>1.55</v>
      </c>
      <c r="Y259" s="150">
        <v>0.94693877551020411</v>
      </c>
      <c r="Z259" s="153">
        <v>1470</v>
      </c>
      <c r="AA259" s="149">
        <v>0.51666666666666672</v>
      </c>
      <c r="AB259" s="149">
        <v>0.73333333333333328</v>
      </c>
      <c r="AC259" s="150">
        <v>1</v>
      </c>
      <c r="AD259" s="151">
        <v>23</v>
      </c>
      <c r="AE259" s="152">
        <v>2.5000000000000001E-2</v>
      </c>
      <c r="AF259" s="149">
        <v>0.17749999999999999</v>
      </c>
      <c r="AG259" s="150">
        <v>1</v>
      </c>
      <c r="AH259" s="153">
        <v>4</v>
      </c>
      <c r="AI259" s="154">
        <v>0.48333333333333334</v>
      </c>
      <c r="AJ259" s="155">
        <v>2.129166666666666</v>
      </c>
      <c r="AK259" s="156">
        <v>0.92783505154639179</v>
      </c>
      <c r="AL259" s="157">
        <v>194</v>
      </c>
      <c r="AM259" s="155">
        <v>0.46666666666666667</v>
      </c>
      <c r="AN259" s="155">
        <v>2.0833333333333295</v>
      </c>
      <c r="AO259" s="150">
        <v>0.91928251121076232</v>
      </c>
      <c r="AP259" s="151">
        <v>223</v>
      </c>
      <c r="AQ259" s="152">
        <v>0.41666666666666669</v>
      </c>
      <c r="AR259" s="149">
        <v>1.3849999999999985</v>
      </c>
      <c r="AS259" s="150">
        <v>0.95740740740740737</v>
      </c>
      <c r="AT259" s="153">
        <v>1080</v>
      </c>
      <c r="AU259" s="158">
        <v>235</v>
      </c>
      <c r="AV259" s="159">
        <v>640</v>
      </c>
      <c r="AW259" s="159">
        <v>318</v>
      </c>
      <c r="AX259" s="159">
        <v>116</v>
      </c>
      <c r="AY259" s="159">
        <v>73</v>
      </c>
      <c r="AZ259" s="159">
        <v>37</v>
      </c>
      <c r="BA259" s="159">
        <v>20</v>
      </c>
      <c r="BB259" s="159">
        <v>16</v>
      </c>
      <c r="BC259" s="159">
        <v>8</v>
      </c>
      <c r="BD259" s="159">
        <v>7</v>
      </c>
      <c r="BE259" s="159">
        <v>7</v>
      </c>
      <c r="BF259" s="159">
        <v>4</v>
      </c>
      <c r="BG259" s="159">
        <v>2</v>
      </c>
      <c r="BH259" s="159">
        <v>2</v>
      </c>
      <c r="BI259" s="159">
        <v>2</v>
      </c>
      <c r="BJ259" s="159">
        <v>2</v>
      </c>
      <c r="BK259" s="159">
        <v>1</v>
      </c>
      <c r="BL259" s="159">
        <v>2</v>
      </c>
      <c r="BM259" s="159">
        <v>1</v>
      </c>
      <c r="BN259" s="159">
        <v>1</v>
      </c>
      <c r="BO259" s="159">
        <v>1</v>
      </c>
      <c r="BP259" s="159">
        <v>0</v>
      </c>
      <c r="BQ259" s="159">
        <v>0</v>
      </c>
      <c r="BR259" s="159">
        <v>1</v>
      </c>
      <c r="BS259" s="159">
        <v>0</v>
      </c>
      <c r="BT259" s="160">
        <v>1</v>
      </c>
      <c r="BU259" s="161">
        <v>0.95434298440979959</v>
      </c>
      <c r="BV259" s="162">
        <v>0.8571428571428571</v>
      </c>
      <c r="BW259" s="162">
        <v>1</v>
      </c>
      <c r="BX259" s="162">
        <v>1</v>
      </c>
      <c r="BY259" s="162">
        <v>0</v>
      </c>
      <c r="BZ259" s="162">
        <v>1</v>
      </c>
      <c r="CA259" s="162">
        <v>1</v>
      </c>
      <c r="CB259" s="162">
        <v>0</v>
      </c>
      <c r="CC259" s="162">
        <v>1</v>
      </c>
      <c r="CD259" s="162">
        <v>1</v>
      </c>
      <c r="CE259" s="162">
        <v>1</v>
      </c>
      <c r="CF259" s="162">
        <v>1</v>
      </c>
      <c r="CG259" s="162">
        <v>0.66666666666666663</v>
      </c>
      <c r="CH259" s="162">
        <v>0.83333333333333337</v>
      </c>
      <c r="CI259" s="162">
        <v>1</v>
      </c>
      <c r="CJ259" s="162">
        <v>0.90909090909090906</v>
      </c>
      <c r="CK259" s="162">
        <v>0.91666666666666663</v>
      </c>
      <c r="CL259" s="162">
        <v>1</v>
      </c>
      <c r="CM259" s="162">
        <v>0.9285714285714286</v>
      </c>
      <c r="CN259" s="162">
        <v>0.9</v>
      </c>
      <c r="CO259" s="162">
        <v>0.92307692307692313</v>
      </c>
      <c r="CP259" s="162">
        <v>1</v>
      </c>
      <c r="CQ259" s="162">
        <v>1</v>
      </c>
      <c r="CR259" s="162">
        <v>0.7142857142857143</v>
      </c>
      <c r="CS259" s="162">
        <v>0.9375</v>
      </c>
      <c r="CT259" s="162">
        <v>1</v>
      </c>
      <c r="CU259" s="162">
        <v>0.90909090909090906</v>
      </c>
      <c r="CV259" s="162">
        <v>1</v>
      </c>
      <c r="CW259" s="162">
        <v>1</v>
      </c>
      <c r="CX259" s="162">
        <v>1</v>
      </c>
      <c r="CY259" s="162">
        <v>1</v>
      </c>
      <c r="CZ259" s="162">
        <v>1</v>
      </c>
      <c r="DA259" s="162">
        <v>0.83333333333333337</v>
      </c>
      <c r="DB259" s="162">
        <v>1</v>
      </c>
      <c r="DC259" s="162">
        <v>0.92307692307692313</v>
      </c>
      <c r="DD259" s="162">
        <v>0.875</v>
      </c>
      <c r="DE259" s="162">
        <v>1</v>
      </c>
      <c r="DF259" s="162">
        <v>1</v>
      </c>
      <c r="DG259" s="162">
        <v>0.9375</v>
      </c>
      <c r="DH259" s="162">
        <v>0.9375</v>
      </c>
      <c r="DI259" s="162">
        <v>0.6428571428571429</v>
      </c>
      <c r="DJ259" s="162">
        <v>0.70588235294117652</v>
      </c>
      <c r="DK259" s="162">
        <v>0.95454545454545459</v>
      </c>
      <c r="DL259" s="162">
        <v>1</v>
      </c>
      <c r="DM259" s="162">
        <v>1</v>
      </c>
      <c r="DN259" s="162">
        <v>1</v>
      </c>
      <c r="DO259" s="162">
        <v>1</v>
      </c>
      <c r="DP259" s="162">
        <v>1</v>
      </c>
      <c r="DQ259" s="163">
        <v>28.967741935483872</v>
      </c>
      <c r="DR259" s="163">
        <v>0.22580645161290322</v>
      </c>
      <c r="DS259" s="163">
        <v>9.6774193548387094E-2</v>
      </c>
      <c r="DT259" s="163">
        <v>0.12903225806451613</v>
      </c>
      <c r="DU259" s="163">
        <v>0.45161290322580644</v>
      </c>
      <c r="DV259" s="163">
        <v>0.5161290322580645</v>
      </c>
      <c r="DW259" s="163">
        <v>0.38709677419354838</v>
      </c>
      <c r="DX259" s="163">
        <v>0.45161290322580644</v>
      </c>
      <c r="DY259" s="163">
        <v>0.41935483870967744</v>
      </c>
      <c r="DZ259" s="163">
        <v>0.12903225806451613</v>
      </c>
      <c r="EA259" s="163">
        <v>0.19354838709677419</v>
      </c>
      <c r="EB259" s="163">
        <v>9.6774193548387094E-2</v>
      </c>
      <c r="EC259" s="163">
        <v>0.19354838709677419</v>
      </c>
      <c r="ED259" s="163">
        <v>0.19354838709677419</v>
      </c>
      <c r="EE259" s="163">
        <v>0.16129032258064516</v>
      </c>
      <c r="EF259" s="163">
        <v>0.35483870967741937</v>
      </c>
      <c r="EG259" s="163">
        <v>0.38709677419354838</v>
      </c>
      <c r="EH259" s="163">
        <v>0.5161290322580645</v>
      </c>
      <c r="EI259" s="163">
        <v>0.45161290322580644</v>
      </c>
      <c r="EJ259" s="163">
        <v>0.64516129032258063</v>
      </c>
      <c r="EK259" s="163">
        <v>0.41935483870967744</v>
      </c>
      <c r="EL259" s="163">
        <v>0.35483870967741937</v>
      </c>
      <c r="EM259" s="163">
        <v>0.58064516129032262</v>
      </c>
      <c r="EN259" s="163">
        <v>0.67741935483870963</v>
      </c>
      <c r="EO259" s="163">
        <v>0.5161290322580645</v>
      </c>
      <c r="EP259" s="163">
        <v>0.35483870967741937</v>
      </c>
      <c r="EQ259" s="163">
        <v>0.35483870967741937</v>
      </c>
      <c r="ER259" s="163">
        <v>0.4838709677419355</v>
      </c>
      <c r="ES259" s="163">
        <v>0.54838709677419351</v>
      </c>
      <c r="ET259" s="163">
        <v>0.41935483870967744</v>
      </c>
      <c r="EU259" s="163">
        <v>0.4838709677419355</v>
      </c>
      <c r="EV259" s="163">
        <v>0.58064516129032262</v>
      </c>
      <c r="EW259" s="163">
        <v>0.58064516129032262</v>
      </c>
      <c r="EX259" s="163">
        <v>0.5161290322580645</v>
      </c>
      <c r="EY259" s="163">
        <v>0.41935483870967744</v>
      </c>
      <c r="EZ259" s="163">
        <v>0.5161290322580645</v>
      </c>
      <c r="FA259" s="163">
        <v>0.58064516129032262</v>
      </c>
      <c r="FB259" s="163">
        <v>0.5161290322580645</v>
      </c>
      <c r="FC259" s="163">
        <v>0.5161290322580645</v>
      </c>
      <c r="FD259" s="163">
        <v>0.5161290322580645</v>
      </c>
      <c r="FE259" s="163">
        <v>0.45161290322580644</v>
      </c>
      <c r="FF259" s="163">
        <v>0.54838709677419351</v>
      </c>
      <c r="FG259" s="163">
        <v>0.70967741935483875</v>
      </c>
      <c r="FH259" s="163">
        <v>0.35483870967741937</v>
      </c>
      <c r="FI259" s="163">
        <v>0.41935483870967744</v>
      </c>
      <c r="FJ259" s="163">
        <v>0.54838709677419351</v>
      </c>
      <c r="FK259" s="163">
        <v>0.25806451612903225</v>
      </c>
      <c r="FL259" s="163">
        <v>9.6774193548387094E-2</v>
      </c>
      <c r="FM259" s="164">
        <v>0.95</v>
      </c>
      <c r="FN259" s="164">
        <v>1</v>
      </c>
      <c r="FO259" s="164">
        <v>0.97674418604651159</v>
      </c>
      <c r="FP259" s="164">
        <v>0.94444444444444442</v>
      </c>
      <c r="FQ259" s="164">
        <v>0.97674418604651159</v>
      </c>
      <c r="FR259" s="164">
        <v>0.94444444444444442</v>
      </c>
      <c r="FS259" s="164">
        <v>0.87692307692307692</v>
      </c>
      <c r="FT259" s="164">
        <v>0.92982456140350878</v>
      </c>
      <c r="FU259" s="164">
        <v>0.9285714285714286</v>
      </c>
      <c r="FV259" s="164">
        <v>0.91208791208791207</v>
      </c>
      <c r="FW259" s="164">
        <v>0.94444444444444442</v>
      </c>
      <c r="FX259" s="164">
        <v>0.95161290322580649</v>
      </c>
      <c r="FY259" s="164">
        <v>0.86301369863013699</v>
      </c>
      <c r="FZ259" s="164">
        <v>0.97101449275362317</v>
      </c>
      <c r="GA259" s="164">
        <v>0.9285714285714286</v>
      </c>
      <c r="GB259" s="164">
        <v>0.95833333333333337</v>
      </c>
      <c r="GC259" s="164">
        <v>0.98473282442748089</v>
      </c>
      <c r="GD259" s="164">
        <v>0.97435897435897434</v>
      </c>
      <c r="GE259" s="164">
        <v>0.98529411764705888</v>
      </c>
      <c r="GF259" s="164">
        <v>1</v>
      </c>
      <c r="GG259" s="164">
        <v>1</v>
      </c>
      <c r="GH259" s="164">
        <v>0.83333333333333337</v>
      </c>
      <c r="GI259" s="164">
        <v>1</v>
      </c>
      <c r="GJ259" s="164">
        <v>1</v>
      </c>
      <c r="GK259" s="164">
        <v>1</v>
      </c>
      <c r="GL259" s="164">
        <v>1</v>
      </c>
      <c r="GM259" s="164">
        <v>0.9642857142857143</v>
      </c>
      <c r="GN259" s="164">
        <v>0.84848484848484851</v>
      </c>
      <c r="GO259" s="164">
        <v>0.97560975609756095</v>
      </c>
      <c r="GP259" s="164">
        <v>1</v>
      </c>
      <c r="GQ259" s="164">
        <v>0.8666666666666667</v>
      </c>
      <c r="GR259" s="51"/>
      <c r="GS259" s="51"/>
      <c r="GT259" s="51"/>
      <c r="GU259" s="51"/>
      <c r="GV259" s="51"/>
      <c r="GW259" s="51"/>
      <c r="GX259" s="51"/>
      <c r="GY259" s="51"/>
      <c r="GZ259" s="51"/>
      <c r="HA259" s="51"/>
      <c r="HB259" s="51"/>
      <c r="HC259" s="51"/>
      <c r="HD259" s="51"/>
      <c r="HE259" s="51"/>
      <c r="HF259" s="51"/>
      <c r="HG259" s="51"/>
      <c r="HH259" s="51"/>
      <c r="HI259" s="51"/>
      <c r="HJ259" s="51"/>
      <c r="HK259" s="51"/>
      <c r="HL259" s="51"/>
      <c r="HM259" s="51"/>
      <c r="HN259" s="51"/>
      <c r="HO259" s="51"/>
      <c r="HP259" s="51"/>
      <c r="HQ259" s="51"/>
      <c r="HR259" s="51"/>
      <c r="HS259" s="51"/>
      <c r="HT259" s="51"/>
      <c r="HU259" s="51"/>
      <c r="HV259" s="51"/>
      <c r="HW259" s="51"/>
      <c r="HX259" s="51"/>
      <c r="HY259" s="51"/>
      <c r="HZ259" s="51"/>
      <c r="IA259" s="51"/>
      <c r="IB259" s="51"/>
      <c r="IC259" s="51"/>
      <c r="ID259" s="51"/>
      <c r="IE259" s="51"/>
      <c r="IF259" s="51"/>
      <c r="IG259" s="51"/>
      <c r="IH259" s="51"/>
      <c r="II259" s="51"/>
      <c r="IJ259" s="51"/>
      <c r="IK259" s="51"/>
      <c r="IL259" s="51"/>
      <c r="IM259" s="51"/>
      <c r="IN259" s="51"/>
      <c r="IO259" s="51"/>
      <c r="IP259" s="51"/>
      <c r="IQ259" s="51"/>
      <c r="IR259" s="51"/>
      <c r="IS259" s="51"/>
      <c r="IT259" s="51"/>
      <c r="IU259" s="51"/>
      <c r="IV259" s="51"/>
      <c r="IW259" s="51"/>
      <c r="IX259" s="51"/>
      <c r="IY259" s="51"/>
      <c r="IZ259" s="51"/>
      <c r="JA259" s="51"/>
      <c r="JB259" s="51"/>
      <c r="JC259" s="51"/>
      <c r="JD259" s="51"/>
      <c r="JE259" s="51"/>
      <c r="JF259" s="51"/>
      <c r="JG259" s="51"/>
      <c r="JH259" s="51"/>
      <c r="JI259" s="51"/>
      <c r="JJ259" s="51"/>
      <c r="JK259" s="51"/>
      <c r="JL259" s="51"/>
      <c r="JM259" s="51"/>
      <c r="JN259" s="51"/>
      <c r="JO259" s="51"/>
      <c r="JP259" s="51"/>
      <c r="JQ259" s="51"/>
      <c r="JR259" s="51"/>
      <c r="JS259" s="51"/>
      <c r="JT259" s="51"/>
      <c r="JU259" s="51"/>
      <c r="JV259" s="51"/>
      <c r="JW259" s="51"/>
      <c r="JX259" s="51"/>
      <c r="JY259" s="51"/>
      <c r="JZ259" s="51"/>
      <c r="KA259" s="51"/>
      <c r="KB259" s="51"/>
      <c r="KC259" s="51"/>
      <c r="KD259" s="51"/>
      <c r="KE259" s="51"/>
      <c r="KF259" s="51"/>
      <c r="KG259" s="51"/>
      <c r="KH259" s="51"/>
      <c r="KI259" s="51"/>
      <c r="KJ259" s="51"/>
      <c r="KK259" s="51"/>
      <c r="KL259" s="51"/>
      <c r="KM259" s="51"/>
      <c r="KN259" s="51"/>
      <c r="KO259" s="51"/>
      <c r="KP259" s="51"/>
      <c r="KQ259" s="51"/>
      <c r="KR259" s="51"/>
      <c r="KS259" s="51"/>
      <c r="KT259" s="51"/>
      <c r="KU259" s="51"/>
      <c r="KV259" s="51"/>
      <c r="KW259" s="51"/>
      <c r="KX259" s="51"/>
      <c r="KY259" s="51"/>
      <c r="KZ259" s="51"/>
      <c r="LA259" s="51"/>
      <c r="LB259" s="51"/>
      <c r="LC259" s="51"/>
      <c r="LD259" s="51"/>
      <c r="LE259" s="51"/>
      <c r="LF259" s="51"/>
      <c r="LG259" s="51"/>
      <c r="LH259" s="51"/>
      <c r="LI259" s="51"/>
      <c r="LJ259" s="51"/>
      <c r="LK259" s="51"/>
      <c r="LL259" s="51"/>
      <c r="LM259" s="51"/>
      <c r="LN259" s="51"/>
      <c r="LO259" s="51"/>
      <c r="LP259" s="51"/>
      <c r="LQ259" s="51"/>
      <c r="LR259" s="51"/>
      <c r="LS259" s="51"/>
      <c r="LT259" s="51"/>
      <c r="LU259" s="51"/>
      <c r="LV259" s="51"/>
      <c r="LW259" s="51"/>
      <c r="LX259" s="51"/>
      <c r="LY259" s="51"/>
      <c r="LZ259" s="51"/>
      <c r="MA259" s="51"/>
      <c r="MB259" s="51"/>
      <c r="MC259" s="51"/>
      <c r="MD259" s="51"/>
      <c r="ME259" s="51"/>
      <c r="MF259" s="51"/>
      <c r="MG259" s="51"/>
      <c r="MH259" s="51"/>
      <c r="MI259" s="51"/>
      <c r="MJ259" s="51"/>
      <c r="MK259" s="51"/>
      <c r="ML259" s="51"/>
      <c r="MM259" s="51"/>
      <c r="MN259" s="51"/>
      <c r="MO259" s="51"/>
      <c r="MP259" s="51"/>
      <c r="MQ259" s="51"/>
      <c r="MR259" s="51"/>
      <c r="MS259" s="51"/>
      <c r="MT259" s="51"/>
      <c r="MU259" s="51"/>
      <c r="MV259" s="51"/>
      <c r="MW259" s="51"/>
      <c r="MX259" s="51"/>
      <c r="MY259" s="51"/>
      <c r="MZ259" s="51"/>
      <c r="NA259" s="51"/>
      <c r="NB259" s="51"/>
      <c r="NC259" s="51"/>
      <c r="ND259" s="51"/>
      <c r="NE259" s="51"/>
      <c r="NF259" s="51"/>
      <c r="NG259" s="51"/>
      <c r="NH259" s="51"/>
      <c r="NI259" s="51"/>
      <c r="NJ259" s="51"/>
      <c r="NK259" s="51"/>
      <c r="NL259" s="51"/>
      <c r="NM259" s="51"/>
      <c r="NN259" s="51"/>
      <c r="NO259" s="51"/>
      <c r="NP259" s="51"/>
      <c r="NQ259" s="51"/>
      <c r="NR259" s="51"/>
      <c r="NS259" s="51"/>
      <c r="NT259" s="51"/>
      <c r="NU259" s="51"/>
      <c r="NV259" s="51"/>
      <c r="NW259" s="51"/>
      <c r="NX259" s="51"/>
      <c r="NY259" s="51"/>
      <c r="NZ259" s="51"/>
      <c r="OA259" s="51"/>
      <c r="OB259" s="51"/>
      <c r="OC259" s="51"/>
      <c r="OD259" s="51"/>
      <c r="OE259" s="51"/>
      <c r="OF259" s="51"/>
      <c r="OG259" s="51"/>
      <c r="OH259" s="51"/>
      <c r="OI259" s="51"/>
      <c r="OJ259" s="51"/>
      <c r="OK259" s="51"/>
      <c r="OL259" s="51"/>
      <c r="OM259" s="51"/>
      <c r="ON259" s="51"/>
      <c r="OO259" s="51"/>
      <c r="OP259" s="51"/>
      <c r="OQ259" s="51"/>
      <c r="OR259" s="51"/>
      <c r="OS259" s="51"/>
      <c r="OT259" s="51"/>
      <c r="OU259" s="51"/>
      <c r="OV259" s="51"/>
      <c r="OW259" s="51"/>
      <c r="OX259" s="51"/>
      <c r="OY259" s="51"/>
      <c r="OZ259" s="51"/>
      <c r="PA259" s="51"/>
      <c r="PB259" s="51"/>
      <c r="PC259" s="51"/>
      <c r="PD259" s="51"/>
      <c r="PE259" s="51"/>
      <c r="PF259" s="51"/>
      <c r="PG259" s="51"/>
      <c r="PH259" s="51"/>
      <c r="PI259" s="51"/>
      <c r="PJ259" s="51"/>
      <c r="PK259" s="51"/>
      <c r="PL259" s="51"/>
      <c r="PM259" s="51"/>
      <c r="PN259" s="51"/>
      <c r="PO259" s="51"/>
      <c r="PP259" s="51"/>
      <c r="PQ259" s="51"/>
      <c r="PR259" s="51"/>
      <c r="PS259" s="51"/>
      <c r="PT259" s="51"/>
      <c r="PU259" s="51"/>
      <c r="PV259" s="51"/>
      <c r="PW259" s="51"/>
      <c r="PX259" s="51"/>
      <c r="PY259" s="51"/>
      <c r="PZ259" s="51"/>
      <c r="QA259" s="51"/>
      <c r="QB259" s="51"/>
      <c r="QC259" s="51"/>
      <c r="QD259" s="51"/>
      <c r="QE259" s="51"/>
      <c r="QF259" s="51"/>
      <c r="QG259" s="51"/>
      <c r="QH259" s="51"/>
      <c r="QI259" s="51"/>
      <c r="QJ259" s="51"/>
      <c r="QK259" s="51"/>
      <c r="QL259" s="51"/>
      <c r="QM259" s="51"/>
      <c r="QN259" s="51"/>
      <c r="QO259" s="51"/>
      <c r="QP259" s="51"/>
      <c r="QQ259" s="51"/>
      <c r="QR259" s="51"/>
      <c r="QS259" s="51"/>
      <c r="QT259" s="51"/>
      <c r="QU259" s="51"/>
      <c r="QV259" s="51"/>
      <c r="QW259" s="51"/>
      <c r="QX259" s="51"/>
      <c r="QY259" s="51"/>
      <c r="QZ259" s="51"/>
      <c r="RA259" s="51"/>
      <c r="RB259" s="51"/>
      <c r="RC259" s="51"/>
      <c r="RD259" s="51"/>
      <c r="RE259" s="51"/>
      <c r="RF259" s="51"/>
      <c r="RG259" s="51"/>
      <c r="RH259" s="51"/>
      <c r="RI259" s="51"/>
      <c r="RJ259" s="51"/>
      <c r="RK259" s="51"/>
      <c r="RL259" s="51"/>
      <c r="RM259" s="51"/>
      <c r="RN259" s="51"/>
      <c r="RO259" s="51"/>
      <c r="RP259" s="51"/>
      <c r="RQ259" s="51"/>
      <c r="RR259" s="51"/>
      <c r="RS259" s="51"/>
      <c r="RT259" s="51"/>
      <c r="RU259" s="51"/>
      <c r="RV259" s="51"/>
      <c r="RW259" s="51"/>
      <c r="RX259" s="51"/>
      <c r="RY259" s="51"/>
      <c r="RZ259" s="51"/>
      <c r="SA259" s="51"/>
      <c r="SB259" s="51"/>
      <c r="SC259" s="51"/>
      <c r="SD259" s="51"/>
      <c r="SE259" s="51"/>
      <c r="SF259" s="51"/>
      <c r="SG259" s="51"/>
      <c r="SH259" s="51"/>
      <c r="SI259" s="51"/>
      <c r="SJ259" s="51"/>
      <c r="SK259" s="51"/>
      <c r="SL259" s="51"/>
      <c r="SM259" s="51"/>
      <c r="SN259" s="51"/>
      <c r="SO259" s="51"/>
      <c r="SP259" s="51"/>
      <c r="SQ259" s="51"/>
      <c r="SR259" s="51"/>
      <c r="SS259" s="51"/>
      <c r="ST259" s="51"/>
      <c r="SU259" s="51"/>
      <c r="SV259" s="51"/>
      <c r="SW259" s="51"/>
      <c r="SX259" s="51"/>
      <c r="SY259" s="51"/>
      <c r="SZ259" s="51"/>
      <c r="TA259" s="51"/>
      <c r="TB259" s="51"/>
      <c r="TC259" s="51"/>
      <c r="TD259" s="51"/>
      <c r="TE259" s="51"/>
      <c r="TF259" s="51"/>
      <c r="TG259" s="51"/>
      <c r="TH259" s="51"/>
      <c r="TI259" s="51"/>
      <c r="TJ259" s="51"/>
      <c r="TK259" s="51"/>
      <c r="TL259" s="51"/>
      <c r="TM259" s="51"/>
      <c r="TN259" s="51"/>
      <c r="TO259" s="51"/>
      <c r="TP259" s="51"/>
      <c r="TQ259" s="51"/>
      <c r="TR259" s="51"/>
      <c r="TS259" s="51"/>
      <c r="TT259" s="51"/>
      <c r="TU259" s="51"/>
      <c r="TV259" s="51"/>
      <c r="TW259" s="51"/>
      <c r="TX259" s="51"/>
      <c r="TY259" s="51"/>
      <c r="TZ259" s="51"/>
      <c r="UA259" s="51"/>
      <c r="UB259" s="51"/>
      <c r="UC259" s="51"/>
      <c r="UD259" s="51"/>
      <c r="UE259" s="51"/>
      <c r="UF259" s="51"/>
      <c r="UG259" s="51"/>
      <c r="UH259" s="51"/>
      <c r="UI259" s="51"/>
      <c r="UJ259" s="51"/>
      <c r="UK259" s="51"/>
      <c r="UL259" s="51"/>
      <c r="UM259" s="51"/>
      <c r="UN259" s="51"/>
      <c r="UO259" s="51"/>
      <c r="UP259" s="51"/>
      <c r="UQ259" s="51"/>
      <c r="UR259" s="51"/>
      <c r="US259" s="51"/>
      <c r="UT259" s="51"/>
      <c r="UU259" s="51"/>
      <c r="UV259" s="51"/>
      <c r="UW259" s="51"/>
      <c r="UX259" s="51"/>
      <c r="UY259" s="51"/>
      <c r="UZ259" s="51"/>
      <c r="VA259" s="51"/>
      <c r="VB259" s="51"/>
      <c r="VC259" s="51"/>
      <c r="VD259" s="51"/>
      <c r="VE259" s="51"/>
      <c r="VF259" s="51"/>
      <c r="VG259" s="51"/>
      <c r="VH259" s="51"/>
      <c r="VI259" s="51"/>
      <c r="VJ259" s="51"/>
      <c r="VK259" s="51"/>
      <c r="VL259" s="51"/>
      <c r="VM259" s="51"/>
      <c r="VN259" s="51"/>
      <c r="VO259" s="51"/>
      <c r="VP259" s="51"/>
      <c r="VQ259" s="51"/>
      <c r="VR259" s="51"/>
      <c r="VS259" s="51"/>
      <c r="VT259" s="51"/>
      <c r="VU259" s="51"/>
      <c r="VV259" s="51"/>
      <c r="VW259" s="51"/>
      <c r="VX259" s="51"/>
      <c r="VY259" s="51"/>
      <c r="VZ259" s="51"/>
      <c r="WA259" s="51"/>
      <c r="WB259" s="51"/>
      <c r="WC259" s="51"/>
      <c r="WD259" s="51"/>
      <c r="WE259" s="51"/>
      <c r="WF259" s="51"/>
      <c r="WG259" s="51"/>
      <c r="WH259" s="51"/>
      <c r="WI259" s="51"/>
      <c r="WJ259" s="51"/>
      <c r="WK259" s="51"/>
      <c r="WL259" s="51"/>
      <c r="WM259" s="51"/>
      <c r="WN259" s="51"/>
      <c r="WO259" s="51"/>
      <c r="WP259" s="51"/>
      <c r="WQ259" s="51"/>
      <c r="WR259" s="51"/>
      <c r="WS259" s="51"/>
      <c r="WT259" s="51"/>
      <c r="WU259" s="51"/>
      <c r="WV259" s="51"/>
      <c r="WW259" s="51"/>
      <c r="WX259" s="51"/>
      <c r="WY259" s="51"/>
      <c r="WZ259" s="51"/>
      <c r="XA259" s="51"/>
      <c r="XB259" s="51"/>
      <c r="XC259" s="51"/>
      <c r="XD259" s="51"/>
      <c r="XE259" s="51"/>
      <c r="XF259" s="51"/>
      <c r="XG259" s="51"/>
      <c r="XH259" s="51"/>
      <c r="XI259" s="51"/>
      <c r="XJ259" s="51"/>
      <c r="XK259" s="51"/>
      <c r="XL259" s="51"/>
      <c r="XM259" s="51"/>
      <c r="XN259" s="51"/>
      <c r="XO259" s="51"/>
      <c r="XP259" s="51"/>
      <c r="XQ259" s="51"/>
      <c r="XR259" s="51"/>
      <c r="XS259" s="51"/>
      <c r="XT259" s="51"/>
      <c r="XU259" s="51"/>
      <c r="XV259" s="51"/>
      <c r="XW259" s="51"/>
      <c r="XX259" s="51"/>
      <c r="XY259" s="51"/>
      <c r="XZ259" s="51"/>
      <c r="YA259" s="51"/>
      <c r="YB259" s="51"/>
      <c r="YC259" s="51"/>
      <c r="YD259" s="51"/>
      <c r="YE259" s="51"/>
      <c r="YF259" s="51"/>
      <c r="YG259" s="51"/>
      <c r="YH259" s="51"/>
      <c r="YI259" s="51"/>
      <c r="YJ259" s="51"/>
      <c r="YK259" s="51"/>
      <c r="YL259" s="51"/>
      <c r="YM259" s="51"/>
      <c r="YN259" s="51"/>
      <c r="YO259" s="51"/>
      <c r="YP259" s="51"/>
      <c r="YQ259" s="51"/>
      <c r="YR259" s="51"/>
      <c r="YS259" s="51"/>
      <c r="YT259" s="51"/>
      <c r="YU259" s="51"/>
      <c r="YV259" s="51"/>
      <c r="YW259" s="51"/>
      <c r="YX259" s="51"/>
      <c r="YY259" s="51"/>
      <c r="YZ259" s="51"/>
      <c r="ZA259" s="51"/>
      <c r="ZB259" s="51"/>
      <c r="ZC259" s="51"/>
      <c r="ZD259" s="51"/>
      <c r="ZE259" s="51"/>
      <c r="ZF259" s="51"/>
      <c r="ZG259" s="51"/>
      <c r="ZH259" s="51"/>
      <c r="ZI259" s="51"/>
      <c r="ZJ259" s="51"/>
      <c r="ZK259" s="51"/>
      <c r="ZL259" s="51"/>
      <c r="ZM259" s="51"/>
      <c r="ZN259" s="51"/>
      <c r="ZO259" s="51"/>
      <c r="ZP259" s="51"/>
      <c r="ZQ259" s="51"/>
      <c r="ZR259" s="51"/>
      <c r="ZS259" s="51"/>
      <c r="ZT259" s="51"/>
      <c r="ZU259" s="51"/>
      <c r="ZV259" s="51"/>
      <c r="ZW259" s="51"/>
      <c r="ZX259" s="51"/>
      <c r="ZY259" s="51"/>
      <c r="ZZ259" s="51"/>
      <c r="AAA259" s="51"/>
      <c r="AAB259" s="51"/>
      <c r="AAC259" s="51"/>
      <c r="AAD259" s="51"/>
      <c r="AAE259" s="51"/>
      <c r="AAF259" s="51"/>
      <c r="AAG259" s="51"/>
      <c r="AAH259" s="51"/>
      <c r="AAI259" s="51"/>
      <c r="AAJ259" s="51"/>
      <c r="AAK259" s="51"/>
      <c r="AAL259" s="51"/>
      <c r="AAM259" s="51"/>
      <c r="AAN259" s="51"/>
      <c r="AAO259" s="51"/>
      <c r="AAP259" s="51"/>
      <c r="AAQ259" s="51"/>
      <c r="AAR259" s="51"/>
      <c r="AAS259" s="51"/>
      <c r="AAT259" s="51"/>
      <c r="AAU259" s="51"/>
      <c r="AAV259" s="51"/>
      <c r="AAW259" s="51"/>
      <c r="AAX259" s="51"/>
      <c r="AAY259" s="51"/>
      <c r="AAZ259" s="51"/>
      <c r="ABA259" s="51"/>
      <c r="ABB259" s="51"/>
      <c r="ABC259" s="51"/>
      <c r="ABD259" s="51"/>
      <c r="ABE259" s="51"/>
      <c r="ABF259" s="51"/>
      <c r="ABG259" s="51"/>
      <c r="ABH259" s="51"/>
      <c r="ABI259" s="51"/>
      <c r="ABJ259" s="51"/>
      <c r="ABK259" s="51"/>
      <c r="ABL259" s="51"/>
      <c r="ABM259" s="51"/>
      <c r="ABN259" s="51"/>
      <c r="ABO259" s="51"/>
      <c r="ABP259" s="51"/>
      <c r="ABQ259" s="51"/>
      <c r="ABR259" s="51"/>
      <c r="ABS259" s="51"/>
      <c r="ABT259" s="51"/>
      <c r="ABU259" s="51"/>
      <c r="ABV259" s="51"/>
      <c r="ABW259" s="51"/>
      <c r="ABX259" s="51"/>
      <c r="ABY259" s="51"/>
      <c r="ABZ259" s="51"/>
      <c r="ACA259" s="51"/>
      <c r="ACB259" s="51"/>
      <c r="ACC259" s="51"/>
      <c r="ACD259" s="51"/>
      <c r="ACE259" s="51"/>
      <c r="ACF259" s="51"/>
      <c r="ACG259" s="51"/>
      <c r="ACH259" s="51"/>
      <c r="ACI259" s="51"/>
      <c r="ACJ259" s="51"/>
      <c r="ACK259" s="51"/>
      <c r="ACL259" s="51"/>
      <c r="ACM259" s="51"/>
      <c r="ACN259" s="51"/>
      <c r="ACO259" s="51"/>
      <c r="ACP259" s="51"/>
      <c r="ACQ259" s="51"/>
      <c r="ACR259" s="51"/>
      <c r="ACS259" s="51"/>
      <c r="ACT259" s="51"/>
      <c r="ACU259" s="51"/>
      <c r="ACV259" s="51"/>
      <c r="ACW259" s="51"/>
      <c r="ACX259" s="51"/>
      <c r="ACY259" s="51"/>
      <c r="ACZ259" s="51"/>
      <c r="ADA259" s="51"/>
      <c r="ADB259" s="51"/>
      <c r="ADC259" s="51"/>
      <c r="ADD259" s="51"/>
      <c r="ADE259" s="51"/>
      <c r="ADF259" s="51"/>
      <c r="ADG259" s="51"/>
      <c r="ADH259" s="51"/>
      <c r="ADI259" s="51"/>
      <c r="ADJ259" s="51"/>
      <c r="ADK259" s="51"/>
      <c r="ADL259" s="51"/>
      <c r="ADM259" s="51"/>
      <c r="ADN259" s="51"/>
      <c r="ADO259" s="51"/>
      <c r="ADP259" s="51"/>
      <c r="ADQ259" s="51"/>
      <c r="ADR259" s="51"/>
      <c r="ADS259" s="51"/>
      <c r="ADT259" s="51"/>
      <c r="ADU259" s="51"/>
      <c r="ADV259" s="51"/>
      <c r="ADW259" s="51"/>
      <c r="ADX259" s="51"/>
      <c r="ADY259" s="51"/>
      <c r="ADZ259" s="51"/>
      <c r="AEA259" s="51"/>
      <c r="AEB259" s="51"/>
      <c r="AEC259" s="51"/>
      <c r="AED259" s="51"/>
      <c r="AEE259" s="51"/>
      <c r="AEF259" s="51"/>
      <c r="AEG259" s="51"/>
      <c r="AEH259" s="51"/>
      <c r="AEI259" s="51"/>
      <c r="AEJ259" s="51"/>
      <c r="AEK259" s="51"/>
      <c r="AEL259" s="51"/>
      <c r="AEM259" s="51"/>
      <c r="AEN259" s="51"/>
      <c r="AEO259" s="51"/>
      <c r="AEP259" s="51"/>
      <c r="AEQ259" s="51"/>
      <c r="AER259" s="51"/>
      <c r="AES259" s="51"/>
      <c r="AET259" s="51"/>
      <c r="AEU259" s="51"/>
      <c r="AEV259" s="51"/>
      <c r="AEW259" s="51"/>
      <c r="AEX259" s="51"/>
      <c r="AEY259" s="51"/>
      <c r="AEZ259" s="51"/>
      <c r="AFA259" s="51"/>
      <c r="AFB259" s="51"/>
      <c r="AFC259" s="51"/>
      <c r="AFD259" s="51"/>
      <c r="AFE259" s="51"/>
      <c r="AFF259" s="51"/>
      <c r="AFG259" s="51"/>
      <c r="AFH259" s="51"/>
      <c r="AFI259" s="51"/>
      <c r="AFJ259" s="51"/>
      <c r="AFK259" s="51"/>
      <c r="AFL259" s="51"/>
      <c r="AFM259" s="51"/>
      <c r="AFN259" s="51"/>
      <c r="AFO259" s="51"/>
      <c r="AFP259" s="51"/>
      <c r="AFQ259" s="51"/>
      <c r="AFR259" s="51"/>
      <c r="AFS259" s="51"/>
      <c r="AFT259" s="51"/>
      <c r="AFU259" s="51"/>
      <c r="AFV259" s="51"/>
      <c r="AFW259" s="51"/>
      <c r="AFX259" s="51"/>
      <c r="AFY259" s="51"/>
      <c r="AFZ259" s="51"/>
      <c r="AGA259" s="51"/>
      <c r="AGB259" s="51"/>
      <c r="AGC259" s="51"/>
      <c r="AGD259" s="51"/>
      <c r="AGE259" s="51"/>
      <c r="AGF259" s="51"/>
      <c r="AGG259" s="51"/>
      <c r="AGH259" s="51"/>
      <c r="AGI259" s="51"/>
      <c r="AGJ259" s="51"/>
      <c r="AGK259" s="51"/>
      <c r="AGL259" s="51"/>
      <c r="AGM259" s="51"/>
      <c r="AGN259" s="51"/>
      <c r="AGO259" s="51"/>
      <c r="AGP259" s="51"/>
      <c r="AGQ259" s="51"/>
      <c r="AGR259" s="51"/>
      <c r="AGS259" s="51"/>
      <c r="AGT259" s="51"/>
      <c r="AGU259" s="51"/>
      <c r="AGV259" s="51"/>
      <c r="AGW259" s="51"/>
      <c r="AGX259" s="51"/>
      <c r="AGY259" s="51"/>
      <c r="AGZ259" s="51"/>
      <c r="AHA259" s="51"/>
      <c r="AHB259" s="51"/>
      <c r="AHC259" s="51"/>
      <c r="AHD259" s="51"/>
      <c r="AHE259" s="51"/>
      <c r="AHF259" s="51"/>
      <c r="AHG259" s="51"/>
      <c r="AHH259" s="51"/>
      <c r="AHI259" s="51"/>
      <c r="AHJ259" s="51"/>
      <c r="AHK259" s="51"/>
      <c r="AHL259" s="51"/>
      <c r="AHM259" s="51"/>
      <c r="AHN259" s="51"/>
      <c r="AHO259" s="51"/>
      <c r="AHP259" s="51"/>
      <c r="AHQ259" s="51"/>
      <c r="AHR259" s="51"/>
      <c r="AHS259" s="51"/>
      <c r="AHT259" s="51"/>
      <c r="AHU259" s="51"/>
      <c r="AHV259" s="51"/>
      <c r="AHW259" s="51"/>
      <c r="AHX259" s="51"/>
      <c r="AHY259" s="51"/>
      <c r="AHZ259" s="51"/>
      <c r="AIA259" s="51"/>
      <c r="AIB259" s="51"/>
      <c r="AIC259" s="51"/>
      <c r="AID259" s="51"/>
      <c r="AIE259" s="51"/>
      <c r="AIF259" s="51"/>
      <c r="AIG259" s="51"/>
      <c r="AIH259" s="51"/>
      <c r="AII259" s="51"/>
      <c r="AIJ259" s="51"/>
      <c r="AIK259" s="51"/>
      <c r="AIL259" s="51"/>
      <c r="AIM259" s="51"/>
      <c r="AIN259" s="51"/>
      <c r="AIO259" s="51"/>
      <c r="AIP259" s="51"/>
      <c r="AIQ259" s="51"/>
      <c r="AIR259" s="51"/>
      <c r="AIS259" s="51"/>
      <c r="AIT259" s="51"/>
      <c r="AIU259" s="51"/>
      <c r="AIV259" s="51"/>
      <c r="AIW259" s="51"/>
      <c r="AIX259" s="51"/>
      <c r="AIY259" s="51"/>
      <c r="AIZ259" s="51"/>
      <c r="AJA259" s="51"/>
      <c r="AJB259" s="51"/>
      <c r="AJC259" s="51"/>
      <c r="AJD259" s="51"/>
      <c r="AJE259" s="51"/>
      <c r="AJF259" s="51"/>
      <c r="AJG259" s="51"/>
      <c r="AJH259" s="51"/>
      <c r="AJI259" s="51"/>
      <c r="AJJ259" s="51"/>
      <c r="AJK259" s="51"/>
      <c r="AJL259" s="51"/>
      <c r="AJM259" s="51"/>
      <c r="AJN259" s="51"/>
      <c r="AJO259" s="51"/>
      <c r="AJP259" s="51"/>
      <c r="AJQ259" s="51"/>
      <c r="AJR259" s="51"/>
      <c r="AJS259" s="51"/>
      <c r="AJT259" s="51"/>
      <c r="AJU259" s="51"/>
      <c r="AJV259" s="51"/>
      <c r="AJW259" s="51"/>
      <c r="AJX259" s="51"/>
      <c r="AJY259" s="51"/>
      <c r="AJZ259" s="51"/>
      <c r="AKA259" s="51"/>
      <c r="AKB259" s="51"/>
      <c r="AKC259" s="51"/>
      <c r="AKD259" s="51"/>
      <c r="AKE259" s="51"/>
      <c r="AKF259" s="51"/>
      <c r="AKG259" s="51"/>
      <c r="AKH259" s="51"/>
      <c r="AKI259" s="51"/>
      <c r="AKJ259" s="51"/>
      <c r="AKK259" s="51"/>
      <c r="AKL259" s="51"/>
      <c r="AKM259" s="51"/>
      <c r="AKN259" s="51"/>
      <c r="AKO259" s="51"/>
      <c r="AKP259" s="51"/>
      <c r="AKQ259" s="51"/>
      <c r="AKR259" s="51"/>
      <c r="AKS259" s="51"/>
      <c r="AKT259" s="51"/>
      <c r="AKU259" s="51"/>
      <c r="AKV259" s="51"/>
      <c r="AKW259" s="51"/>
      <c r="AKX259" s="51"/>
      <c r="AKY259" s="51"/>
      <c r="AKZ259" s="51"/>
      <c r="ALA259" s="51"/>
      <c r="ALB259" s="51"/>
      <c r="ALC259" s="51"/>
      <c r="ALD259" s="51"/>
      <c r="ALE259" s="51"/>
      <c r="ALF259" s="51"/>
      <c r="ALG259" s="51"/>
      <c r="ALH259" s="51"/>
      <c r="ALI259" s="51"/>
      <c r="ALJ259" s="51"/>
      <c r="ALK259" s="51"/>
      <c r="ALL259" s="51"/>
      <c r="ALM259" s="51"/>
      <c r="ALN259" s="51"/>
      <c r="ALO259" s="51"/>
      <c r="ALP259" s="51"/>
      <c r="ALQ259" s="51"/>
      <c r="ALR259" s="51"/>
      <c r="ALS259" s="51"/>
      <c r="ALT259" s="51"/>
      <c r="ALU259" s="51"/>
      <c r="ALV259" s="51"/>
      <c r="ALW259" s="51"/>
      <c r="ALX259" s="51"/>
      <c r="ALY259" s="51"/>
      <c r="ALZ259" s="51"/>
      <c r="AMA259" s="51"/>
      <c r="AMB259" s="51"/>
      <c r="AMC259" s="51"/>
      <c r="AMD259" s="51"/>
      <c r="AME259" s="51"/>
      <c r="AMF259" s="51"/>
      <c r="AMG259" s="51"/>
      <c r="AMH259" s="51"/>
      <c r="AMI259" s="51"/>
      <c r="AMJ259" s="51"/>
      <c r="AMK259" s="51"/>
      <c r="AML259" s="51"/>
      <c r="AMM259" s="51"/>
      <c r="AMN259" s="51"/>
      <c r="AMO259" s="51"/>
      <c r="AMP259" s="51"/>
      <c r="AMQ259" s="51"/>
      <c r="AMR259" s="51"/>
      <c r="AMS259" s="51"/>
      <c r="AMT259" s="51"/>
      <c r="AMU259" s="51"/>
      <c r="AMV259" s="51"/>
      <c r="AMW259" s="51"/>
      <c r="AMX259" s="51"/>
      <c r="AMY259" s="51"/>
      <c r="AMZ259" s="51"/>
      <c r="ANA259" s="51"/>
      <c r="ANB259" s="51"/>
      <c r="ANC259" s="51"/>
      <c r="AND259" s="51"/>
      <c r="ANE259" s="51"/>
      <c r="ANF259" s="51"/>
      <c r="ANG259" s="51"/>
      <c r="ANH259" s="51"/>
      <c r="ANI259" s="51"/>
      <c r="ANJ259" s="51"/>
      <c r="ANK259" s="51"/>
      <c r="ANL259" s="51"/>
      <c r="ANM259" s="51"/>
      <c r="ANN259" s="51"/>
      <c r="ANO259" s="51"/>
      <c r="ANP259" s="51"/>
      <c r="ANQ259" s="51"/>
      <c r="ANR259" s="51"/>
      <c r="ANS259" s="51"/>
      <c r="ANT259" s="51"/>
      <c r="ANU259" s="51"/>
      <c r="ANV259" s="51"/>
      <c r="ANW259" s="51"/>
      <c r="ANX259" s="51"/>
      <c r="ANY259" s="51"/>
      <c r="ANZ259" s="51"/>
      <c r="AOA259" s="51"/>
      <c r="AOB259" s="51"/>
      <c r="AOC259" s="51"/>
      <c r="AOD259" s="51"/>
      <c r="AOE259" s="51"/>
      <c r="AOF259" s="51"/>
      <c r="AOG259" s="51"/>
      <c r="AOH259" s="51"/>
      <c r="AOI259" s="51"/>
      <c r="AOJ259" s="51"/>
      <c r="AOK259" s="51"/>
      <c r="AOL259" s="51"/>
      <c r="AOM259" s="51"/>
      <c r="AON259" s="51"/>
      <c r="AOO259" s="51"/>
      <c r="AOP259" s="51"/>
      <c r="AOQ259" s="51"/>
      <c r="AOR259" s="51"/>
      <c r="AOS259" s="51"/>
      <c r="AOT259" s="51"/>
      <c r="AOU259" s="51"/>
      <c r="AOV259" s="51"/>
      <c r="AOW259" s="51"/>
      <c r="AOX259" s="51"/>
      <c r="AOY259" s="51"/>
      <c r="AOZ259" s="51"/>
      <c r="APA259" s="51"/>
      <c r="APB259" s="51"/>
      <c r="APC259" s="51"/>
      <c r="APD259" s="51"/>
      <c r="APE259" s="51"/>
      <c r="APF259" s="51"/>
      <c r="APG259" s="51"/>
      <c r="APH259" s="51"/>
      <c r="API259" s="51"/>
      <c r="APJ259" s="51"/>
      <c r="APK259" s="51"/>
      <c r="APL259" s="51"/>
      <c r="APM259" s="51"/>
      <c r="APN259" s="51"/>
      <c r="APO259" s="51"/>
      <c r="APP259" s="51"/>
      <c r="APQ259" s="51"/>
      <c r="APR259" s="51"/>
      <c r="APS259" s="51"/>
      <c r="APT259" s="51"/>
      <c r="APU259" s="51"/>
      <c r="APV259" s="51"/>
      <c r="APW259" s="51"/>
      <c r="APX259" s="51"/>
      <c r="APY259" s="51"/>
      <c r="APZ259" s="51"/>
      <c r="AQA259" s="51"/>
      <c r="AQB259" s="51"/>
      <c r="AQC259" s="51"/>
      <c r="AQD259" s="51"/>
      <c r="AQE259" s="51"/>
      <c r="AQF259" s="51"/>
      <c r="AQG259" s="51"/>
      <c r="AQH259" s="51"/>
      <c r="AQI259" s="51"/>
      <c r="AQJ259" s="51"/>
      <c r="AQK259" s="51"/>
      <c r="AQL259" s="51"/>
      <c r="AQM259" s="51"/>
      <c r="AQN259" s="51"/>
      <c r="AQO259" s="51"/>
      <c r="AQP259" s="51"/>
      <c r="AQQ259" s="51"/>
      <c r="AQR259" s="51"/>
      <c r="AQS259" s="51"/>
      <c r="AQT259" s="51"/>
      <c r="AQU259" s="51"/>
      <c r="AQV259" s="51"/>
      <c r="AQW259" s="51"/>
      <c r="AQX259" s="51"/>
      <c r="AQY259" s="51"/>
      <c r="AQZ259" s="51"/>
      <c r="ARA259" s="51"/>
      <c r="ARB259" s="51"/>
      <c r="ARC259" s="51"/>
      <c r="ARD259" s="51"/>
      <c r="ARE259" s="51"/>
      <c r="ARF259" s="51"/>
      <c r="ARG259" s="51"/>
      <c r="ARH259" s="51"/>
      <c r="ARI259" s="51"/>
      <c r="ARJ259" s="51"/>
      <c r="ARK259" s="51"/>
      <c r="ARL259" s="51"/>
      <c r="ARM259" s="51"/>
      <c r="ARN259" s="51"/>
      <c r="ARO259" s="51"/>
      <c r="ARP259" s="51"/>
      <c r="ARQ259" s="51"/>
      <c r="ARR259" s="51"/>
      <c r="ARS259" s="51"/>
      <c r="ART259" s="51"/>
      <c r="ARU259" s="51"/>
      <c r="ARV259" s="51"/>
      <c r="ARW259" s="51"/>
      <c r="ARX259" s="51"/>
      <c r="ARY259" s="51"/>
      <c r="ARZ259" s="51"/>
      <c r="ASA259" s="51"/>
      <c r="ASB259" s="51"/>
      <c r="ASC259" s="51"/>
      <c r="ASD259" s="51"/>
      <c r="ASE259" s="51"/>
      <c r="ASF259" s="51"/>
      <c r="ASG259" s="51"/>
      <c r="ASH259" s="51"/>
      <c r="ASI259" s="51"/>
      <c r="ASJ259" s="51"/>
      <c r="ASK259" s="51"/>
      <c r="ASL259" s="51"/>
      <c r="ASM259" s="51"/>
      <c r="ASN259" s="51"/>
      <c r="ASO259" s="51"/>
      <c r="ASP259" s="51"/>
      <c r="ASQ259" s="51"/>
      <c r="ASR259" s="51"/>
      <c r="ASS259" s="51"/>
      <c r="AST259" s="51"/>
      <c r="ASU259" s="51"/>
      <c r="ASV259" s="51"/>
      <c r="ASW259" s="51"/>
      <c r="ASX259" s="51"/>
      <c r="ASY259" s="51"/>
      <c r="ASZ259" s="51"/>
      <c r="ATA259" s="51"/>
      <c r="ATB259" s="51"/>
      <c r="ATC259" s="51"/>
      <c r="ATD259" s="51"/>
      <c r="ATE259" s="51"/>
      <c r="ATF259" s="51"/>
      <c r="ATG259" s="51"/>
      <c r="ATH259" s="51"/>
      <c r="ATI259" s="51"/>
      <c r="ATJ259" s="51"/>
      <c r="ATK259" s="51"/>
      <c r="ATL259" s="51"/>
      <c r="ATM259" s="51"/>
      <c r="ATN259" s="51"/>
      <c r="ATO259" s="51"/>
      <c r="ATP259" s="51"/>
      <c r="ATQ259" s="51"/>
      <c r="ATR259" s="51"/>
      <c r="ATS259" s="51"/>
      <c r="ATT259" s="51"/>
      <c r="ATU259" s="51"/>
      <c r="ATV259" s="51"/>
      <c r="ATW259" s="51"/>
      <c r="ATX259" s="51"/>
      <c r="ATY259" s="51"/>
      <c r="ATZ259" s="51"/>
      <c r="AUA259" s="51"/>
      <c r="AUB259" s="51"/>
      <c r="AUC259" s="51"/>
      <c r="AUD259" s="51"/>
      <c r="AUE259" s="51"/>
      <c r="AUF259" s="51"/>
      <c r="AUG259" s="51"/>
      <c r="AUH259" s="51"/>
      <c r="AUI259" s="51"/>
      <c r="AUJ259" s="51"/>
      <c r="AUK259" s="51"/>
      <c r="AUL259" s="51"/>
      <c r="AUM259" s="51"/>
      <c r="AUN259" s="51"/>
      <c r="AUO259" s="51"/>
      <c r="AUP259" s="51"/>
      <c r="AUQ259" s="51"/>
      <c r="AUR259" s="51"/>
      <c r="AUS259" s="51"/>
      <c r="AUT259" s="51"/>
      <c r="AUU259" s="51"/>
      <c r="AUV259" s="51"/>
      <c r="AUW259" s="51"/>
      <c r="AUX259" s="51"/>
      <c r="AUY259" s="51"/>
      <c r="AUZ259" s="51"/>
      <c r="AVA259" s="51"/>
      <c r="AVB259" s="51"/>
      <c r="AVC259" s="51"/>
      <c r="AVD259" s="51"/>
      <c r="AVE259" s="51"/>
      <c r="AVF259" s="51"/>
      <c r="AVG259" s="51"/>
      <c r="AVH259" s="51"/>
      <c r="AVI259" s="51"/>
      <c r="AVJ259" s="51"/>
      <c r="AVK259" s="51"/>
      <c r="AVL259" s="51"/>
      <c r="AVM259" s="51"/>
      <c r="AVN259" s="51"/>
      <c r="AVO259" s="51"/>
      <c r="AVP259" s="51"/>
      <c r="AVQ259" s="51"/>
      <c r="AVR259" s="51"/>
      <c r="AVS259" s="51"/>
      <c r="AVT259" s="51"/>
      <c r="AVU259" s="51"/>
      <c r="AVV259" s="51"/>
      <c r="AVW259" s="51"/>
      <c r="AVX259" s="51"/>
      <c r="AVY259" s="51"/>
      <c r="AVZ259" s="51"/>
      <c r="AWA259" s="51"/>
      <c r="AWB259" s="51"/>
      <c r="AWC259" s="51"/>
      <c r="AWD259" s="51"/>
      <c r="AWE259" s="51"/>
      <c r="AWF259" s="51"/>
      <c r="AWG259" s="51"/>
      <c r="AWH259" s="51"/>
      <c r="AWI259" s="51"/>
      <c r="AWJ259" s="51"/>
      <c r="AWK259" s="51"/>
      <c r="AWL259" s="51"/>
      <c r="AWM259" s="51"/>
      <c r="AWN259" s="51"/>
      <c r="AWO259" s="51"/>
      <c r="AWP259" s="51"/>
      <c r="AWQ259" s="51"/>
      <c r="AWR259" s="51"/>
      <c r="AWS259" s="51"/>
      <c r="AWT259" s="51"/>
      <c r="AWU259" s="51"/>
      <c r="AWV259" s="51"/>
      <c r="AWW259" s="51"/>
      <c r="AWX259" s="51"/>
      <c r="AWY259" s="51"/>
      <c r="AWZ259" s="51"/>
      <c r="AXA259" s="51"/>
      <c r="AXB259" s="51"/>
      <c r="AXC259" s="51"/>
      <c r="AXD259" s="51"/>
      <c r="AXE259" s="51"/>
      <c r="AXF259" s="51"/>
      <c r="AXG259" s="51"/>
      <c r="AXH259" s="51"/>
      <c r="AXI259" s="51"/>
      <c r="AXJ259" s="51"/>
      <c r="AXK259" s="51"/>
      <c r="AXL259" s="51"/>
      <c r="AXM259" s="51"/>
      <c r="AXN259" s="51"/>
      <c r="AXO259" s="51"/>
      <c r="AXP259" s="51"/>
      <c r="AXQ259" s="51"/>
      <c r="AXR259" s="51"/>
      <c r="AXS259" s="51"/>
      <c r="AXT259" s="51"/>
      <c r="AXU259" s="51"/>
      <c r="AXV259" s="51"/>
      <c r="AXW259" s="51"/>
      <c r="AXX259" s="51"/>
      <c r="AXY259" s="51"/>
      <c r="AXZ259" s="51"/>
      <c r="AYA259" s="51"/>
      <c r="AYB259" s="51"/>
      <c r="AYC259" s="51"/>
      <c r="AYD259" s="51"/>
      <c r="AYE259" s="51"/>
      <c r="AYF259" s="51"/>
      <c r="AYG259" s="51"/>
      <c r="AYH259" s="51"/>
      <c r="AYI259" s="51"/>
      <c r="AYJ259" s="51"/>
      <c r="AYK259" s="51"/>
      <c r="AYL259" s="51"/>
      <c r="AYM259" s="51"/>
      <c r="AYN259" s="51"/>
      <c r="AYO259" s="51"/>
      <c r="AYP259" s="51"/>
      <c r="AYQ259" s="51"/>
      <c r="AYR259" s="51"/>
      <c r="AYS259" s="51"/>
      <c r="AYT259" s="51"/>
      <c r="AYU259" s="51"/>
      <c r="AYV259" s="51"/>
      <c r="AYW259" s="51"/>
      <c r="AYX259" s="51"/>
      <c r="AYY259" s="51"/>
      <c r="AYZ259" s="51"/>
      <c r="AZA259" s="51"/>
      <c r="AZB259" s="51"/>
      <c r="AZC259" s="51"/>
      <c r="AZD259" s="51"/>
      <c r="AZE259" s="51"/>
      <c r="AZF259" s="51"/>
      <c r="AZG259" s="51"/>
      <c r="AZH259" s="51"/>
      <c r="AZI259" s="51"/>
      <c r="AZJ259" s="51"/>
      <c r="AZK259" s="51"/>
      <c r="AZL259" s="51"/>
      <c r="AZM259" s="51"/>
      <c r="AZN259" s="51"/>
      <c r="AZO259" s="51"/>
      <c r="AZP259" s="51"/>
      <c r="AZQ259" s="51"/>
      <c r="AZR259" s="51"/>
      <c r="AZS259" s="51"/>
      <c r="AZT259" s="51"/>
      <c r="AZU259" s="51"/>
      <c r="AZV259" s="51"/>
      <c r="AZW259" s="51"/>
      <c r="AZX259" s="51"/>
      <c r="AZY259" s="51"/>
      <c r="AZZ259" s="51"/>
      <c r="BAA259" s="51"/>
      <c r="BAB259" s="51"/>
      <c r="BAC259" s="51"/>
      <c r="BAD259" s="51"/>
      <c r="BAE259" s="51"/>
      <c r="BAF259" s="51"/>
      <c r="BAG259" s="51"/>
      <c r="BAH259" s="51"/>
      <c r="BAI259" s="51"/>
      <c r="BAJ259" s="51"/>
      <c r="BAK259" s="51"/>
      <c r="BAL259" s="51"/>
      <c r="BAM259" s="51"/>
      <c r="BAN259" s="51"/>
      <c r="BAO259" s="51"/>
      <c r="BAP259" s="51"/>
      <c r="BAQ259" s="51"/>
      <c r="BAR259" s="51"/>
      <c r="BAS259" s="51"/>
      <c r="BAT259" s="51"/>
      <c r="BAU259" s="51"/>
      <c r="BAV259" s="51"/>
      <c r="BAW259" s="51"/>
      <c r="BAX259" s="51"/>
      <c r="BAY259" s="51"/>
      <c r="BAZ259" s="51"/>
      <c r="BBA259" s="51"/>
      <c r="BBB259" s="51"/>
      <c r="BBC259" s="51"/>
      <c r="BBD259" s="51"/>
      <c r="BBE259" s="51"/>
      <c r="BBF259" s="51"/>
      <c r="BBG259" s="51"/>
      <c r="BBH259" s="51"/>
      <c r="BBI259" s="51"/>
      <c r="BBJ259" s="51"/>
      <c r="BBK259" s="51"/>
      <c r="BBL259" s="51"/>
      <c r="BBM259" s="51"/>
      <c r="BBN259" s="51"/>
      <c r="BBO259" s="51"/>
      <c r="BBP259" s="51"/>
      <c r="BBQ259" s="51"/>
      <c r="BBR259" s="51"/>
      <c r="BBS259" s="51"/>
      <c r="BBT259" s="51"/>
      <c r="BBU259" s="51"/>
      <c r="BBV259" s="51"/>
      <c r="BBW259" s="51"/>
      <c r="BBX259" s="51"/>
      <c r="BBY259" s="51"/>
      <c r="BBZ259" s="51"/>
      <c r="BCA259" s="51"/>
      <c r="BCB259" s="51"/>
      <c r="BCC259" s="51"/>
      <c r="BCD259" s="51"/>
      <c r="BCE259" s="51"/>
      <c r="BCF259" s="51"/>
      <c r="BCG259" s="51"/>
      <c r="BCH259" s="51"/>
      <c r="BCI259" s="51"/>
      <c r="BCJ259" s="51"/>
      <c r="BCK259" s="51"/>
      <c r="BCL259" s="51"/>
      <c r="BCM259" s="51"/>
      <c r="BCN259" s="51"/>
      <c r="BCO259" s="51"/>
      <c r="BCP259" s="51"/>
      <c r="BCQ259" s="51"/>
      <c r="BCR259" s="51"/>
      <c r="BCS259" s="51"/>
      <c r="BCT259" s="51"/>
      <c r="BCU259" s="51"/>
      <c r="BCV259" s="51"/>
      <c r="BCW259" s="51"/>
      <c r="BCX259" s="51"/>
      <c r="BCY259" s="51"/>
      <c r="BCZ259" s="51"/>
      <c r="BDA259" s="51"/>
      <c r="BDB259" s="51"/>
      <c r="BDC259" s="51"/>
      <c r="BDD259" s="51"/>
      <c r="BDE259" s="51"/>
      <c r="BDF259" s="51"/>
      <c r="BDG259" s="51"/>
      <c r="BDH259" s="51"/>
      <c r="BDI259" s="51"/>
      <c r="BDJ259" s="51"/>
      <c r="BDK259" s="51"/>
      <c r="BDL259" s="51"/>
      <c r="BDM259" s="51"/>
      <c r="BDN259" s="51"/>
      <c r="BDO259" s="51"/>
      <c r="BDP259" s="51"/>
      <c r="BDQ259" s="51"/>
      <c r="BDR259" s="51"/>
      <c r="BDS259" s="51"/>
      <c r="BDT259" s="51"/>
      <c r="BDU259" s="51"/>
      <c r="BDV259" s="51"/>
      <c r="BDW259" s="51"/>
      <c r="BDX259" s="51"/>
      <c r="BDY259" s="51"/>
      <c r="BDZ259" s="51"/>
      <c r="BEA259" s="51"/>
      <c r="BEB259" s="51"/>
      <c r="BEC259" s="51"/>
      <c r="BED259" s="51"/>
      <c r="BEE259" s="51"/>
      <c r="BEF259" s="51"/>
      <c r="BEG259" s="51"/>
      <c r="BEH259" s="51"/>
      <c r="BEI259" s="51"/>
      <c r="BEJ259" s="51"/>
      <c r="BEK259" s="51"/>
      <c r="BEL259" s="51"/>
      <c r="BEM259" s="51"/>
      <c r="BEN259" s="51"/>
      <c r="BEO259" s="51"/>
      <c r="BEP259" s="51"/>
      <c r="BEQ259" s="51"/>
      <c r="BER259" s="51"/>
      <c r="BES259" s="51"/>
      <c r="BET259" s="51"/>
      <c r="BEU259" s="51"/>
      <c r="BEV259" s="51"/>
      <c r="BEW259" s="51"/>
      <c r="BEX259" s="51"/>
      <c r="BEY259" s="51"/>
      <c r="BEZ259" s="51"/>
      <c r="BFA259" s="51"/>
      <c r="BFB259" s="51"/>
      <c r="BFC259" s="51"/>
      <c r="BFD259" s="51"/>
      <c r="BFE259" s="51"/>
      <c r="BFF259" s="51"/>
      <c r="BFG259" s="51"/>
      <c r="BFH259" s="51"/>
      <c r="BFI259" s="51"/>
      <c r="BFJ259" s="51"/>
      <c r="BFK259" s="51"/>
      <c r="BFL259" s="51"/>
      <c r="BFM259" s="51"/>
      <c r="BFN259" s="51"/>
      <c r="BFO259" s="51"/>
      <c r="BFP259" s="51"/>
      <c r="BFQ259" s="51"/>
      <c r="BFR259" s="51"/>
      <c r="BFS259" s="51"/>
      <c r="BFT259" s="51"/>
      <c r="BFU259" s="51"/>
      <c r="BFV259" s="51"/>
      <c r="BFW259" s="51"/>
      <c r="BFX259" s="51"/>
      <c r="BFY259" s="51"/>
      <c r="BFZ259" s="51"/>
      <c r="BGA259" s="51"/>
      <c r="BGB259" s="51"/>
      <c r="BGC259" s="51"/>
      <c r="BGD259" s="51"/>
      <c r="BGE259" s="51"/>
      <c r="BGF259" s="51"/>
      <c r="BGG259" s="51"/>
      <c r="BGH259" s="51"/>
      <c r="BGI259" s="51"/>
      <c r="BGJ259" s="51"/>
      <c r="BGK259" s="51"/>
      <c r="BGL259" s="51"/>
      <c r="BGM259" s="51"/>
      <c r="BGN259" s="51"/>
      <c r="BGO259" s="51"/>
      <c r="BGP259" s="51"/>
      <c r="BGQ259" s="51"/>
      <c r="BGR259" s="51"/>
      <c r="BGS259" s="51"/>
      <c r="BGT259" s="51"/>
      <c r="BGU259" s="51"/>
      <c r="BGV259" s="51"/>
      <c r="BGW259" s="51"/>
      <c r="BGX259" s="51"/>
      <c r="BGY259" s="51"/>
      <c r="BGZ259" s="51"/>
      <c r="BHA259" s="51"/>
      <c r="BHB259" s="51"/>
      <c r="BHC259" s="51"/>
      <c r="BHD259" s="51"/>
      <c r="BHE259" s="51"/>
      <c r="BHF259" s="51"/>
      <c r="BHG259" s="51"/>
      <c r="BHH259" s="51"/>
      <c r="BHI259" s="51"/>
      <c r="BHJ259" s="51"/>
      <c r="BHK259" s="51"/>
      <c r="BHL259" s="51"/>
      <c r="BHM259" s="51"/>
      <c r="BHN259" s="51"/>
      <c r="BHO259" s="51"/>
      <c r="BHP259" s="51"/>
      <c r="BHQ259" s="51"/>
      <c r="BHR259" s="51"/>
      <c r="BHS259" s="51"/>
      <c r="BHT259" s="51"/>
      <c r="BHU259" s="51"/>
      <c r="BHV259" s="51"/>
      <c r="BHW259" s="51"/>
      <c r="BHX259" s="51"/>
      <c r="BHY259" s="51"/>
      <c r="BHZ259" s="51"/>
      <c r="BIA259" s="51"/>
      <c r="BIB259" s="51"/>
      <c r="BIC259" s="51"/>
      <c r="BID259" s="51"/>
      <c r="BIE259" s="51"/>
      <c r="BIF259" s="51"/>
      <c r="BIG259" s="51"/>
      <c r="BIH259" s="51"/>
      <c r="BII259" s="51"/>
      <c r="BIJ259" s="51"/>
      <c r="BIK259" s="51"/>
      <c r="BIL259" s="51"/>
      <c r="BIM259" s="51"/>
      <c r="BIN259" s="51"/>
      <c r="BIO259" s="51"/>
      <c r="BIP259" s="51"/>
      <c r="BIQ259" s="51"/>
      <c r="BIR259" s="51"/>
      <c r="BIS259" s="51"/>
      <c r="BIT259" s="51"/>
      <c r="BIU259" s="51"/>
      <c r="BIV259" s="51"/>
      <c r="BIW259" s="51"/>
      <c r="BIX259" s="51"/>
      <c r="BIY259" s="51"/>
      <c r="BIZ259" s="51"/>
      <c r="BJA259" s="51"/>
      <c r="BJB259" s="51"/>
      <c r="BJC259" s="51"/>
      <c r="BJD259" s="51"/>
      <c r="BJE259" s="51"/>
      <c r="BJF259" s="51"/>
      <c r="BJG259" s="51"/>
      <c r="BJH259" s="51"/>
      <c r="BJI259" s="51"/>
      <c r="BJJ259" s="51"/>
      <c r="BJK259" s="51"/>
      <c r="BJL259" s="51"/>
      <c r="BJM259" s="51"/>
      <c r="BJN259" s="51"/>
      <c r="BJO259" s="51"/>
      <c r="BJP259" s="51"/>
      <c r="BJQ259" s="51"/>
      <c r="BJR259" s="51"/>
      <c r="BJS259" s="51"/>
      <c r="BJT259" s="51"/>
      <c r="BJU259" s="51"/>
      <c r="BJV259" s="51"/>
      <c r="BJW259" s="51"/>
      <c r="BJX259" s="51"/>
      <c r="BJY259" s="51"/>
      <c r="BJZ259" s="51"/>
      <c r="BKA259" s="51"/>
      <c r="BKB259" s="51"/>
      <c r="BKC259" s="51"/>
      <c r="BKD259" s="51"/>
      <c r="BKE259" s="51"/>
      <c r="BKF259" s="51"/>
      <c r="BKG259" s="51"/>
      <c r="BKH259" s="51"/>
      <c r="BKI259" s="51"/>
      <c r="BKJ259" s="51"/>
      <c r="BKK259" s="51"/>
      <c r="BKL259" s="51"/>
      <c r="BKM259" s="51"/>
      <c r="BKN259" s="51"/>
      <c r="BKO259" s="51"/>
      <c r="BKP259" s="51"/>
      <c r="BKQ259" s="51"/>
      <c r="BKR259" s="51"/>
      <c r="BKS259" s="51"/>
      <c r="BKT259" s="51"/>
      <c r="BKU259" s="51"/>
      <c r="BKV259" s="51"/>
      <c r="BKW259" s="51"/>
      <c r="BKX259" s="51"/>
      <c r="BKY259" s="51"/>
      <c r="BKZ259" s="51"/>
      <c r="BLA259" s="51"/>
      <c r="BLB259" s="51"/>
      <c r="BLC259" s="51"/>
      <c r="BLD259" s="51"/>
      <c r="BLE259" s="51"/>
      <c r="BLF259" s="51"/>
      <c r="BLG259" s="51"/>
      <c r="BLH259" s="51"/>
      <c r="BLI259" s="51"/>
      <c r="BLJ259" s="51"/>
      <c r="BLK259" s="51"/>
      <c r="BLL259" s="51"/>
      <c r="BLM259" s="51"/>
      <c r="BLN259" s="51"/>
      <c r="BLO259" s="51"/>
      <c r="BLP259" s="51"/>
      <c r="BLQ259" s="51"/>
      <c r="BLR259" s="51"/>
      <c r="BLS259" s="51"/>
      <c r="BLT259" s="51"/>
      <c r="BLU259" s="51"/>
      <c r="BLV259" s="51"/>
      <c r="BLW259" s="51"/>
      <c r="BLX259" s="51"/>
      <c r="BLY259" s="51"/>
      <c r="BLZ259" s="51"/>
      <c r="BMA259" s="51"/>
      <c r="BMB259" s="51"/>
      <c r="BMC259" s="51"/>
      <c r="BMD259" s="51"/>
      <c r="BME259" s="51"/>
      <c r="BMF259" s="51"/>
      <c r="BMG259" s="51"/>
      <c r="BMH259" s="51"/>
      <c r="BMI259" s="51"/>
      <c r="BMJ259" s="51"/>
      <c r="BMK259" s="51"/>
      <c r="BML259" s="51"/>
      <c r="BMM259" s="51"/>
      <c r="BMN259" s="51"/>
      <c r="BMO259" s="51"/>
      <c r="BMP259" s="51"/>
      <c r="BMQ259" s="51"/>
      <c r="BMR259" s="51"/>
      <c r="BMS259" s="51"/>
      <c r="BMT259" s="51"/>
      <c r="BMU259" s="51"/>
      <c r="BMV259" s="51"/>
      <c r="BMW259" s="51"/>
      <c r="BMX259" s="51"/>
      <c r="BMY259" s="51"/>
      <c r="BMZ259" s="51"/>
      <c r="BNA259" s="51"/>
      <c r="BNB259" s="51"/>
      <c r="BNC259" s="51"/>
      <c r="BND259" s="51"/>
      <c r="BNE259" s="51"/>
      <c r="BNF259" s="51"/>
      <c r="BNG259" s="51"/>
      <c r="BNH259" s="51"/>
      <c r="BNI259" s="51"/>
      <c r="BNJ259" s="51"/>
      <c r="BNK259" s="51"/>
      <c r="BNL259" s="51"/>
      <c r="BNM259" s="51"/>
      <c r="BNN259" s="51"/>
      <c r="BNO259" s="51"/>
      <c r="BNP259" s="51"/>
      <c r="BNQ259" s="51"/>
      <c r="BNR259" s="51"/>
      <c r="BNS259" s="51"/>
      <c r="BNT259" s="51"/>
      <c r="BNU259" s="51"/>
      <c r="BNV259" s="51"/>
      <c r="BNW259" s="51"/>
      <c r="BNX259" s="51"/>
      <c r="BNY259" s="51"/>
      <c r="BNZ259" s="51"/>
      <c r="BOA259" s="51"/>
      <c r="BOB259" s="51"/>
      <c r="BOC259" s="51"/>
      <c r="BOD259" s="51"/>
      <c r="BOE259" s="51"/>
      <c r="BOF259" s="51"/>
      <c r="BOG259" s="51"/>
      <c r="BOH259" s="51"/>
      <c r="BOI259" s="51"/>
      <c r="BOJ259" s="51"/>
      <c r="BOK259" s="51"/>
      <c r="BOL259" s="51"/>
      <c r="BOM259" s="51"/>
      <c r="BON259" s="51"/>
      <c r="BOO259" s="51"/>
      <c r="BOP259" s="51"/>
      <c r="BOQ259" s="51"/>
      <c r="BOR259" s="51"/>
      <c r="BOS259" s="51"/>
      <c r="BOT259" s="51"/>
      <c r="BOU259" s="51"/>
      <c r="BOV259" s="51"/>
      <c r="BOW259" s="51"/>
      <c r="BOX259" s="51"/>
      <c r="BOY259" s="51"/>
      <c r="BOZ259" s="51"/>
      <c r="BPA259" s="51"/>
      <c r="BPB259" s="51"/>
      <c r="BPC259" s="51"/>
      <c r="BPD259" s="51"/>
      <c r="BPE259" s="51"/>
      <c r="BPF259" s="51"/>
      <c r="BPG259" s="51"/>
      <c r="BPH259" s="51"/>
      <c r="BPI259" s="51"/>
      <c r="BPJ259" s="51"/>
      <c r="BPK259" s="51"/>
      <c r="BPL259" s="51"/>
      <c r="BPM259" s="51"/>
      <c r="BPN259" s="51"/>
      <c r="BPO259" s="51"/>
      <c r="BPP259" s="51"/>
      <c r="BPQ259" s="51"/>
      <c r="BPR259" s="51"/>
      <c r="BPS259" s="51"/>
      <c r="BPT259" s="51"/>
      <c r="BPU259" s="51"/>
      <c r="BPV259" s="51"/>
      <c r="BPW259" s="51"/>
      <c r="BPX259" s="51"/>
      <c r="BPY259" s="51"/>
      <c r="BPZ259" s="51"/>
      <c r="BQA259" s="51"/>
      <c r="BQB259" s="51"/>
      <c r="BQC259" s="51"/>
      <c r="BQD259" s="51"/>
      <c r="BQE259" s="51"/>
      <c r="BQF259" s="51"/>
      <c r="BQG259" s="51"/>
      <c r="BQH259" s="51"/>
      <c r="BQI259" s="51"/>
      <c r="BQJ259" s="51"/>
      <c r="BQK259" s="51"/>
      <c r="BQL259" s="51"/>
      <c r="BQM259" s="51"/>
      <c r="BQN259" s="51"/>
      <c r="BQO259" s="51"/>
      <c r="BQP259" s="51"/>
      <c r="BQQ259" s="51"/>
      <c r="BQR259" s="51"/>
      <c r="BQS259" s="51"/>
      <c r="BQT259" s="51"/>
      <c r="BQU259" s="51"/>
      <c r="BQV259" s="51"/>
      <c r="BQW259" s="51"/>
      <c r="BQX259" s="51"/>
      <c r="BQY259" s="51"/>
      <c r="BQZ259" s="51"/>
      <c r="BRA259" s="51"/>
      <c r="BRB259" s="51"/>
      <c r="BRC259" s="51"/>
      <c r="BRD259" s="51"/>
      <c r="BRE259" s="51"/>
      <c r="BRF259" s="51"/>
      <c r="BRG259" s="51"/>
      <c r="BRH259" s="51"/>
      <c r="BRI259" s="51"/>
      <c r="BRJ259" s="51"/>
      <c r="BRK259" s="51"/>
      <c r="BRL259" s="51"/>
      <c r="BRM259" s="51"/>
      <c r="BRN259" s="51"/>
      <c r="BRO259" s="51"/>
      <c r="BRP259" s="51"/>
      <c r="BRQ259" s="51"/>
      <c r="BRR259" s="51"/>
      <c r="BRS259" s="51"/>
      <c r="BRT259" s="51"/>
      <c r="BRU259" s="51"/>
      <c r="BRV259" s="51"/>
      <c r="BRW259" s="51"/>
      <c r="BRX259" s="51"/>
      <c r="BRY259" s="51"/>
      <c r="BRZ259" s="51"/>
      <c r="BSA259" s="51"/>
      <c r="BSB259" s="51"/>
      <c r="BSC259" s="51"/>
      <c r="BSD259" s="51"/>
      <c r="BSE259" s="51"/>
      <c r="BSF259" s="51"/>
      <c r="BSG259" s="51"/>
      <c r="BSH259" s="51"/>
      <c r="BSI259" s="51"/>
      <c r="BSJ259" s="51"/>
      <c r="BSK259" s="51"/>
      <c r="BSL259" s="51"/>
      <c r="BSM259" s="51"/>
      <c r="BSN259" s="51"/>
      <c r="BSO259" s="51"/>
      <c r="BSP259" s="51"/>
      <c r="BSQ259" s="51"/>
      <c r="BSR259" s="51"/>
      <c r="BSS259" s="51"/>
      <c r="BST259" s="51"/>
      <c r="BSU259" s="51"/>
      <c r="BSV259" s="51"/>
      <c r="BSW259" s="51"/>
      <c r="BSX259" s="51"/>
      <c r="BSY259" s="51"/>
      <c r="BSZ259" s="51"/>
      <c r="BTA259" s="51"/>
      <c r="BTB259" s="51"/>
      <c r="BTC259" s="51"/>
      <c r="BTD259" s="51"/>
      <c r="BTE259" s="51"/>
      <c r="BTF259" s="51"/>
      <c r="BTG259" s="51"/>
      <c r="BTH259" s="51"/>
      <c r="BTI259" s="51"/>
      <c r="BTJ259" s="51"/>
      <c r="BTK259" s="51"/>
      <c r="BTL259" s="51"/>
      <c r="BTM259" s="51"/>
      <c r="BTN259" s="51"/>
      <c r="BTO259" s="51"/>
      <c r="BTP259" s="51"/>
      <c r="BTQ259" s="51"/>
      <c r="BTR259" s="51"/>
      <c r="BTS259" s="51"/>
      <c r="BTT259" s="51"/>
      <c r="BTU259" s="51"/>
      <c r="BTV259" s="51"/>
      <c r="BTW259" s="51"/>
      <c r="BTX259" s="51"/>
      <c r="BTY259" s="51"/>
      <c r="BTZ259" s="51"/>
      <c r="BUA259" s="51"/>
      <c r="BUB259" s="51"/>
      <c r="BUC259" s="51"/>
      <c r="BUD259" s="51"/>
      <c r="BUE259" s="51"/>
      <c r="BUF259" s="51"/>
      <c r="BUG259" s="51"/>
      <c r="BUH259" s="51"/>
      <c r="BUI259" s="51"/>
      <c r="BUJ259" s="51"/>
      <c r="BUK259" s="51"/>
      <c r="BUL259" s="51"/>
      <c r="BUM259" s="51"/>
      <c r="BUN259" s="51"/>
      <c r="BUO259" s="51"/>
      <c r="BUP259" s="51"/>
      <c r="BUQ259" s="51"/>
      <c r="BUR259" s="51"/>
      <c r="BUS259" s="51"/>
      <c r="BUT259" s="51"/>
      <c r="BUU259" s="51"/>
      <c r="BUV259" s="51"/>
      <c r="BUW259" s="51"/>
      <c r="BUX259" s="51"/>
      <c r="BUY259" s="51"/>
      <c r="BUZ259" s="51"/>
      <c r="BVA259" s="51"/>
      <c r="BVB259" s="51"/>
      <c r="BVC259" s="51"/>
      <c r="BVD259" s="51"/>
      <c r="BVE259" s="51"/>
      <c r="BVF259" s="51"/>
      <c r="BVG259" s="51"/>
      <c r="BVH259" s="51"/>
      <c r="BVI259" s="51"/>
      <c r="BVJ259" s="51"/>
      <c r="BVK259" s="51"/>
      <c r="BVL259" s="51"/>
      <c r="BVM259" s="51"/>
      <c r="BVN259" s="51"/>
      <c r="BVO259" s="51"/>
      <c r="BVP259" s="51"/>
      <c r="BVQ259" s="51"/>
      <c r="BVR259" s="51"/>
      <c r="BVS259" s="51"/>
      <c r="BVT259" s="51"/>
      <c r="BVU259" s="51"/>
      <c r="BVV259" s="51"/>
      <c r="BVW259" s="51"/>
      <c r="BVX259" s="51"/>
      <c r="BVY259" s="51"/>
      <c r="BVZ259" s="51"/>
      <c r="BWA259" s="51"/>
      <c r="BWB259" s="51"/>
      <c r="BWC259" s="51"/>
      <c r="BWD259" s="51"/>
      <c r="BWE259" s="51"/>
      <c r="BWF259" s="51"/>
      <c r="BWG259" s="51"/>
      <c r="BWH259" s="51"/>
      <c r="BWI259" s="51"/>
      <c r="BWJ259" s="51"/>
      <c r="BWK259" s="51"/>
      <c r="BWL259" s="51"/>
      <c r="BWM259" s="51"/>
      <c r="BWN259" s="51"/>
      <c r="BWO259" s="51"/>
      <c r="BWP259" s="51"/>
      <c r="BWQ259" s="51"/>
      <c r="BWR259" s="51"/>
      <c r="BWS259" s="51"/>
      <c r="BWT259" s="51"/>
      <c r="BWU259" s="51"/>
      <c r="BWV259" s="51"/>
      <c r="BWW259" s="51"/>
      <c r="BWX259" s="51"/>
      <c r="BWY259" s="51"/>
      <c r="BWZ259" s="51"/>
      <c r="BXA259" s="51"/>
      <c r="BXB259" s="51"/>
      <c r="BXC259" s="51"/>
      <c r="BXD259" s="51"/>
      <c r="BXE259" s="51"/>
      <c r="BXF259" s="51"/>
      <c r="BXG259" s="51"/>
      <c r="BXH259" s="51"/>
      <c r="BXI259" s="51"/>
      <c r="BXJ259" s="51"/>
      <c r="BXK259" s="51"/>
      <c r="BXL259" s="51"/>
      <c r="BXM259" s="51"/>
      <c r="BXN259" s="51"/>
      <c r="BXO259" s="51"/>
      <c r="BXP259" s="51"/>
      <c r="BXQ259" s="51"/>
      <c r="BXR259" s="51"/>
      <c r="BXS259" s="51"/>
      <c r="BXT259" s="51"/>
      <c r="BXU259" s="51"/>
      <c r="BXV259" s="51"/>
      <c r="BXW259" s="51"/>
      <c r="BXX259" s="51"/>
      <c r="BXY259" s="51"/>
      <c r="BXZ259" s="51"/>
      <c r="BYA259" s="51"/>
      <c r="BYB259" s="51"/>
      <c r="BYC259" s="51"/>
      <c r="BYD259" s="51"/>
      <c r="BYE259" s="51"/>
      <c r="BYF259" s="51"/>
      <c r="BYG259" s="51"/>
      <c r="BYH259" s="51"/>
      <c r="BYI259" s="51"/>
      <c r="BYJ259" s="51"/>
      <c r="BYK259" s="51"/>
      <c r="BYL259" s="51"/>
      <c r="BYM259" s="51"/>
      <c r="BYN259" s="51"/>
      <c r="BYO259" s="51"/>
      <c r="BYP259" s="51"/>
      <c r="BYQ259" s="51"/>
      <c r="BYR259" s="51"/>
      <c r="BYS259" s="51"/>
      <c r="BYT259" s="51"/>
      <c r="BYU259" s="51"/>
      <c r="BYV259" s="51"/>
      <c r="BYW259" s="51"/>
      <c r="BYX259" s="51"/>
      <c r="BYY259" s="51"/>
      <c r="BYZ259" s="51"/>
      <c r="BZA259" s="51"/>
      <c r="BZB259" s="51"/>
      <c r="BZC259" s="51"/>
      <c r="BZD259" s="51"/>
      <c r="BZE259" s="51"/>
      <c r="BZF259" s="51"/>
      <c r="BZG259" s="51"/>
      <c r="BZH259" s="51"/>
      <c r="BZI259" s="51"/>
      <c r="BZJ259" s="51"/>
      <c r="BZK259" s="51"/>
      <c r="BZL259" s="51"/>
      <c r="BZM259" s="51"/>
      <c r="BZN259" s="51"/>
      <c r="BZO259" s="51"/>
      <c r="BZP259" s="51"/>
      <c r="BZQ259" s="51"/>
      <c r="BZR259" s="51"/>
      <c r="BZS259" s="51"/>
      <c r="BZT259" s="51"/>
      <c r="BZU259" s="51"/>
      <c r="BZV259" s="51"/>
      <c r="BZW259" s="51"/>
      <c r="BZX259" s="51"/>
      <c r="BZY259" s="51"/>
      <c r="BZZ259" s="51"/>
      <c r="CAA259" s="51"/>
      <c r="CAB259" s="51"/>
      <c r="CAC259" s="51"/>
      <c r="CAD259" s="51"/>
      <c r="CAE259" s="51"/>
      <c r="CAF259" s="51"/>
      <c r="CAG259" s="51"/>
      <c r="CAH259" s="51"/>
      <c r="CAI259" s="51"/>
      <c r="CAJ259" s="51"/>
      <c r="CAK259" s="51"/>
      <c r="CAL259" s="51"/>
      <c r="CAM259" s="51"/>
      <c r="CAN259" s="51"/>
      <c r="CAO259" s="51"/>
      <c r="CAP259" s="51"/>
      <c r="CAQ259" s="51"/>
      <c r="CAR259" s="51"/>
      <c r="CAS259" s="51"/>
      <c r="CAT259" s="51"/>
      <c r="CAU259" s="51"/>
      <c r="CAV259" s="51"/>
      <c r="CAW259" s="51"/>
      <c r="CAX259" s="51"/>
      <c r="CAY259" s="51"/>
      <c r="CAZ259" s="51"/>
      <c r="CBA259" s="51"/>
      <c r="CBB259" s="51"/>
      <c r="CBC259" s="51"/>
      <c r="CBD259" s="51"/>
      <c r="CBE259" s="51"/>
      <c r="CBF259" s="51"/>
      <c r="CBG259" s="51"/>
      <c r="CBH259" s="51"/>
      <c r="CBI259" s="51"/>
      <c r="CBJ259" s="51"/>
      <c r="CBK259" s="51"/>
      <c r="CBL259" s="51"/>
      <c r="CBM259" s="51"/>
      <c r="CBN259" s="51"/>
      <c r="CBO259" s="51"/>
      <c r="CBP259" s="51"/>
      <c r="CBQ259" s="51"/>
      <c r="CBR259" s="51"/>
      <c r="CBS259" s="51"/>
      <c r="CBT259" s="51"/>
      <c r="CBU259" s="51"/>
      <c r="CBV259" s="51"/>
      <c r="CBW259" s="51"/>
      <c r="CBX259" s="51"/>
      <c r="CBY259" s="51"/>
      <c r="CBZ259" s="51"/>
      <c r="CCA259" s="51"/>
      <c r="CCB259" s="51"/>
      <c r="CCC259" s="51"/>
      <c r="CCD259" s="51"/>
      <c r="CCE259" s="51"/>
      <c r="CCF259" s="51"/>
      <c r="CCG259" s="51"/>
      <c r="CCH259" s="51"/>
      <c r="CCI259" s="51"/>
      <c r="CCJ259" s="51"/>
      <c r="CCK259" s="51"/>
      <c r="CCL259" s="51"/>
      <c r="CCM259" s="51"/>
      <c r="CCN259" s="51"/>
      <c r="CCO259" s="51"/>
      <c r="CCP259" s="51"/>
      <c r="CCQ259" s="51"/>
      <c r="CCR259" s="51"/>
      <c r="CCS259" s="51"/>
      <c r="CCT259" s="51"/>
      <c r="CCU259" s="51"/>
      <c r="CCV259" s="51"/>
      <c r="CCW259" s="51"/>
      <c r="CCX259" s="51"/>
      <c r="CCY259" s="51"/>
      <c r="CCZ259" s="51"/>
      <c r="CDA259" s="51"/>
      <c r="CDB259" s="51"/>
      <c r="CDC259" s="51"/>
      <c r="CDD259" s="51"/>
      <c r="CDE259" s="51"/>
      <c r="CDF259" s="51"/>
      <c r="CDG259" s="51"/>
      <c r="CDH259" s="51"/>
      <c r="CDI259" s="51"/>
      <c r="CDJ259" s="51"/>
      <c r="CDK259" s="51"/>
      <c r="CDL259" s="51"/>
      <c r="CDM259" s="51"/>
      <c r="CDN259" s="51"/>
      <c r="CDO259" s="51"/>
      <c r="CDP259" s="51"/>
      <c r="CDQ259" s="51"/>
      <c r="CDR259" s="51"/>
      <c r="CDS259" s="51"/>
      <c r="CDT259" s="51"/>
      <c r="CDU259" s="51"/>
      <c r="CDV259" s="51"/>
      <c r="CDW259" s="51"/>
      <c r="CDX259" s="51"/>
      <c r="CDY259" s="51"/>
      <c r="CDZ259" s="51"/>
      <c r="CEA259" s="51"/>
      <c r="CEB259" s="51"/>
      <c r="CEC259" s="51"/>
      <c r="CED259" s="51"/>
      <c r="CEE259" s="51"/>
      <c r="CEF259" s="51"/>
      <c r="CEG259" s="51"/>
      <c r="CEH259" s="51"/>
      <c r="CEI259" s="51"/>
      <c r="CEJ259" s="51"/>
      <c r="CEK259" s="51"/>
      <c r="CEL259" s="51"/>
      <c r="CEM259" s="51"/>
      <c r="CEN259" s="51"/>
      <c r="CEO259" s="51"/>
      <c r="CEP259" s="51"/>
      <c r="CEQ259" s="51"/>
      <c r="CER259" s="51"/>
      <c r="CES259" s="51"/>
      <c r="CET259" s="51"/>
      <c r="CEU259" s="51"/>
      <c r="CEV259" s="51"/>
      <c r="CEW259" s="51"/>
      <c r="CEX259" s="51"/>
      <c r="CEY259" s="51"/>
      <c r="CEZ259" s="51"/>
      <c r="CFA259" s="51"/>
      <c r="CFB259" s="51"/>
      <c r="CFC259" s="51"/>
      <c r="CFD259" s="51"/>
      <c r="CFE259" s="51"/>
      <c r="CFF259" s="51"/>
      <c r="CFG259" s="51"/>
      <c r="CFH259" s="51"/>
      <c r="CFI259" s="51"/>
      <c r="CFJ259" s="51"/>
      <c r="CFK259" s="51"/>
      <c r="CFL259" s="51"/>
      <c r="CFM259" s="51"/>
      <c r="CFN259" s="51"/>
      <c r="CFO259" s="51"/>
      <c r="CFP259" s="51"/>
      <c r="CFQ259" s="51"/>
      <c r="CFR259" s="51"/>
      <c r="CFS259" s="51"/>
      <c r="CFT259" s="51"/>
      <c r="CFU259" s="51"/>
      <c r="CFV259" s="51"/>
      <c r="CFW259" s="51"/>
      <c r="CFX259" s="51"/>
      <c r="CFY259" s="51"/>
      <c r="CFZ259" s="51"/>
      <c r="CGA259" s="51"/>
      <c r="CGB259" s="51"/>
      <c r="CGC259" s="51"/>
      <c r="CGD259" s="51"/>
      <c r="CGE259" s="51"/>
      <c r="CGF259" s="51"/>
      <c r="CGG259" s="51"/>
      <c r="CGH259" s="51"/>
      <c r="CGI259" s="51"/>
      <c r="CGJ259" s="51"/>
      <c r="CGK259" s="51"/>
      <c r="CGL259" s="51"/>
      <c r="CGM259" s="51"/>
      <c r="CGN259" s="51"/>
      <c r="CGO259" s="51"/>
      <c r="CGP259" s="51"/>
      <c r="CGQ259" s="51"/>
      <c r="CGR259" s="51"/>
      <c r="CGS259" s="51"/>
      <c r="CGT259" s="51"/>
      <c r="CGU259" s="51"/>
      <c r="CGV259" s="51"/>
      <c r="CGW259" s="51"/>
      <c r="CGX259" s="51"/>
      <c r="CGY259" s="51"/>
      <c r="CGZ259" s="51"/>
      <c r="CHA259" s="51"/>
      <c r="CHB259" s="51"/>
      <c r="CHC259" s="51"/>
      <c r="CHD259" s="51"/>
      <c r="CHE259" s="51"/>
      <c r="CHF259" s="51"/>
      <c r="CHG259" s="51"/>
      <c r="CHH259" s="51"/>
      <c r="CHI259" s="51"/>
      <c r="CHJ259" s="51"/>
      <c r="CHK259" s="51"/>
      <c r="CHL259" s="51"/>
      <c r="CHM259" s="51"/>
      <c r="CHN259" s="51"/>
      <c r="CHO259" s="51"/>
      <c r="CHP259" s="51"/>
      <c r="CHQ259" s="51"/>
      <c r="CHR259" s="51"/>
      <c r="CHS259" s="51"/>
      <c r="CHT259" s="51"/>
      <c r="CHU259" s="51"/>
      <c r="CHV259" s="51"/>
      <c r="CHW259" s="51"/>
      <c r="CHX259" s="51"/>
      <c r="CHY259" s="51"/>
      <c r="CHZ259" s="51"/>
      <c r="CIA259" s="51"/>
      <c r="CIB259" s="51"/>
      <c r="CIC259" s="51"/>
      <c r="CID259" s="51"/>
      <c r="CIE259" s="51"/>
      <c r="CIF259" s="51"/>
      <c r="CIG259" s="51"/>
      <c r="CIH259" s="51"/>
      <c r="CII259" s="51"/>
      <c r="CIJ259" s="51"/>
      <c r="CIK259" s="51"/>
      <c r="CIL259" s="51"/>
      <c r="CIM259" s="51"/>
      <c r="CIN259" s="51"/>
      <c r="CIO259" s="51"/>
      <c r="CIP259" s="51"/>
      <c r="CIQ259" s="51"/>
      <c r="CIR259" s="51"/>
      <c r="CIS259" s="51"/>
      <c r="CIT259" s="51"/>
      <c r="CIU259" s="51"/>
      <c r="CIV259" s="51"/>
      <c r="CIW259" s="51"/>
      <c r="CIX259" s="51"/>
      <c r="CIY259" s="51"/>
      <c r="CIZ259" s="51"/>
      <c r="CJA259" s="51"/>
      <c r="CJB259" s="51"/>
      <c r="CJC259" s="51"/>
      <c r="CJD259" s="51"/>
      <c r="CJE259" s="51"/>
      <c r="CJF259" s="51"/>
      <c r="CJG259" s="51"/>
      <c r="CJH259" s="51"/>
      <c r="CJI259" s="51"/>
      <c r="CJJ259" s="51"/>
      <c r="CJK259" s="51"/>
      <c r="CJL259" s="51"/>
      <c r="CJM259" s="51"/>
      <c r="CJN259" s="51"/>
      <c r="CJO259" s="51"/>
      <c r="CJP259" s="51"/>
      <c r="CJQ259" s="51"/>
      <c r="CJR259" s="51"/>
      <c r="CJS259" s="51"/>
      <c r="CJT259" s="51"/>
      <c r="CJU259" s="51"/>
      <c r="CJV259" s="51"/>
      <c r="CJW259" s="51"/>
      <c r="CJX259" s="51"/>
      <c r="CJY259" s="51"/>
      <c r="CJZ259" s="51"/>
      <c r="CKA259" s="51"/>
      <c r="CKB259" s="51"/>
      <c r="CKC259" s="51"/>
      <c r="CKD259" s="51"/>
      <c r="CKE259" s="51"/>
      <c r="CKF259" s="51"/>
      <c r="CKG259" s="51"/>
      <c r="CKH259" s="51"/>
      <c r="CKI259" s="51"/>
      <c r="CKJ259" s="51"/>
      <c r="CKK259" s="51"/>
      <c r="CKL259" s="51"/>
      <c r="CKM259" s="51"/>
      <c r="CKN259" s="51"/>
      <c r="CKO259" s="51"/>
      <c r="CKP259" s="51"/>
      <c r="CKQ259" s="51"/>
      <c r="CKR259" s="51"/>
      <c r="CKS259" s="51"/>
      <c r="CKT259" s="51"/>
      <c r="CKU259" s="51"/>
      <c r="CKV259" s="51"/>
      <c r="CKW259" s="51"/>
      <c r="CKX259" s="51"/>
      <c r="CKY259" s="51"/>
      <c r="CKZ259" s="51"/>
      <c r="CLA259" s="51"/>
      <c r="CLB259" s="51"/>
      <c r="CLC259" s="51"/>
      <c r="CLD259" s="51"/>
      <c r="CLE259" s="51"/>
      <c r="CLF259" s="51"/>
      <c r="CLG259" s="51"/>
      <c r="CLH259" s="51"/>
      <c r="CLI259" s="51"/>
      <c r="CLJ259" s="51"/>
      <c r="CLK259" s="51"/>
      <c r="CLL259" s="51"/>
      <c r="CLM259" s="51"/>
      <c r="CLN259" s="51"/>
      <c r="CLO259" s="51"/>
      <c r="CLP259" s="51"/>
      <c r="CLQ259" s="51"/>
      <c r="CLR259" s="51"/>
      <c r="CLS259" s="51"/>
      <c r="CLT259" s="51"/>
      <c r="CLU259" s="51"/>
      <c r="CLV259" s="51"/>
      <c r="CLW259" s="51"/>
      <c r="CLX259" s="51"/>
      <c r="CLY259" s="51"/>
      <c r="CLZ259" s="51"/>
      <c r="CMA259" s="51"/>
      <c r="CMB259" s="51"/>
      <c r="CMC259" s="51"/>
      <c r="CMD259" s="51"/>
      <c r="CME259" s="51"/>
      <c r="CMF259" s="51"/>
      <c r="CMG259" s="51"/>
      <c r="CMH259" s="51"/>
      <c r="CMI259" s="51"/>
      <c r="CMJ259" s="51"/>
      <c r="CMK259" s="51"/>
      <c r="CML259" s="51"/>
      <c r="CMM259" s="51"/>
      <c r="CMN259" s="51"/>
      <c r="CMO259" s="51"/>
      <c r="CMP259" s="51"/>
      <c r="CMQ259" s="51"/>
      <c r="CMR259" s="51"/>
      <c r="CMS259" s="51"/>
      <c r="CMT259" s="51"/>
      <c r="CMU259" s="51"/>
      <c r="CMV259" s="51"/>
      <c r="CMW259" s="51"/>
      <c r="CMX259" s="51"/>
      <c r="CMY259" s="51"/>
      <c r="CMZ259" s="51"/>
      <c r="CNA259" s="51"/>
      <c r="CNB259" s="51"/>
      <c r="CNC259" s="51"/>
      <c r="CND259" s="51"/>
      <c r="CNE259" s="51"/>
      <c r="CNF259" s="51"/>
      <c r="CNG259" s="51"/>
      <c r="CNH259" s="51"/>
      <c r="CNI259" s="51"/>
      <c r="CNJ259" s="51"/>
      <c r="CNK259" s="51"/>
      <c r="CNL259" s="51"/>
      <c r="CNM259" s="51"/>
      <c r="CNN259" s="51"/>
      <c r="CNO259" s="51"/>
      <c r="CNP259" s="51"/>
      <c r="CNQ259" s="51"/>
      <c r="CNR259" s="51"/>
      <c r="CNS259" s="51"/>
      <c r="CNT259" s="51"/>
      <c r="CNU259" s="51"/>
      <c r="CNV259" s="51"/>
      <c r="CNW259" s="51"/>
      <c r="CNX259" s="51"/>
      <c r="CNY259" s="51"/>
      <c r="CNZ259" s="51"/>
      <c r="COA259" s="51"/>
      <c r="COB259" s="51"/>
      <c r="COC259" s="51"/>
      <c r="COD259" s="51"/>
      <c r="COE259" s="51"/>
      <c r="COF259" s="51"/>
      <c r="COG259" s="51"/>
      <c r="COH259" s="51"/>
      <c r="COI259" s="51"/>
      <c r="COJ259" s="51"/>
      <c r="COK259" s="51"/>
      <c r="COL259" s="51"/>
      <c r="COM259" s="51"/>
      <c r="CON259" s="51"/>
      <c r="COO259" s="51"/>
      <c r="COP259" s="51"/>
      <c r="COQ259" s="51"/>
      <c r="COR259" s="51"/>
      <c r="COS259" s="51"/>
      <c r="COT259" s="51"/>
      <c r="COU259" s="51"/>
      <c r="COV259" s="51"/>
      <c r="COW259" s="51"/>
      <c r="COX259" s="51"/>
      <c r="COY259" s="51"/>
      <c r="COZ259" s="51"/>
      <c r="CPA259" s="51"/>
      <c r="CPB259" s="51"/>
      <c r="CPC259" s="51"/>
      <c r="CPD259" s="51"/>
      <c r="CPE259" s="51"/>
      <c r="CPF259" s="51"/>
      <c r="CPG259" s="51"/>
      <c r="CPH259" s="51"/>
      <c r="CPI259" s="51"/>
      <c r="CPJ259" s="51"/>
      <c r="CPK259" s="51"/>
      <c r="CPL259" s="51"/>
      <c r="CPM259" s="51"/>
      <c r="CPN259" s="51"/>
      <c r="CPO259" s="51"/>
      <c r="CPP259" s="51"/>
      <c r="CPQ259" s="51"/>
      <c r="CPR259" s="51"/>
      <c r="CPS259" s="51"/>
      <c r="CPT259" s="51"/>
      <c r="CPU259" s="51"/>
      <c r="CPV259" s="51"/>
      <c r="CPW259" s="51"/>
      <c r="CPX259" s="51"/>
      <c r="CPY259" s="51"/>
      <c r="CPZ259" s="51"/>
      <c r="CQA259" s="51"/>
      <c r="CQB259" s="51"/>
      <c r="CQC259" s="51"/>
      <c r="CQD259" s="51"/>
      <c r="CQE259" s="51"/>
      <c r="CQF259" s="51"/>
      <c r="CQG259" s="51"/>
      <c r="CQH259" s="51"/>
      <c r="CQI259" s="51"/>
      <c r="CQJ259" s="51"/>
      <c r="CQK259" s="51"/>
      <c r="CQL259" s="51"/>
      <c r="CQM259" s="51"/>
      <c r="CQN259" s="51"/>
      <c r="CQO259" s="51"/>
      <c r="CQP259" s="51"/>
      <c r="CQQ259" s="51"/>
      <c r="CQR259" s="51"/>
      <c r="CQS259" s="51"/>
      <c r="CQT259" s="51"/>
      <c r="CQU259" s="51"/>
      <c r="CQV259" s="51"/>
      <c r="CQW259" s="51"/>
      <c r="CQX259" s="51"/>
      <c r="CQY259" s="51"/>
      <c r="CQZ259" s="51"/>
      <c r="CRA259" s="51"/>
      <c r="CRB259" s="51"/>
      <c r="CRC259" s="51"/>
      <c r="CRD259" s="51"/>
      <c r="CRE259" s="51"/>
      <c r="CRF259" s="51"/>
      <c r="CRG259" s="51"/>
      <c r="CRH259" s="51"/>
      <c r="CRI259" s="51"/>
      <c r="CRJ259" s="51"/>
      <c r="CRK259" s="51"/>
      <c r="CRL259" s="51"/>
      <c r="CRM259" s="51"/>
      <c r="CRN259" s="51"/>
      <c r="CRO259" s="51"/>
      <c r="CRP259" s="51"/>
      <c r="CRQ259" s="51"/>
      <c r="CRR259" s="51"/>
      <c r="CRS259" s="51"/>
      <c r="CRT259" s="51"/>
      <c r="CRU259" s="51"/>
      <c r="CRV259" s="51"/>
      <c r="CRW259" s="51"/>
      <c r="CRX259" s="51"/>
      <c r="CRY259" s="51"/>
      <c r="CRZ259" s="51"/>
      <c r="CSA259" s="51"/>
      <c r="CSB259" s="51"/>
      <c r="CSC259" s="51"/>
      <c r="CSD259" s="51"/>
      <c r="CSE259" s="51"/>
      <c r="CSF259" s="51"/>
      <c r="CSG259" s="51"/>
      <c r="CSH259" s="51"/>
      <c r="CSI259" s="51"/>
      <c r="CSJ259" s="51"/>
      <c r="CSK259" s="51"/>
      <c r="CSL259" s="51"/>
      <c r="CSM259" s="51"/>
      <c r="CSN259" s="51"/>
      <c r="CSO259" s="51"/>
      <c r="CSP259" s="51"/>
      <c r="CSQ259" s="51"/>
      <c r="CSR259" s="51"/>
      <c r="CSS259" s="51"/>
      <c r="CST259" s="51"/>
      <c r="CSU259" s="51"/>
      <c r="CSV259" s="51"/>
      <c r="CSW259" s="51"/>
      <c r="CSX259" s="51"/>
      <c r="CSY259" s="51"/>
      <c r="CSZ259" s="51"/>
      <c r="CTA259" s="51"/>
      <c r="CTB259" s="51"/>
      <c r="CTC259" s="51"/>
      <c r="CTD259" s="51"/>
      <c r="CTE259" s="51"/>
      <c r="CTF259" s="51"/>
      <c r="CTG259" s="51"/>
      <c r="CTH259" s="51"/>
      <c r="CTI259" s="51"/>
      <c r="CTJ259" s="51"/>
      <c r="CTK259" s="51"/>
      <c r="CTL259" s="51"/>
      <c r="CTM259" s="51"/>
      <c r="CTN259" s="51"/>
      <c r="CTO259" s="51"/>
      <c r="CTP259" s="51"/>
      <c r="CTQ259" s="51"/>
      <c r="CTR259" s="51"/>
      <c r="CTS259" s="51"/>
      <c r="CTT259" s="51"/>
      <c r="CTU259" s="51"/>
      <c r="CTV259" s="51"/>
      <c r="CTW259" s="51"/>
      <c r="CTX259" s="51"/>
      <c r="CTY259" s="51"/>
      <c r="CTZ259" s="51"/>
      <c r="CUA259" s="51"/>
      <c r="CUB259" s="51"/>
      <c r="CUC259" s="51"/>
      <c r="CUD259" s="51"/>
      <c r="CUE259" s="51"/>
      <c r="CUF259" s="51"/>
      <c r="CUG259" s="51"/>
      <c r="CUH259" s="51"/>
      <c r="CUI259" s="51"/>
      <c r="CUJ259" s="51"/>
      <c r="CUK259" s="51"/>
      <c r="CUL259" s="51"/>
      <c r="CUM259" s="51"/>
      <c r="CUN259" s="51"/>
      <c r="CUO259" s="51"/>
      <c r="CUP259" s="51"/>
      <c r="CUQ259" s="51"/>
      <c r="CUR259" s="51"/>
      <c r="CUS259" s="51"/>
      <c r="CUT259" s="51"/>
      <c r="CUU259" s="51"/>
      <c r="CUV259" s="51"/>
      <c r="CUW259" s="51"/>
      <c r="CUX259" s="51"/>
      <c r="CUY259" s="51"/>
      <c r="CUZ259" s="51"/>
      <c r="CVA259" s="51"/>
      <c r="CVB259" s="51"/>
      <c r="CVC259" s="51"/>
      <c r="CVD259" s="51"/>
      <c r="CVE259" s="51"/>
      <c r="CVF259" s="51"/>
      <c r="CVG259" s="51"/>
      <c r="CVH259" s="51"/>
      <c r="CVI259" s="51"/>
      <c r="CVJ259" s="51"/>
      <c r="CVK259" s="51"/>
      <c r="CVL259" s="51"/>
      <c r="CVM259" s="51"/>
      <c r="CVN259" s="51"/>
      <c r="CVO259" s="51"/>
      <c r="CVP259" s="51"/>
      <c r="CVQ259" s="51"/>
      <c r="CVR259" s="51"/>
      <c r="CVS259" s="51"/>
      <c r="CVT259" s="51"/>
      <c r="CVU259" s="51"/>
      <c r="CVV259" s="51"/>
      <c r="CVW259" s="51"/>
      <c r="CVX259" s="51"/>
      <c r="CVY259" s="51"/>
      <c r="CVZ259" s="51"/>
      <c r="CWA259" s="51"/>
      <c r="CWB259" s="51"/>
      <c r="CWC259" s="51"/>
      <c r="CWD259" s="51"/>
      <c r="CWE259" s="51"/>
      <c r="CWF259" s="51"/>
      <c r="CWG259" s="51"/>
      <c r="CWH259" s="51"/>
      <c r="CWI259" s="51"/>
      <c r="CWJ259" s="51"/>
      <c r="CWK259" s="51"/>
      <c r="CWL259" s="51"/>
      <c r="CWM259" s="51"/>
      <c r="CWN259" s="51"/>
      <c r="CWO259" s="51"/>
      <c r="CWP259" s="51"/>
      <c r="CWQ259" s="51"/>
      <c r="CWR259" s="51"/>
      <c r="CWS259" s="51"/>
      <c r="CWT259" s="51"/>
      <c r="CWU259" s="51"/>
      <c r="CWV259" s="51"/>
      <c r="CWW259" s="51"/>
      <c r="CWX259" s="51"/>
      <c r="CWY259" s="51"/>
      <c r="CWZ259" s="51"/>
      <c r="CXA259" s="51"/>
      <c r="CXB259" s="51"/>
      <c r="CXC259" s="51"/>
      <c r="CXD259" s="51"/>
      <c r="CXE259" s="51"/>
      <c r="CXF259" s="51"/>
      <c r="CXG259" s="51"/>
      <c r="CXH259" s="51"/>
      <c r="CXI259" s="51"/>
      <c r="CXJ259" s="51"/>
      <c r="CXK259" s="51"/>
      <c r="CXL259" s="51"/>
      <c r="CXM259" s="51"/>
      <c r="CXN259" s="51"/>
      <c r="CXO259" s="51"/>
      <c r="CXP259" s="51"/>
      <c r="CXQ259" s="51"/>
      <c r="CXR259" s="51"/>
      <c r="CXS259" s="51"/>
      <c r="CXT259" s="51"/>
      <c r="CXU259" s="51"/>
      <c r="CXV259" s="51"/>
      <c r="CXW259" s="51"/>
      <c r="CXX259" s="51"/>
      <c r="CXY259" s="51"/>
      <c r="CXZ259" s="51"/>
      <c r="CYA259" s="51"/>
      <c r="CYB259" s="51"/>
      <c r="CYC259" s="51"/>
      <c r="CYD259" s="51"/>
      <c r="CYE259" s="51"/>
      <c r="CYF259" s="51"/>
      <c r="CYG259" s="51"/>
      <c r="CYH259" s="51"/>
      <c r="CYI259" s="51"/>
      <c r="CYJ259" s="51"/>
      <c r="CYK259" s="51"/>
      <c r="CYL259" s="51"/>
      <c r="CYM259" s="51"/>
      <c r="CYN259" s="51"/>
      <c r="CYO259" s="51"/>
      <c r="CYP259" s="51"/>
      <c r="CYQ259" s="51"/>
      <c r="CYR259" s="51"/>
      <c r="CYS259" s="51"/>
      <c r="CYT259" s="51"/>
      <c r="CYU259" s="51"/>
      <c r="CYV259" s="51"/>
      <c r="CYW259" s="51"/>
      <c r="CYX259" s="51"/>
      <c r="CYY259" s="51"/>
      <c r="CYZ259" s="51"/>
      <c r="CZA259" s="51"/>
      <c r="CZB259" s="51"/>
      <c r="CZC259" s="51"/>
      <c r="CZD259" s="51"/>
      <c r="CZE259" s="51"/>
      <c r="CZF259" s="51"/>
      <c r="CZG259" s="51"/>
      <c r="CZH259" s="51"/>
      <c r="CZI259" s="51"/>
      <c r="CZJ259" s="51"/>
      <c r="CZK259" s="51"/>
      <c r="CZL259" s="51"/>
      <c r="CZM259" s="51"/>
      <c r="CZN259" s="51"/>
      <c r="CZO259" s="51"/>
      <c r="CZP259" s="51"/>
      <c r="CZQ259" s="51"/>
      <c r="CZR259" s="51"/>
      <c r="CZS259" s="51"/>
      <c r="CZT259" s="51"/>
      <c r="CZU259" s="51"/>
      <c r="CZV259" s="51"/>
      <c r="CZW259" s="51"/>
      <c r="CZX259" s="51"/>
      <c r="CZY259" s="51"/>
      <c r="CZZ259" s="51"/>
      <c r="DAA259" s="51"/>
      <c r="DAB259" s="51"/>
      <c r="DAC259" s="51"/>
      <c r="DAD259" s="51"/>
      <c r="DAE259" s="51"/>
      <c r="DAF259" s="51"/>
      <c r="DAG259" s="51"/>
      <c r="DAH259" s="51"/>
      <c r="DAI259" s="51"/>
      <c r="DAJ259" s="51"/>
      <c r="DAK259" s="51"/>
      <c r="DAL259" s="51"/>
      <c r="DAM259" s="51"/>
      <c r="DAN259" s="51"/>
      <c r="DAO259" s="51"/>
      <c r="DAP259" s="51"/>
      <c r="DAQ259" s="51"/>
      <c r="DAR259" s="51"/>
      <c r="DAS259" s="51"/>
      <c r="DAT259" s="51"/>
      <c r="DAU259" s="51"/>
      <c r="DAV259" s="51"/>
      <c r="DAW259" s="51"/>
      <c r="DAX259" s="51"/>
      <c r="DAY259" s="51"/>
      <c r="DAZ259" s="51"/>
      <c r="DBA259" s="51"/>
      <c r="DBB259" s="51"/>
      <c r="DBC259" s="51"/>
      <c r="DBD259" s="51"/>
      <c r="DBE259" s="51"/>
      <c r="DBF259" s="51"/>
      <c r="DBG259" s="51"/>
      <c r="DBH259" s="51"/>
      <c r="DBI259" s="51"/>
      <c r="DBJ259" s="51"/>
      <c r="DBK259" s="51"/>
      <c r="DBL259" s="51"/>
      <c r="DBM259" s="51"/>
      <c r="DBN259" s="51"/>
      <c r="DBO259" s="51"/>
      <c r="DBP259" s="51"/>
      <c r="DBQ259" s="51"/>
      <c r="DBR259" s="51"/>
      <c r="DBS259" s="51"/>
      <c r="DBT259" s="51"/>
      <c r="DBU259" s="51"/>
      <c r="DBV259" s="51"/>
      <c r="DBW259" s="51"/>
      <c r="DBX259" s="51"/>
      <c r="DBY259" s="51"/>
      <c r="DBZ259" s="51"/>
      <c r="DCA259" s="51"/>
      <c r="DCB259" s="51"/>
      <c r="DCC259" s="51"/>
      <c r="DCD259" s="51"/>
      <c r="DCE259" s="51"/>
      <c r="DCF259" s="51"/>
      <c r="DCG259" s="51"/>
      <c r="DCH259" s="51"/>
      <c r="DCI259" s="51"/>
      <c r="DCJ259" s="51"/>
      <c r="DCK259" s="51"/>
      <c r="DCL259" s="51"/>
      <c r="DCM259" s="51"/>
      <c r="DCN259" s="51"/>
      <c r="DCO259" s="51"/>
      <c r="DCP259" s="51"/>
      <c r="DCQ259" s="51"/>
      <c r="DCR259" s="51"/>
      <c r="DCS259" s="51"/>
      <c r="DCT259" s="51"/>
      <c r="DCU259" s="51"/>
      <c r="DCV259" s="51"/>
      <c r="DCW259" s="51"/>
      <c r="DCX259" s="51"/>
      <c r="DCY259" s="51"/>
      <c r="DCZ259" s="51"/>
      <c r="DDA259" s="51"/>
      <c r="DDB259" s="51"/>
      <c r="DDC259" s="51"/>
      <c r="DDD259" s="51"/>
      <c r="DDE259" s="51"/>
      <c r="DDF259" s="51"/>
      <c r="DDG259" s="51"/>
      <c r="DDH259" s="51"/>
      <c r="DDI259" s="51"/>
      <c r="DDJ259" s="51"/>
      <c r="DDK259" s="51"/>
      <c r="DDL259" s="51"/>
      <c r="DDM259" s="51"/>
      <c r="DDN259" s="51"/>
      <c r="DDO259" s="51"/>
      <c r="DDP259" s="51"/>
      <c r="DDQ259" s="51"/>
      <c r="DDR259" s="51"/>
      <c r="DDS259" s="51"/>
      <c r="DDT259" s="51"/>
      <c r="DDU259" s="51"/>
      <c r="DDV259" s="51"/>
      <c r="DDW259" s="51"/>
      <c r="DDX259" s="51"/>
      <c r="DDY259" s="51"/>
      <c r="DDZ259" s="51"/>
      <c r="DEA259" s="51"/>
      <c r="DEB259" s="51"/>
      <c r="DEC259" s="51"/>
      <c r="DED259" s="51"/>
      <c r="DEE259" s="51"/>
      <c r="DEF259" s="51"/>
      <c r="DEG259" s="51"/>
      <c r="DEH259" s="51"/>
      <c r="DEI259" s="51"/>
      <c r="DEJ259" s="51"/>
      <c r="DEK259" s="51"/>
      <c r="DEL259" s="51"/>
      <c r="DEM259" s="51"/>
      <c r="DEN259" s="51"/>
      <c r="DEO259" s="51"/>
      <c r="DEP259" s="51"/>
      <c r="DEQ259" s="51"/>
      <c r="DER259" s="51"/>
      <c r="DES259" s="51"/>
      <c r="DET259" s="51"/>
      <c r="DEU259" s="51"/>
      <c r="DEV259" s="51"/>
      <c r="DEW259" s="51"/>
      <c r="DEX259" s="51"/>
      <c r="DEY259" s="51"/>
      <c r="DEZ259" s="51"/>
      <c r="DFA259" s="51"/>
      <c r="DFB259" s="51"/>
      <c r="DFC259" s="51"/>
      <c r="DFD259" s="51"/>
      <c r="DFE259" s="51"/>
      <c r="DFF259" s="51"/>
      <c r="DFG259" s="51"/>
      <c r="DFH259" s="51"/>
      <c r="DFI259" s="51"/>
      <c r="DFJ259" s="51"/>
      <c r="DFK259" s="51"/>
      <c r="DFL259" s="51"/>
      <c r="DFM259" s="51"/>
      <c r="DFN259" s="51"/>
      <c r="DFO259" s="51"/>
      <c r="DFP259" s="51"/>
      <c r="DFQ259" s="51"/>
      <c r="DFR259" s="51"/>
      <c r="DFS259" s="51"/>
      <c r="DFT259" s="51"/>
      <c r="DFU259" s="51"/>
      <c r="DFV259" s="51"/>
      <c r="DFW259" s="51"/>
      <c r="DFX259" s="51"/>
      <c r="DFY259" s="51"/>
      <c r="DFZ259" s="51"/>
      <c r="DGA259" s="51"/>
      <c r="DGB259" s="51"/>
      <c r="DGC259" s="51"/>
      <c r="DGD259" s="51"/>
      <c r="DGE259" s="51"/>
      <c r="DGF259" s="51"/>
      <c r="DGG259" s="51"/>
      <c r="DGH259" s="51"/>
      <c r="DGI259" s="51"/>
      <c r="DGJ259" s="51"/>
      <c r="DGK259" s="51"/>
      <c r="DGL259" s="51"/>
      <c r="DGM259" s="51"/>
      <c r="DGN259" s="51"/>
      <c r="DGO259" s="51"/>
      <c r="DGP259" s="51"/>
      <c r="DGQ259" s="51"/>
      <c r="DGR259" s="51"/>
      <c r="DGS259" s="51"/>
      <c r="DGT259" s="51"/>
      <c r="DGU259" s="51"/>
      <c r="DGV259" s="51"/>
      <c r="DGW259" s="51"/>
      <c r="DGX259" s="51"/>
      <c r="DGY259" s="51"/>
      <c r="DGZ259" s="51"/>
      <c r="DHA259" s="51"/>
      <c r="DHB259" s="51"/>
      <c r="DHC259" s="51"/>
      <c r="DHD259" s="51"/>
      <c r="DHE259" s="51"/>
      <c r="DHF259" s="51"/>
      <c r="DHG259" s="51"/>
      <c r="DHH259" s="51"/>
      <c r="DHI259" s="51"/>
      <c r="DHJ259" s="51"/>
      <c r="DHK259" s="51"/>
      <c r="DHL259" s="51"/>
      <c r="DHM259" s="51"/>
      <c r="DHN259" s="51"/>
      <c r="DHO259" s="51"/>
      <c r="DHP259" s="51"/>
      <c r="DHQ259" s="51"/>
      <c r="DHR259" s="51"/>
      <c r="DHS259" s="51"/>
      <c r="DHT259" s="51"/>
      <c r="DHU259" s="51"/>
      <c r="DHV259" s="51"/>
      <c r="DHW259" s="51"/>
      <c r="DHX259" s="51"/>
      <c r="DHY259" s="51"/>
      <c r="DHZ259" s="51"/>
      <c r="DIA259" s="51"/>
      <c r="DIB259" s="51"/>
      <c r="DIC259" s="51"/>
      <c r="DID259" s="51"/>
      <c r="DIE259" s="51"/>
      <c r="DIF259" s="51"/>
      <c r="DIG259" s="51"/>
      <c r="DIH259" s="51"/>
      <c r="DII259" s="51"/>
      <c r="DIJ259" s="51"/>
      <c r="DIK259" s="51"/>
      <c r="DIL259" s="51"/>
      <c r="DIM259" s="51"/>
      <c r="DIN259" s="51"/>
      <c r="DIO259" s="51"/>
      <c r="DIP259" s="51"/>
      <c r="DIQ259" s="51"/>
      <c r="DIR259" s="51"/>
      <c r="DIS259" s="51"/>
      <c r="DIT259" s="51"/>
      <c r="DIU259" s="51"/>
      <c r="DIV259" s="51"/>
      <c r="DIW259" s="51"/>
      <c r="DIX259" s="51"/>
      <c r="DIY259" s="51"/>
      <c r="DIZ259" s="51"/>
      <c r="DJA259" s="51"/>
      <c r="DJB259" s="51"/>
      <c r="DJC259" s="51"/>
      <c r="DJD259" s="51"/>
      <c r="DJE259" s="51"/>
      <c r="DJF259" s="51"/>
      <c r="DJG259" s="51"/>
      <c r="DJH259" s="51"/>
      <c r="DJI259" s="51"/>
      <c r="DJJ259" s="51"/>
      <c r="DJK259" s="51"/>
      <c r="DJL259" s="51"/>
      <c r="DJM259" s="51"/>
      <c r="DJN259" s="51"/>
      <c r="DJO259" s="51"/>
      <c r="DJP259" s="51"/>
      <c r="DJQ259" s="51"/>
      <c r="DJR259" s="51"/>
      <c r="DJS259" s="51"/>
      <c r="DJT259" s="51"/>
      <c r="DJU259" s="51"/>
      <c r="DJV259" s="51"/>
      <c r="DJW259" s="51"/>
      <c r="DJX259" s="51"/>
      <c r="DJY259" s="51"/>
      <c r="DJZ259" s="51"/>
      <c r="DKA259" s="51"/>
      <c r="DKB259" s="51"/>
      <c r="DKC259" s="51"/>
      <c r="DKD259" s="51"/>
      <c r="DKE259" s="51"/>
      <c r="DKF259" s="51"/>
      <c r="DKG259" s="51"/>
      <c r="DKH259" s="51"/>
      <c r="DKI259" s="51"/>
      <c r="DKJ259" s="51"/>
      <c r="DKK259" s="51"/>
      <c r="DKL259" s="51"/>
      <c r="DKM259" s="51"/>
      <c r="DKN259" s="51"/>
      <c r="DKO259" s="51"/>
      <c r="DKP259" s="51"/>
      <c r="DKQ259" s="51"/>
      <c r="DKR259" s="51"/>
      <c r="DKS259" s="51"/>
      <c r="DKT259" s="51"/>
      <c r="DKU259" s="51"/>
      <c r="DKV259" s="51"/>
      <c r="DKW259" s="51"/>
      <c r="DKX259" s="51"/>
      <c r="DKY259" s="51"/>
      <c r="DKZ259" s="51"/>
      <c r="DLA259" s="51"/>
      <c r="DLB259" s="51"/>
      <c r="DLC259" s="51"/>
      <c r="DLD259" s="51"/>
      <c r="DLE259" s="51"/>
      <c r="DLF259" s="51"/>
      <c r="DLG259" s="51"/>
      <c r="DLH259" s="51"/>
      <c r="DLI259" s="51"/>
      <c r="DLJ259" s="51"/>
      <c r="DLK259" s="51"/>
      <c r="DLL259" s="51"/>
      <c r="DLM259" s="51"/>
      <c r="DLN259" s="51"/>
      <c r="DLO259" s="51"/>
      <c r="DLP259" s="51"/>
      <c r="DLQ259" s="51"/>
      <c r="DLR259" s="51"/>
      <c r="DLS259" s="51"/>
      <c r="DLT259" s="51"/>
      <c r="DLU259" s="51"/>
      <c r="DLV259" s="51"/>
      <c r="DLW259" s="51"/>
      <c r="DLX259" s="51"/>
      <c r="DLY259" s="51"/>
      <c r="DLZ259" s="51"/>
      <c r="DMA259" s="51"/>
      <c r="DMB259" s="51"/>
      <c r="DMC259" s="51"/>
      <c r="DMD259" s="51"/>
      <c r="DME259" s="51"/>
      <c r="DMF259" s="51"/>
      <c r="DMG259" s="51"/>
      <c r="DMH259" s="51"/>
      <c r="DMI259" s="51"/>
      <c r="DMJ259" s="51"/>
      <c r="DMK259" s="51"/>
      <c r="DML259" s="51"/>
      <c r="DMM259" s="51"/>
      <c r="DMN259" s="51"/>
      <c r="DMO259" s="51"/>
      <c r="DMP259" s="51"/>
      <c r="DMQ259" s="51"/>
      <c r="DMR259" s="51"/>
      <c r="DMS259" s="51"/>
      <c r="DMT259" s="51"/>
      <c r="DMU259" s="51"/>
      <c r="DMV259" s="51"/>
      <c r="DMW259" s="51"/>
      <c r="DMX259" s="51"/>
      <c r="DMY259" s="51"/>
      <c r="DMZ259" s="51"/>
      <c r="DNA259" s="51"/>
      <c r="DNB259" s="51"/>
      <c r="DNC259" s="51"/>
      <c r="DND259" s="51"/>
      <c r="DNE259" s="51"/>
      <c r="DNF259" s="51"/>
      <c r="DNG259" s="51"/>
      <c r="DNH259" s="51"/>
      <c r="DNI259" s="51"/>
      <c r="DNJ259" s="51"/>
      <c r="DNK259" s="51"/>
      <c r="DNL259" s="51"/>
      <c r="DNM259" s="51"/>
      <c r="DNN259" s="51"/>
      <c r="DNO259" s="51"/>
      <c r="DNP259" s="51"/>
      <c r="DNQ259" s="51"/>
      <c r="DNR259" s="51"/>
      <c r="DNS259" s="51"/>
      <c r="DNT259" s="51"/>
      <c r="DNU259" s="51"/>
      <c r="DNV259" s="51"/>
      <c r="DNW259" s="51"/>
      <c r="DNX259" s="51"/>
      <c r="DNY259" s="51"/>
      <c r="DNZ259" s="51"/>
      <c r="DOA259" s="51"/>
      <c r="DOB259" s="51"/>
      <c r="DOC259" s="51"/>
      <c r="DOD259" s="51"/>
      <c r="DOE259" s="51"/>
      <c r="DOF259" s="51"/>
      <c r="DOG259" s="51"/>
      <c r="DOH259" s="51"/>
      <c r="DOI259" s="51"/>
      <c r="DOJ259" s="51"/>
      <c r="DOK259" s="51"/>
      <c r="DOL259" s="51"/>
      <c r="DOM259" s="51"/>
      <c r="DON259" s="51"/>
      <c r="DOO259" s="51"/>
      <c r="DOP259" s="51"/>
      <c r="DOQ259" s="51"/>
      <c r="DOR259" s="51"/>
      <c r="DOS259" s="51"/>
      <c r="DOT259" s="51"/>
      <c r="DOU259" s="51"/>
      <c r="DOV259" s="51"/>
      <c r="DOW259" s="51"/>
      <c r="DOX259" s="51"/>
      <c r="DOY259" s="51"/>
      <c r="DOZ259" s="51"/>
      <c r="DPA259" s="51"/>
      <c r="DPB259" s="51"/>
      <c r="DPC259" s="51"/>
      <c r="DPD259" s="51"/>
      <c r="DPE259" s="51"/>
      <c r="DPF259" s="51"/>
      <c r="DPG259" s="51"/>
      <c r="DPH259" s="51"/>
      <c r="DPI259" s="51"/>
      <c r="DPJ259" s="51"/>
      <c r="DPK259" s="51"/>
      <c r="DPL259" s="51"/>
      <c r="DPM259" s="51"/>
      <c r="DPN259" s="51"/>
      <c r="DPO259" s="51"/>
      <c r="DPP259" s="51"/>
      <c r="DPQ259" s="51"/>
      <c r="DPR259" s="51"/>
      <c r="DPS259" s="51"/>
      <c r="DPT259" s="51"/>
      <c r="DPU259" s="51"/>
      <c r="DPV259" s="51"/>
      <c r="DPW259" s="51"/>
      <c r="DPX259" s="51"/>
      <c r="DPY259" s="51"/>
      <c r="DPZ259" s="51"/>
      <c r="DQA259" s="51"/>
      <c r="DQB259" s="51"/>
      <c r="DQC259" s="51"/>
      <c r="DQD259" s="51"/>
      <c r="DQE259" s="51"/>
      <c r="DQF259" s="51"/>
      <c r="DQG259" s="51"/>
      <c r="DQH259" s="51"/>
      <c r="DQI259" s="51"/>
      <c r="DQJ259" s="51"/>
      <c r="DQK259" s="51"/>
      <c r="DQL259" s="51"/>
      <c r="DQM259" s="51"/>
      <c r="DQN259" s="51"/>
      <c r="DQO259" s="51"/>
      <c r="DQP259" s="51"/>
      <c r="DQQ259" s="51"/>
      <c r="DQR259" s="51"/>
      <c r="DQS259" s="51"/>
      <c r="DQT259" s="51"/>
      <c r="DQU259" s="51"/>
      <c r="DQV259" s="51"/>
      <c r="DQW259" s="51"/>
      <c r="DQX259" s="51"/>
      <c r="DQY259" s="51"/>
      <c r="DQZ259" s="51"/>
      <c r="DRA259" s="51"/>
      <c r="DRB259" s="51"/>
      <c r="DRC259" s="51"/>
      <c r="DRD259" s="51"/>
      <c r="DRE259" s="51"/>
      <c r="DRF259" s="51"/>
      <c r="DRG259" s="51"/>
      <c r="DRH259" s="51"/>
      <c r="DRI259" s="51"/>
      <c r="DRJ259" s="51"/>
      <c r="DRK259" s="51"/>
      <c r="DRL259" s="51"/>
      <c r="DRM259" s="51"/>
      <c r="DRN259" s="51"/>
      <c r="DRO259" s="51"/>
      <c r="DRP259" s="51"/>
      <c r="DRQ259" s="51"/>
      <c r="DRR259" s="51"/>
      <c r="DRS259" s="51"/>
      <c r="DRT259" s="51"/>
      <c r="DRU259" s="51"/>
      <c r="DRV259" s="51"/>
      <c r="DRW259" s="51"/>
      <c r="DRX259" s="51"/>
      <c r="DRY259" s="51"/>
      <c r="DRZ259" s="51"/>
      <c r="DSA259" s="51"/>
      <c r="DSB259" s="51"/>
      <c r="DSC259" s="51"/>
      <c r="DSD259" s="51"/>
      <c r="DSE259" s="51"/>
      <c r="DSF259" s="51"/>
      <c r="DSG259" s="51"/>
      <c r="DSH259" s="51"/>
      <c r="DSI259" s="51"/>
      <c r="DSJ259" s="51"/>
      <c r="DSK259" s="51"/>
      <c r="DSL259" s="51"/>
      <c r="DSM259" s="51"/>
      <c r="DSN259" s="51"/>
      <c r="DSO259" s="51"/>
      <c r="DSP259" s="51"/>
      <c r="DSQ259" s="51"/>
      <c r="DSR259" s="51"/>
      <c r="DSS259" s="51"/>
      <c r="DST259" s="51"/>
      <c r="DSU259" s="51"/>
      <c r="DSV259" s="51"/>
      <c r="DSW259" s="51"/>
      <c r="DSX259" s="51"/>
      <c r="DSY259" s="51"/>
      <c r="DSZ259" s="51"/>
      <c r="DTA259" s="51"/>
      <c r="DTB259" s="51"/>
      <c r="DTC259" s="51"/>
      <c r="DTD259" s="51"/>
      <c r="DTE259" s="51"/>
      <c r="DTF259" s="51"/>
      <c r="DTG259" s="51"/>
      <c r="DTH259" s="51"/>
      <c r="DTI259" s="51"/>
      <c r="DTJ259" s="51"/>
      <c r="DTK259" s="51"/>
      <c r="DTL259" s="51"/>
      <c r="DTM259" s="51"/>
      <c r="DTN259" s="51"/>
      <c r="DTO259" s="51"/>
      <c r="DTP259" s="51"/>
      <c r="DTQ259" s="51"/>
      <c r="DTR259" s="51"/>
      <c r="DTS259" s="51"/>
      <c r="DTT259" s="51"/>
      <c r="DTU259" s="51"/>
      <c r="DTV259" s="51"/>
      <c r="DTW259" s="51"/>
      <c r="DTX259" s="51"/>
      <c r="DTY259" s="51"/>
      <c r="DTZ259" s="51"/>
      <c r="DUA259" s="51"/>
      <c r="DUB259" s="51"/>
      <c r="DUC259" s="51"/>
      <c r="DUD259" s="51"/>
      <c r="DUE259" s="51"/>
      <c r="DUF259" s="51"/>
      <c r="DUG259" s="51"/>
      <c r="DUH259" s="51"/>
      <c r="DUI259" s="51"/>
      <c r="DUJ259" s="51"/>
      <c r="DUK259" s="51"/>
      <c r="DUL259" s="51"/>
      <c r="DUM259" s="51"/>
      <c r="DUN259" s="51"/>
      <c r="DUO259" s="51"/>
      <c r="DUP259" s="51"/>
      <c r="DUQ259" s="51"/>
      <c r="DUR259" s="51"/>
      <c r="DUS259" s="51"/>
      <c r="DUT259" s="51"/>
      <c r="DUU259" s="51"/>
      <c r="DUV259" s="51"/>
      <c r="DUW259" s="51"/>
      <c r="DUX259" s="51"/>
      <c r="DUY259" s="51"/>
      <c r="DUZ259" s="51"/>
      <c r="DVA259" s="51"/>
      <c r="DVB259" s="51"/>
      <c r="DVC259" s="51"/>
      <c r="DVD259" s="51"/>
      <c r="DVE259" s="51"/>
      <c r="DVF259" s="51"/>
      <c r="DVG259" s="51"/>
      <c r="DVH259" s="51"/>
      <c r="DVI259" s="51"/>
      <c r="DVJ259" s="51"/>
      <c r="DVK259" s="51"/>
      <c r="DVL259" s="51"/>
      <c r="DVM259" s="51"/>
      <c r="DVN259" s="51"/>
      <c r="DVO259" s="51"/>
      <c r="DVP259" s="51"/>
      <c r="DVQ259" s="51"/>
      <c r="DVR259" s="51"/>
      <c r="DVS259" s="51"/>
      <c r="DVT259" s="51"/>
      <c r="DVU259" s="51"/>
      <c r="DVV259" s="51"/>
      <c r="DVW259" s="51"/>
      <c r="DVX259" s="51"/>
      <c r="DVY259" s="51"/>
      <c r="DVZ259" s="51"/>
      <c r="DWA259" s="51"/>
      <c r="DWB259" s="51"/>
      <c r="DWC259" s="51"/>
      <c r="DWD259" s="51"/>
      <c r="DWE259" s="51"/>
      <c r="DWF259" s="51"/>
      <c r="DWG259" s="51"/>
      <c r="DWH259" s="51"/>
      <c r="DWI259" s="51"/>
      <c r="DWJ259" s="51"/>
      <c r="DWK259" s="51"/>
      <c r="DWL259" s="51"/>
      <c r="DWM259" s="51"/>
      <c r="DWN259" s="51"/>
      <c r="DWO259" s="51"/>
      <c r="DWP259" s="51"/>
      <c r="DWQ259" s="51"/>
      <c r="DWR259" s="51"/>
      <c r="DWS259" s="51"/>
      <c r="DWT259" s="51"/>
      <c r="DWU259" s="51"/>
      <c r="DWV259" s="51"/>
      <c r="DWW259" s="51"/>
      <c r="DWX259" s="51"/>
      <c r="DWY259" s="51"/>
      <c r="DWZ259" s="51"/>
      <c r="DXA259" s="51"/>
      <c r="DXB259" s="51"/>
      <c r="DXC259" s="51"/>
      <c r="DXD259" s="51"/>
      <c r="DXE259" s="51"/>
      <c r="DXF259" s="51"/>
      <c r="DXG259" s="51"/>
      <c r="DXH259" s="51"/>
      <c r="DXI259" s="51"/>
      <c r="DXJ259" s="51"/>
      <c r="DXK259" s="51"/>
      <c r="DXL259" s="51"/>
      <c r="DXM259" s="51"/>
      <c r="DXN259" s="51"/>
      <c r="DXO259" s="51"/>
      <c r="DXP259" s="51"/>
      <c r="DXQ259" s="51"/>
      <c r="DXR259" s="51"/>
      <c r="DXS259" s="51"/>
      <c r="DXT259" s="51"/>
      <c r="DXU259" s="51"/>
      <c r="DXV259" s="51"/>
      <c r="DXW259" s="51"/>
      <c r="DXX259" s="51"/>
      <c r="DXY259" s="51"/>
      <c r="DXZ259" s="51"/>
      <c r="DYA259" s="51"/>
      <c r="DYB259" s="51"/>
      <c r="DYC259" s="51"/>
      <c r="DYD259" s="51"/>
      <c r="DYE259" s="51"/>
      <c r="DYF259" s="51"/>
      <c r="DYG259" s="51"/>
      <c r="DYH259" s="51"/>
      <c r="DYI259" s="51"/>
      <c r="DYJ259" s="51"/>
      <c r="DYK259" s="51"/>
      <c r="DYL259" s="51"/>
      <c r="DYM259" s="51"/>
      <c r="DYN259" s="51"/>
      <c r="DYO259" s="51"/>
      <c r="DYP259" s="51"/>
      <c r="DYQ259" s="51"/>
      <c r="DYR259" s="51"/>
      <c r="DYS259" s="51"/>
      <c r="DYT259" s="51"/>
      <c r="DYU259" s="51"/>
      <c r="DYV259" s="51"/>
      <c r="DYW259" s="51"/>
      <c r="DYX259" s="51"/>
      <c r="DYY259" s="51"/>
      <c r="DYZ259" s="51"/>
      <c r="DZA259" s="51"/>
      <c r="DZB259" s="51"/>
      <c r="DZC259" s="51"/>
      <c r="DZD259" s="51"/>
      <c r="DZE259" s="51"/>
      <c r="DZF259" s="51"/>
      <c r="DZG259" s="51"/>
      <c r="DZH259" s="51"/>
      <c r="DZI259" s="51"/>
      <c r="DZJ259" s="51"/>
      <c r="DZK259" s="51"/>
      <c r="DZL259" s="51"/>
      <c r="DZM259" s="51"/>
      <c r="DZN259" s="51"/>
      <c r="DZO259" s="51"/>
      <c r="DZP259" s="51"/>
      <c r="DZQ259" s="51"/>
      <c r="DZR259" s="51"/>
      <c r="DZS259" s="51"/>
      <c r="DZT259" s="51"/>
      <c r="DZU259" s="51"/>
      <c r="DZV259" s="51"/>
      <c r="DZW259" s="51"/>
      <c r="DZX259" s="51"/>
      <c r="DZY259" s="51"/>
      <c r="DZZ259" s="51"/>
      <c r="EAA259" s="51"/>
      <c r="EAB259" s="51"/>
      <c r="EAC259" s="51"/>
      <c r="EAD259" s="51"/>
      <c r="EAE259" s="51"/>
      <c r="EAF259" s="51"/>
      <c r="EAG259" s="51"/>
      <c r="EAH259" s="51"/>
      <c r="EAI259" s="51"/>
      <c r="EAJ259" s="51"/>
      <c r="EAK259" s="51"/>
      <c r="EAL259" s="51"/>
      <c r="EAM259" s="51"/>
      <c r="EAN259" s="51"/>
      <c r="EAO259" s="51"/>
      <c r="EAP259" s="51"/>
      <c r="EAQ259" s="51"/>
      <c r="EAR259" s="51"/>
      <c r="EAS259" s="51"/>
      <c r="EAT259" s="51"/>
      <c r="EAU259" s="51"/>
      <c r="EAV259" s="51"/>
      <c r="EAW259" s="51"/>
      <c r="EAX259" s="51"/>
      <c r="EAY259" s="51"/>
      <c r="EAZ259" s="51"/>
      <c r="EBA259" s="51"/>
      <c r="EBB259" s="51"/>
      <c r="EBC259" s="51"/>
      <c r="EBD259" s="51"/>
      <c r="EBE259" s="51"/>
      <c r="EBF259" s="51"/>
      <c r="EBG259" s="51"/>
      <c r="EBH259" s="51"/>
      <c r="EBI259" s="51"/>
      <c r="EBJ259" s="51"/>
      <c r="EBK259" s="51"/>
      <c r="EBL259" s="51"/>
      <c r="EBM259" s="51"/>
      <c r="EBN259" s="51"/>
      <c r="EBO259" s="51"/>
      <c r="EBP259" s="51"/>
      <c r="EBQ259" s="51"/>
      <c r="EBR259" s="51"/>
      <c r="EBS259" s="51"/>
      <c r="EBT259" s="51"/>
      <c r="EBU259" s="51"/>
      <c r="EBV259" s="51"/>
      <c r="EBW259" s="51"/>
      <c r="EBX259" s="51"/>
      <c r="EBY259" s="51"/>
      <c r="EBZ259" s="51"/>
      <c r="ECA259" s="51"/>
      <c r="ECB259" s="51"/>
      <c r="ECC259" s="51"/>
      <c r="ECD259" s="51"/>
      <c r="ECE259" s="51"/>
      <c r="ECF259" s="51"/>
      <c r="ECG259" s="51"/>
      <c r="ECH259" s="51"/>
      <c r="ECI259" s="51"/>
      <c r="ECJ259" s="51"/>
      <c r="ECK259" s="51"/>
      <c r="ECL259" s="51"/>
      <c r="ECM259" s="51"/>
      <c r="ECN259" s="51"/>
      <c r="ECO259" s="51"/>
      <c r="ECP259" s="51"/>
      <c r="ECQ259" s="51"/>
      <c r="ECR259" s="51"/>
      <c r="ECS259" s="51"/>
      <c r="ECT259" s="51"/>
      <c r="ECU259" s="51"/>
      <c r="ECV259" s="51"/>
      <c r="ECW259" s="51"/>
      <c r="ECX259" s="51"/>
      <c r="ECY259" s="51"/>
      <c r="ECZ259" s="51"/>
      <c r="EDA259" s="51"/>
      <c r="EDB259" s="51"/>
      <c r="EDC259" s="51"/>
      <c r="EDD259" s="51"/>
      <c r="EDE259" s="51"/>
      <c r="EDF259" s="51"/>
      <c r="EDG259" s="51"/>
      <c r="EDH259" s="51"/>
      <c r="EDI259" s="51"/>
      <c r="EDJ259" s="51"/>
      <c r="EDK259" s="51"/>
      <c r="EDL259" s="51"/>
      <c r="EDM259" s="51"/>
      <c r="EDN259" s="51"/>
      <c r="EDO259" s="51"/>
      <c r="EDP259" s="51"/>
      <c r="EDQ259" s="51"/>
      <c r="EDR259" s="51"/>
      <c r="EDS259" s="51"/>
      <c r="EDT259" s="51"/>
      <c r="EDU259" s="51"/>
      <c r="EDV259" s="51"/>
      <c r="EDW259" s="51"/>
      <c r="EDX259" s="51"/>
      <c r="EDY259" s="51"/>
      <c r="EDZ259" s="51"/>
      <c r="EEA259" s="51"/>
      <c r="EEB259" s="51"/>
      <c r="EEC259" s="51"/>
      <c r="EED259" s="51"/>
      <c r="EEE259" s="51"/>
      <c r="EEF259" s="51"/>
      <c r="EEG259" s="51"/>
      <c r="EEH259" s="51"/>
      <c r="EEI259" s="51"/>
      <c r="EEJ259" s="51"/>
      <c r="EEK259" s="51"/>
      <c r="EEL259" s="51"/>
      <c r="EEM259" s="51"/>
      <c r="EEN259" s="51"/>
      <c r="EEO259" s="51"/>
      <c r="EEP259" s="51"/>
      <c r="EEQ259" s="51"/>
      <c r="EER259" s="51"/>
      <c r="EES259" s="51"/>
      <c r="EET259" s="51"/>
      <c r="EEU259" s="51"/>
      <c r="EEV259" s="51"/>
      <c r="EEW259" s="51"/>
      <c r="EEX259" s="51"/>
      <c r="EEY259" s="51"/>
      <c r="EEZ259" s="51"/>
      <c r="EFA259" s="51"/>
      <c r="EFB259" s="51"/>
      <c r="EFC259" s="51"/>
      <c r="EFD259" s="51"/>
      <c r="EFE259" s="51"/>
      <c r="EFF259" s="51"/>
      <c r="EFG259" s="51"/>
      <c r="EFH259" s="51"/>
      <c r="EFI259" s="51"/>
      <c r="EFJ259" s="51"/>
      <c r="EFK259" s="51"/>
      <c r="EFL259" s="51"/>
      <c r="EFM259" s="51"/>
      <c r="EFN259" s="51"/>
      <c r="EFO259" s="51"/>
      <c r="EFP259" s="51"/>
      <c r="EFQ259" s="51"/>
      <c r="EFR259" s="51"/>
      <c r="EFS259" s="51"/>
      <c r="EFT259" s="51"/>
      <c r="EFU259" s="51"/>
      <c r="EFV259" s="51"/>
      <c r="EFW259" s="51"/>
      <c r="EFX259" s="51"/>
      <c r="EFY259" s="51"/>
      <c r="EFZ259" s="51"/>
      <c r="EGA259" s="51"/>
      <c r="EGB259" s="51"/>
      <c r="EGC259" s="51"/>
      <c r="EGD259" s="51"/>
      <c r="EGE259" s="51"/>
      <c r="EGF259" s="51"/>
      <c r="EGG259" s="51"/>
      <c r="EGH259" s="51"/>
      <c r="EGI259" s="51"/>
      <c r="EGJ259" s="51"/>
      <c r="EGK259" s="51"/>
      <c r="EGL259" s="51"/>
      <c r="EGM259" s="51"/>
      <c r="EGN259" s="51"/>
      <c r="EGO259" s="51"/>
      <c r="EGP259" s="51"/>
      <c r="EGQ259" s="51"/>
      <c r="EGR259" s="51"/>
      <c r="EGS259" s="51"/>
      <c r="EGT259" s="51"/>
      <c r="EGU259" s="51"/>
      <c r="EGV259" s="51"/>
      <c r="EGW259" s="51"/>
      <c r="EGX259" s="51"/>
      <c r="EGY259" s="51"/>
      <c r="EGZ259" s="51"/>
      <c r="EHA259" s="51"/>
      <c r="EHB259" s="51"/>
      <c r="EHC259" s="51"/>
      <c r="EHD259" s="51"/>
      <c r="EHE259" s="51"/>
      <c r="EHF259" s="51"/>
      <c r="EHG259" s="51"/>
      <c r="EHH259" s="51"/>
      <c r="EHI259" s="51"/>
      <c r="EHJ259" s="51"/>
      <c r="EHK259" s="51"/>
      <c r="EHL259" s="51"/>
      <c r="EHM259" s="51"/>
      <c r="EHN259" s="51"/>
      <c r="EHO259" s="51"/>
      <c r="EHP259" s="51"/>
      <c r="EHQ259" s="51"/>
      <c r="EHR259" s="51"/>
      <c r="EHS259" s="51"/>
      <c r="EHT259" s="51"/>
      <c r="EHU259" s="51"/>
      <c r="EHV259" s="51"/>
      <c r="EHW259" s="51"/>
      <c r="EHX259" s="51"/>
      <c r="EHY259" s="51"/>
      <c r="EHZ259" s="51"/>
      <c r="EIA259" s="51"/>
      <c r="EIB259" s="51"/>
      <c r="EIC259" s="51"/>
      <c r="EID259" s="51"/>
      <c r="EIE259" s="51"/>
      <c r="EIF259" s="51"/>
      <c r="EIG259" s="51"/>
      <c r="EIH259" s="51"/>
      <c r="EII259" s="51"/>
      <c r="EIJ259" s="51"/>
      <c r="EIK259" s="51"/>
      <c r="EIL259" s="51"/>
      <c r="EIM259" s="51"/>
      <c r="EIN259" s="51"/>
      <c r="EIO259" s="51"/>
      <c r="EIP259" s="51"/>
      <c r="EIQ259" s="51"/>
      <c r="EIR259" s="51"/>
      <c r="EIS259" s="51"/>
      <c r="EIT259" s="51"/>
      <c r="EIU259" s="51"/>
      <c r="EIV259" s="51"/>
      <c r="EIW259" s="51"/>
      <c r="EIX259" s="51"/>
      <c r="EIY259" s="51"/>
      <c r="EIZ259" s="51"/>
      <c r="EJA259" s="51"/>
      <c r="EJB259" s="51"/>
      <c r="EJC259" s="51"/>
      <c r="EJD259" s="51"/>
      <c r="EJE259" s="51"/>
      <c r="EJF259" s="51"/>
      <c r="EJG259" s="51"/>
      <c r="EJH259" s="51"/>
      <c r="EJI259" s="51"/>
      <c r="EJJ259" s="51"/>
      <c r="EJK259" s="51"/>
      <c r="EJL259" s="51"/>
      <c r="EJM259" s="51"/>
      <c r="EJN259" s="51"/>
      <c r="EJO259" s="51"/>
      <c r="EJP259" s="51"/>
      <c r="EJQ259" s="51"/>
      <c r="EJR259" s="51"/>
      <c r="EJS259" s="51"/>
      <c r="EJT259" s="51"/>
      <c r="EJU259" s="51"/>
      <c r="EJV259" s="51"/>
      <c r="EJW259" s="51"/>
      <c r="EJX259" s="51"/>
      <c r="EJY259" s="51"/>
      <c r="EJZ259" s="51"/>
      <c r="EKA259" s="51"/>
      <c r="EKB259" s="51"/>
      <c r="EKC259" s="51"/>
      <c r="EKD259" s="51"/>
      <c r="EKE259" s="51"/>
      <c r="EKF259" s="51"/>
      <c r="EKG259" s="51"/>
      <c r="EKH259" s="51"/>
      <c r="EKI259" s="51"/>
      <c r="EKJ259" s="51"/>
      <c r="EKK259" s="51"/>
      <c r="EKL259" s="51"/>
      <c r="EKM259" s="51"/>
      <c r="EKN259" s="51"/>
      <c r="EKO259" s="51"/>
      <c r="EKP259" s="51"/>
      <c r="EKQ259" s="51"/>
      <c r="EKR259" s="51"/>
      <c r="EKS259" s="51"/>
      <c r="EKT259" s="51"/>
      <c r="EKU259" s="51"/>
      <c r="EKV259" s="51"/>
      <c r="EKW259" s="51"/>
      <c r="EKX259" s="51"/>
      <c r="EKY259" s="51"/>
      <c r="EKZ259" s="51"/>
      <c r="ELA259" s="51"/>
      <c r="ELB259" s="51"/>
      <c r="ELC259" s="51"/>
      <c r="ELD259" s="51"/>
      <c r="ELE259" s="51"/>
      <c r="ELF259" s="51"/>
      <c r="ELG259" s="51"/>
      <c r="ELH259" s="51"/>
      <c r="ELI259" s="51"/>
      <c r="ELJ259" s="51"/>
      <c r="ELK259" s="51"/>
      <c r="ELL259" s="51"/>
      <c r="ELM259" s="51"/>
      <c r="ELN259" s="51"/>
      <c r="ELO259" s="51"/>
      <c r="ELP259" s="51"/>
      <c r="ELQ259" s="51"/>
      <c r="ELR259" s="51"/>
      <c r="ELS259" s="51"/>
      <c r="ELT259" s="51"/>
      <c r="ELU259" s="51"/>
      <c r="ELV259" s="51"/>
      <c r="ELW259" s="51"/>
      <c r="ELX259" s="51"/>
      <c r="ELY259" s="51"/>
      <c r="ELZ259" s="51"/>
      <c r="EMA259" s="51"/>
      <c r="EMB259" s="51"/>
      <c r="EMC259" s="51"/>
      <c r="EMD259" s="51"/>
      <c r="EME259" s="51"/>
      <c r="EMF259" s="51"/>
      <c r="EMG259" s="51"/>
      <c r="EMH259" s="51"/>
      <c r="EMI259" s="51"/>
      <c r="EMJ259" s="51"/>
      <c r="EMK259" s="51"/>
      <c r="EML259" s="51"/>
      <c r="EMM259" s="51"/>
      <c r="EMN259" s="51"/>
      <c r="EMO259" s="51"/>
      <c r="EMP259" s="51"/>
      <c r="EMQ259" s="51"/>
      <c r="EMR259" s="51"/>
      <c r="EMS259" s="51"/>
      <c r="EMT259" s="51"/>
      <c r="EMU259" s="51"/>
      <c r="EMV259" s="51"/>
      <c r="EMW259" s="51"/>
      <c r="EMX259" s="51"/>
      <c r="EMY259" s="51"/>
      <c r="EMZ259" s="51"/>
      <c r="ENA259" s="51"/>
      <c r="ENB259" s="51"/>
      <c r="ENC259" s="51"/>
      <c r="END259" s="51"/>
      <c r="ENE259" s="51"/>
      <c r="ENF259" s="51"/>
      <c r="ENG259" s="51"/>
      <c r="ENH259" s="51"/>
      <c r="ENI259" s="51"/>
      <c r="ENJ259" s="51"/>
      <c r="ENK259" s="51"/>
      <c r="ENL259" s="51"/>
      <c r="ENM259" s="51"/>
      <c r="ENN259" s="51"/>
      <c r="ENO259" s="51"/>
      <c r="ENP259" s="51"/>
      <c r="ENQ259" s="51"/>
      <c r="ENR259" s="51"/>
      <c r="ENS259" s="51"/>
      <c r="ENT259" s="51"/>
      <c r="ENU259" s="51"/>
      <c r="ENV259" s="51"/>
      <c r="ENW259" s="51"/>
      <c r="ENX259" s="51"/>
      <c r="ENY259" s="51"/>
      <c r="ENZ259" s="51"/>
      <c r="EOA259" s="51"/>
      <c r="EOB259" s="51"/>
      <c r="EOC259" s="51"/>
      <c r="EOD259" s="51"/>
      <c r="EOE259" s="51"/>
      <c r="EOF259" s="51"/>
      <c r="EOG259" s="51"/>
      <c r="EOH259" s="51"/>
      <c r="EOI259" s="51"/>
      <c r="EOJ259" s="51"/>
      <c r="EOK259" s="51"/>
      <c r="EOL259" s="51"/>
      <c r="EOM259" s="51"/>
      <c r="EON259" s="51"/>
      <c r="EOO259" s="51"/>
      <c r="EOP259" s="51"/>
      <c r="EOQ259" s="51"/>
      <c r="EOR259" s="51"/>
      <c r="EOS259" s="51"/>
      <c r="EOT259" s="51"/>
      <c r="EOU259" s="51"/>
      <c r="EOV259" s="51"/>
      <c r="EOW259" s="51"/>
      <c r="EOX259" s="51"/>
      <c r="EOY259" s="51"/>
      <c r="EOZ259" s="51"/>
      <c r="EPA259" s="51"/>
      <c r="EPB259" s="51"/>
      <c r="EPC259" s="51"/>
      <c r="EPD259" s="51"/>
      <c r="EPE259" s="51"/>
      <c r="EPF259" s="51"/>
      <c r="EPG259" s="51"/>
      <c r="EPH259" s="51"/>
      <c r="EPI259" s="51"/>
      <c r="EPJ259" s="51"/>
      <c r="EPK259" s="51"/>
      <c r="EPL259" s="51"/>
      <c r="EPM259" s="51"/>
      <c r="EPN259" s="51"/>
      <c r="EPO259" s="51"/>
      <c r="EPP259" s="51"/>
      <c r="EPQ259" s="51"/>
      <c r="EPR259" s="51"/>
      <c r="EPS259" s="51"/>
      <c r="EPT259" s="51"/>
      <c r="EPU259" s="51"/>
      <c r="EPV259" s="51"/>
      <c r="EPW259" s="51"/>
      <c r="EPX259" s="51"/>
      <c r="EPY259" s="51"/>
      <c r="EPZ259" s="51"/>
      <c r="EQA259" s="51"/>
      <c r="EQB259" s="51"/>
      <c r="EQC259" s="51"/>
      <c r="EQD259" s="51"/>
      <c r="EQE259" s="51"/>
      <c r="EQF259" s="51"/>
      <c r="EQG259" s="51"/>
      <c r="EQH259" s="51"/>
      <c r="EQI259" s="51"/>
      <c r="EQJ259" s="51"/>
      <c r="EQK259" s="51"/>
      <c r="EQL259" s="51"/>
      <c r="EQM259" s="51"/>
      <c r="EQN259" s="51"/>
      <c r="EQO259" s="51"/>
      <c r="EQP259" s="51"/>
      <c r="EQQ259" s="51"/>
      <c r="EQR259" s="51"/>
      <c r="EQS259" s="51"/>
      <c r="EQT259" s="51"/>
      <c r="EQU259" s="51"/>
      <c r="EQV259" s="51"/>
      <c r="EQW259" s="51"/>
      <c r="EQX259" s="51"/>
      <c r="EQY259" s="51"/>
      <c r="EQZ259" s="51"/>
      <c r="ERA259" s="51"/>
      <c r="ERB259" s="51"/>
      <c r="ERC259" s="51"/>
      <c r="ERD259" s="51"/>
      <c r="ERE259" s="51"/>
      <c r="ERF259" s="51"/>
      <c r="ERG259" s="51"/>
      <c r="ERH259" s="51"/>
      <c r="ERI259" s="51"/>
      <c r="ERJ259" s="51"/>
      <c r="ERK259" s="51"/>
      <c r="ERL259" s="51"/>
      <c r="ERM259" s="51"/>
      <c r="ERN259" s="51"/>
      <c r="ERO259" s="51"/>
      <c r="ERP259" s="51"/>
      <c r="ERQ259" s="51"/>
      <c r="ERR259" s="51"/>
      <c r="ERS259" s="51"/>
      <c r="ERT259" s="51"/>
      <c r="ERU259" s="51"/>
      <c r="ERV259" s="51"/>
      <c r="ERW259" s="51"/>
      <c r="ERX259" s="51"/>
      <c r="ERY259" s="51"/>
      <c r="ERZ259" s="51"/>
      <c r="ESA259" s="51"/>
      <c r="ESB259" s="51"/>
      <c r="ESC259" s="51"/>
      <c r="ESD259" s="51"/>
      <c r="ESE259" s="51"/>
      <c r="ESF259" s="51"/>
      <c r="ESG259" s="51"/>
      <c r="ESH259" s="51"/>
      <c r="ESI259" s="51"/>
      <c r="ESJ259" s="51"/>
      <c r="ESK259" s="51"/>
      <c r="ESL259" s="51"/>
      <c r="ESM259" s="51"/>
      <c r="ESN259" s="51"/>
      <c r="ESO259" s="51"/>
      <c r="ESP259" s="51"/>
      <c r="ESQ259" s="51"/>
      <c r="ESR259" s="51"/>
      <c r="ESS259" s="51"/>
      <c r="EST259" s="51"/>
      <c r="ESU259" s="51"/>
      <c r="ESV259" s="51"/>
      <c r="ESW259" s="51"/>
      <c r="ESX259" s="51"/>
      <c r="ESY259" s="51"/>
      <c r="ESZ259" s="51"/>
      <c r="ETA259" s="51"/>
      <c r="ETB259" s="51"/>
      <c r="ETC259" s="51"/>
      <c r="ETD259" s="51"/>
      <c r="ETE259" s="51"/>
      <c r="ETF259" s="51"/>
      <c r="ETG259" s="51"/>
      <c r="ETH259" s="51"/>
      <c r="ETI259" s="51"/>
      <c r="ETJ259" s="51"/>
      <c r="ETK259" s="51"/>
      <c r="ETL259" s="51"/>
      <c r="ETM259" s="51"/>
      <c r="ETN259" s="51"/>
      <c r="ETO259" s="51"/>
      <c r="ETP259" s="51"/>
      <c r="ETQ259" s="51"/>
      <c r="ETR259" s="51"/>
      <c r="ETS259" s="51"/>
      <c r="ETT259" s="51"/>
      <c r="ETU259" s="51"/>
      <c r="ETV259" s="51"/>
      <c r="ETW259" s="51"/>
      <c r="ETX259" s="51"/>
      <c r="ETY259" s="51"/>
      <c r="ETZ259" s="51"/>
      <c r="EUA259" s="51"/>
      <c r="EUB259" s="51"/>
      <c r="EUC259" s="51"/>
      <c r="EUD259" s="51"/>
      <c r="EUE259" s="51"/>
      <c r="EUF259" s="51"/>
      <c r="EUG259" s="51"/>
      <c r="EUH259" s="51"/>
      <c r="EUI259" s="51"/>
      <c r="EUJ259" s="51"/>
      <c r="EUK259" s="51"/>
      <c r="EUL259" s="51"/>
      <c r="EUM259" s="51"/>
      <c r="EUN259" s="51"/>
      <c r="EUO259" s="51"/>
      <c r="EUP259" s="51"/>
      <c r="EUQ259" s="51"/>
      <c r="EUR259" s="51"/>
      <c r="EUS259" s="51"/>
      <c r="EUT259" s="51"/>
      <c r="EUU259" s="51"/>
      <c r="EUV259" s="51"/>
      <c r="EUW259" s="51"/>
      <c r="EUX259" s="51"/>
      <c r="EUY259" s="51"/>
      <c r="EUZ259" s="51"/>
      <c r="EVA259" s="51"/>
      <c r="EVB259" s="51"/>
      <c r="EVC259" s="51"/>
      <c r="EVD259" s="51"/>
      <c r="EVE259" s="51"/>
      <c r="EVF259" s="51"/>
      <c r="EVG259" s="51"/>
      <c r="EVH259" s="51"/>
      <c r="EVI259" s="51"/>
      <c r="EVJ259" s="51"/>
      <c r="EVK259" s="51"/>
      <c r="EVL259" s="51"/>
      <c r="EVM259" s="51"/>
      <c r="EVN259" s="51"/>
      <c r="EVO259" s="51"/>
      <c r="EVP259" s="51"/>
      <c r="EVQ259" s="51"/>
      <c r="EVR259" s="51"/>
      <c r="EVS259" s="51"/>
      <c r="EVT259" s="51"/>
      <c r="EVU259" s="51"/>
      <c r="EVV259" s="51"/>
      <c r="EVW259" s="51"/>
      <c r="EVX259" s="51"/>
      <c r="EVY259" s="51"/>
      <c r="EVZ259" s="51"/>
      <c r="EWA259" s="51"/>
      <c r="EWB259" s="51"/>
      <c r="EWC259" s="51"/>
      <c r="EWD259" s="51"/>
      <c r="EWE259" s="51"/>
      <c r="EWF259" s="51"/>
      <c r="EWG259" s="51"/>
      <c r="EWH259" s="51"/>
      <c r="EWI259" s="51"/>
      <c r="EWJ259" s="51"/>
      <c r="EWK259" s="51"/>
      <c r="EWL259" s="51"/>
      <c r="EWM259" s="51"/>
      <c r="EWN259" s="51"/>
      <c r="EWO259" s="51"/>
      <c r="EWP259" s="51"/>
      <c r="EWQ259" s="51"/>
      <c r="EWR259" s="51"/>
      <c r="EWS259" s="51"/>
      <c r="EWT259" s="51"/>
      <c r="EWU259" s="51"/>
      <c r="EWV259" s="51"/>
      <c r="EWW259" s="51"/>
      <c r="EWX259" s="51"/>
      <c r="EWY259" s="51"/>
      <c r="EWZ259" s="51"/>
      <c r="EXA259" s="51"/>
      <c r="EXB259" s="51"/>
      <c r="EXC259" s="51"/>
      <c r="EXD259" s="51"/>
      <c r="EXE259" s="51"/>
      <c r="EXF259" s="51"/>
      <c r="EXG259" s="51"/>
      <c r="EXH259" s="51"/>
      <c r="EXI259" s="51"/>
      <c r="EXJ259" s="51"/>
      <c r="EXK259" s="51"/>
      <c r="EXL259" s="51"/>
      <c r="EXM259" s="51"/>
      <c r="EXN259" s="51"/>
      <c r="EXO259" s="51"/>
      <c r="EXP259" s="51"/>
      <c r="EXQ259" s="51"/>
      <c r="EXR259" s="51"/>
      <c r="EXS259" s="51"/>
      <c r="EXT259" s="51"/>
      <c r="EXU259" s="51"/>
      <c r="EXV259" s="51"/>
      <c r="EXW259" s="51"/>
      <c r="EXX259" s="51"/>
      <c r="EXY259" s="51"/>
      <c r="EXZ259" s="51"/>
      <c r="EYA259" s="51"/>
      <c r="EYB259" s="51"/>
      <c r="EYC259" s="51"/>
      <c r="EYD259" s="51"/>
      <c r="EYE259" s="51"/>
      <c r="EYF259" s="51"/>
      <c r="EYG259" s="51"/>
      <c r="EYH259" s="51"/>
      <c r="EYI259" s="51"/>
      <c r="EYJ259" s="51"/>
      <c r="EYK259" s="51"/>
      <c r="EYL259" s="51"/>
      <c r="EYM259" s="51"/>
      <c r="EYN259" s="51"/>
      <c r="EYO259" s="51"/>
      <c r="EYP259" s="51"/>
      <c r="EYQ259" s="51"/>
      <c r="EYR259" s="51"/>
      <c r="EYS259" s="51"/>
      <c r="EYT259" s="51"/>
      <c r="EYU259" s="51"/>
      <c r="EYV259" s="51"/>
      <c r="EYW259" s="51"/>
      <c r="EYX259" s="51"/>
      <c r="EYY259" s="51"/>
      <c r="EYZ259" s="51"/>
      <c r="EZA259" s="51"/>
      <c r="EZB259" s="51"/>
      <c r="EZC259" s="51"/>
      <c r="EZD259" s="51"/>
      <c r="EZE259" s="51"/>
      <c r="EZF259" s="51"/>
      <c r="EZG259" s="51"/>
      <c r="EZH259" s="51"/>
      <c r="EZI259" s="51"/>
      <c r="EZJ259" s="51"/>
      <c r="EZK259" s="51"/>
      <c r="EZL259" s="51"/>
      <c r="EZM259" s="51"/>
      <c r="EZN259" s="51"/>
      <c r="EZO259" s="51"/>
      <c r="EZP259" s="51"/>
      <c r="EZQ259" s="51"/>
      <c r="EZR259" s="51"/>
      <c r="EZS259" s="51"/>
      <c r="EZT259" s="51"/>
      <c r="EZU259" s="51"/>
      <c r="EZV259" s="51"/>
      <c r="EZW259" s="51"/>
      <c r="EZX259" s="51"/>
      <c r="EZY259" s="51"/>
      <c r="EZZ259" s="51"/>
      <c r="FAA259" s="51"/>
      <c r="FAB259" s="51"/>
      <c r="FAC259" s="51"/>
      <c r="FAD259" s="51"/>
      <c r="FAE259" s="51"/>
      <c r="FAF259" s="51"/>
      <c r="FAG259" s="51"/>
      <c r="FAH259" s="51"/>
      <c r="FAI259" s="51"/>
      <c r="FAJ259" s="51"/>
      <c r="FAK259" s="51"/>
      <c r="FAL259" s="51"/>
      <c r="FAM259" s="51"/>
      <c r="FAN259" s="51"/>
      <c r="FAO259" s="51"/>
      <c r="FAP259" s="51"/>
      <c r="FAQ259" s="51"/>
      <c r="FAR259" s="51"/>
      <c r="FAS259" s="51"/>
      <c r="FAT259" s="51"/>
      <c r="FAU259" s="51"/>
      <c r="FAV259" s="51"/>
      <c r="FAW259" s="51"/>
      <c r="FAX259" s="51"/>
      <c r="FAY259" s="51"/>
      <c r="FAZ259" s="51"/>
      <c r="FBA259" s="51"/>
      <c r="FBB259" s="51"/>
      <c r="FBC259" s="51"/>
      <c r="FBD259" s="51"/>
      <c r="FBE259" s="51"/>
      <c r="FBF259" s="51"/>
      <c r="FBG259" s="51"/>
      <c r="FBH259" s="51"/>
      <c r="FBI259" s="51"/>
      <c r="FBJ259" s="51"/>
      <c r="FBK259" s="51"/>
      <c r="FBL259" s="51"/>
      <c r="FBM259" s="51"/>
      <c r="FBN259" s="51"/>
      <c r="FBO259" s="51"/>
      <c r="FBP259" s="51"/>
      <c r="FBQ259" s="51"/>
      <c r="FBR259" s="51"/>
      <c r="FBS259" s="51"/>
      <c r="FBT259" s="51"/>
      <c r="FBU259" s="51"/>
      <c r="FBV259" s="51"/>
      <c r="FBW259" s="51"/>
      <c r="FBX259" s="51"/>
      <c r="FBY259" s="51"/>
      <c r="FBZ259" s="51"/>
      <c r="FCA259" s="51"/>
      <c r="FCB259" s="51"/>
      <c r="FCC259" s="51"/>
      <c r="FCD259" s="51"/>
      <c r="FCE259" s="51"/>
      <c r="FCF259" s="51"/>
      <c r="FCG259" s="51"/>
      <c r="FCH259" s="51"/>
      <c r="FCI259" s="51"/>
      <c r="FCJ259" s="51"/>
      <c r="FCK259" s="51"/>
      <c r="FCL259" s="51"/>
      <c r="FCM259" s="51"/>
      <c r="FCN259" s="51"/>
      <c r="FCO259" s="51"/>
      <c r="FCP259" s="51"/>
      <c r="FCQ259" s="51"/>
      <c r="FCR259" s="51"/>
      <c r="FCS259" s="51"/>
      <c r="FCT259" s="51"/>
      <c r="FCU259" s="51"/>
      <c r="FCV259" s="51"/>
      <c r="FCW259" s="51"/>
      <c r="FCX259" s="51"/>
      <c r="FCY259" s="51"/>
      <c r="FCZ259" s="51"/>
      <c r="FDA259" s="51"/>
      <c r="FDB259" s="51"/>
      <c r="FDC259" s="51"/>
      <c r="FDD259" s="51"/>
      <c r="FDE259" s="51"/>
      <c r="FDF259" s="51"/>
      <c r="FDG259" s="51"/>
      <c r="FDH259" s="51"/>
      <c r="FDI259" s="51"/>
      <c r="FDJ259" s="51"/>
      <c r="FDK259" s="51"/>
      <c r="FDL259" s="51"/>
      <c r="FDM259" s="51"/>
      <c r="FDN259" s="51"/>
      <c r="FDO259" s="51"/>
      <c r="FDP259" s="51"/>
      <c r="FDQ259" s="51"/>
      <c r="FDR259" s="51"/>
      <c r="FDS259" s="51"/>
      <c r="FDT259" s="51"/>
      <c r="FDU259" s="51"/>
      <c r="FDV259" s="51"/>
      <c r="FDW259" s="51"/>
      <c r="FDX259" s="51"/>
      <c r="FDY259" s="51"/>
      <c r="FDZ259" s="51"/>
      <c r="FEA259" s="51"/>
      <c r="FEB259" s="51"/>
      <c r="FEC259" s="51"/>
      <c r="FED259" s="51"/>
      <c r="FEE259" s="51"/>
      <c r="FEF259" s="51"/>
      <c r="FEG259" s="51"/>
      <c r="FEH259" s="51"/>
      <c r="FEI259" s="51"/>
      <c r="FEJ259" s="51"/>
      <c r="FEK259" s="51"/>
      <c r="FEL259" s="51"/>
      <c r="FEM259" s="51"/>
      <c r="FEN259" s="51"/>
      <c r="FEO259" s="51"/>
      <c r="FEP259" s="51"/>
      <c r="FEQ259" s="51"/>
      <c r="FER259" s="51"/>
      <c r="FES259" s="51"/>
      <c r="FET259" s="51"/>
      <c r="FEU259" s="51"/>
      <c r="FEV259" s="51"/>
      <c r="FEW259" s="51"/>
      <c r="FEX259" s="51"/>
      <c r="FEY259" s="51"/>
      <c r="FEZ259" s="51"/>
      <c r="FFA259" s="51"/>
      <c r="FFB259" s="51"/>
      <c r="FFC259" s="51"/>
      <c r="FFD259" s="51"/>
      <c r="FFE259" s="51"/>
      <c r="FFF259" s="51"/>
      <c r="FFG259" s="51"/>
      <c r="FFH259" s="51"/>
      <c r="FFI259" s="51"/>
      <c r="FFJ259" s="51"/>
      <c r="FFK259" s="51"/>
      <c r="FFL259" s="51"/>
      <c r="FFM259" s="51"/>
      <c r="FFN259" s="51"/>
      <c r="FFO259" s="51"/>
      <c r="FFP259" s="51"/>
      <c r="FFQ259" s="51"/>
      <c r="FFR259" s="51"/>
      <c r="FFS259" s="51"/>
      <c r="FFT259" s="51"/>
      <c r="FFU259" s="51"/>
      <c r="FFV259" s="51"/>
      <c r="FFW259" s="51"/>
      <c r="FFX259" s="51"/>
      <c r="FFY259" s="51"/>
      <c r="FFZ259" s="51"/>
      <c r="FGA259" s="51"/>
      <c r="FGB259" s="51"/>
      <c r="FGC259" s="51"/>
      <c r="FGD259" s="51"/>
      <c r="FGE259" s="51"/>
      <c r="FGF259" s="51"/>
      <c r="FGG259" s="51"/>
      <c r="FGH259" s="51"/>
      <c r="FGI259" s="51"/>
      <c r="FGJ259" s="51"/>
      <c r="FGK259" s="51"/>
      <c r="FGL259" s="51"/>
      <c r="FGM259" s="51"/>
      <c r="FGN259" s="51"/>
      <c r="FGO259" s="51"/>
      <c r="FGP259" s="51"/>
      <c r="FGQ259" s="51"/>
      <c r="FGR259" s="51"/>
      <c r="FGS259" s="51"/>
      <c r="FGT259" s="51"/>
      <c r="FGU259" s="51"/>
      <c r="FGV259" s="51"/>
      <c r="FGW259" s="51"/>
      <c r="FGX259" s="51"/>
      <c r="FGY259" s="51"/>
      <c r="FGZ259" s="51"/>
      <c r="FHA259" s="51"/>
      <c r="FHB259" s="51"/>
      <c r="FHC259" s="51"/>
      <c r="FHD259" s="51"/>
      <c r="FHE259" s="51"/>
      <c r="FHF259" s="51"/>
      <c r="FHG259" s="51"/>
      <c r="FHH259" s="51"/>
      <c r="FHI259" s="51"/>
      <c r="FHJ259" s="51"/>
      <c r="FHK259" s="51"/>
      <c r="FHL259" s="51"/>
      <c r="FHM259" s="51"/>
      <c r="FHN259" s="51"/>
      <c r="FHO259" s="51"/>
      <c r="FHP259" s="51"/>
      <c r="FHQ259" s="51"/>
      <c r="FHR259" s="51"/>
      <c r="FHS259" s="51"/>
      <c r="FHT259" s="51"/>
      <c r="FHU259" s="51"/>
      <c r="FHV259" s="51"/>
      <c r="FHW259" s="51"/>
      <c r="FHX259" s="51"/>
      <c r="FHY259" s="51"/>
      <c r="FHZ259" s="51"/>
      <c r="FIA259" s="51"/>
      <c r="FIB259" s="51"/>
      <c r="FIC259" s="51"/>
      <c r="FID259" s="51"/>
      <c r="FIE259" s="51"/>
      <c r="FIF259" s="51"/>
      <c r="FIG259" s="51"/>
      <c r="FIH259" s="51"/>
      <c r="FII259" s="51"/>
      <c r="FIJ259" s="51"/>
      <c r="FIK259" s="51"/>
      <c r="FIL259" s="51"/>
      <c r="FIM259" s="51"/>
      <c r="FIN259" s="51"/>
      <c r="FIO259" s="51"/>
      <c r="FIP259" s="51"/>
      <c r="FIQ259" s="51"/>
      <c r="FIR259" s="51"/>
      <c r="FIS259" s="51"/>
      <c r="FIT259" s="51"/>
      <c r="FIU259" s="51"/>
      <c r="FIV259" s="51"/>
      <c r="FIW259" s="51"/>
      <c r="FIX259" s="51"/>
      <c r="FIY259" s="51"/>
      <c r="FIZ259" s="51"/>
      <c r="FJA259" s="51"/>
      <c r="FJB259" s="51"/>
      <c r="FJC259" s="51"/>
      <c r="FJD259" s="51"/>
      <c r="FJE259" s="51"/>
      <c r="FJF259" s="51"/>
      <c r="FJG259" s="51"/>
      <c r="FJH259" s="51"/>
      <c r="FJI259" s="51"/>
      <c r="FJJ259" s="51"/>
      <c r="FJK259" s="51"/>
      <c r="FJL259" s="51"/>
      <c r="FJM259" s="51"/>
      <c r="FJN259" s="51"/>
      <c r="FJO259" s="51"/>
      <c r="FJP259" s="51"/>
      <c r="FJQ259" s="51"/>
      <c r="FJR259" s="51"/>
      <c r="FJS259" s="51"/>
      <c r="FJT259" s="51"/>
      <c r="FJU259" s="51"/>
      <c r="FJV259" s="51"/>
      <c r="FJW259" s="51"/>
      <c r="FJX259" s="51"/>
      <c r="FJY259" s="51"/>
      <c r="FJZ259" s="51"/>
      <c r="FKA259" s="51"/>
      <c r="FKB259" s="51"/>
      <c r="FKC259" s="51"/>
      <c r="FKD259" s="51"/>
      <c r="FKE259" s="51"/>
      <c r="FKF259" s="51"/>
      <c r="FKG259" s="51"/>
      <c r="FKH259" s="51"/>
      <c r="FKI259" s="51"/>
      <c r="FKJ259" s="51"/>
      <c r="FKK259" s="51"/>
      <c r="FKL259" s="51"/>
      <c r="FKM259" s="51"/>
      <c r="FKN259" s="51"/>
      <c r="FKO259" s="51"/>
      <c r="FKP259" s="51"/>
      <c r="FKQ259" s="51"/>
      <c r="FKR259" s="51"/>
      <c r="FKS259" s="51"/>
      <c r="FKT259" s="51"/>
      <c r="FKU259" s="51"/>
      <c r="FKV259" s="51"/>
      <c r="FKW259" s="51"/>
      <c r="FKX259" s="51"/>
      <c r="FKY259" s="51"/>
      <c r="FKZ259" s="51"/>
      <c r="FLA259" s="51"/>
      <c r="FLB259" s="51"/>
      <c r="FLC259" s="51"/>
      <c r="FLD259" s="51"/>
      <c r="FLE259" s="51"/>
      <c r="FLF259" s="51"/>
      <c r="FLG259" s="51"/>
      <c r="FLH259" s="51"/>
      <c r="FLI259" s="51"/>
      <c r="FLJ259" s="51"/>
      <c r="FLK259" s="51"/>
      <c r="FLL259" s="51"/>
      <c r="FLM259" s="51"/>
      <c r="FLN259" s="51"/>
      <c r="FLO259" s="51"/>
      <c r="FLP259" s="51"/>
      <c r="FLQ259" s="51"/>
      <c r="FLR259" s="51"/>
      <c r="FLS259" s="51"/>
      <c r="FLT259" s="51"/>
      <c r="FLU259" s="51"/>
      <c r="FLV259" s="51"/>
      <c r="FLW259" s="51"/>
      <c r="FLX259" s="51"/>
      <c r="FLY259" s="51"/>
      <c r="FLZ259" s="51"/>
      <c r="FMA259" s="51"/>
      <c r="FMB259" s="51"/>
      <c r="FMC259" s="51"/>
      <c r="FMD259" s="51"/>
      <c r="FME259" s="51"/>
      <c r="FMF259" s="51"/>
      <c r="FMG259" s="51"/>
      <c r="FMH259" s="51"/>
      <c r="FMI259" s="51"/>
      <c r="FMJ259" s="51"/>
      <c r="FMK259" s="51"/>
      <c r="FML259" s="51"/>
      <c r="FMM259" s="51"/>
      <c r="FMN259" s="51"/>
      <c r="FMO259" s="51"/>
      <c r="FMP259" s="51"/>
      <c r="FMQ259" s="51"/>
      <c r="FMR259" s="51"/>
      <c r="FMS259" s="51"/>
      <c r="FMT259" s="51"/>
      <c r="FMU259" s="51"/>
      <c r="FMV259" s="51"/>
      <c r="FMW259" s="51"/>
      <c r="FMX259" s="51"/>
      <c r="FMY259" s="51"/>
      <c r="FMZ259" s="51"/>
      <c r="FNA259" s="51"/>
      <c r="FNB259" s="51"/>
      <c r="FNC259" s="51"/>
      <c r="FND259" s="51"/>
      <c r="FNE259" s="51"/>
      <c r="FNF259" s="51"/>
      <c r="FNG259" s="51"/>
      <c r="FNH259" s="51"/>
      <c r="FNI259" s="51"/>
      <c r="FNJ259" s="51"/>
      <c r="FNK259" s="51"/>
      <c r="FNL259" s="51"/>
      <c r="FNM259" s="51"/>
      <c r="FNN259" s="51"/>
      <c r="FNO259" s="51"/>
      <c r="FNP259" s="51"/>
      <c r="FNQ259" s="51"/>
      <c r="FNR259" s="51"/>
      <c r="FNS259" s="51"/>
      <c r="FNT259" s="51"/>
      <c r="FNU259" s="51"/>
      <c r="FNV259" s="51"/>
      <c r="FNW259" s="51"/>
      <c r="FNX259" s="51"/>
      <c r="FNY259" s="51"/>
      <c r="FNZ259" s="51"/>
      <c r="FOA259" s="51"/>
      <c r="FOB259" s="51"/>
      <c r="FOC259" s="51"/>
      <c r="FOD259" s="51"/>
      <c r="FOE259" s="51"/>
      <c r="FOF259" s="51"/>
      <c r="FOG259" s="51"/>
      <c r="FOH259" s="51"/>
      <c r="FOI259" s="51"/>
      <c r="FOJ259" s="51"/>
      <c r="FOK259" s="51"/>
      <c r="FOL259" s="51"/>
      <c r="FOM259" s="51"/>
      <c r="FON259" s="51"/>
      <c r="FOO259" s="51"/>
      <c r="FOP259" s="51"/>
      <c r="FOQ259" s="51"/>
      <c r="FOR259" s="51"/>
      <c r="FOS259" s="51"/>
      <c r="FOT259" s="51"/>
      <c r="FOU259" s="51"/>
      <c r="FOV259" s="51"/>
      <c r="FOW259" s="51"/>
      <c r="FOX259" s="51"/>
      <c r="FOY259" s="51"/>
      <c r="FOZ259" s="51"/>
      <c r="FPA259" s="51"/>
      <c r="FPB259" s="51"/>
      <c r="FPC259" s="51"/>
      <c r="FPD259" s="51"/>
      <c r="FPE259" s="51"/>
      <c r="FPF259" s="51"/>
      <c r="FPG259" s="51"/>
      <c r="FPH259" s="51"/>
      <c r="FPI259" s="51"/>
      <c r="FPJ259" s="51"/>
      <c r="FPK259" s="51"/>
      <c r="FPL259" s="51"/>
      <c r="FPM259" s="51"/>
      <c r="FPN259" s="51"/>
      <c r="FPO259" s="51"/>
      <c r="FPP259" s="51"/>
      <c r="FPQ259" s="51"/>
      <c r="FPR259" s="51"/>
      <c r="FPS259" s="51"/>
      <c r="FPT259" s="51"/>
      <c r="FPU259" s="51"/>
      <c r="FPV259" s="51"/>
      <c r="FPW259" s="51"/>
      <c r="FPX259" s="51"/>
      <c r="FPY259" s="51"/>
      <c r="FPZ259" s="51"/>
      <c r="FQA259" s="51"/>
      <c r="FQB259" s="51"/>
      <c r="FQC259" s="51"/>
      <c r="FQD259" s="51"/>
      <c r="FQE259" s="51"/>
      <c r="FQF259" s="51"/>
      <c r="FQG259" s="51"/>
      <c r="FQH259" s="51"/>
      <c r="FQI259" s="51"/>
      <c r="FQJ259" s="51"/>
      <c r="FQK259" s="51"/>
      <c r="FQL259" s="51"/>
      <c r="FQM259" s="51"/>
      <c r="FQN259" s="51"/>
      <c r="FQO259" s="51"/>
      <c r="FQP259" s="51"/>
      <c r="FQQ259" s="51"/>
      <c r="FQR259" s="51"/>
      <c r="FQS259" s="51"/>
      <c r="FQT259" s="51"/>
      <c r="FQU259" s="51"/>
      <c r="FQV259" s="51"/>
      <c r="FQW259" s="51"/>
      <c r="FQX259" s="51"/>
      <c r="FQY259" s="51"/>
      <c r="FQZ259" s="51"/>
      <c r="FRA259" s="51"/>
      <c r="FRB259" s="51"/>
      <c r="FRC259" s="51"/>
      <c r="FRD259" s="51"/>
      <c r="FRE259" s="51"/>
      <c r="FRF259" s="51"/>
      <c r="FRG259" s="51"/>
      <c r="FRH259" s="51"/>
      <c r="FRI259" s="51"/>
      <c r="FRJ259" s="51"/>
      <c r="FRK259" s="51"/>
      <c r="FRL259" s="51"/>
      <c r="FRM259" s="51"/>
      <c r="FRN259" s="51"/>
      <c r="FRO259" s="51"/>
      <c r="FRP259" s="51"/>
      <c r="FRQ259" s="51"/>
      <c r="FRR259" s="51"/>
      <c r="FRS259" s="51"/>
      <c r="FRT259" s="51"/>
      <c r="FRU259" s="51"/>
      <c r="FRV259" s="51"/>
      <c r="FRW259" s="51"/>
      <c r="FRX259" s="51"/>
      <c r="FRY259" s="51"/>
      <c r="FRZ259" s="51"/>
      <c r="FSA259" s="51"/>
      <c r="FSB259" s="51"/>
      <c r="FSC259" s="51"/>
      <c r="FSD259" s="51"/>
      <c r="FSE259" s="51"/>
      <c r="FSF259" s="51"/>
      <c r="FSG259" s="51"/>
      <c r="FSH259" s="51"/>
      <c r="FSI259" s="51"/>
      <c r="FSJ259" s="51"/>
      <c r="FSK259" s="51"/>
      <c r="FSL259" s="51"/>
      <c r="FSM259" s="51"/>
      <c r="FSN259" s="51"/>
      <c r="FSO259" s="51"/>
      <c r="FSP259" s="51"/>
      <c r="FSQ259" s="51"/>
      <c r="FSR259" s="51"/>
      <c r="FSS259" s="51"/>
      <c r="FST259" s="51"/>
      <c r="FSU259" s="51"/>
      <c r="FSV259" s="51"/>
      <c r="FSW259" s="51"/>
      <c r="FSX259" s="51"/>
      <c r="FSY259" s="51"/>
      <c r="FSZ259" s="51"/>
      <c r="FTA259" s="51"/>
      <c r="FTB259" s="51"/>
      <c r="FTC259" s="51"/>
      <c r="FTD259" s="51"/>
      <c r="FTE259" s="51"/>
      <c r="FTF259" s="51"/>
      <c r="FTG259" s="51"/>
      <c r="FTH259" s="51"/>
      <c r="FTI259" s="51"/>
      <c r="FTJ259" s="51"/>
      <c r="FTK259" s="51"/>
      <c r="FTL259" s="51"/>
      <c r="FTM259" s="51"/>
      <c r="FTN259" s="51"/>
      <c r="FTO259" s="51"/>
      <c r="FTP259" s="51"/>
      <c r="FTQ259" s="51"/>
      <c r="FTR259" s="51"/>
      <c r="FTS259" s="51"/>
      <c r="FTT259" s="51"/>
      <c r="FTU259" s="51"/>
      <c r="FTV259" s="51"/>
      <c r="FTW259" s="51"/>
      <c r="FTX259" s="51"/>
      <c r="FTY259" s="51"/>
      <c r="FTZ259" s="51"/>
      <c r="FUA259" s="51"/>
      <c r="FUB259" s="51"/>
      <c r="FUC259" s="51"/>
      <c r="FUD259" s="51"/>
      <c r="FUE259" s="51"/>
      <c r="FUF259" s="51"/>
      <c r="FUG259" s="51"/>
      <c r="FUH259" s="51"/>
      <c r="FUI259" s="51"/>
      <c r="FUJ259" s="51"/>
      <c r="FUK259" s="51"/>
      <c r="FUL259" s="51"/>
      <c r="FUM259" s="51"/>
      <c r="FUN259" s="51"/>
      <c r="FUO259" s="51"/>
      <c r="FUP259" s="51"/>
      <c r="FUQ259" s="51"/>
      <c r="FUR259" s="51"/>
      <c r="FUS259" s="51"/>
      <c r="FUT259" s="51"/>
      <c r="FUU259" s="51"/>
      <c r="FUV259" s="51"/>
      <c r="FUW259" s="51"/>
      <c r="FUX259" s="51"/>
      <c r="FUY259" s="51"/>
      <c r="FUZ259" s="51"/>
      <c r="FVA259" s="51"/>
      <c r="FVB259" s="51"/>
      <c r="FVC259" s="51"/>
      <c r="FVD259" s="51"/>
      <c r="FVE259" s="51"/>
      <c r="FVF259" s="51"/>
      <c r="FVG259" s="51"/>
      <c r="FVH259" s="51"/>
      <c r="FVI259" s="51"/>
      <c r="FVJ259" s="51"/>
      <c r="FVK259" s="51"/>
      <c r="FVL259" s="51"/>
      <c r="FVM259" s="51"/>
      <c r="FVN259" s="51"/>
      <c r="FVO259" s="51"/>
      <c r="FVP259" s="51"/>
      <c r="FVQ259" s="51"/>
      <c r="FVR259" s="51"/>
      <c r="FVS259" s="51"/>
      <c r="FVT259" s="51"/>
      <c r="FVU259" s="51"/>
      <c r="FVV259" s="51"/>
      <c r="FVW259" s="51"/>
      <c r="FVX259" s="51"/>
      <c r="FVY259" s="51"/>
      <c r="FVZ259" s="51"/>
      <c r="FWA259" s="51"/>
      <c r="FWB259" s="51"/>
      <c r="FWC259" s="51"/>
      <c r="FWD259" s="51"/>
      <c r="FWE259" s="51"/>
      <c r="FWF259" s="51"/>
      <c r="FWG259" s="51"/>
      <c r="FWH259" s="51"/>
      <c r="FWI259" s="51"/>
      <c r="FWJ259" s="51"/>
      <c r="FWK259" s="51"/>
      <c r="FWL259" s="51"/>
      <c r="FWM259" s="51"/>
      <c r="FWN259" s="51"/>
      <c r="FWO259" s="51"/>
      <c r="FWP259" s="51"/>
      <c r="FWQ259" s="51"/>
      <c r="FWR259" s="51"/>
      <c r="FWS259" s="51"/>
      <c r="FWT259" s="51"/>
      <c r="FWU259" s="51"/>
      <c r="FWV259" s="51"/>
      <c r="FWW259" s="51"/>
      <c r="FWX259" s="51"/>
      <c r="FWY259" s="51"/>
      <c r="FWZ259" s="51"/>
      <c r="FXA259" s="51"/>
      <c r="FXB259" s="51"/>
      <c r="FXC259" s="51"/>
      <c r="FXD259" s="51"/>
      <c r="FXE259" s="51"/>
      <c r="FXF259" s="51"/>
      <c r="FXG259" s="51"/>
      <c r="FXH259" s="51"/>
      <c r="FXI259" s="51"/>
      <c r="FXJ259" s="51"/>
      <c r="FXK259" s="51"/>
      <c r="FXL259" s="51"/>
      <c r="FXM259" s="51"/>
      <c r="FXN259" s="51"/>
      <c r="FXO259" s="51"/>
      <c r="FXP259" s="51"/>
      <c r="FXQ259" s="51"/>
      <c r="FXR259" s="51"/>
      <c r="FXS259" s="51"/>
      <c r="FXT259" s="51"/>
      <c r="FXU259" s="51"/>
      <c r="FXV259" s="51"/>
      <c r="FXW259" s="51"/>
      <c r="FXX259" s="51"/>
      <c r="FXY259" s="51"/>
      <c r="FXZ259" s="51"/>
      <c r="FYA259" s="51"/>
      <c r="FYB259" s="51"/>
      <c r="FYC259" s="51"/>
      <c r="FYD259" s="51"/>
      <c r="FYE259" s="51"/>
      <c r="FYF259" s="51"/>
      <c r="FYG259" s="51"/>
      <c r="FYH259" s="51"/>
      <c r="FYI259" s="51"/>
      <c r="FYJ259" s="51"/>
      <c r="FYK259" s="51"/>
      <c r="FYL259" s="51"/>
      <c r="FYM259" s="51"/>
      <c r="FYN259" s="51"/>
      <c r="FYO259" s="51"/>
      <c r="FYP259" s="51"/>
      <c r="FYQ259" s="51"/>
      <c r="FYR259" s="51"/>
      <c r="FYS259" s="51"/>
      <c r="FYT259" s="51"/>
      <c r="FYU259" s="51"/>
      <c r="FYV259" s="51"/>
      <c r="FYW259" s="51"/>
      <c r="FYX259" s="51"/>
      <c r="FYY259" s="51"/>
      <c r="FYZ259" s="51"/>
      <c r="FZA259" s="51"/>
      <c r="FZB259" s="51"/>
      <c r="FZC259" s="51"/>
      <c r="FZD259" s="51"/>
      <c r="FZE259" s="51"/>
      <c r="FZF259" s="51"/>
      <c r="FZG259" s="51"/>
      <c r="FZH259" s="51"/>
      <c r="FZI259" s="51"/>
      <c r="FZJ259" s="51"/>
      <c r="FZK259" s="51"/>
      <c r="FZL259" s="51"/>
      <c r="FZM259" s="51"/>
      <c r="FZN259" s="51"/>
      <c r="FZO259" s="51"/>
      <c r="FZP259" s="51"/>
      <c r="FZQ259" s="51"/>
      <c r="FZR259" s="51"/>
      <c r="FZS259" s="51"/>
      <c r="FZT259" s="51"/>
      <c r="FZU259" s="51"/>
      <c r="FZV259" s="51"/>
      <c r="FZW259" s="51"/>
      <c r="FZX259" s="51"/>
      <c r="FZY259" s="51"/>
      <c r="FZZ259" s="51"/>
      <c r="GAA259" s="51"/>
      <c r="GAB259" s="51"/>
      <c r="GAC259" s="51"/>
      <c r="GAD259" s="51"/>
      <c r="GAE259" s="51"/>
      <c r="GAF259" s="51"/>
      <c r="GAG259" s="51"/>
      <c r="GAH259" s="51"/>
      <c r="GAI259" s="51"/>
      <c r="GAJ259" s="51"/>
      <c r="GAK259" s="51"/>
      <c r="GAL259" s="51"/>
      <c r="GAM259" s="51"/>
      <c r="GAN259" s="51"/>
      <c r="GAO259" s="51"/>
      <c r="GAP259" s="51"/>
      <c r="GAQ259" s="51"/>
      <c r="GAR259" s="51"/>
      <c r="GAS259" s="51"/>
      <c r="GAT259" s="51"/>
      <c r="GAU259" s="51"/>
      <c r="GAV259" s="51"/>
      <c r="GAW259" s="51"/>
      <c r="GAX259" s="51"/>
      <c r="GAY259" s="51"/>
      <c r="GAZ259" s="51"/>
      <c r="GBA259" s="51"/>
      <c r="GBB259" s="51"/>
      <c r="GBC259" s="51"/>
      <c r="GBD259" s="51"/>
      <c r="GBE259" s="51"/>
      <c r="GBF259" s="51"/>
      <c r="GBG259" s="51"/>
      <c r="GBH259" s="51"/>
      <c r="GBI259" s="51"/>
      <c r="GBJ259" s="51"/>
      <c r="GBK259" s="51"/>
      <c r="GBL259" s="51"/>
      <c r="GBM259" s="51"/>
      <c r="GBN259" s="51"/>
      <c r="GBO259" s="51"/>
      <c r="GBP259" s="51"/>
      <c r="GBQ259" s="51"/>
      <c r="GBR259" s="51"/>
      <c r="GBS259" s="51"/>
      <c r="GBT259" s="51"/>
      <c r="GBU259" s="51"/>
      <c r="GBV259" s="51"/>
      <c r="GBW259" s="51"/>
      <c r="GBX259" s="51"/>
      <c r="GBY259" s="51"/>
      <c r="GBZ259" s="51"/>
      <c r="GCA259" s="51"/>
      <c r="GCB259" s="51"/>
      <c r="GCC259" s="51"/>
      <c r="GCD259" s="51"/>
      <c r="GCE259" s="51"/>
      <c r="GCF259" s="51"/>
      <c r="GCG259" s="51"/>
      <c r="GCH259" s="51"/>
      <c r="GCI259" s="51"/>
      <c r="GCJ259" s="51"/>
      <c r="GCK259" s="51"/>
      <c r="GCL259" s="51"/>
      <c r="GCM259" s="51"/>
      <c r="GCN259" s="51"/>
      <c r="GCO259" s="51"/>
      <c r="GCP259" s="51"/>
      <c r="GCQ259" s="51"/>
      <c r="GCR259" s="51"/>
      <c r="GCS259" s="51"/>
      <c r="GCT259" s="51"/>
      <c r="GCU259" s="51"/>
      <c r="GCV259" s="51"/>
      <c r="GCW259" s="51"/>
      <c r="GCX259" s="51"/>
      <c r="GCY259" s="51"/>
      <c r="GCZ259" s="51"/>
      <c r="GDA259" s="51"/>
      <c r="GDB259" s="51"/>
      <c r="GDC259" s="51"/>
      <c r="GDD259" s="51"/>
      <c r="GDE259" s="51"/>
      <c r="GDF259" s="51"/>
      <c r="GDG259" s="51"/>
      <c r="GDH259" s="51"/>
      <c r="GDI259" s="51"/>
      <c r="GDJ259" s="51"/>
      <c r="GDK259" s="51"/>
      <c r="GDL259" s="51"/>
      <c r="GDM259" s="51"/>
      <c r="GDN259" s="51"/>
      <c r="GDO259" s="51"/>
      <c r="GDP259" s="51"/>
      <c r="GDQ259" s="51"/>
      <c r="GDR259" s="51"/>
      <c r="GDS259" s="51"/>
      <c r="GDT259" s="51"/>
      <c r="GDU259" s="51"/>
      <c r="GDV259" s="51"/>
      <c r="GDW259" s="51"/>
      <c r="GDX259" s="51"/>
      <c r="GDY259" s="51"/>
      <c r="GDZ259" s="51"/>
      <c r="GEA259" s="51"/>
      <c r="GEB259" s="51"/>
      <c r="GEC259" s="51"/>
      <c r="GED259" s="51"/>
      <c r="GEE259" s="51"/>
      <c r="GEF259" s="51"/>
      <c r="GEG259" s="51"/>
      <c r="GEH259" s="51"/>
      <c r="GEI259" s="51"/>
      <c r="GEJ259" s="51"/>
      <c r="GEK259" s="51"/>
      <c r="GEL259" s="51"/>
      <c r="GEM259" s="51"/>
      <c r="GEN259" s="51"/>
      <c r="GEO259" s="51"/>
      <c r="GEP259" s="51"/>
      <c r="GEQ259" s="51"/>
      <c r="GER259" s="51"/>
      <c r="GES259" s="51"/>
      <c r="GET259" s="51"/>
      <c r="GEU259" s="51"/>
      <c r="GEV259" s="51"/>
      <c r="GEW259" s="51"/>
      <c r="GEX259" s="51"/>
      <c r="GEY259" s="51"/>
      <c r="GEZ259" s="51"/>
      <c r="GFA259" s="51"/>
      <c r="GFB259" s="51"/>
      <c r="GFC259" s="51"/>
      <c r="GFD259" s="51"/>
      <c r="GFE259" s="51"/>
      <c r="GFF259" s="51"/>
      <c r="GFG259" s="51"/>
      <c r="GFH259" s="51"/>
      <c r="GFI259" s="51"/>
      <c r="GFJ259" s="51"/>
      <c r="GFK259" s="51"/>
      <c r="GFL259" s="51"/>
      <c r="GFM259" s="51"/>
      <c r="GFN259" s="51"/>
      <c r="GFO259" s="51"/>
      <c r="GFP259" s="51"/>
      <c r="GFQ259" s="51"/>
      <c r="GFR259" s="51"/>
      <c r="GFS259" s="51"/>
      <c r="GFT259" s="51"/>
      <c r="GFU259" s="51"/>
      <c r="GFV259" s="51"/>
      <c r="GFW259" s="51"/>
      <c r="GFX259" s="51"/>
      <c r="GFY259" s="51"/>
      <c r="GFZ259" s="51"/>
      <c r="GGA259" s="51"/>
      <c r="GGB259" s="51"/>
      <c r="GGC259" s="51"/>
      <c r="GGD259" s="51"/>
      <c r="GGE259" s="51"/>
      <c r="GGF259" s="51"/>
      <c r="GGG259" s="51"/>
      <c r="GGH259" s="51"/>
      <c r="GGI259" s="51"/>
      <c r="GGJ259" s="51"/>
      <c r="GGK259" s="51"/>
      <c r="GGL259" s="51"/>
      <c r="GGM259" s="51"/>
      <c r="GGN259" s="51"/>
      <c r="GGO259" s="51"/>
      <c r="GGP259" s="51"/>
      <c r="GGQ259" s="51"/>
      <c r="GGR259" s="51"/>
      <c r="GGS259" s="51"/>
      <c r="GGT259" s="51"/>
      <c r="GGU259" s="51"/>
      <c r="GGV259" s="51"/>
      <c r="GGW259" s="51"/>
      <c r="GGX259" s="51"/>
      <c r="GGY259" s="51"/>
      <c r="GGZ259" s="51"/>
      <c r="GHA259" s="51"/>
      <c r="GHB259" s="51"/>
      <c r="GHC259" s="51"/>
      <c r="GHD259" s="51"/>
      <c r="GHE259" s="51"/>
      <c r="GHF259" s="51"/>
      <c r="GHG259" s="51"/>
      <c r="GHH259" s="51"/>
      <c r="GHI259" s="51"/>
      <c r="GHJ259" s="51"/>
      <c r="GHK259" s="51"/>
      <c r="GHL259" s="51"/>
      <c r="GHM259" s="51"/>
      <c r="GHN259" s="51"/>
      <c r="GHO259" s="51"/>
      <c r="GHP259" s="51"/>
      <c r="GHQ259" s="51"/>
      <c r="GHR259" s="51"/>
      <c r="GHS259" s="51"/>
      <c r="GHT259" s="51"/>
      <c r="GHU259" s="51"/>
      <c r="GHV259" s="51"/>
      <c r="GHW259" s="51"/>
      <c r="GHX259" s="51"/>
      <c r="GHY259" s="51"/>
      <c r="GHZ259" s="51"/>
      <c r="GIA259" s="51"/>
      <c r="GIB259" s="51"/>
      <c r="GIC259" s="51"/>
      <c r="GID259" s="51"/>
      <c r="GIE259" s="51"/>
      <c r="GIF259" s="51"/>
      <c r="GIG259" s="51"/>
      <c r="GIH259" s="51"/>
      <c r="GII259" s="51"/>
      <c r="GIJ259" s="51"/>
      <c r="GIK259" s="51"/>
      <c r="GIL259" s="51"/>
      <c r="GIM259" s="51"/>
      <c r="GIN259" s="51"/>
      <c r="GIO259" s="51"/>
      <c r="GIP259" s="51"/>
      <c r="GIQ259" s="51"/>
      <c r="GIR259" s="51"/>
      <c r="GIS259" s="51"/>
      <c r="GIT259" s="51"/>
      <c r="GIU259" s="51"/>
      <c r="GIV259" s="51"/>
      <c r="GIW259" s="51"/>
      <c r="GIX259" s="51"/>
      <c r="GIY259" s="51"/>
      <c r="GIZ259" s="51"/>
      <c r="GJA259" s="51"/>
      <c r="GJB259" s="51"/>
      <c r="GJC259" s="51"/>
      <c r="GJD259" s="51"/>
      <c r="GJE259" s="51"/>
      <c r="GJF259" s="51"/>
      <c r="GJG259" s="51"/>
      <c r="GJH259" s="51"/>
      <c r="GJI259" s="51"/>
      <c r="GJJ259" s="51"/>
      <c r="GJK259" s="51"/>
      <c r="GJL259" s="51"/>
      <c r="GJM259" s="51"/>
      <c r="GJN259" s="51"/>
      <c r="GJO259" s="51"/>
      <c r="GJP259" s="51"/>
      <c r="GJQ259" s="51"/>
      <c r="GJR259" s="51"/>
      <c r="GJS259" s="51"/>
      <c r="GJT259" s="51"/>
      <c r="GJU259" s="51"/>
      <c r="GJV259" s="51"/>
      <c r="GJW259" s="51"/>
      <c r="GJX259" s="51"/>
      <c r="GJY259" s="51"/>
      <c r="GJZ259" s="51"/>
      <c r="GKA259" s="51"/>
      <c r="GKB259" s="51"/>
      <c r="GKC259" s="51"/>
      <c r="GKD259" s="51"/>
      <c r="GKE259" s="51"/>
      <c r="GKF259" s="51"/>
      <c r="GKG259" s="51"/>
      <c r="GKH259" s="51"/>
      <c r="GKI259" s="51"/>
      <c r="GKJ259" s="51"/>
      <c r="GKK259" s="51"/>
      <c r="GKL259" s="51"/>
      <c r="GKM259" s="51"/>
      <c r="GKN259" s="51"/>
      <c r="GKO259" s="51"/>
      <c r="GKP259" s="51"/>
      <c r="GKQ259" s="51"/>
      <c r="GKR259" s="51"/>
      <c r="GKS259" s="51"/>
      <c r="GKT259" s="51"/>
      <c r="GKU259" s="51"/>
      <c r="GKV259" s="51"/>
      <c r="GKW259" s="51"/>
      <c r="GKX259" s="51"/>
      <c r="GKY259" s="51"/>
      <c r="GKZ259" s="51"/>
      <c r="GLA259" s="51"/>
      <c r="GLB259" s="51"/>
      <c r="GLC259" s="51"/>
      <c r="GLD259" s="51"/>
      <c r="GLE259" s="51"/>
      <c r="GLF259" s="51"/>
      <c r="GLG259" s="51"/>
      <c r="GLH259" s="51"/>
      <c r="GLI259" s="51"/>
      <c r="GLJ259" s="51"/>
      <c r="GLK259" s="51"/>
      <c r="GLL259" s="51"/>
      <c r="GLM259" s="51"/>
      <c r="GLN259" s="51"/>
      <c r="GLO259" s="51"/>
      <c r="GLP259" s="51"/>
      <c r="GLQ259" s="51"/>
      <c r="GLR259" s="51"/>
      <c r="GLS259" s="51"/>
      <c r="GLT259" s="51"/>
      <c r="GLU259" s="51"/>
      <c r="GLV259" s="51"/>
      <c r="GLW259" s="51"/>
      <c r="GLX259" s="51"/>
      <c r="GLY259" s="51"/>
      <c r="GLZ259" s="51"/>
      <c r="GMA259" s="51"/>
      <c r="GMB259" s="51"/>
      <c r="GMC259" s="51"/>
      <c r="GMD259" s="51"/>
      <c r="GME259" s="51"/>
      <c r="GMF259" s="51"/>
      <c r="GMG259" s="51"/>
      <c r="GMH259" s="51"/>
      <c r="GMI259" s="51"/>
      <c r="GMJ259" s="51"/>
      <c r="GMK259" s="51"/>
      <c r="GML259" s="51"/>
      <c r="GMM259" s="51"/>
      <c r="GMN259" s="51"/>
      <c r="GMO259" s="51"/>
      <c r="GMP259" s="51"/>
      <c r="GMQ259" s="51"/>
      <c r="GMR259" s="51"/>
      <c r="GMS259" s="51"/>
      <c r="GMT259" s="51"/>
      <c r="GMU259" s="51"/>
      <c r="GMV259" s="51"/>
      <c r="GMW259" s="51"/>
      <c r="GMX259" s="51"/>
      <c r="GMY259" s="51"/>
      <c r="GMZ259" s="51"/>
      <c r="GNA259" s="51"/>
      <c r="GNB259" s="51"/>
      <c r="GNC259" s="51"/>
      <c r="GND259" s="51"/>
      <c r="GNE259" s="51"/>
      <c r="GNF259" s="51"/>
      <c r="GNG259" s="51"/>
      <c r="GNH259" s="51"/>
      <c r="GNI259" s="51"/>
      <c r="GNJ259" s="51"/>
      <c r="GNK259" s="51"/>
      <c r="GNL259" s="51"/>
      <c r="GNM259" s="51"/>
      <c r="GNN259" s="51"/>
      <c r="GNO259" s="51"/>
      <c r="GNP259" s="51"/>
      <c r="GNQ259" s="51"/>
      <c r="GNR259" s="51"/>
      <c r="GNS259" s="51"/>
      <c r="GNT259" s="51"/>
      <c r="GNU259" s="51"/>
      <c r="GNV259" s="51"/>
      <c r="GNW259" s="51"/>
      <c r="GNX259" s="51"/>
      <c r="GNY259" s="51"/>
      <c r="GNZ259" s="51"/>
      <c r="GOA259" s="51"/>
      <c r="GOB259" s="51"/>
      <c r="GOC259" s="51"/>
      <c r="GOD259" s="51"/>
      <c r="GOE259" s="51"/>
      <c r="GOF259" s="51"/>
      <c r="GOG259" s="51"/>
      <c r="GOH259" s="51"/>
      <c r="GOI259" s="51"/>
      <c r="GOJ259" s="51"/>
      <c r="GOK259" s="51"/>
      <c r="GOL259" s="51"/>
      <c r="GOM259" s="51"/>
      <c r="GON259" s="51"/>
      <c r="GOO259" s="51"/>
      <c r="GOP259" s="51"/>
      <c r="GOQ259" s="51"/>
      <c r="GOR259" s="51"/>
      <c r="GOS259" s="51"/>
      <c r="GOT259" s="51"/>
      <c r="GOU259" s="51"/>
      <c r="GOV259" s="51"/>
      <c r="GOW259" s="51"/>
      <c r="GOX259" s="51"/>
      <c r="GOY259" s="51"/>
      <c r="GOZ259" s="51"/>
      <c r="GPA259" s="51"/>
      <c r="GPB259" s="51"/>
      <c r="GPC259" s="51"/>
      <c r="GPD259" s="51"/>
      <c r="GPE259" s="51"/>
      <c r="GPF259" s="51"/>
      <c r="GPG259" s="51"/>
      <c r="GPH259" s="51"/>
      <c r="GPI259" s="51"/>
      <c r="GPJ259" s="51"/>
      <c r="GPK259" s="51"/>
      <c r="GPL259" s="51"/>
      <c r="GPM259" s="51"/>
      <c r="GPN259" s="51"/>
      <c r="GPO259" s="51"/>
      <c r="GPP259" s="51"/>
      <c r="GPQ259" s="51"/>
      <c r="GPR259" s="51"/>
      <c r="GPS259" s="51"/>
      <c r="GPT259" s="51"/>
      <c r="GPU259" s="51"/>
      <c r="GPV259" s="51"/>
      <c r="GPW259" s="51"/>
      <c r="GPX259" s="51"/>
      <c r="GPY259" s="51"/>
      <c r="GPZ259" s="51"/>
      <c r="GQA259" s="51"/>
      <c r="GQB259" s="51"/>
      <c r="GQC259" s="51"/>
      <c r="GQD259" s="51"/>
      <c r="GQE259" s="51"/>
      <c r="GQF259" s="51"/>
      <c r="GQG259" s="51"/>
      <c r="GQH259" s="51"/>
      <c r="GQI259" s="51"/>
      <c r="GQJ259" s="51"/>
      <c r="GQK259" s="51"/>
      <c r="GQL259" s="51"/>
      <c r="GQM259" s="51"/>
      <c r="GQN259" s="51"/>
      <c r="GQO259" s="51"/>
      <c r="GQP259" s="51"/>
      <c r="GQQ259" s="51"/>
      <c r="GQR259" s="51"/>
      <c r="GQS259" s="51"/>
      <c r="GQT259" s="51"/>
      <c r="GQU259" s="51"/>
      <c r="GQV259" s="51"/>
      <c r="GQW259" s="51"/>
      <c r="GQX259" s="51"/>
      <c r="GQY259" s="51"/>
      <c r="GQZ259" s="51"/>
      <c r="GRA259" s="51"/>
      <c r="GRB259" s="51"/>
      <c r="GRC259" s="51"/>
      <c r="GRD259" s="51"/>
      <c r="GRE259" s="51"/>
      <c r="GRF259" s="51"/>
      <c r="GRG259" s="51"/>
      <c r="GRH259" s="51"/>
      <c r="GRI259" s="51"/>
      <c r="GRJ259" s="51"/>
      <c r="GRK259" s="51"/>
      <c r="GRL259" s="51"/>
      <c r="GRM259" s="51"/>
      <c r="GRN259" s="51"/>
      <c r="GRO259" s="51"/>
      <c r="GRP259" s="51"/>
      <c r="GRQ259" s="51"/>
      <c r="GRR259" s="51"/>
      <c r="GRS259" s="51"/>
      <c r="GRT259" s="51"/>
      <c r="GRU259" s="51"/>
      <c r="GRV259" s="51"/>
      <c r="GRW259" s="51"/>
      <c r="GRX259" s="51"/>
      <c r="GRY259" s="51"/>
      <c r="GRZ259" s="51"/>
      <c r="GSA259" s="51"/>
      <c r="GSB259" s="51"/>
      <c r="GSC259" s="51"/>
      <c r="GSD259" s="51"/>
      <c r="GSE259" s="51"/>
      <c r="GSF259" s="51"/>
      <c r="GSG259" s="51"/>
      <c r="GSH259" s="51"/>
      <c r="GSI259" s="51"/>
      <c r="GSJ259" s="51"/>
      <c r="GSK259" s="51"/>
      <c r="GSL259" s="51"/>
      <c r="GSM259" s="51"/>
      <c r="GSN259" s="51"/>
      <c r="GSO259" s="51"/>
      <c r="GSP259" s="51"/>
      <c r="GSQ259" s="51"/>
      <c r="GSR259" s="51"/>
      <c r="GSS259" s="51"/>
      <c r="GST259" s="51"/>
      <c r="GSU259" s="51"/>
      <c r="GSV259" s="51"/>
      <c r="GSW259" s="51"/>
      <c r="GSX259" s="51"/>
      <c r="GSY259" s="51"/>
      <c r="GSZ259" s="51"/>
      <c r="GTA259" s="51"/>
      <c r="GTB259" s="51"/>
      <c r="GTC259" s="51"/>
      <c r="GTD259" s="51"/>
      <c r="GTE259" s="51"/>
      <c r="GTF259" s="51"/>
      <c r="GTG259" s="51"/>
      <c r="GTH259" s="51"/>
      <c r="GTI259" s="51"/>
      <c r="GTJ259" s="51"/>
      <c r="GTK259" s="51"/>
      <c r="GTL259" s="51"/>
      <c r="GTM259" s="51"/>
      <c r="GTN259" s="51"/>
      <c r="GTO259" s="51"/>
      <c r="GTP259" s="51"/>
      <c r="GTQ259" s="51"/>
      <c r="GTR259" s="51"/>
      <c r="GTS259" s="51"/>
      <c r="GTT259" s="51"/>
      <c r="GTU259" s="51"/>
      <c r="GTV259" s="51"/>
      <c r="GTW259" s="51"/>
      <c r="GTX259" s="51"/>
      <c r="GTY259" s="51"/>
      <c r="GTZ259" s="51"/>
      <c r="GUA259" s="51"/>
      <c r="GUB259" s="51"/>
      <c r="GUC259" s="51"/>
      <c r="GUD259" s="51"/>
      <c r="GUE259" s="51"/>
      <c r="GUF259" s="51"/>
      <c r="GUG259" s="51"/>
      <c r="GUH259" s="51"/>
      <c r="GUI259" s="51"/>
      <c r="GUJ259" s="51"/>
      <c r="GUK259" s="51"/>
      <c r="GUL259" s="51"/>
      <c r="GUM259" s="51"/>
      <c r="GUN259" s="51"/>
      <c r="GUO259" s="51"/>
      <c r="GUP259" s="51"/>
      <c r="GUQ259" s="51"/>
      <c r="GUR259" s="51"/>
      <c r="GUS259" s="51"/>
      <c r="GUT259" s="51"/>
      <c r="GUU259" s="51"/>
      <c r="GUV259" s="51"/>
      <c r="GUW259" s="51"/>
      <c r="GUX259" s="51"/>
      <c r="GUY259" s="51"/>
      <c r="GUZ259" s="51"/>
      <c r="GVA259" s="51"/>
      <c r="GVB259" s="51"/>
      <c r="GVC259" s="51"/>
      <c r="GVD259" s="51"/>
      <c r="GVE259" s="51"/>
      <c r="GVF259" s="51"/>
      <c r="GVG259" s="51"/>
      <c r="GVH259" s="51"/>
      <c r="GVI259" s="51"/>
      <c r="GVJ259" s="51"/>
      <c r="GVK259" s="51"/>
      <c r="GVL259" s="51"/>
      <c r="GVM259" s="51"/>
      <c r="GVN259" s="51"/>
      <c r="GVO259" s="51"/>
      <c r="GVP259" s="51"/>
      <c r="GVQ259" s="51"/>
      <c r="GVR259" s="51"/>
      <c r="GVS259" s="51"/>
      <c r="GVT259" s="51"/>
      <c r="GVU259" s="51"/>
      <c r="GVV259" s="51"/>
      <c r="GVW259" s="51"/>
      <c r="GVX259" s="51"/>
      <c r="GVY259" s="51"/>
      <c r="GVZ259" s="51"/>
      <c r="GWA259" s="51"/>
      <c r="GWB259" s="51"/>
      <c r="GWC259" s="51"/>
      <c r="GWD259" s="51"/>
      <c r="GWE259" s="51"/>
      <c r="GWF259" s="51"/>
      <c r="GWG259" s="51"/>
      <c r="GWH259" s="51"/>
      <c r="GWI259" s="51"/>
      <c r="GWJ259" s="51"/>
      <c r="GWK259" s="51"/>
      <c r="GWL259" s="51"/>
      <c r="GWM259" s="51"/>
      <c r="GWN259" s="51"/>
      <c r="GWO259" s="51"/>
      <c r="GWP259" s="51"/>
      <c r="GWQ259" s="51"/>
      <c r="GWR259" s="51"/>
      <c r="GWS259" s="51"/>
      <c r="GWT259" s="51"/>
      <c r="GWU259" s="51"/>
      <c r="GWV259" s="51"/>
      <c r="GWW259" s="51"/>
      <c r="GWX259" s="51"/>
      <c r="GWY259" s="51"/>
      <c r="GWZ259" s="51"/>
      <c r="GXA259" s="51"/>
      <c r="GXB259" s="51"/>
      <c r="GXC259" s="51"/>
      <c r="GXD259" s="51"/>
      <c r="GXE259" s="51"/>
      <c r="GXF259" s="51"/>
      <c r="GXG259" s="51"/>
      <c r="GXH259" s="51"/>
      <c r="GXI259" s="51"/>
      <c r="GXJ259" s="51"/>
      <c r="GXK259" s="51"/>
      <c r="GXL259" s="51"/>
      <c r="GXM259" s="51"/>
      <c r="GXN259" s="51"/>
      <c r="GXO259" s="51"/>
      <c r="GXP259" s="51"/>
      <c r="GXQ259" s="51"/>
      <c r="GXR259" s="51"/>
      <c r="GXS259" s="51"/>
      <c r="GXT259" s="51"/>
      <c r="GXU259" s="51"/>
      <c r="GXV259" s="51"/>
      <c r="GXW259" s="51"/>
      <c r="GXX259" s="51"/>
      <c r="GXY259" s="51"/>
      <c r="GXZ259" s="51"/>
      <c r="GYA259" s="51"/>
      <c r="GYB259" s="51"/>
      <c r="GYC259" s="51"/>
      <c r="GYD259" s="51"/>
      <c r="GYE259" s="51"/>
      <c r="GYF259" s="51"/>
      <c r="GYG259" s="51"/>
      <c r="GYH259" s="51"/>
      <c r="GYI259" s="51"/>
      <c r="GYJ259" s="51"/>
      <c r="GYK259" s="51"/>
      <c r="GYL259" s="51"/>
      <c r="GYM259" s="51"/>
      <c r="GYN259" s="51"/>
      <c r="GYO259" s="51"/>
      <c r="GYP259" s="51"/>
      <c r="GYQ259" s="51"/>
      <c r="GYR259" s="51"/>
      <c r="GYS259" s="51"/>
      <c r="GYT259" s="51"/>
      <c r="GYU259" s="51"/>
      <c r="GYV259" s="51"/>
      <c r="GYW259" s="51"/>
      <c r="GYX259" s="51"/>
      <c r="GYY259" s="51"/>
      <c r="GYZ259" s="51"/>
      <c r="GZA259" s="51"/>
      <c r="GZB259" s="51"/>
      <c r="GZC259" s="51"/>
      <c r="GZD259" s="51"/>
      <c r="GZE259" s="51"/>
      <c r="GZF259" s="51"/>
      <c r="GZG259" s="51"/>
      <c r="GZH259" s="51"/>
      <c r="GZI259" s="51"/>
      <c r="GZJ259" s="51"/>
      <c r="GZK259" s="51"/>
      <c r="GZL259" s="51"/>
      <c r="GZM259" s="51"/>
      <c r="GZN259" s="51"/>
      <c r="GZO259" s="51"/>
      <c r="GZP259" s="51"/>
      <c r="GZQ259" s="51"/>
      <c r="GZR259" s="51"/>
      <c r="GZS259" s="51"/>
      <c r="GZT259" s="51"/>
      <c r="GZU259" s="51"/>
      <c r="GZV259" s="51"/>
      <c r="GZW259" s="51"/>
      <c r="GZX259" s="51"/>
      <c r="GZY259" s="51"/>
      <c r="GZZ259" s="51"/>
      <c r="HAA259" s="51"/>
      <c r="HAB259" s="51"/>
      <c r="HAC259" s="51"/>
      <c r="HAD259" s="51"/>
      <c r="HAE259" s="51"/>
      <c r="HAF259" s="51"/>
      <c r="HAG259" s="51"/>
      <c r="HAH259" s="51"/>
      <c r="HAI259" s="51"/>
      <c r="HAJ259" s="51"/>
      <c r="HAK259" s="51"/>
      <c r="HAL259" s="51"/>
      <c r="HAM259" s="51"/>
      <c r="HAN259" s="51"/>
      <c r="HAO259" s="51"/>
      <c r="HAP259" s="51"/>
      <c r="HAQ259" s="51"/>
      <c r="HAR259" s="51"/>
      <c r="HAS259" s="51"/>
      <c r="HAT259" s="51"/>
      <c r="HAU259" s="51"/>
      <c r="HAV259" s="51"/>
      <c r="HAW259" s="51"/>
      <c r="HAX259" s="51"/>
      <c r="HAY259" s="51"/>
      <c r="HAZ259" s="51"/>
      <c r="HBA259" s="51"/>
      <c r="HBB259" s="51"/>
      <c r="HBC259" s="51"/>
      <c r="HBD259" s="51"/>
      <c r="HBE259" s="51"/>
      <c r="HBF259" s="51"/>
      <c r="HBG259" s="51"/>
      <c r="HBH259" s="51"/>
      <c r="HBI259" s="51"/>
      <c r="HBJ259" s="51"/>
      <c r="HBK259" s="51"/>
      <c r="HBL259" s="51"/>
      <c r="HBM259" s="51"/>
      <c r="HBN259" s="51"/>
      <c r="HBO259" s="51"/>
      <c r="HBP259" s="51"/>
      <c r="HBQ259" s="51"/>
      <c r="HBR259" s="51"/>
      <c r="HBS259" s="51"/>
      <c r="HBT259" s="51"/>
      <c r="HBU259" s="51"/>
      <c r="HBV259" s="51"/>
      <c r="HBW259" s="51"/>
      <c r="HBX259" s="51"/>
      <c r="HBY259" s="51"/>
      <c r="HBZ259" s="51"/>
      <c r="HCA259" s="51"/>
      <c r="HCB259" s="51"/>
      <c r="HCC259" s="51"/>
      <c r="HCD259" s="51"/>
      <c r="HCE259" s="51"/>
      <c r="HCF259" s="51"/>
      <c r="HCG259" s="51"/>
      <c r="HCH259" s="51"/>
      <c r="HCI259" s="51"/>
      <c r="HCJ259" s="51"/>
      <c r="HCK259" s="51"/>
      <c r="HCL259" s="51"/>
      <c r="HCM259" s="51"/>
      <c r="HCN259" s="51"/>
      <c r="HCO259" s="51"/>
      <c r="HCP259" s="51"/>
      <c r="HCQ259" s="51"/>
      <c r="HCR259" s="51"/>
      <c r="HCS259" s="51"/>
      <c r="HCT259" s="51"/>
      <c r="HCU259" s="51"/>
      <c r="HCV259" s="51"/>
      <c r="HCW259" s="51"/>
      <c r="HCX259" s="51"/>
      <c r="HCY259" s="51"/>
      <c r="HCZ259" s="51"/>
      <c r="HDA259" s="51"/>
      <c r="HDB259" s="51"/>
      <c r="HDC259" s="51"/>
      <c r="HDD259" s="51"/>
      <c r="HDE259" s="51"/>
      <c r="HDF259" s="51"/>
      <c r="HDG259" s="51"/>
      <c r="HDH259" s="51"/>
      <c r="HDI259" s="51"/>
      <c r="HDJ259" s="51"/>
      <c r="HDK259" s="51"/>
      <c r="HDL259" s="51"/>
      <c r="HDM259" s="51"/>
      <c r="HDN259" s="51"/>
      <c r="HDO259" s="51"/>
      <c r="HDP259" s="51"/>
      <c r="HDQ259" s="51"/>
      <c r="HDR259" s="51"/>
      <c r="HDS259" s="51"/>
      <c r="HDT259" s="51"/>
      <c r="HDU259" s="51"/>
      <c r="HDV259" s="51"/>
      <c r="HDW259" s="51"/>
      <c r="HDX259" s="51"/>
      <c r="HDY259" s="51"/>
      <c r="HDZ259" s="51"/>
      <c r="HEA259" s="51"/>
      <c r="HEB259" s="51"/>
      <c r="HEC259" s="51"/>
      <c r="HED259" s="51"/>
      <c r="HEE259" s="51"/>
      <c r="HEF259" s="51"/>
      <c r="HEG259" s="51"/>
      <c r="HEH259" s="51"/>
      <c r="HEI259" s="51"/>
      <c r="HEJ259" s="51"/>
      <c r="HEK259" s="51"/>
      <c r="HEL259" s="51"/>
      <c r="HEM259" s="51"/>
      <c r="HEN259" s="51"/>
      <c r="HEO259" s="51"/>
      <c r="HEP259" s="51"/>
      <c r="HEQ259" s="51"/>
      <c r="HER259" s="51"/>
      <c r="HES259" s="51"/>
      <c r="HET259" s="51"/>
      <c r="HEU259" s="51"/>
      <c r="HEV259" s="51"/>
      <c r="HEW259" s="51"/>
      <c r="HEX259" s="51"/>
      <c r="HEY259" s="51"/>
      <c r="HEZ259" s="51"/>
      <c r="HFA259" s="51"/>
      <c r="HFB259" s="51"/>
      <c r="HFC259" s="51"/>
      <c r="HFD259" s="51"/>
      <c r="HFE259" s="51"/>
      <c r="HFF259" s="51"/>
      <c r="HFG259" s="51"/>
      <c r="HFH259" s="51"/>
      <c r="HFI259" s="51"/>
      <c r="HFJ259" s="51"/>
      <c r="HFK259" s="51"/>
      <c r="HFL259" s="51"/>
      <c r="HFM259" s="51"/>
      <c r="HFN259" s="51"/>
      <c r="HFO259" s="51"/>
      <c r="HFP259" s="51"/>
      <c r="HFQ259" s="51"/>
      <c r="HFR259" s="51"/>
      <c r="HFS259" s="51"/>
      <c r="HFT259" s="51"/>
      <c r="HFU259" s="51"/>
      <c r="HFV259" s="51"/>
      <c r="HFW259" s="51"/>
      <c r="HFX259" s="51"/>
      <c r="HFY259" s="51"/>
      <c r="HFZ259" s="51"/>
      <c r="HGA259" s="51"/>
      <c r="HGB259" s="51"/>
      <c r="HGC259" s="51"/>
      <c r="HGD259" s="51"/>
      <c r="HGE259" s="51"/>
      <c r="HGF259" s="51"/>
      <c r="HGG259" s="51"/>
      <c r="HGH259" s="51"/>
      <c r="HGI259" s="51"/>
      <c r="HGJ259" s="51"/>
      <c r="HGK259" s="51"/>
      <c r="HGL259" s="51"/>
      <c r="HGM259" s="51"/>
      <c r="HGN259" s="51"/>
      <c r="HGO259" s="51"/>
      <c r="HGP259" s="51"/>
      <c r="HGQ259" s="51"/>
      <c r="HGR259" s="51"/>
      <c r="HGS259" s="51"/>
      <c r="HGT259" s="51"/>
      <c r="HGU259" s="51"/>
      <c r="HGV259" s="51"/>
      <c r="HGW259" s="51"/>
      <c r="HGX259" s="51"/>
      <c r="HGY259" s="51"/>
      <c r="HGZ259" s="51"/>
      <c r="HHA259" s="51"/>
      <c r="HHB259" s="51"/>
      <c r="HHC259" s="51"/>
      <c r="HHD259" s="51"/>
      <c r="HHE259" s="51"/>
      <c r="HHF259" s="51"/>
      <c r="HHG259" s="51"/>
      <c r="HHH259" s="51"/>
      <c r="HHI259" s="51"/>
      <c r="HHJ259" s="51"/>
      <c r="HHK259" s="51"/>
      <c r="HHL259" s="51"/>
      <c r="HHM259" s="51"/>
      <c r="HHN259" s="51"/>
      <c r="HHO259" s="51"/>
      <c r="HHP259" s="51"/>
      <c r="HHQ259" s="51"/>
      <c r="HHR259" s="51"/>
      <c r="HHS259" s="51"/>
      <c r="HHT259" s="51"/>
      <c r="HHU259" s="51"/>
      <c r="HHV259" s="51"/>
      <c r="HHW259" s="51"/>
      <c r="HHX259" s="51"/>
      <c r="HHY259" s="51"/>
      <c r="HHZ259" s="51"/>
      <c r="HIA259" s="51"/>
      <c r="HIB259" s="51"/>
      <c r="HIC259" s="51"/>
      <c r="HID259" s="51"/>
      <c r="HIE259" s="51"/>
      <c r="HIF259" s="51"/>
      <c r="HIG259" s="51"/>
      <c r="HIH259" s="51"/>
      <c r="HII259" s="51"/>
      <c r="HIJ259" s="51"/>
      <c r="HIK259" s="51"/>
      <c r="HIL259" s="51"/>
      <c r="HIM259" s="51"/>
      <c r="HIN259" s="51"/>
      <c r="HIO259" s="51"/>
      <c r="HIP259" s="51"/>
      <c r="HIQ259" s="51"/>
      <c r="HIR259" s="51"/>
      <c r="HIS259" s="51"/>
      <c r="HIT259" s="51"/>
      <c r="HIU259" s="51"/>
      <c r="HIV259" s="51"/>
      <c r="HIW259" s="51"/>
      <c r="HIX259" s="51"/>
      <c r="HIY259" s="51"/>
      <c r="HIZ259" s="51"/>
      <c r="HJA259" s="51"/>
      <c r="HJB259" s="51"/>
      <c r="HJC259" s="51"/>
      <c r="HJD259" s="51"/>
      <c r="HJE259" s="51"/>
      <c r="HJF259" s="51"/>
      <c r="HJG259" s="51"/>
      <c r="HJH259" s="51"/>
      <c r="HJI259" s="51"/>
      <c r="HJJ259" s="51"/>
      <c r="HJK259" s="51"/>
      <c r="HJL259" s="51"/>
      <c r="HJM259" s="51"/>
      <c r="HJN259" s="51"/>
      <c r="HJO259" s="51"/>
      <c r="HJP259" s="51"/>
      <c r="HJQ259" s="51"/>
      <c r="HJR259" s="51"/>
      <c r="HJS259" s="51"/>
      <c r="HJT259" s="51"/>
      <c r="HJU259" s="51"/>
      <c r="HJV259" s="51"/>
      <c r="HJW259" s="51"/>
      <c r="HJX259" s="51"/>
      <c r="HJY259" s="51"/>
      <c r="HJZ259" s="51"/>
      <c r="HKA259" s="51"/>
      <c r="HKB259" s="51"/>
      <c r="HKC259" s="51"/>
      <c r="HKD259" s="51"/>
      <c r="HKE259" s="51"/>
      <c r="HKF259" s="51"/>
      <c r="HKG259" s="51"/>
      <c r="HKH259" s="51"/>
      <c r="HKI259" s="51"/>
      <c r="HKJ259" s="51"/>
      <c r="HKK259" s="51"/>
      <c r="HKL259" s="51"/>
      <c r="HKM259" s="51"/>
      <c r="HKN259" s="51"/>
      <c r="HKO259" s="51"/>
      <c r="HKP259" s="51"/>
      <c r="HKQ259" s="51"/>
      <c r="HKR259" s="51"/>
      <c r="HKS259" s="51"/>
      <c r="HKT259" s="51"/>
      <c r="HKU259" s="51"/>
      <c r="HKV259" s="51"/>
      <c r="HKW259" s="51"/>
      <c r="HKX259" s="51"/>
      <c r="HKY259" s="51"/>
      <c r="HKZ259" s="51"/>
      <c r="HLA259" s="51"/>
      <c r="HLB259" s="51"/>
      <c r="HLC259" s="51"/>
      <c r="HLD259" s="51"/>
      <c r="HLE259" s="51"/>
      <c r="HLF259" s="51"/>
      <c r="HLG259" s="51"/>
      <c r="HLH259" s="51"/>
      <c r="HLI259" s="51"/>
      <c r="HLJ259" s="51"/>
      <c r="HLK259" s="51"/>
      <c r="HLL259" s="51"/>
      <c r="HLM259" s="51"/>
      <c r="HLN259" s="51"/>
      <c r="HLO259" s="51"/>
      <c r="HLP259" s="51"/>
      <c r="HLQ259" s="51"/>
      <c r="HLR259" s="51"/>
      <c r="HLS259" s="51"/>
      <c r="HLT259" s="51"/>
      <c r="HLU259" s="51"/>
      <c r="HLV259" s="51"/>
      <c r="HLW259" s="51"/>
      <c r="HLX259" s="51"/>
      <c r="HLY259" s="51"/>
      <c r="HLZ259" s="51"/>
      <c r="HMA259" s="51"/>
      <c r="HMB259" s="51"/>
      <c r="HMC259" s="51"/>
      <c r="HMD259" s="51"/>
      <c r="HME259" s="51"/>
      <c r="HMF259" s="51"/>
      <c r="HMG259" s="51"/>
      <c r="HMH259" s="51"/>
      <c r="HMI259" s="51"/>
      <c r="HMJ259" s="51"/>
      <c r="HMK259" s="51"/>
      <c r="HML259" s="51"/>
      <c r="HMM259" s="51"/>
      <c r="HMN259" s="51"/>
      <c r="HMO259" s="51"/>
      <c r="HMP259" s="51"/>
      <c r="HMQ259" s="51"/>
      <c r="HMR259" s="51"/>
      <c r="HMS259" s="51"/>
      <c r="HMT259" s="51"/>
      <c r="HMU259" s="51"/>
      <c r="HMV259" s="51"/>
      <c r="HMW259" s="51"/>
      <c r="HMX259" s="51"/>
      <c r="HMY259" s="51"/>
      <c r="HMZ259" s="51"/>
      <c r="HNA259" s="51"/>
      <c r="HNB259" s="51"/>
      <c r="HNC259" s="51"/>
      <c r="HND259" s="51"/>
      <c r="HNE259" s="51"/>
      <c r="HNF259" s="51"/>
      <c r="HNG259" s="51"/>
      <c r="HNH259" s="51"/>
      <c r="HNI259" s="51"/>
      <c r="HNJ259" s="51"/>
      <c r="HNK259" s="51"/>
      <c r="HNL259" s="51"/>
      <c r="HNM259" s="51"/>
      <c r="HNN259" s="51"/>
      <c r="HNO259" s="51"/>
      <c r="HNP259" s="51"/>
      <c r="HNQ259" s="51"/>
      <c r="HNR259" s="51"/>
      <c r="HNS259" s="51"/>
      <c r="HNT259" s="51"/>
      <c r="HNU259" s="51"/>
      <c r="HNV259" s="51"/>
      <c r="HNW259" s="51"/>
      <c r="HNX259" s="51"/>
      <c r="HNY259" s="51"/>
      <c r="HNZ259" s="51"/>
      <c r="HOA259" s="51"/>
      <c r="HOB259" s="51"/>
      <c r="HOC259" s="51"/>
      <c r="HOD259" s="51"/>
      <c r="HOE259" s="51"/>
      <c r="HOF259" s="51"/>
      <c r="HOG259" s="51"/>
      <c r="HOH259" s="51"/>
      <c r="HOI259" s="51"/>
      <c r="HOJ259" s="51"/>
      <c r="HOK259" s="51"/>
      <c r="HOL259" s="51"/>
      <c r="HOM259" s="51"/>
      <c r="HON259" s="51"/>
      <c r="HOO259" s="51"/>
      <c r="HOP259" s="51"/>
      <c r="HOQ259" s="51"/>
      <c r="HOR259" s="51"/>
      <c r="HOS259" s="51"/>
      <c r="HOT259" s="51"/>
      <c r="HOU259" s="51"/>
      <c r="HOV259" s="51"/>
      <c r="HOW259" s="51"/>
      <c r="HOX259" s="51"/>
      <c r="HOY259" s="51"/>
      <c r="HOZ259" s="51"/>
      <c r="HPA259" s="51"/>
      <c r="HPB259" s="51"/>
      <c r="HPC259" s="51"/>
      <c r="HPD259" s="51"/>
      <c r="HPE259" s="51"/>
      <c r="HPF259" s="51"/>
      <c r="HPG259" s="51"/>
      <c r="HPH259" s="51"/>
      <c r="HPI259" s="51"/>
      <c r="HPJ259" s="51"/>
      <c r="HPK259" s="51"/>
      <c r="HPL259" s="51"/>
      <c r="HPM259" s="51"/>
      <c r="HPN259" s="51"/>
      <c r="HPO259" s="51"/>
      <c r="HPP259" s="51"/>
      <c r="HPQ259" s="51"/>
      <c r="HPR259" s="51"/>
      <c r="HPS259" s="51"/>
      <c r="HPT259" s="51"/>
      <c r="HPU259" s="51"/>
      <c r="HPV259" s="51"/>
      <c r="HPW259" s="51"/>
      <c r="HPX259" s="51"/>
      <c r="HPY259" s="51"/>
      <c r="HPZ259" s="51"/>
      <c r="HQA259" s="51"/>
      <c r="HQB259" s="51"/>
      <c r="HQC259" s="51"/>
      <c r="HQD259" s="51"/>
      <c r="HQE259" s="51"/>
      <c r="HQF259" s="51"/>
      <c r="HQG259" s="51"/>
      <c r="HQH259" s="51"/>
      <c r="HQI259" s="51"/>
      <c r="HQJ259" s="51"/>
      <c r="HQK259" s="51"/>
      <c r="HQL259" s="51"/>
      <c r="HQM259" s="51"/>
      <c r="HQN259" s="51"/>
      <c r="HQO259" s="51"/>
      <c r="HQP259" s="51"/>
      <c r="HQQ259" s="51"/>
      <c r="HQR259" s="51"/>
      <c r="HQS259" s="51"/>
      <c r="HQT259" s="51"/>
      <c r="HQU259" s="51"/>
      <c r="HQV259" s="51"/>
      <c r="HQW259" s="51"/>
      <c r="HQX259" s="51"/>
      <c r="HQY259" s="51"/>
      <c r="HQZ259" s="51"/>
      <c r="HRA259" s="51"/>
      <c r="HRB259" s="51"/>
      <c r="HRC259" s="51"/>
      <c r="HRD259" s="51"/>
      <c r="HRE259" s="51"/>
      <c r="HRF259" s="51"/>
      <c r="HRG259" s="51"/>
      <c r="HRH259" s="51"/>
      <c r="HRI259" s="51"/>
      <c r="HRJ259" s="51"/>
      <c r="HRK259" s="51"/>
      <c r="HRL259" s="51"/>
      <c r="HRM259" s="51"/>
      <c r="HRN259" s="51"/>
      <c r="HRO259" s="51"/>
      <c r="HRP259" s="51"/>
      <c r="HRQ259" s="51"/>
      <c r="HRR259" s="51"/>
      <c r="HRS259" s="51"/>
      <c r="HRT259" s="51"/>
      <c r="HRU259" s="51"/>
      <c r="HRV259" s="51"/>
      <c r="HRW259" s="51"/>
      <c r="HRX259" s="51"/>
      <c r="HRY259" s="51"/>
      <c r="HRZ259" s="51"/>
      <c r="HSA259" s="51"/>
      <c r="HSB259" s="51"/>
      <c r="HSC259" s="51"/>
      <c r="HSD259" s="51"/>
      <c r="HSE259" s="51"/>
      <c r="HSF259" s="51"/>
      <c r="HSG259" s="51"/>
      <c r="HSH259" s="51"/>
      <c r="HSI259" s="51"/>
      <c r="HSJ259" s="51"/>
      <c r="HSK259" s="51"/>
      <c r="HSL259" s="51"/>
      <c r="HSM259" s="51"/>
      <c r="HSN259" s="51"/>
      <c r="HSO259" s="51"/>
      <c r="HSP259" s="51"/>
      <c r="HSQ259" s="51"/>
      <c r="HSR259" s="51"/>
      <c r="HSS259" s="51"/>
      <c r="HST259" s="51"/>
      <c r="HSU259" s="51"/>
      <c r="HSV259" s="51"/>
      <c r="HSW259" s="51"/>
      <c r="HSX259" s="51"/>
      <c r="HSY259" s="51"/>
      <c r="HSZ259" s="51"/>
      <c r="HTA259" s="51"/>
      <c r="HTB259" s="51"/>
      <c r="HTC259" s="51"/>
      <c r="HTD259" s="51"/>
      <c r="HTE259" s="51"/>
      <c r="HTF259" s="51"/>
      <c r="HTG259" s="51"/>
      <c r="HTH259" s="51"/>
      <c r="HTI259" s="51"/>
      <c r="HTJ259" s="51"/>
      <c r="HTK259" s="51"/>
      <c r="HTL259" s="51"/>
      <c r="HTM259" s="51"/>
      <c r="HTN259" s="51"/>
      <c r="HTO259" s="51"/>
      <c r="HTP259" s="51"/>
      <c r="HTQ259" s="51"/>
      <c r="HTR259" s="51"/>
      <c r="HTS259" s="51"/>
      <c r="HTT259" s="51"/>
      <c r="HTU259" s="51"/>
      <c r="HTV259" s="51"/>
      <c r="HTW259" s="51"/>
      <c r="HTX259" s="51"/>
      <c r="HTY259" s="51"/>
      <c r="HTZ259" s="51"/>
      <c r="HUA259" s="51"/>
      <c r="HUB259" s="51"/>
      <c r="HUC259" s="51"/>
      <c r="HUD259" s="51"/>
      <c r="HUE259" s="51"/>
      <c r="HUF259" s="51"/>
      <c r="HUG259" s="51"/>
      <c r="HUH259" s="51"/>
      <c r="HUI259" s="51"/>
      <c r="HUJ259" s="51"/>
      <c r="HUK259" s="51"/>
      <c r="HUL259" s="51"/>
      <c r="HUM259" s="51"/>
      <c r="HUN259" s="51"/>
      <c r="HUO259" s="51"/>
      <c r="HUP259" s="51"/>
      <c r="HUQ259" s="51"/>
      <c r="HUR259" s="51"/>
      <c r="HUS259" s="51"/>
      <c r="HUT259" s="51"/>
      <c r="HUU259" s="51"/>
      <c r="HUV259" s="51"/>
      <c r="HUW259" s="51"/>
      <c r="HUX259" s="51"/>
      <c r="HUY259" s="51"/>
      <c r="HUZ259" s="51"/>
      <c r="HVA259" s="51"/>
      <c r="HVB259" s="51"/>
      <c r="HVC259" s="51"/>
      <c r="HVD259" s="51"/>
      <c r="HVE259" s="51"/>
      <c r="HVF259" s="51"/>
      <c r="HVG259" s="51"/>
      <c r="HVH259" s="51"/>
      <c r="HVI259" s="51"/>
      <c r="HVJ259" s="51"/>
      <c r="HVK259" s="51"/>
      <c r="HVL259" s="51"/>
      <c r="HVM259" s="51"/>
      <c r="HVN259" s="51"/>
      <c r="HVO259" s="51"/>
      <c r="HVP259" s="51"/>
      <c r="HVQ259" s="51"/>
      <c r="HVR259" s="51"/>
      <c r="HVS259" s="51"/>
      <c r="HVT259" s="51"/>
      <c r="HVU259" s="51"/>
      <c r="HVV259" s="51"/>
      <c r="HVW259" s="51"/>
      <c r="HVX259" s="51"/>
      <c r="HVY259" s="51"/>
      <c r="HVZ259" s="51"/>
      <c r="HWA259" s="51"/>
      <c r="HWB259" s="51"/>
      <c r="HWC259" s="51"/>
      <c r="HWD259" s="51"/>
      <c r="HWE259" s="51"/>
      <c r="HWF259" s="51"/>
      <c r="HWG259" s="51"/>
      <c r="HWH259" s="51"/>
      <c r="HWI259" s="51"/>
      <c r="HWJ259" s="51"/>
      <c r="HWK259" s="51"/>
      <c r="HWL259" s="51"/>
      <c r="HWM259" s="51"/>
      <c r="HWN259" s="51"/>
      <c r="HWO259" s="51"/>
      <c r="HWP259" s="51"/>
      <c r="HWQ259" s="51"/>
      <c r="HWR259" s="51"/>
      <c r="HWS259" s="51"/>
      <c r="HWT259" s="51"/>
      <c r="HWU259" s="51"/>
      <c r="HWV259" s="51"/>
      <c r="HWW259" s="51"/>
      <c r="HWX259" s="51"/>
      <c r="HWY259" s="51"/>
      <c r="HWZ259" s="51"/>
      <c r="HXA259" s="51"/>
      <c r="HXB259" s="51"/>
      <c r="HXC259" s="51"/>
      <c r="HXD259" s="51"/>
      <c r="HXE259" s="51"/>
      <c r="HXF259" s="51"/>
      <c r="HXG259" s="51"/>
      <c r="HXH259" s="51"/>
      <c r="HXI259" s="51"/>
      <c r="HXJ259" s="51"/>
      <c r="HXK259" s="51"/>
      <c r="HXL259" s="51"/>
      <c r="HXM259" s="51"/>
      <c r="HXN259" s="51"/>
      <c r="HXO259" s="51"/>
      <c r="HXP259" s="51"/>
      <c r="HXQ259" s="51"/>
      <c r="HXR259" s="51"/>
      <c r="HXS259" s="51"/>
      <c r="HXT259" s="51"/>
      <c r="HXU259" s="51"/>
      <c r="HXV259" s="51"/>
      <c r="HXW259" s="51"/>
      <c r="HXX259" s="51"/>
      <c r="HXY259" s="51"/>
      <c r="HXZ259" s="51"/>
      <c r="HYA259" s="51"/>
      <c r="HYB259" s="51"/>
      <c r="HYC259" s="51"/>
      <c r="HYD259" s="51"/>
      <c r="HYE259" s="51"/>
      <c r="HYF259" s="51"/>
      <c r="HYG259" s="51"/>
      <c r="HYH259" s="51"/>
      <c r="HYI259" s="51"/>
      <c r="HYJ259" s="51"/>
      <c r="HYK259" s="51"/>
      <c r="HYL259" s="51"/>
      <c r="HYM259" s="51"/>
      <c r="HYN259" s="51"/>
      <c r="HYO259" s="51"/>
      <c r="HYP259" s="51"/>
      <c r="HYQ259" s="51"/>
      <c r="HYR259" s="51"/>
      <c r="HYS259" s="51"/>
      <c r="HYT259" s="51"/>
      <c r="HYU259" s="51"/>
      <c r="HYV259" s="51"/>
      <c r="HYW259" s="51"/>
      <c r="HYX259" s="51"/>
      <c r="HYY259" s="51"/>
      <c r="HYZ259" s="51"/>
      <c r="HZA259" s="51"/>
      <c r="HZB259" s="51"/>
      <c r="HZC259" s="51"/>
      <c r="HZD259" s="51"/>
      <c r="HZE259" s="51"/>
      <c r="HZF259" s="51"/>
      <c r="HZG259" s="51"/>
      <c r="HZH259" s="51"/>
      <c r="HZI259" s="51"/>
      <c r="HZJ259" s="51"/>
      <c r="HZK259" s="51"/>
      <c r="HZL259" s="51"/>
      <c r="HZM259" s="51"/>
      <c r="HZN259" s="51"/>
      <c r="HZO259" s="51"/>
      <c r="HZP259" s="51"/>
      <c r="HZQ259" s="51"/>
      <c r="HZR259" s="51"/>
      <c r="HZS259" s="51"/>
      <c r="HZT259" s="51"/>
      <c r="HZU259" s="51"/>
      <c r="HZV259" s="51"/>
      <c r="HZW259" s="51"/>
      <c r="HZX259" s="51"/>
      <c r="HZY259" s="51"/>
      <c r="HZZ259" s="51"/>
      <c r="IAA259" s="51"/>
      <c r="IAB259" s="51"/>
      <c r="IAC259" s="51"/>
      <c r="IAD259" s="51"/>
      <c r="IAE259" s="51"/>
      <c r="IAF259" s="51"/>
      <c r="IAG259" s="51"/>
      <c r="IAH259" s="51"/>
      <c r="IAI259" s="51"/>
      <c r="IAJ259" s="51"/>
      <c r="IAK259" s="51"/>
      <c r="IAL259" s="51"/>
      <c r="IAM259" s="51"/>
      <c r="IAN259" s="51"/>
      <c r="IAO259" s="51"/>
      <c r="IAP259" s="51"/>
      <c r="IAQ259" s="51"/>
      <c r="IAR259" s="51"/>
      <c r="IAS259" s="51"/>
      <c r="IAT259" s="51"/>
      <c r="IAU259" s="51"/>
      <c r="IAV259" s="51"/>
      <c r="IAW259" s="51"/>
      <c r="IAX259" s="51"/>
      <c r="IAY259" s="51"/>
      <c r="IAZ259" s="51"/>
      <c r="IBA259" s="51"/>
      <c r="IBB259" s="51"/>
      <c r="IBC259" s="51"/>
      <c r="IBD259" s="51"/>
      <c r="IBE259" s="51"/>
      <c r="IBF259" s="51"/>
      <c r="IBG259" s="51"/>
      <c r="IBH259" s="51"/>
      <c r="IBI259" s="51"/>
      <c r="IBJ259" s="51"/>
      <c r="IBK259" s="51"/>
      <c r="IBL259" s="51"/>
      <c r="IBM259" s="51"/>
      <c r="IBN259" s="51"/>
      <c r="IBO259" s="51"/>
      <c r="IBP259" s="51"/>
      <c r="IBQ259" s="51"/>
      <c r="IBR259" s="51"/>
      <c r="IBS259" s="51"/>
      <c r="IBT259" s="51"/>
      <c r="IBU259" s="51"/>
      <c r="IBV259" s="51"/>
      <c r="IBW259" s="51"/>
      <c r="IBX259" s="51"/>
      <c r="IBY259" s="51"/>
      <c r="IBZ259" s="51"/>
      <c r="ICA259" s="51"/>
      <c r="ICB259" s="51"/>
      <c r="ICC259" s="51"/>
      <c r="ICD259" s="51"/>
      <c r="ICE259" s="51"/>
      <c r="ICF259" s="51"/>
      <c r="ICG259" s="51"/>
      <c r="ICH259" s="51"/>
      <c r="ICI259" s="51"/>
      <c r="ICJ259" s="51"/>
      <c r="ICK259" s="51"/>
      <c r="ICL259" s="51"/>
      <c r="ICM259" s="51"/>
      <c r="ICN259" s="51"/>
      <c r="ICO259" s="51"/>
      <c r="ICP259" s="51"/>
      <c r="ICQ259" s="51"/>
      <c r="ICR259" s="51"/>
      <c r="ICS259" s="51"/>
      <c r="ICT259" s="51"/>
      <c r="ICU259" s="51"/>
      <c r="ICV259" s="51"/>
      <c r="ICW259" s="51"/>
      <c r="ICX259" s="51"/>
      <c r="ICY259" s="51"/>
      <c r="ICZ259" s="51"/>
      <c r="IDA259" s="51"/>
      <c r="IDB259" s="51"/>
      <c r="IDC259" s="51"/>
      <c r="IDD259" s="51"/>
      <c r="IDE259" s="51"/>
      <c r="IDF259" s="51"/>
      <c r="IDG259" s="51"/>
      <c r="IDH259" s="51"/>
      <c r="IDI259" s="51"/>
      <c r="IDJ259" s="51"/>
      <c r="IDK259" s="51"/>
      <c r="IDL259" s="51"/>
      <c r="IDM259" s="51"/>
      <c r="IDN259" s="51"/>
      <c r="IDO259" s="51"/>
      <c r="IDP259" s="51"/>
      <c r="IDQ259" s="51"/>
      <c r="IDR259" s="51"/>
      <c r="IDS259" s="51"/>
      <c r="IDT259" s="51"/>
      <c r="IDU259" s="51"/>
      <c r="IDV259" s="51"/>
      <c r="IDW259" s="51"/>
      <c r="IDX259" s="51"/>
      <c r="IDY259" s="51"/>
      <c r="IDZ259" s="51"/>
      <c r="IEA259" s="51"/>
      <c r="IEB259" s="51"/>
      <c r="IEC259" s="51"/>
      <c r="IED259" s="51"/>
      <c r="IEE259" s="51"/>
      <c r="IEF259" s="51"/>
      <c r="IEG259" s="51"/>
      <c r="IEH259" s="51"/>
      <c r="IEI259" s="51"/>
      <c r="IEJ259" s="51"/>
      <c r="IEK259" s="51"/>
      <c r="IEL259" s="51"/>
      <c r="IEM259" s="51"/>
      <c r="IEN259" s="51"/>
      <c r="IEO259" s="51"/>
      <c r="IEP259" s="51"/>
      <c r="IEQ259" s="51"/>
      <c r="IER259" s="51"/>
      <c r="IES259" s="51"/>
      <c r="IET259" s="51"/>
      <c r="IEU259" s="51"/>
      <c r="IEV259" s="51"/>
      <c r="IEW259" s="51"/>
      <c r="IEX259" s="51"/>
      <c r="IEY259" s="51"/>
      <c r="IEZ259" s="51"/>
      <c r="IFA259" s="51"/>
      <c r="IFB259" s="51"/>
      <c r="IFC259" s="51"/>
      <c r="IFD259" s="51"/>
      <c r="IFE259" s="51"/>
      <c r="IFF259" s="51"/>
      <c r="IFG259" s="51"/>
      <c r="IFH259" s="51"/>
      <c r="IFI259" s="51"/>
      <c r="IFJ259" s="51"/>
      <c r="IFK259" s="51"/>
      <c r="IFL259" s="51"/>
      <c r="IFM259" s="51"/>
      <c r="IFN259" s="51"/>
      <c r="IFO259" s="51"/>
      <c r="IFP259" s="51"/>
      <c r="IFQ259" s="51"/>
      <c r="IFR259" s="51"/>
      <c r="IFS259" s="51"/>
      <c r="IFT259" s="51"/>
      <c r="IFU259" s="51"/>
      <c r="IFV259" s="51"/>
      <c r="IFW259" s="51"/>
      <c r="IFX259" s="51"/>
      <c r="IFY259" s="51"/>
      <c r="IFZ259" s="51"/>
      <c r="IGA259" s="51"/>
      <c r="IGB259" s="51"/>
      <c r="IGC259" s="51"/>
      <c r="IGD259" s="51"/>
      <c r="IGE259" s="51"/>
      <c r="IGF259" s="51"/>
      <c r="IGG259" s="51"/>
      <c r="IGH259" s="51"/>
      <c r="IGI259" s="51"/>
      <c r="IGJ259" s="51"/>
      <c r="IGK259" s="51"/>
      <c r="IGL259" s="51"/>
      <c r="IGM259" s="51"/>
      <c r="IGN259" s="51"/>
      <c r="IGO259" s="51"/>
      <c r="IGP259" s="51"/>
      <c r="IGQ259" s="51"/>
      <c r="IGR259" s="51"/>
      <c r="IGS259" s="51"/>
      <c r="IGT259" s="51"/>
      <c r="IGU259" s="51"/>
      <c r="IGV259" s="51"/>
      <c r="IGW259" s="51"/>
      <c r="IGX259" s="51"/>
      <c r="IGY259" s="51"/>
      <c r="IGZ259" s="51"/>
      <c r="IHA259" s="51"/>
      <c r="IHB259" s="51"/>
      <c r="IHC259" s="51"/>
      <c r="IHD259" s="51"/>
      <c r="IHE259" s="51"/>
      <c r="IHF259" s="51"/>
      <c r="IHG259" s="51"/>
      <c r="IHH259" s="51"/>
      <c r="IHI259" s="51"/>
      <c r="IHJ259" s="51"/>
      <c r="IHK259" s="51"/>
      <c r="IHL259" s="51"/>
      <c r="IHM259" s="51"/>
      <c r="IHN259" s="51"/>
      <c r="IHO259" s="51"/>
      <c r="IHP259" s="51"/>
      <c r="IHQ259" s="51"/>
      <c r="IHR259" s="51"/>
      <c r="IHS259" s="51"/>
      <c r="IHT259" s="51"/>
      <c r="IHU259" s="51"/>
      <c r="IHV259" s="51"/>
      <c r="IHW259" s="51"/>
      <c r="IHX259" s="51"/>
      <c r="IHY259" s="51"/>
      <c r="IHZ259" s="51"/>
      <c r="IIA259" s="51"/>
      <c r="IIB259" s="51"/>
      <c r="IIC259" s="51"/>
      <c r="IID259" s="51"/>
      <c r="IIE259" s="51"/>
      <c r="IIF259" s="51"/>
      <c r="IIG259" s="51"/>
      <c r="IIH259" s="51"/>
      <c r="III259" s="51"/>
      <c r="IIJ259" s="51"/>
      <c r="IIK259" s="51"/>
      <c r="IIL259" s="51"/>
      <c r="IIM259" s="51"/>
      <c r="IIN259" s="51"/>
      <c r="IIO259" s="51"/>
      <c r="IIP259" s="51"/>
      <c r="IIQ259" s="51"/>
      <c r="IIR259" s="51"/>
      <c r="IIS259" s="51"/>
      <c r="IIT259" s="51"/>
      <c r="IIU259" s="51"/>
      <c r="IIV259" s="51"/>
      <c r="IIW259" s="51"/>
      <c r="IIX259" s="51"/>
      <c r="IIY259" s="51"/>
      <c r="IIZ259" s="51"/>
      <c r="IJA259" s="51"/>
      <c r="IJB259" s="51"/>
      <c r="IJC259" s="51"/>
      <c r="IJD259" s="51"/>
      <c r="IJE259" s="51"/>
      <c r="IJF259" s="51"/>
      <c r="IJG259" s="51"/>
      <c r="IJH259" s="51"/>
      <c r="IJI259" s="51"/>
      <c r="IJJ259" s="51"/>
      <c r="IJK259" s="51"/>
      <c r="IJL259" s="51"/>
      <c r="IJM259" s="51"/>
      <c r="IJN259" s="51"/>
      <c r="IJO259" s="51"/>
      <c r="IJP259" s="51"/>
      <c r="IJQ259" s="51"/>
      <c r="IJR259" s="51"/>
      <c r="IJS259" s="51"/>
      <c r="IJT259" s="51"/>
      <c r="IJU259" s="51"/>
      <c r="IJV259" s="51"/>
      <c r="IJW259" s="51"/>
      <c r="IJX259" s="51"/>
      <c r="IJY259" s="51"/>
      <c r="IJZ259" s="51"/>
      <c r="IKA259" s="51"/>
      <c r="IKB259" s="51"/>
      <c r="IKC259" s="51"/>
      <c r="IKD259" s="51"/>
      <c r="IKE259" s="51"/>
      <c r="IKF259" s="51"/>
      <c r="IKG259" s="51"/>
      <c r="IKH259" s="51"/>
      <c r="IKI259" s="51"/>
      <c r="IKJ259" s="51"/>
      <c r="IKK259" s="51"/>
      <c r="IKL259" s="51"/>
      <c r="IKM259" s="51"/>
      <c r="IKN259" s="51"/>
      <c r="IKO259" s="51"/>
      <c r="IKP259" s="51"/>
      <c r="IKQ259" s="51"/>
      <c r="IKR259" s="51"/>
      <c r="IKS259" s="51"/>
      <c r="IKT259" s="51"/>
      <c r="IKU259" s="51"/>
      <c r="IKV259" s="51"/>
      <c r="IKW259" s="51"/>
      <c r="IKX259" s="51"/>
      <c r="IKY259" s="51"/>
      <c r="IKZ259" s="51"/>
      <c r="ILA259" s="51"/>
      <c r="ILB259" s="51"/>
      <c r="ILC259" s="51"/>
      <c r="ILD259" s="51"/>
      <c r="ILE259" s="51"/>
      <c r="ILF259" s="51"/>
      <c r="ILG259" s="51"/>
      <c r="ILH259" s="51"/>
      <c r="ILI259" s="51"/>
      <c r="ILJ259" s="51"/>
      <c r="ILK259" s="51"/>
      <c r="ILL259" s="51"/>
      <c r="ILM259" s="51"/>
      <c r="ILN259" s="51"/>
      <c r="ILO259" s="51"/>
      <c r="ILP259" s="51"/>
      <c r="ILQ259" s="51"/>
      <c r="ILR259" s="51"/>
      <c r="ILS259" s="51"/>
      <c r="ILT259" s="51"/>
      <c r="ILU259" s="51"/>
      <c r="ILV259" s="51"/>
      <c r="ILW259" s="51"/>
      <c r="ILX259" s="51"/>
      <c r="ILY259" s="51"/>
      <c r="ILZ259" s="51"/>
      <c r="IMA259" s="51"/>
      <c r="IMB259" s="51"/>
      <c r="IMC259" s="51"/>
      <c r="IMD259" s="51"/>
      <c r="IME259" s="51"/>
      <c r="IMF259" s="51"/>
      <c r="IMG259" s="51"/>
      <c r="IMH259" s="51"/>
      <c r="IMI259" s="51"/>
      <c r="IMJ259" s="51"/>
      <c r="IMK259" s="51"/>
      <c r="IML259" s="51"/>
      <c r="IMM259" s="51"/>
      <c r="IMN259" s="51"/>
      <c r="IMO259" s="51"/>
      <c r="IMP259" s="51"/>
      <c r="IMQ259" s="51"/>
      <c r="IMR259" s="51"/>
      <c r="IMS259" s="51"/>
      <c r="IMT259" s="51"/>
      <c r="IMU259" s="51"/>
      <c r="IMV259" s="51"/>
      <c r="IMW259" s="51"/>
      <c r="IMX259" s="51"/>
      <c r="IMY259" s="51"/>
      <c r="IMZ259" s="51"/>
      <c r="INA259" s="51"/>
      <c r="INB259" s="51"/>
      <c r="INC259" s="51"/>
      <c r="IND259" s="51"/>
      <c r="INE259" s="51"/>
      <c r="INF259" s="51"/>
      <c r="ING259" s="51"/>
      <c r="INH259" s="51"/>
      <c r="INI259" s="51"/>
      <c r="INJ259" s="51"/>
      <c r="INK259" s="51"/>
      <c r="INL259" s="51"/>
      <c r="INM259" s="51"/>
      <c r="INN259" s="51"/>
      <c r="INO259" s="51"/>
      <c r="INP259" s="51"/>
      <c r="INQ259" s="51"/>
      <c r="INR259" s="51"/>
      <c r="INS259" s="51"/>
      <c r="INT259" s="51"/>
      <c r="INU259" s="51"/>
      <c r="INV259" s="51"/>
      <c r="INW259" s="51"/>
      <c r="INX259" s="51"/>
      <c r="INY259" s="51"/>
      <c r="INZ259" s="51"/>
      <c r="IOA259" s="51"/>
      <c r="IOB259" s="51"/>
      <c r="IOC259" s="51"/>
      <c r="IOD259" s="51"/>
      <c r="IOE259" s="51"/>
      <c r="IOF259" s="51"/>
      <c r="IOG259" s="51"/>
      <c r="IOH259" s="51"/>
      <c r="IOI259" s="51"/>
      <c r="IOJ259" s="51"/>
      <c r="IOK259" s="51"/>
      <c r="IOL259" s="51"/>
      <c r="IOM259" s="51"/>
      <c r="ION259" s="51"/>
      <c r="IOO259" s="51"/>
      <c r="IOP259" s="51"/>
      <c r="IOQ259" s="51"/>
      <c r="IOR259" s="51"/>
      <c r="IOS259" s="51"/>
      <c r="IOT259" s="51"/>
      <c r="IOU259" s="51"/>
      <c r="IOV259" s="51"/>
      <c r="IOW259" s="51"/>
      <c r="IOX259" s="51"/>
      <c r="IOY259" s="51"/>
      <c r="IOZ259" s="51"/>
      <c r="IPA259" s="51"/>
      <c r="IPB259" s="51"/>
      <c r="IPC259" s="51"/>
      <c r="IPD259" s="51"/>
      <c r="IPE259" s="51"/>
      <c r="IPF259" s="51"/>
      <c r="IPG259" s="51"/>
      <c r="IPH259" s="51"/>
      <c r="IPI259" s="51"/>
      <c r="IPJ259" s="51"/>
      <c r="IPK259" s="51"/>
      <c r="IPL259" s="51"/>
      <c r="IPM259" s="51"/>
      <c r="IPN259" s="51"/>
      <c r="IPO259" s="51"/>
      <c r="IPP259" s="51"/>
      <c r="IPQ259" s="51"/>
      <c r="IPR259" s="51"/>
      <c r="IPS259" s="51"/>
      <c r="IPT259" s="51"/>
      <c r="IPU259" s="51"/>
      <c r="IPV259" s="51"/>
      <c r="IPW259" s="51"/>
      <c r="IPX259" s="51"/>
      <c r="IPY259" s="51"/>
      <c r="IPZ259" s="51"/>
      <c r="IQA259" s="51"/>
      <c r="IQB259" s="51"/>
      <c r="IQC259" s="51"/>
      <c r="IQD259" s="51"/>
      <c r="IQE259" s="51"/>
      <c r="IQF259" s="51"/>
      <c r="IQG259" s="51"/>
      <c r="IQH259" s="51"/>
      <c r="IQI259" s="51"/>
      <c r="IQJ259" s="51"/>
      <c r="IQK259" s="51"/>
      <c r="IQL259" s="51"/>
      <c r="IQM259" s="51"/>
      <c r="IQN259" s="51"/>
      <c r="IQO259" s="51"/>
      <c r="IQP259" s="51"/>
      <c r="IQQ259" s="51"/>
      <c r="IQR259" s="51"/>
      <c r="IQS259" s="51"/>
      <c r="IQT259" s="51"/>
      <c r="IQU259" s="51"/>
      <c r="IQV259" s="51"/>
      <c r="IQW259" s="51"/>
      <c r="IQX259" s="51"/>
      <c r="IQY259" s="51"/>
      <c r="IQZ259" s="51"/>
      <c r="IRA259" s="51"/>
      <c r="IRB259" s="51"/>
      <c r="IRC259" s="51"/>
      <c r="IRD259" s="51"/>
      <c r="IRE259" s="51"/>
      <c r="IRF259" s="51"/>
      <c r="IRG259" s="51"/>
      <c r="IRH259" s="51"/>
      <c r="IRI259" s="51"/>
      <c r="IRJ259" s="51"/>
      <c r="IRK259" s="51"/>
      <c r="IRL259" s="51"/>
      <c r="IRM259" s="51"/>
      <c r="IRN259" s="51"/>
      <c r="IRO259" s="51"/>
      <c r="IRP259" s="51"/>
      <c r="IRQ259" s="51"/>
      <c r="IRR259" s="51"/>
      <c r="IRS259" s="51"/>
      <c r="IRT259" s="51"/>
      <c r="IRU259" s="51"/>
      <c r="IRV259" s="51"/>
      <c r="IRW259" s="51"/>
      <c r="IRX259" s="51"/>
      <c r="IRY259" s="51"/>
      <c r="IRZ259" s="51"/>
      <c r="ISA259" s="51"/>
      <c r="ISB259" s="51"/>
      <c r="ISC259" s="51"/>
      <c r="ISD259" s="51"/>
      <c r="ISE259" s="51"/>
      <c r="ISF259" s="51"/>
      <c r="ISG259" s="51"/>
      <c r="ISH259" s="51"/>
      <c r="ISI259" s="51"/>
      <c r="ISJ259" s="51"/>
      <c r="ISK259" s="51"/>
      <c r="ISL259" s="51"/>
      <c r="ISM259" s="51"/>
      <c r="ISN259" s="51"/>
      <c r="ISO259" s="51"/>
      <c r="ISP259" s="51"/>
      <c r="ISQ259" s="51"/>
      <c r="ISR259" s="51"/>
      <c r="ISS259" s="51"/>
      <c r="IST259" s="51"/>
      <c r="ISU259" s="51"/>
      <c r="ISV259" s="51"/>
      <c r="ISW259" s="51"/>
      <c r="ISX259" s="51"/>
      <c r="ISY259" s="51"/>
      <c r="ISZ259" s="51"/>
      <c r="ITA259" s="51"/>
      <c r="ITB259" s="51"/>
      <c r="ITC259" s="51"/>
      <c r="ITD259" s="51"/>
      <c r="ITE259" s="51"/>
      <c r="ITF259" s="51"/>
      <c r="ITG259" s="51"/>
      <c r="ITH259" s="51"/>
      <c r="ITI259" s="51"/>
      <c r="ITJ259" s="51"/>
      <c r="ITK259" s="51"/>
      <c r="ITL259" s="51"/>
      <c r="ITM259" s="51"/>
      <c r="ITN259" s="51"/>
      <c r="ITO259" s="51"/>
      <c r="ITP259" s="51"/>
      <c r="ITQ259" s="51"/>
      <c r="ITR259" s="51"/>
      <c r="ITS259" s="51"/>
      <c r="ITT259" s="51"/>
      <c r="ITU259" s="51"/>
      <c r="ITV259" s="51"/>
      <c r="ITW259" s="51"/>
      <c r="ITX259" s="51"/>
      <c r="ITY259" s="51"/>
      <c r="ITZ259" s="51"/>
      <c r="IUA259" s="51"/>
      <c r="IUB259" s="51"/>
      <c r="IUC259" s="51"/>
      <c r="IUD259" s="51"/>
      <c r="IUE259" s="51"/>
      <c r="IUF259" s="51"/>
      <c r="IUG259" s="51"/>
      <c r="IUH259" s="51"/>
      <c r="IUI259" s="51"/>
      <c r="IUJ259" s="51"/>
      <c r="IUK259" s="51"/>
      <c r="IUL259" s="51"/>
      <c r="IUM259" s="51"/>
      <c r="IUN259" s="51"/>
      <c r="IUO259" s="51"/>
      <c r="IUP259" s="51"/>
      <c r="IUQ259" s="51"/>
      <c r="IUR259" s="51"/>
      <c r="IUS259" s="51"/>
      <c r="IUT259" s="51"/>
      <c r="IUU259" s="51"/>
      <c r="IUV259" s="51"/>
      <c r="IUW259" s="51"/>
      <c r="IUX259" s="51"/>
      <c r="IUY259" s="51"/>
      <c r="IUZ259" s="51"/>
      <c r="IVA259" s="51"/>
      <c r="IVB259" s="51"/>
      <c r="IVC259" s="51"/>
      <c r="IVD259" s="51"/>
      <c r="IVE259" s="51"/>
      <c r="IVF259" s="51"/>
      <c r="IVG259" s="51"/>
      <c r="IVH259" s="51"/>
      <c r="IVI259" s="51"/>
      <c r="IVJ259" s="51"/>
      <c r="IVK259" s="51"/>
      <c r="IVL259" s="51"/>
      <c r="IVM259" s="51"/>
      <c r="IVN259" s="51"/>
      <c r="IVO259" s="51"/>
      <c r="IVP259" s="51"/>
      <c r="IVQ259" s="51"/>
      <c r="IVR259" s="51"/>
      <c r="IVS259" s="51"/>
      <c r="IVT259" s="51"/>
      <c r="IVU259" s="51"/>
      <c r="IVV259" s="51"/>
      <c r="IVW259" s="51"/>
      <c r="IVX259" s="51"/>
      <c r="IVY259" s="51"/>
      <c r="IVZ259" s="51"/>
      <c r="IWA259" s="51"/>
      <c r="IWB259" s="51"/>
      <c r="IWC259" s="51"/>
      <c r="IWD259" s="51"/>
      <c r="IWE259" s="51"/>
      <c r="IWF259" s="51"/>
      <c r="IWG259" s="51"/>
      <c r="IWH259" s="51"/>
      <c r="IWI259" s="51"/>
      <c r="IWJ259" s="51"/>
      <c r="IWK259" s="51"/>
      <c r="IWL259" s="51"/>
      <c r="IWM259" s="51"/>
      <c r="IWN259" s="51"/>
      <c r="IWO259" s="51"/>
      <c r="IWP259" s="51"/>
      <c r="IWQ259" s="51"/>
      <c r="IWR259" s="51"/>
      <c r="IWS259" s="51"/>
      <c r="IWT259" s="51"/>
      <c r="IWU259" s="51"/>
      <c r="IWV259" s="51"/>
      <c r="IWW259" s="51"/>
      <c r="IWX259" s="51"/>
      <c r="IWY259" s="51"/>
      <c r="IWZ259" s="51"/>
      <c r="IXA259" s="51"/>
      <c r="IXB259" s="51"/>
      <c r="IXC259" s="51"/>
      <c r="IXD259" s="51"/>
      <c r="IXE259" s="51"/>
      <c r="IXF259" s="51"/>
      <c r="IXG259" s="51"/>
      <c r="IXH259" s="51"/>
      <c r="IXI259" s="51"/>
      <c r="IXJ259" s="51"/>
      <c r="IXK259" s="51"/>
      <c r="IXL259" s="51"/>
      <c r="IXM259" s="51"/>
      <c r="IXN259" s="51"/>
      <c r="IXO259" s="51"/>
      <c r="IXP259" s="51"/>
      <c r="IXQ259" s="51"/>
      <c r="IXR259" s="51"/>
      <c r="IXS259" s="51"/>
      <c r="IXT259" s="51"/>
      <c r="IXU259" s="51"/>
      <c r="IXV259" s="51"/>
      <c r="IXW259" s="51"/>
      <c r="IXX259" s="51"/>
      <c r="IXY259" s="51"/>
      <c r="IXZ259" s="51"/>
      <c r="IYA259" s="51"/>
      <c r="IYB259" s="51"/>
      <c r="IYC259" s="51"/>
      <c r="IYD259" s="51"/>
      <c r="IYE259" s="51"/>
      <c r="IYF259" s="51"/>
      <c r="IYG259" s="51"/>
      <c r="IYH259" s="51"/>
      <c r="IYI259" s="51"/>
      <c r="IYJ259" s="51"/>
      <c r="IYK259" s="51"/>
      <c r="IYL259" s="51"/>
      <c r="IYM259" s="51"/>
      <c r="IYN259" s="51"/>
      <c r="IYO259" s="51"/>
      <c r="IYP259" s="51"/>
      <c r="IYQ259" s="51"/>
      <c r="IYR259" s="51"/>
      <c r="IYS259" s="51"/>
      <c r="IYT259" s="51"/>
      <c r="IYU259" s="51"/>
      <c r="IYV259" s="51"/>
      <c r="IYW259" s="51"/>
      <c r="IYX259" s="51"/>
      <c r="IYY259" s="51"/>
      <c r="IYZ259" s="51"/>
      <c r="IZA259" s="51"/>
      <c r="IZB259" s="51"/>
      <c r="IZC259" s="51"/>
      <c r="IZD259" s="51"/>
      <c r="IZE259" s="51"/>
      <c r="IZF259" s="51"/>
      <c r="IZG259" s="51"/>
      <c r="IZH259" s="51"/>
      <c r="IZI259" s="51"/>
      <c r="IZJ259" s="51"/>
      <c r="IZK259" s="51"/>
      <c r="IZL259" s="51"/>
      <c r="IZM259" s="51"/>
      <c r="IZN259" s="51"/>
      <c r="IZO259" s="51"/>
      <c r="IZP259" s="51"/>
      <c r="IZQ259" s="51"/>
      <c r="IZR259" s="51"/>
      <c r="IZS259" s="51"/>
      <c r="IZT259" s="51"/>
      <c r="IZU259" s="51"/>
      <c r="IZV259" s="51"/>
      <c r="IZW259" s="51"/>
      <c r="IZX259" s="51"/>
      <c r="IZY259" s="51"/>
      <c r="IZZ259" s="51"/>
      <c r="JAA259" s="51"/>
      <c r="JAB259" s="51"/>
      <c r="JAC259" s="51"/>
      <c r="JAD259" s="51"/>
      <c r="JAE259" s="51"/>
      <c r="JAF259" s="51"/>
      <c r="JAG259" s="51"/>
      <c r="JAH259" s="51"/>
      <c r="JAI259" s="51"/>
      <c r="JAJ259" s="51"/>
      <c r="JAK259" s="51"/>
      <c r="JAL259" s="51"/>
      <c r="JAM259" s="51"/>
      <c r="JAN259" s="51"/>
      <c r="JAO259" s="51"/>
      <c r="JAP259" s="51"/>
      <c r="JAQ259" s="51"/>
      <c r="JAR259" s="51"/>
      <c r="JAS259" s="51"/>
      <c r="JAT259" s="51"/>
      <c r="JAU259" s="51"/>
      <c r="JAV259" s="51"/>
      <c r="JAW259" s="51"/>
      <c r="JAX259" s="51"/>
      <c r="JAY259" s="51"/>
      <c r="JAZ259" s="51"/>
      <c r="JBA259" s="51"/>
      <c r="JBB259" s="51"/>
      <c r="JBC259" s="51"/>
      <c r="JBD259" s="51"/>
      <c r="JBE259" s="51"/>
      <c r="JBF259" s="51"/>
      <c r="JBG259" s="51"/>
      <c r="JBH259" s="51"/>
      <c r="JBI259" s="51"/>
      <c r="JBJ259" s="51"/>
      <c r="JBK259" s="51"/>
      <c r="JBL259" s="51"/>
      <c r="JBM259" s="51"/>
      <c r="JBN259" s="51"/>
      <c r="JBO259" s="51"/>
      <c r="JBP259" s="51"/>
      <c r="JBQ259" s="51"/>
      <c r="JBR259" s="51"/>
      <c r="JBS259" s="51"/>
      <c r="JBT259" s="51"/>
      <c r="JBU259" s="51"/>
      <c r="JBV259" s="51"/>
      <c r="JBW259" s="51"/>
      <c r="JBX259" s="51"/>
      <c r="JBY259" s="51"/>
      <c r="JBZ259" s="51"/>
      <c r="JCA259" s="51"/>
      <c r="JCB259" s="51"/>
      <c r="JCC259" s="51"/>
      <c r="JCD259" s="51"/>
      <c r="JCE259" s="51"/>
      <c r="JCF259" s="51"/>
      <c r="JCG259" s="51"/>
      <c r="JCH259" s="51"/>
      <c r="JCI259" s="51"/>
      <c r="JCJ259" s="51"/>
      <c r="JCK259" s="51"/>
      <c r="JCL259" s="51"/>
      <c r="JCM259" s="51"/>
      <c r="JCN259" s="51"/>
      <c r="JCO259" s="51"/>
      <c r="JCP259" s="51"/>
      <c r="JCQ259" s="51"/>
      <c r="JCR259" s="51"/>
      <c r="JCS259" s="51"/>
      <c r="JCT259" s="51"/>
      <c r="JCU259" s="51"/>
      <c r="JCV259" s="51"/>
      <c r="JCW259" s="51"/>
      <c r="JCX259" s="51"/>
      <c r="JCY259" s="51"/>
      <c r="JCZ259" s="51"/>
      <c r="JDA259" s="51"/>
      <c r="JDB259" s="51"/>
      <c r="JDC259" s="51"/>
      <c r="JDD259" s="51"/>
      <c r="JDE259" s="51"/>
      <c r="JDF259" s="51"/>
      <c r="JDG259" s="51"/>
      <c r="JDH259" s="51"/>
      <c r="JDI259" s="51"/>
      <c r="JDJ259" s="51"/>
      <c r="JDK259" s="51"/>
      <c r="JDL259" s="51"/>
      <c r="JDM259" s="51"/>
      <c r="JDN259" s="51"/>
      <c r="JDO259" s="51"/>
      <c r="JDP259" s="51"/>
      <c r="JDQ259" s="51"/>
      <c r="JDR259" s="51"/>
      <c r="JDS259" s="51"/>
      <c r="JDT259" s="51"/>
      <c r="JDU259" s="51"/>
      <c r="JDV259" s="51"/>
      <c r="JDW259" s="51"/>
      <c r="JDX259" s="51"/>
      <c r="JDY259" s="51"/>
      <c r="JDZ259" s="51"/>
      <c r="JEA259" s="51"/>
      <c r="JEB259" s="51"/>
      <c r="JEC259" s="51"/>
      <c r="JED259" s="51"/>
      <c r="JEE259" s="51"/>
      <c r="JEF259" s="51"/>
      <c r="JEG259" s="51"/>
      <c r="JEH259" s="51"/>
      <c r="JEI259" s="51"/>
      <c r="JEJ259" s="51"/>
      <c r="JEK259" s="51"/>
      <c r="JEL259" s="51"/>
      <c r="JEM259" s="51"/>
      <c r="JEN259" s="51"/>
      <c r="JEO259" s="51"/>
      <c r="JEP259" s="51"/>
      <c r="JEQ259" s="51"/>
      <c r="JER259" s="51"/>
      <c r="JES259" s="51"/>
      <c r="JET259" s="51"/>
      <c r="JEU259" s="51"/>
      <c r="JEV259" s="51"/>
      <c r="JEW259" s="51"/>
      <c r="JEX259" s="51"/>
      <c r="JEY259" s="51"/>
      <c r="JEZ259" s="51"/>
      <c r="JFA259" s="51"/>
      <c r="JFB259" s="51"/>
      <c r="JFC259" s="51"/>
      <c r="JFD259" s="51"/>
      <c r="JFE259" s="51"/>
      <c r="JFF259" s="51"/>
      <c r="JFG259" s="51"/>
      <c r="JFH259" s="51"/>
      <c r="JFI259" s="51"/>
      <c r="JFJ259" s="51"/>
      <c r="JFK259" s="51"/>
      <c r="JFL259" s="51"/>
      <c r="JFM259" s="51"/>
      <c r="JFN259" s="51"/>
      <c r="JFO259" s="51"/>
      <c r="JFP259" s="51"/>
      <c r="JFQ259" s="51"/>
      <c r="JFR259" s="51"/>
      <c r="JFS259" s="51"/>
      <c r="JFT259" s="51"/>
      <c r="JFU259" s="51"/>
      <c r="JFV259" s="51"/>
      <c r="JFW259" s="51"/>
      <c r="JFX259" s="51"/>
      <c r="JFY259" s="51"/>
      <c r="JFZ259" s="51"/>
      <c r="JGA259" s="51"/>
      <c r="JGB259" s="51"/>
      <c r="JGC259" s="51"/>
      <c r="JGD259" s="51"/>
      <c r="JGE259" s="51"/>
      <c r="JGF259" s="51"/>
      <c r="JGG259" s="51"/>
      <c r="JGH259" s="51"/>
      <c r="JGI259" s="51"/>
      <c r="JGJ259" s="51"/>
      <c r="JGK259" s="51"/>
      <c r="JGL259" s="51"/>
      <c r="JGM259" s="51"/>
      <c r="JGN259" s="51"/>
      <c r="JGO259" s="51"/>
      <c r="JGP259" s="51"/>
      <c r="JGQ259" s="51"/>
      <c r="JGR259" s="51"/>
      <c r="JGS259" s="51"/>
      <c r="JGT259" s="51"/>
      <c r="JGU259" s="51"/>
      <c r="JGV259" s="51"/>
      <c r="JGW259" s="51"/>
      <c r="JGX259" s="51"/>
      <c r="JGY259" s="51"/>
      <c r="JGZ259" s="51"/>
      <c r="JHA259" s="51"/>
      <c r="JHB259" s="51"/>
      <c r="JHC259" s="51"/>
      <c r="JHD259" s="51"/>
      <c r="JHE259" s="51"/>
      <c r="JHF259" s="51"/>
      <c r="JHG259" s="51"/>
      <c r="JHH259" s="51"/>
      <c r="JHI259" s="51"/>
      <c r="JHJ259" s="51"/>
      <c r="JHK259" s="51"/>
      <c r="JHL259" s="51"/>
      <c r="JHM259" s="51"/>
      <c r="JHN259" s="51"/>
      <c r="JHO259" s="51"/>
      <c r="JHP259" s="51"/>
      <c r="JHQ259" s="51"/>
      <c r="JHR259" s="51"/>
      <c r="JHS259" s="51"/>
      <c r="JHT259" s="51"/>
      <c r="JHU259" s="51"/>
      <c r="JHV259" s="51"/>
      <c r="JHW259" s="51"/>
      <c r="JHX259" s="51"/>
      <c r="JHY259" s="51"/>
      <c r="JHZ259" s="51"/>
      <c r="JIA259" s="51"/>
      <c r="JIB259" s="51"/>
      <c r="JIC259" s="51"/>
      <c r="JID259" s="51"/>
      <c r="JIE259" s="51"/>
      <c r="JIF259" s="51"/>
      <c r="JIG259" s="51"/>
      <c r="JIH259" s="51"/>
      <c r="JII259" s="51"/>
      <c r="JIJ259" s="51"/>
      <c r="JIK259" s="51"/>
      <c r="JIL259" s="51"/>
      <c r="JIM259" s="51"/>
      <c r="JIN259" s="51"/>
      <c r="JIO259" s="51"/>
      <c r="JIP259" s="51"/>
      <c r="JIQ259" s="51"/>
      <c r="JIR259" s="51"/>
      <c r="JIS259" s="51"/>
      <c r="JIT259" s="51"/>
      <c r="JIU259" s="51"/>
      <c r="JIV259" s="51"/>
      <c r="JIW259" s="51"/>
      <c r="JIX259" s="51"/>
      <c r="JIY259" s="51"/>
      <c r="JIZ259" s="51"/>
      <c r="JJA259" s="51"/>
      <c r="JJB259" s="51"/>
      <c r="JJC259" s="51"/>
      <c r="JJD259" s="51"/>
      <c r="JJE259" s="51"/>
      <c r="JJF259" s="51"/>
      <c r="JJG259" s="51"/>
      <c r="JJH259" s="51"/>
      <c r="JJI259" s="51"/>
      <c r="JJJ259" s="51"/>
      <c r="JJK259" s="51"/>
      <c r="JJL259" s="51"/>
      <c r="JJM259" s="51"/>
      <c r="JJN259" s="51"/>
      <c r="JJO259" s="51"/>
      <c r="JJP259" s="51"/>
      <c r="JJQ259" s="51"/>
      <c r="JJR259" s="51"/>
      <c r="JJS259" s="51"/>
      <c r="JJT259" s="51"/>
      <c r="JJU259" s="51"/>
      <c r="JJV259" s="51"/>
      <c r="JJW259" s="51"/>
      <c r="JJX259" s="51"/>
      <c r="JJY259" s="51"/>
      <c r="JJZ259" s="51"/>
      <c r="JKA259" s="51"/>
      <c r="JKB259" s="51"/>
      <c r="JKC259" s="51"/>
      <c r="JKD259" s="51"/>
      <c r="JKE259" s="51"/>
      <c r="JKF259" s="51"/>
      <c r="JKG259" s="51"/>
      <c r="JKH259" s="51"/>
      <c r="JKI259" s="51"/>
      <c r="JKJ259" s="51"/>
      <c r="JKK259" s="51"/>
      <c r="JKL259" s="51"/>
      <c r="JKM259" s="51"/>
      <c r="JKN259" s="51"/>
      <c r="JKO259" s="51"/>
      <c r="JKP259" s="51"/>
      <c r="JKQ259" s="51"/>
      <c r="JKR259" s="51"/>
      <c r="JKS259" s="51"/>
      <c r="JKT259" s="51"/>
      <c r="JKU259" s="51"/>
      <c r="JKV259" s="51"/>
      <c r="JKW259" s="51"/>
      <c r="JKX259" s="51"/>
      <c r="JKY259" s="51"/>
      <c r="JKZ259" s="51"/>
      <c r="JLA259" s="51"/>
      <c r="JLB259" s="51"/>
      <c r="JLC259" s="51"/>
      <c r="JLD259" s="51"/>
      <c r="JLE259" s="51"/>
      <c r="JLF259" s="51"/>
      <c r="JLG259" s="51"/>
      <c r="JLH259" s="51"/>
      <c r="JLI259" s="51"/>
      <c r="JLJ259" s="51"/>
      <c r="JLK259" s="51"/>
      <c r="JLL259" s="51"/>
      <c r="JLM259" s="51"/>
      <c r="JLN259" s="51"/>
      <c r="JLO259" s="51"/>
      <c r="JLP259" s="51"/>
      <c r="JLQ259" s="51"/>
      <c r="JLR259" s="51"/>
      <c r="JLS259" s="51"/>
      <c r="JLT259" s="51"/>
      <c r="JLU259" s="51"/>
      <c r="JLV259" s="51"/>
      <c r="JLW259" s="51"/>
      <c r="JLX259" s="51"/>
      <c r="JLY259" s="51"/>
      <c r="JLZ259" s="51"/>
      <c r="JMA259" s="51"/>
      <c r="JMB259" s="51"/>
      <c r="JMC259" s="51"/>
      <c r="JMD259" s="51"/>
      <c r="JME259" s="51"/>
      <c r="JMF259" s="51"/>
      <c r="JMG259" s="51"/>
      <c r="JMH259" s="51"/>
      <c r="JMI259" s="51"/>
      <c r="JMJ259" s="51"/>
      <c r="JMK259" s="51"/>
      <c r="JML259" s="51"/>
      <c r="JMM259" s="51"/>
      <c r="JMN259" s="51"/>
      <c r="JMO259" s="51"/>
      <c r="JMP259" s="51"/>
      <c r="JMQ259" s="51"/>
      <c r="JMR259" s="51"/>
      <c r="JMS259" s="51"/>
      <c r="JMT259" s="51"/>
      <c r="JMU259" s="51"/>
      <c r="JMV259" s="51"/>
      <c r="JMW259" s="51"/>
      <c r="JMX259" s="51"/>
      <c r="JMY259" s="51"/>
      <c r="JMZ259" s="51"/>
      <c r="JNA259" s="51"/>
      <c r="JNB259" s="51"/>
      <c r="JNC259" s="51"/>
      <c r="JND259" s="51"/>
      <c r="JNE259" s="51"/>
      <c r="JNF259" s="51"/>
      <c r="JNG259" s="51"/>
      <c r="JNH259" s="51"/>
      <c r="JNI259" s="51"/>
      <c r="JNJ259" s="51"/>
      <c r="JNK259" s="51"/>
      <c r="JNL259" s="51"/>
      <c r="JNM259" s="51"/>
      <c r="JNN259" s="51"/>
      <c r="JNO259" s="51"/>
      <c r="JNP259" s="51"/>
      <c r="JNQ259" s="51"/>
      <c r="JNR259" s="51"/>
      <c r="JNS259" s="51"/>
      <c r="JNT259" s="51"/>
      <c r="JNU259" s="51"/>
      <c r="JNV259" s="51"/>
      <c r="JNW259" s="51"/>
      <c r="JNX259" s="51"/>
      <c r="JNY259" s="51"/>
      <c r="JNZ259" s="51"/>
      <c r="JOA259" s="51"/>
      <c r="JOB259" s="51"/>
      <c r="JOC259" s="51"/>
      <c r="JOD259" s="51"/>
      <c r="JOE259" s="51"/>
      <c r="JOF259" s="51"/>
      <c r="JOG259" s="51"/>
      <c r="JOH259" s="51"/>
      <c r="JOI259" s="51"/>
      <c r="JOJ259" s="51"/>
      <c r="JOK259" s="51"/>
      <c r="JOL259" s="51"/>
      <c r="JOM259" s="51"/>
      <c r="JON259" s="51"/>
      <c r="JOO259" s="51"/>
      <c r="JOP259" s="51"/>
      <c r="JOQ259" s="51"/>
      <c r="JOR259" s="51"/>
      <c r="JOS259" s="51"/>
      <c r="JOT259" s="51"/>
      <c r="JOU259" s="51"/>
      <c r="JOV259" s="51"/>
      <c r="JOW259" s="51"/>
      <c r="JOX259" s="51"/>
      <c r="JOY259" s="51"/>
      <c r="JOZ259" s="51"/>
      <c r="JPA259" s="51"/>
      <c r="JPB259" s="51"/>
      <c r="JPC259" s="51"/>
      <c r="JPD259" s="51"/>
      <c r="JPE259" s="51"/>
      <c r="JPF259" s="51"/>
      <c r="JPG259" s="51"/>
      <c r="JPH259" s="51"/>
      <c r="JPI259" s="51"/>
      <c r="JPJ259" s="51"/>
      <c r="JPK259" s="51"/>
      <c r="JPL259" s="51"/>
      <c r="JPM259" s="51"/>
      <c r="JPN259" s="51"/>
      <c r="JPO259" s="51"/>
      <c r="JPP259" s="51"/>
      <c r="JPQ259" s="51"/>
      <c r="JPR259" s="51"/>
      <c r="JPS259" s="51"/>
      <c r="JPT259" s="51"/>
      <c r="JPU259" s="51"/>
      <c r="JPV259" s="51"/>
      <c r="JPW259" s="51"/>
      <c r="JPX259" s="51"/>
      <c r="JPY259" s="51"/>
      <c r="JPZ259" s="51"/>
      <c r="JQA259" s="51"/>
      <c r="JQB259" s="51"/>
      <c r="JQC259" s="51"/>
      <c r="JQD259" s="51"/>
      <c r="JQE259" s="51"/>
      <c r="JQF259" s="51"/>
      <c r="JQG259" s="51"/>
      <c r="JQH259" s="51"/>
      <c r="JQI259" s="51"/>
      <c r="JQJ259" s="51"/>
      <c r="JQK259" s="51"/>
      <c r="JQL259" s="51"/>
      <c r="JQM259" s="51"/>
      <c r="JQN259" s="51"/>
      <c r="JQO259" s="51"/>
      <c r="JQP259" s="51"/>
      <c r="JQQ259" s="51"/>
      <c r="JQR259" s="51"/>
      <c r="JQS259" s="51"/>
      <c r="JQT259" s="51"/>
      <c r="JQU259" s="51"/>
      <c r="JQV259" s="51"/>
      <c r="JQW259" s="51"/>
      <c r="JQX259" s="51"/>
      <c r="JQY259" s="51"/>
      <c r="JQZ259" s="51"/>
      <c r="JRA259" s="51"/>
      <c r="JRB259" s="51"/>
      <c r="JRC259" s="51"/>
      <c r="JRD259" s="51"/>
      <c r="JRE259" s="51"/>
      <c r="JRF259" s="51"/>
      <c r="JRG259" s="51"/>
      <c r="JRH259" s="51"/>
      <c r="JRI259" s="51"/>
      <c r="JRJ259" s="51"/>
      <c r="JRK259" s="51"/>
      <c r="JRL259" s="51"/>
      <c r="JRM259" s="51"/>
      <c r="JRN259" s="51"/>
      <c r="JRO259" s="51"/>
      <c r="JRP259" s="51"/>
      <c r="JRQ259" s="51"/>
      <c r="JRR259" s="51"/>
      <c r="JRS259" s="51"/>
      <c r="JRT259" s="51"/>
      <c r="JRU259" s="51"/>
      <c r="JRV259" s="51"/>
      <c r="JRW259" s="51"/>
      <c r="JRX259" s="51"/>
      <c r="JRY259" s="51"/>
      <c r="JRZ259" s="51"/>
      <c r="JSA259" s="51"/>
      <c r="JSB259" s="51"/>
      <c r="JSC259" s="51"/>
      <c r="JSD259" s="51"/>
      <c r="JSE259" s="51"/>
      <c r="JSF259" s="51"/>
      <c r="JSG259" s="51"/>
      <c r="JSH259" s="51"/>
      <c r="JSI259" s="51"/>
      <c r="JSJ259" s="51"/>
      <c r="JSK259" s="51"/>
      <c r="JSL259" s="51"/>
      <c r="JSM259" s="51"/>
      <c r="JSN259" s="51"/>
      <c r="JSO259" s="51"/>
      <c r="JSP259" s="51"/>
      <c r="JSQ259" s="51"/>
      <c r="JSR259" s="51"/>
      <c r="JSS259" s="51"/>
      <c r="JST259" s="51"/>
      <c r="JSU259" s="51"/>
      <c r="JSV259" s="51"/>
      <c r="JSW259" s="51"/>
      <c r="JSX259" s="51"/>
      <c r="JSY259" s="51"/>
      <c r="JSZ259" s="51"/>
      <c r="JTA259" s="51"/>
      <c r="JTB259" s="51"/>
      <c r="JTC259" s="51"/>
      <c r="JTD259" s="51"/>
      <c r="JTE259" s="51"/>
      <c r="JTF259" s="51"/>
      <c r="JTG259" s="51"/>
      <c r="JTH259" s="51"/>
      <c r="JTI259" s="51"/>
      <c r="JTJ259" s="51"/>
      <c r="JTK259" s="51"/>
      <c r="JTL259" s="51"/>
      <c r="JTM259" s="51"/>
      <c r="JTN259" s="51"/>
      <c r="JTO259" s="51"/>
      <c r="JTP259" s="51"/>
      <c r="JTQ259" s="51"/>
      <c r="JTR259" s="51"/>
      <c r="JTS259" s="51"/>
      <c r="JTT259" s="51"/>
      <c r="JTU259" s="51"/>
      <c r="JTV259" s="51"/>
      <c r="JTW259" s="51"/>
      <c r="JTX259" s="51"/>
      <c r="JTY259" s="51"/>
      <c r="JTZ259" s="51"/>
      <c r="JUA259" s="51"/>
      <c r="JUB259" s="51"/>
      <c r="JUC259" s="51"/>
      <c r="JUD259" s="51"/>
      <c r="JUE259" s="51"/>
      <c r="JUF259" s="51"/>
      <c r="JUG259" s="51"/>
      <c r="JUH259" s="51"/>
      <c r="JUI259" s="51"/>
      <c r="JUJ259" s="51"/>
      <c r="JUK259" s="51"/>
      <c r="JUL259" s="51"/>
      <c r="JUM259" s="51"/>
      <c r="JUN259" s="51"/>
      <c r="JUO259" s="51"/>
      <c r="JUP259" s="51"/>
      <c r="JUQ259" s="51"/>
      <c r="JUR259" s="51"/>
      <c r="JUS259" s="51"/>
      <c r="JUT259" s="51"/>
      <c r="JUU259" s="51"/>
      <c r="JUV259" s="51"/>
      <c r="JUW259" s="51"/>
      <c r="JUX259" s="51"/>
      <c r="JUY259" s="51"/>
      <c r="JUZ259" s="51"/>
      <c r="JVA259" s="51"/>
      <c r="JVB259" s="51"/>
      <c r="JVC259" s="51"/>
      <c r="JVD259" s="51"/>
      <c r="JVE259" s="51"/>
      <c r="JVF259" s="51"/>
      <c r="JVG259" s="51"/>
      <c r="JVH259" s="51"/>
      <c r="JVI259" s="51"/>
      <c r="JVJ259" s="51"/>
      <c r="JVK259" s="51"/>
      <c r="JVL259" s="51"/>
      <c r="JVM259" s="51"/>
      <c r="JVN259" s="51"/>
      <c r="JVO259" s="51"/>
      <c r="JVP259" s="51"/>
      <c r="JVQ259" s="51"/>
      <c r="JVR259" s="51"/>
      <c r="JVS259" s="51"/>
      <c r="JVT259" s="51"/>
      <c r="JVU259" s="51"/>
      <c r="JVV259" s="51"/>
      <c r="JVW259" s="51"/>
      <c r="JVX259" s="51"/>
      <c r="JVY259" s="51"/>
      <c r="JVZ259" s="51"/>
      <c r="JWA259" s="51"/>
      <c r="JWB259" s="51"/>
      <c r="JWC259" s="51"/>
      <c r="JWD259" s="51"/>
      <c r="JWE259" s="51"/>
      <c r="JWF259" s="51"/>
      <c r="JWG259" s="51"/>
      <c r="JWH259" s="51"/>
      <c r="JWI259" s="51"/>
      <c r="JWJ259" s="51"/>
      <c r="JWK259" s="51"/>
      <c r="JWL259" s="51"/>
      <c r="JWM259" s="51"/>
      <c r="JWN259" s="51"/>
      <c r="JWO259" s="51"/>
      <c r="JWP259" s="51"/>
      <c r="JWQ259" s="51"/>
      <c r="JWR259" s="51"/>
      <c r="JWS259" s="51"/>
      <c r="JWT259" s="51"/>
      <c r="JWU259" s="51"/>
      <c r="JWV259" s="51"/>
      <c r="JWW259" s="51"/>
      <c r="JWX259" s="51"/>
      <c r="JWY259" s="51"/>
      <c r="JWZ259" s="51"/>
      <c r="JXA259" s="51"/>
      <c r="JXB259" s="51"/>
      <c r="JXC259" s="51"/>
      <c r="JXD259" s="51"/>
      <c r="JXE259" s="51"/>
      <c r="JXF259" s="51"/>
      <c r="JXG259" s="51"/>
      <c r="JXH259" s="51"/>
      <c r="JXI259" s="51"/>
      <c r="JXJ259" s="51"/>
      <c r="JXK259" s="51"/>
      <c r="JXL259" s="51"/>
      <c r="JXM259" s="51"/>
      <c r="JXN259" s="51"/>
      <c r="JXO259" s="51"/>
      <c r="JXP259" s="51"/>
      <c r="JXQ259" s="51"/>
      <c r="JXR259" s="51"/>
      <c r="JXS259" s="51"/>
      <c r="JXT259" s="51"/>
      <c r="JXU259" s="51"/>
      <c r="JXV259" s="51"/>
      <c r="JXW259" s="51"/>
      <c r="JXX259" s="51"/>
      <c r="JXY259" s="51"/>
      <c r="JXZ259" s="51"/>
      <c r="JYA259" s="51"/>
      <c r="JYB259" s="51"/>
      <c r="JYC259" s="51"/>
      <c r="JYD259" s="51"/>
      <c r="JYE259" s="51"/>
      <c r="JYF259" s="51"/>
      <c r="JYG259" s="51"/>
      <c r="JYH259" s="51"/>
      <c r="JYI259" s="51"/>
      <c r="JYJ259" s="51"/>
      <c r="JYK259" s="51"/>
      <c r="JYL259" s="51"/>
      <c r="JYM259" s="51"/>
      <c r="JYN259" s="51"/>
      <c r="JYO259" s="51"/>
      <c r="JYP259" s="51"/>
      <c r="JYQ259" s="51"/>
      <c r="JYR259" s="51"/>
      <c r="JYS259" s="51"/>
      <c r="JYT259" s="51"/>
      <c r="JYU259" s="51"/>
      <c r="JYV259" s="51"/>
      <c r="JYW259" s="51"/>
      <c r="JYX259" s="51"/>
      <c r="JYY259" s="51"/>
      <c r="JYZ259" s="51"/>
      <c r="JZA259" s="51"/>
      <c r="JZB259" s="51"/>
      <c r="JZC259" s="51"/>
      <c r="JZD259" s="51"/>
      <c r="JZE259" s="51"/>
      <c r="JZF259" s="51"/>
      <c r="JZG259" s="51"/>
      <c r="JZH259" s="51"/>
      <c r="JZI259" s="51"/>
      <c r="JZJ259" s="51"/>
      <c r="JZK259" s="51"/>
      <c r="JZL259" s="51"/>
      <c r="JZM259" s="51"/>
      <c r="JZN259" s="51"/>
      <c r="JZO259" s="51"/>
      <c r="JZP259" s="51"/>
      <c r="JZQ259" s="51"/>
      <c r="JZR259" s="51"/>
      <c r="JZS259" s="51"/>
      <c r="JZT259" s="51"/>
      <c r="JZU259" s="51"/>
      <c r="JZV259" s="51"/>
      <c r="JZW259" s="51"/>
      <c r="JZX259" s="51"/>
      <c r="JZY259" s="51"/>
      <c r="JZZ259" s="51"/>
      <c r="KAA259" s="51"/>
      <c r="KAB259" s="51"/>
      <c r="KAC259" s="51"/>
      <c r="KAD259" s="51"/>
      <c r="KAE259" s="51"/>
      <c r="KAF259" s="51"/>
      <c r="KAG259" s="51"/>
      <c r="KAH259" s="51"/>
      <c r="KAI259" s="51"/>
      <c r="KAJ259" s="51"/>
      <c r="KAK259" s="51"/>
      <c r="KAL259" s="51"/>
      <c r="KAM259" s="51"/>
      <c r="KAN259" s="51"/>
      <c r="KAO259" s="51"/>
      <c r="KAP259" s="51"/>
      <c r="KAQ259" s="51"/>
      <c r="KAR259" s="51"/>
      <c r="KAS259" s="51"/>
      <c r="KAT259" s="51"/>
      <c r="KAU259" s="51"/>
      <c r="KAV259" s="51"/>
      <c r="KAW259" s="51"/>
      <c r="KAX259" s="51"/>
      <c r="KAY259" s="51"/>
      <c r="KAZ259" s="51"/>
      <c r="KBA259" s="51"/>
      <c r="KBB259" s="51"/>
      <c r="KBC259" s="51"/>
      <c r="KBD259" s="51"/>
      <c r="KBE259" s="51"/>
      <c r="KBF259" s="51"/>
      <c r="KBG259" s="51"/>
      <c r="KBH259" s="51"/>
      <c r="KBI259" s="51"/>
      <c r="KBJ259" s="51"/>
      <c r="KBK259" s="51"/>
      <c r="KBL259" s="51"/>
      <c r="KBM259" s="51"/>
      <c r="KBN259" s="51"/>
      <c r="KBO259" s="51"/>
      <c r="KBP259" s="51"/>
      <c r="KBQ259" s="51"/>
      <c r="KBR259" s="51"/>
      <c r="KBS259" s="51"/>
      <c r="KBT259" s="51"/>
      <c r="KBU259" s="51"/>
      <c r="KBV259" s="51"/>
      <c r="KBW259" s="51"/>
      <c r="KBX259" s="51"/>
      <c r="KBY259" s="51"/>
      <c r="KBZ259" s="51"/>
      <c r="KCA259" s="51"/>
      <c r="KCB259" s="51"/>
      <c r="KCC259" s="51"/>
      <c r="KCD259" s="51"/>
      <c r="KCE259" s="51"/>
      <c r="KCF259" s="51"/>
      <c r="KCG259" s="51"/>
      <c r="KCH259" s="51"/>
      <c r="KCI259" s="51"/>
      <c r="KCJ259" s="51"/>
      <c r="KCK259" s="51"/>
      <c r="KCL259" s="51"/>
      <c r="KCM259" s="51"/>
      <c r="KCN259" s="51"/>
      <c r="KCO259" s="51"/>
      <c r="KCP259" s="51"/>
      <c r="KCQ259" s="51"/>
      <c r="KCR259" s="51"/>
      <c r="KCS259" s="51"/>
      <c r="KCT259" s="51"/>
      <c r="KCU259" s="51"/>
      <c r="KCV259" s="51"/>
      <c r="KCW259" s="51"/>
      <c r="KCX259" s="51"/>
      <c r="KCY259" s="51"/>
      <c r="KCZ259" s="51"/>
      <c r="KDA259" s="51"/>
      <c r="KDB259" s="51"/>
      <c r="KDC259" s="51"/>
      <c r="KDD259" s="51"/>
      <c r="KDE259" s="51"/>
      <c r="KDF259" s="51"/>
      <c r="KDG259" s="51"/>
      <c r="KDH259" s="51"/>
      <c r="KDI259" s="51"/>
      <c r="KDJ259" s="51"/>
      <c r="KDK259" s="51"/>
      <c r="KDL259" s="51"/>
      <c r="KDM259" s="51"/>
      <c r="KDN259" s="51"/>
      <c r="KDO259" s="51"/>
      <c r="KDP259" s="51"/>
      <c r="KDQ259" s="51"/>
      <c r="KDR259" s="51"/>
      <c r="KDS259" s="51"/>
      <c r="KDT259" s="51"/>
      <c r="KDU259" s="51"/>
      <c r="KDV259" s="51"/>
      <c r="KDW259" s="51"/>
      <c r="KDX259" s="51"/>
      <c r="KDY259" s="51"/>
      <c r="KDZ259" s="51"/>
      <c r="KEA259" s="51"/>
      <c r="KEB259" s="51"/>
      <c r="KEC259" s="51"/>
      <c r="KED259" s="51"/>
      <c r="KEE259" s="51"/>
      <c r="KEF259" s="51"/>
      <c r="KEG259" s="51"/>
      <c r="KEH259" s="51"/>
      <c r="KEI259" s="51"/>
      <c r="KEJ259" s="51"/>
      <c r="KEK259" s="51"/>
      <c r="KEL259" s="51"/>
      <c r="KEM259" s="51"/>
      <c r="KEN259" s="51"/>
      <c r="KEO259" s="51"/>
      <c r="KEP259" s="51"/>
      <c r="KEQ259" s="51"/>
      <c r="KER259" s="51"/>
      <c r="KES259" s="51"/>
      <c r="KET259" s="51"/>
      <c r="KEU259" s="51"/>
      <c r="KEV259" s="51"/>
      <c r="KEW259" s="51"/>
      <c r="KEX259" s="51"/>
      <c r="KEY259" s="51"/>
      <c r="KEZ259" s="51"/>
      <c r="KFA259" s="51"/>
      <c r="KFB259" s="51"/>
      <c r="KFC259" s="51"/>
      <c r="KFD259" s="51"/>
      <c r="KFE259" s="51"/>
      <c r="KFF259" s="51"/>
      <c r="KFG259" s="51"/>
      <c r="KFH259" s="51"/>
      <c r="KFI259" s="51"/>
      <c r="KFJ259" s="51"/>
      <c r="KFK259" s="51"/>
      <c r="KFL259" s="51"/>
      <c r="KFM259" s="51"/>
      <c r="KFN259" s="51"/>
      <c r="KFO259" s="51"/>
      <c r="KFP259" s="51"/>
      <c r="KFQ259" s="51"/>
      <c r="KFR259" s="51"/>
      <c r="KFS259" s="51"/>
      <c r="KFT259" s="51"/>
      <c r="KFU259" s="51"/>
      <c r="KFV259" s="51"/>
      <c r="KFW259" s="51"/>
      <c r="KFX259" s="51"/>
      <c r="KFY259" s="51"/>
      <c r="KFZ259" s="51"/>
      <c r="KGA259" s="51"/>
      <c r="KGB259" s="51"/>
      <c r="KGC259" s="51"/>
      <c r="KGD259" s="51"/>
      <c r="KGE259" s="51"/>
      <c r="KGF259" s="51"/>
      <c r="KGG259" s="51"/>
      <c r="KGH259" s="51"/>
      <c r="KGI259" s="51"/>
      <c r="KGJ259" s="51"/>
      <c r="KGK259" s="51"/>
      <c r="KGL259" s="51"/>
      <c r="KGM259" s="51"/>
      <c r="KGN259" s="51"/>
      <c r="KGO259" s="51"/>
      <c r="KGP259" s="51"/>
      <c r="KGQ259" s="51"/>
      <c r="KGR259" s="51"/>
      <c r="KGS259" s="51"/>
      <c r="KGT259" s="51"/>
      <c r="KGU259" s="51"/>
      <c r="KGV259" s="51"/>
      <c r="KGW259" s="51"/>
      <c r="KGX259" s="51"/>
      <c r="KGY259" s="51"/>
      <c r="KGZ259" s="51"/>
      <c r="KHA259" s="51"/>
      <c r="KHB259" s="51"/>
      <c r="KHC259" s="51"/>
      <c r="KHD259" s="51"/>
      <c r="KHE259" s="51"/>
      <c r="KHF259" s="51"/>
      <c r="KHG259" s="51"/>
      <c r="KHH259" s="51"/>
      <c r="KHI259" s="51"/>
      <c r="KHJ259" s="51"/>
      <c r="KHK259" s="51"/>
      <c r="KHL259" s="51"/>
      <c r="KHM259" s="51"/>
      <c r="KHN259" s="51"/>
      <c r="KHO259" s="51"/>
      <c r="KHP259" s="51"/>
      <c r="KHQ259" s="51"/>
      <c r="KHR259" s="51"/>
      <c r="KHS259" s="51"/>
      <c r="KHT259" s="51"/>
      <c r="KHU259" s="51"/>
      <c r="KHV259" s="51"/>
      <c r="KHW259" s="51"/>
      <c r="KHX259" s="51"/>
      <c r="KHY259" s="51"/>
      <c r="KHZ259" s="51"/>
      <c r="KIA259" s="51"/>
      <c r="KIB259" s="51"/>
      <c r="KIC259" s="51"/>
      <c r="KID259" s="51"/>
      <c r="KIE259" s="51"/>
      <c r="KIF259" s="51"/>
      <c r="KIG259" s="51"/>
      <c r="KIH259" s="51"/>
      <c r="KII259" s="51"/>
      <c r="KIJ259" s="51"/>
      <c r="KIK259" s="51"/>
      <c r="KIL259" s="51"/>
      <c r="KIM259" s="51"/>
      <c r="KIN259" s="51"/>
      <c r="KIO259" s="51"/>
      <c r="KIP259" s="51"/>
      <c r="KIQ259" s="51"/>
      <c r="KIR259" s="51"/>
      <c r="KIS259" s="51"/>
      <c r="KIT259" s="51"/>
      <c r="KIU259" s="51"/>
      <c r="KIV259" s="51"/>
      <c r="KIW259" s="51"/>
      <c r="KIX259" s="51"/>
      <c r="KIY259" s="51"/>
      <c r="KIZ259" s="51"/>
      <c r="KJA259" s="51"/>
      <c r="KJB259" s="51"/>
      <c r="KJC259" s="51"/>
      <c r="KJD259" s="51"/>
      <c r="KJE259" s="51"/>
      <c r="KJF259" s="51"/>
      <c r="KJG259" s="51"/>
      <c r="KJH259" s="51"/>
      <c r="KJI259" s="51"/>
      <c r="KJJ259" s="51"/>
      <c r="KJK259" s="51"/>
      <c r="KJL259" s="51"/>
      <c r="KJM259" s="51"/>
      <c r="KJN259" s="51"/>
      <c r="KJO259" s="51"/>
      <c r="KJP259" s="51"/>
      <c r="KJQ259" s="51"/>
      <c r="KJR259" s="51"/>
      <c r="KJS259" s="51"/>
      <c r="KJT259" s="51"/>
      <c r="KJU259" s="51"/>
      <c r="KJV259" s="51"/>
      <c r="KJW259" s="51"/>
      <c r="KJX259" s="51"/>
      <c r="KJY259" s="51"/>
      <c r="KJZ259" s="51"/>
      <c r="KKA259" s="51"/>
      <c r="KKB259" s="51"/>
      <c r="KKC259" s="51"/>
      <c r="KKD259" s="51"/>
      <c r="KKE259" s="51"/>
      <c r="KKF259" s="51"/>
      <c r="KKG259" s="51"/>
      <c r="KKH259" s="51"/>
      <c r="KKI259" s="51"/>
      <c r="KKJ259" s="51"/>
      <c r="KKK259" s="51"/>
      <c r="KKL259" s="51"/>
      <c r="KKM259" s="51"/>
      <c r="KKN259" s="51"/>
      <c r="KKO259" s="51"/>
      <c r="KKP259" s="51"/>
      <c r="KKQ259" s="51"/>
      <c r="KKR259" s="51"/>
      <c r="KKS259" s="51"/>
      <c r="KKT259" s="51"/>
      <c r="KKU259" s="51"/>
      <c r="KKV259" s="51"/>
      <c r="KKW259" s="51"/>
      <c r="KKX259" s="51"/>
      <c r="KKY259" s="51"/>
      <c r="KKZ259" s="51"/>
      <c r="KLA259" s="51"/>
      <c r="KLB259" s="51"/>
      <c r="KLC259" s="51"/>
      <c r="KLD259" s="51"/>
      <c r="KLE259" s="51"/>
      <c r="KLF259" s="51"/>
      <c r="KLG259" s="51"/>
      <c r="KLH259" s="51"/>
      <c r="KLI259" s="51"/>
      <c r="KLJ259" s="51"/>
      <c r="KLK259" s="51"/>
      <c r="KLL259" s="51"/>
      <c r="KLM259" s="51"/>
      <c r="KLN259" s="51"/>
      <c r="KLO259" s="51"/>
      <c r="KLP259" s="51"/>
      <c r="KLQ259" s="51"/>
      <c r="KLR259" s="51"/>
      <c r="KLS259" s="51"/>
      <c r="KLT259" s="51"/>
      <c r="KLU259" s="51"/>
      <c r="KLV259" s="51"/>
      <c r="KLW259" s="51"/>
      <c r="KLX259" s="51"/>
      <c r="KLY259" s="51"/>
      <c r="KLZ259" s="51"/>
      <c r="KMA259" s="51"/>
      <c r="KMB259" s="51"/>
      <c r="KMC259" s="51"/>
      <c r="KMD259" s="51"/>
      <c r="KME259" s="51"/>
      <c r="KMF259" s="51"/>
      <c r="KMG259" s="51"/>
      <c r="KMH259" s="51"/>
      <c r="KMI259" s="51"/>
      <c r="KMJ259" s="51"/>
      <c r="KMK259" s="51"/>
      <c r="KML259" s="51"/>
      <c r="KMM259" s="51"/>
      <c r="KMN259" s="51"/>
      <c r="KMO259" s="51"/>
      <c r="KMP259" s="51"/>
      <c r="KMQ259" s="51"/>
      <c r="KMR259" s="51"/>
      <c r="KMS259" s="51"/>
      <c r="KMT259" s="51"/>
      <c r="KMU259" s="51"/>
      <c r="KMV259" s="51"/>
      <c r="KMW259" s="51"/>
      <c r="KMX259" s="51"/>
      <c r="KMY259" s="51"/>
      <c r="KMZ259" s="51"/>
      <c r="KNA259" s="51"/>
      <c r="KNB259" s="51"/>
      <c r="KNC259" s="51"/>
      <c r="KND259" s="51"/>
      <c r="KNE259" s="51"/>
      <c r="KNF259" s="51"/>
      <c r="KNG259" s="51"/>
      <c r="KNH259" s="51"/>
      <c r="KNI259" s="51"/>
      <c r="KNJ259" s="51"/>
      <c r="KNK259" s="51"/>
      <c r="KNL259" s="51"/>
      <c r="KNM259" s="51"/>
      <c r="KNN259" s="51"/>
      <c r="KNO259" s="51"/>
      <c r="KNP259" s="51"/>
      <c r="KNQ259" s="51"/>
      <c r="KNR259" s="51"/>
      <c r="KNS259" s="51"/>
      <c r="KNT259" s="51"/>
      <c r="KNU259" s="51"/>
      <c r="KNV259" s="51"/>
      <c r="KNW259" s="51"/>
      <c r="KNX259" s="51"/>
      <c r="KNY259" s="51"/>
      <c r="KNZ259" s="51"/>
      <c r="KOA259" s="51"/>
      <c r="KOB259" s="51"/>
      <c r="KOC259" s="51"/>
      <c r="KOD259" s="51"/>
      <c r="KOE259" s="51"/>
      <c r="KOF259" s="51"/>
      <c r="KOG259" s="51"/>
      <c r="KOH259" s="51"/>
      <c r="KOI259" s="51"/>
      <c r="KOJ259" s="51"/>
      <c r="KOK259" s="51"/>
      <c r="KOL259" s="51"/>
      <c r="KOM259" s="51"/>
      <c r="KON259" s="51"/>
      <c r="KOO259" s="51"/>
      <c r="KOP259" s="51"/>
      <c r="KOQ259" s="51"/>
      <c r="KOR259" s="51"/>
      <c r="KOS259" s="51"/>
      <c r="KOT259" s="51"/>
      <c r="KOU259" s="51"/>
      <c r="KOV259" s="51"/>
      <c r="KOW259" s="51"/>
      <c r="KOX259" s="51"/>
      <c r="KOY259" s="51"/>
      <c r="KOZ259" s="51"/>
      <c r="KPA259" s="51"/>
      <c r="KPB259" s="51"/>
      <c r="KPC259" s="51"/>
      <c r="KPD259" s="51"/>
      <c r="KPE259" s="51"/>
      <c r="KPF259" s="51"/>
      <c r="KPG259" s="51"/>
      <c r="KPH259" s="51"/>
      <c r="KPI259" s="51"/>
      <c r="KPJ259" s="51"/>
      <c r="KPK259" s="51"/>
      <c r="KPL259" s="51"/>
      <c r="KPM259" s="51"/>
      <c r="KPN259" s="51"/>
      <c r="KPO259" s="51"/>
      <c r="KPP259" s="51"/>
      <c r="KPQ259" s="51"/>
      <c r="KPR259" s="51"/>
      <c r="KPS259" s="51"/>
      <c r="KPT259" s="51"/>
      <c r="KPU259" s="51"/>
      <c r="KPV259" s="51"/>
      <c r="KPW259" s="51"/>
      <c r="KPX259" s="51"/>
      <c r="KPY259" s="51"/>
      <c r="KPZ259" s="51"/>
      <c r="KQA259" s="51"/>
      <c r="KQB259" s="51"/>
      <c r="KQC259" s="51"/>
      <c r="KQD259" s="51"/>
      <c r="KQE259" s="51"/>
      <c r="KQF259" s="51"/>
      <c r="KQG259" s="51"/>
      <c r="KQH259" s="51"/>
      <c r="KQI259" s="51"/>
      <c r="KQJ259" s="51"/>
      <c r="KQK259" s="51"/>
      <c r="KQL259" s="51"/>
      <c r="KQM259" s="51"/>
      <c r="KQN259" s="51"/>
      <c r="KQO259" s="51"/>
      <c r="KQP259" s="51"/>
      <c r="KQQ259" s="51"/>
      <c r="KQR259" s="51"/>
      <c r="KQS259" s="51"/>
      <c r="KQT259" s="51"/>
      <c r="KQU259" s="51"/>
      <c r="KQV259" s="51"/>
      <c r="KQW259" s="51"/>
      <c r="KQX259" s="51"/>
      <c r="KQY259" s="51"/>
      <c r="KQZ259" s="51"/>
      <c r="KRA259" s="51"/>
      <c r="KRB259" s="51"/>
      <c r="KRC259" s="51"/>
      <c r="KRD259" s="51"/>
      <c r="KRE259" s="51"/>
      <c r="KRF259" s="51"/>
      <c r="KRG259" s="51"/>
      <c r="KRH259" s="51"/>
      <c r="KRI259" s="51"/>
      <c r="KRJ259" s="51"/>
      <c r="KRK259" s="51"/>
      <c r="KRL259" s="51"/>
      <c r="KRM259" s="51"/>
      <c r="KRN259" s="51"/>
      <c r="KRO259" s="51"/>
      <c r="KRP259" s="51"/>
      <c r="KRQ259" s="51"/>
      <c r="KRR259" s="51"/>
      <c r="KRS259" s="51"/>
      <c r="KRT259" s="51"/>
      <c r="KRU259" s="51"/>
      <c r="KRV259" s="51"/>
      <c r="KRW259" s="51"/>
      <c r="KRX259" s="51"/>
      <c r="KRY259" s="51"/>
      <c r="KRZ259" s="51"/>
      <c r="KSA259" s="51"/>
      <c r="KSB259" s="51"/>
      <c r="KSC259" s="51"/>
      <c r="KSD259" s="51"/>
      <c r="KSE259" s="51"/>
      <c r="KSF259" s="51"/>
      <c r="KSG259" s="51"/>
      <c r="KSH259" s="51"/>
      <c r="KSI259" s="51"/>
      <c r="KSJ259" s="51"/>
      <c r="KSK259" s="51"/>
      <c r="KSL259" s="51"/>
      <c r="KSM259" s="51"/>
      <c r="KSN259" s="51"/>
      <c r="KSO259" s="51"/>
      <c r="KSP259" s="51"/>
      <c r="KSQ259" s="51"/>
      <c r="KSR259" s="51"/>
      <c r="KSS259" s="51"/>
      <c r="KST259" s="51"/>
      <c r="KSU259" s="51"/>
      <c r="KSV259" s="51"/>
      <c r="KSW259" s="51"/>
      <c r="KSX259" s="51"/>
      <c r="KSY259" s="51"/>
      <c r="KSZ259" s="51"/>
      <c r="KTA259" s="51"/>
      <c r="KTB259" s="51"/>
      <c r="KTC259" s="51"/>
      <c r="KTD259" s="51"/>
      <c r="KTE259" s="51"/>
      <c r="KTF259" s="51"/>
      <c r="KTG259" s="51"/>
      <c r="KTH259" s="51"/>
      <c r="KTI259" s="51"/>
      <c r="KTJ259" s="51"/>
      <c r="KTK259" s="51"/>
      <c r="KTL259" s="51"/>
      <c r="KTM259" s="51"/>
      <c r="KTN259" s="51"/>
      <c r="KTO259" s="51"/>
      <c r="KTP259" s="51"/>
      <c r="KTQ259" s="51"/>
      <c r="KTR259" s="51"/>
      <c r="KTS259" s="51"/>
      <c r="KTT259" s="51"/>
      <c r="KTU259" s="51"/>
      <c r="KTV259" s="51"/>
      <c r="KTW259" s="51"/>
      <c r="KTX259" s="51"/>
      <c r="KTY259" s="51"/>
      <c r="KTZ259" s="51"/>
      <c r="KUA259" s="51"/>
      <c r="KUB259" s="51"/>
      <c r="KUC259" s="51"/>
      <c r="KUD259" s="51"/>
      <c r="KUE259" s="51"/>
      <c r="KUF259" s="51"/>
      <c r="KUG259" s="51"/>
      <c r="KUH259" s="51"/>
      <c r="KUI259" s="51"/>
      <c r="KUJ259" s="51"/>
      <c r="KUK259" s="51"/>
      <c r="KUL259" s="51"/>
      <c r="KUM259" s="51"/>
      <c r="KUN259" s="51"/>
      <c r="KUO259" s="51"/>
      <c r="KUP259" s="51"/>
      <c r="KUQ259" s="51"/>
      <c r="KUR259" s="51"/>
      <c r="KUS259" s="51"/>
      <c r="KUT259" s="51"/>
      <c r="KUU259" s="51"/>
      <c r="KUV259" s="51"/>
      <c r="KUW259" s="51"/>
      <c r="KUX259" s="51"/>
      <c r="KUY259" s="51"/>
      <c r="KUZ259" s="51"/>
      <c r="KVA259" s="51"/>
      <c r="KVB259" s="51"/>
      <c r="KVC259" s="51"/>
      <c r="KVD259" s="51"/>
      <c r="KVE259" s="51"/>
      <c r="KVF259" s="51"/>
      <c r="KVG259" s="51"/>
      <c r="KVH259" s="51"/>
      <c r="KVI259" s="51"/>
      <c r="KVJ259" s="51"/>
      <c r="KVK259" s="51"/>
      <c r="KVL259" s="51"/>
      <c r="KVM259" s="51"/>
      <c r="KVN259" s="51"/>
      <c r="KVO259" s="51"/>
      <c r="KVP259" s="51"/>
      <c r="KVQ259" s="51"/>
      <c r="KVR259" s="51"/>
      <c r="KVS259" s="51"/>
      <c r="KVT259" s="51"/>
      <c r="KVU259" s="51"/>
      <c r="KVV259" s="51"/>
      <c r="KVW259" s="51"/>
      <c r="KVX259" s="51"/>
      <c r="KVY259" s="51"/>
      <c r="KVZ259" s="51"/>
      <c r="KWA259" s="51"/>
      <c r="KWB259" s="51"/>
      <c r="KWC259" s="51"/>
      <c r="KWD259" s="51"/>
      <c r="KWE259" s="51"/>
      <c r="KWF259" s="51"/>
      <c r="KWG259" s="51"/>
      <c r="KWH259" s="51"/>
      <c r="KWI259" s="51"/>
      <c r="KWJ259" s="51"/>
      <c r="KWK259" s="51"/>
      <c r="KWL259" s="51"/>
      <c r="KWM259" s="51"/>
      <c r="KWN259" s="51"/>
      <c r="KWO259" s="51"/>
      <c r="KWP259" s="51"/>
      <c r="KWQ259" s="51"/>
      <c r="KWR259" s="51"/>
      <c r="KWS259" s="51"/>
      <c r="KWT259" s="51"/>
      <c r="KWU259" s="51"/>
      <c r="KWV259" s="51"/>
      <c r="KWW259" s="51"/>
      <c r="KWX259" s="51"/>
      <c r="KWY259" s="51"/>
      <c r="KWZ259" s="51"/>
      <c r="KXA259" s="51"/>
      <c r="KXB259" s="51"/>
      <c r="KXC259" s="51"/>
      <c r="KXD259" s="51"/>
      <c r="KXE259" s="51"/>
      <c r="KXF259" s="51"/>
      <c r="KXG259" s="51"/>
      <c r="KXH259" s="51"/>
      <c r="KXI259" s="51"/>
      <c r="KXJ259" s="51"/>
      <c r="KXK259" s="51"/>
      <c r="KXL259" s="51"/>
      <c r="KXM259" s="51"/>
      <c r="KXN259" s="51"/>
      <c r="KXO259" s="51"/>
      <c r="KXP259" s="51"/>
      <c r="KXQ259" s="51"/>
      <c r="KXR259" s="51"/>
      <c r="KXS259" s="51"/>
      <c r="KXT259" s="51"/>
      <c r="KXU259" s="51"/>
      <c r="KXV259" s="51"/>
      <c r="KXW259" s="51"/>
      <c r="KXX259" s="51"/>
      <c r="KXY259" s="51"/>
      <c r="KXZ259" s="51"/>
      <c r="KYA259" s="51"/>
      <c r="KYB259" s="51"/>
      <c r="KYC259" s="51"/>
      <c r="KYD259" s="51"/>
      <c r="KYE259" s="51"/>
      <c r="KYF259" s="51"/>
      <c r="KYG259" s="51"/>
      <c r="KYH259" s="51"/>
      <c r="KYI259" s="51"/>
      <c r="KYJ259" s="51"/>
      <c r="KYK259" s="51"/>
      <c r="KYL259" s="51"/>
      <c r="KYM259" s="51"/>
      <c r="KYN259" s="51"/>
      <c r="KYO259" s="51"/>
      <c r="KYP259" s="51"/>
      <c r="KYQ259" s="51"/>
      <c r="KYR259" s="51"/>
      <c r="KYS259" s="51"/>
      <c r="KYT259" s="51"/>
      <c r="KYU259" s="51"/>
      <c r="KYV259" s="51"/>
      <c r="KYW259" s="51"/>
      <c r="KYX259" s="51"/>
      <c r="KYY259" s="51"/>
      <c r="KYZ259" s="51"/>
      <c r="KZA259" s="51"/>
      <c r="KZB259" s="51"/>
      <c r="KZC259" s="51"/>
      <c r="KZD259" s="51"/>
      <c r="KZE259" s="51"/>
      <c r="KZF259" s="51"/>
      <c r="KZG259" s="51"/>
      <c r="KZH259" s="51"/>
      <c r="KZI259" s="51"/>
      <c r="KZJ259" s="51"/>
      <c r="KZK259" s="51"/>
      <c r="KZL259" s="51"/>
      <c r="KZM259" s="51"/>
      <c r="KZN259" s="51"/>
      <c r="KZO259" s="51"/>
      <c r="KZP259" s="51"/>
      <c r="KZQ259" s="51"/>
      <c r="KZR259" s="51"/>
      <c r="KZS259" s="51"/>
      <c r="KZT259" s="51"/>
      <c r="KZU259" s="51"/>
      <c r="KZV259" s="51"/>
      <c r="KZW259" s="51"/>
      <c r="KZX259" s="51"/>
      <c r="KZY259" s="51"/>
      <c r="KZZ259" s="51"/>
      <c r="LAA259" s="51"/>
      <c r="LAB259" s="51"/>
      <c r="LAC259" s="51"/>
      <c r="LAD259" s="51"/>
      <c r="LAE259" s="51"/>
      <c r="LAF259" s="51"/>
      <c r="LAG259" s="51"/>
      <c r="LAH259" s="51"/>
      <c r="LAI259" s="51"/>
      <c r="LAJ259" s="51"/>
      <c r="LAK259" s="51"/>
      <c r="LAL259" s="51"/>
      <c r="LAM259" s="51"/>
      <c r="LAN259" s="51"/>
      <c r="LAO259" s="51"/>
      <c r="LAP259" s="51"/>
      <c r="LAQ259" s="51"/>
      <c r="LAR259" s="51"/>
      <c r="LAS259" s="51"/>
      <c r="LAT259" s="51"/>
      <c r="LAU259" s="51"/>
      <c r="LAV259" s="51"/>
      <c r="LAW259" s="51"/>
      <c r="LAX259" s="51"/>
      <c r="LAY259" s="51"/>
      <c r="LAZ259" s="51"/>
      <c r="LBA259" s="51"/>
      <c r="LBB259" s="51"/>
      <c r="LBC259" s="51"/>
      <c r="LBD259" s="51"/>
      <c r="LBE259" s="51"/>
      <c r="LBF259" s="51"/>
      <c r="LBG259" s="51"/>
      <c r="LBH259" s="51"/>
      <c r="LBI259" s="51"/>
      <c r="LBJ259" s="51"/>
      <c r="LBK259" s="51"/>
      <c r="LBL259" s="51"/>
      <c r="LBM259" s="51"/>
      <c r="LBN259" s="51"/>
      <c r="LBO259" s="51"/>
      <c r="LBP259" s="51"/>
      <c r="LBQ259" s="51"/>
      <c r="LBR259" s="51"/>
      <c r="LBS259" s="51"/>
      <c r="LBT259" s="51"/>
      <c r="LBU259" s="51"/>
      <c r="LBV259" s="51"/>
      <c r="LBW259" s="51"/>
      <c r="LBX259" s="51"/>
      <c r="LBY259" s="51"/>
      <c r="LBZ259" s="51"/>
      <c r="LCA259" s="51"/>
      <c r="LCB259" s="51"/>
      <c r="LCC259" s="51"/>
      <c r="LCD259" s="51"/>
      <c r="LCE259" s="51"/>
      <c r="LCF259" s="51"/>
      <c r="LCG259" s="51"/>
      <c r="LCH259" s="51"/>
      <c r="LCI259" s="51"/>
      <c r="LCJ259" s="51"/>
      <c r="LCK259" s="51"/>
      <c r="LCL259" s="51"/>
      <c r="LCM259" s="51"/>
      <c r="LCN259" s="51"/>
      <c r="LCO259" s="51"/>
      <c r="LCP259" s="51"/>
      <c r="LCQ259" s="51"/>
      <c r="LCR259" s="51"/>
      <c r="LCS259" s="51"/>
      <c r="LCT259" s="51"/>
      <c r="LCU259" s="51"/>
      <c r="LCV259" s="51"/>
      <c r="LCW259" s="51"/>
      <c r="LCX259" s="51"/>
      <c r="LCY259" s="51"/>
      <c r="LCZ259" s="51"/>
      <c r="LDA259" s="51"/>
      <c r="LDB259" s="51"/>
      <c r="LDC259" s="51"/>
      <c r="LDD259" s="51"/>
      <c r="LDE259" s="51"/>
      <c r="LDF259" s="51"/>
      <c r="LDG259" s="51"/>
      <c r="LDH259" s="51"/>
      <c r="LDI259" s="51"/>
      <c r="LDJ259" s="51"/>
      <c r="LDK259" s="51"/>
      <c r="LDL259" s="51"/>
      <c r="LDM259" s="51"/>
      <c r="LDN259" s="51"/>
      <c r="LDO259" s="51"/>
      <c r="LDP259" s="51"/>
      <c r="LDQ259" s="51"/>
      <c r="LDR259" s="51"/>
      <c r="LDS259" s="51"/>
      <c r="LDT259" s="51"/>
      <c r="LDU259" s="51"/>
      <c r="LDV259" s="51"/>
      <c r="LDW259" s="51"/>
      <c r="LDX259" s="51"/>
      <c r="LDY259" s="51"/>
      <c r="LDZ259" s="51"/>
      <c r="LEA259" s="51"/>
      <c r="LEB259" s="51"/>
      <c r="LEC259" s="51"/>
      <c r="LED259" s="51"/>
      <c r="LEE259" s="51"/>
      <c r="LEF259" s="51"/>
      <c r="LEG259" s="51"/>
      <c r="LEH259" s="51"/>
      <c r="LEI259" s="51"/>
      <c r="LEJ259" s="51"/>
      <c r="LEK259" s="51"/>
      <c r="LEL259" s="51"/>
      <c r="LEM259" s="51"/>
      <c r="LEN259" s="51"/>
      <c r="LEO259" s="51"/>
      <c r="LEP259" s="51"/>
      <c r="LEQ259" s="51"/>
      <c r="LER259" s="51"/>
      <c r="LES259" s="51"/>
      <c r="LET259" s="51"/>
      <c r="LEU259" s="51"/>
      <c r="LEV259" s="51"/>
      <c r="LEW259" s="51"/>
      <c r="LEX259" s="51"/>
      <c r="LEY259" s="51"/>
      <c r="LEZ259" s="51"/>
      <c r="LFA259" s="51"/>
      <c r="LFB259" s="51"/>
      <c r="LFC259" s="51"/>
      <c r="LFD259" s="51"/>
      <c r="LFE259" s="51"/>
      <c r="LFF259" s="51"/>
      <c r="LFG259" s="51"/>
      <c r="LFH259" s="51"/>
      <c r="LFI259" s="51"/>
      <c r="LFJ259" s="51"/>
      <c r="LFK259" s="51"/>
      <c r="LFL259" s="51"/>
      <c r="LFM259" s="51"/>
      <c r="LFN259" s="51"/>
      <c r="LFO259" s="51"/>
      <c r="LFP259" s="51"/>
      <c r="LFQ259" s="51"/>
      <c r="LFR259" s="51"/>
      <c r="LFS259" s="51"/>
      <c r="LFT259" s="51"/>
      <c r="LFU259" s="51"/>
      <c r="LFV259" s="51"/>
      <c r="LFW259" s="51"/>
      <c r="LFX259" s="51"/>
      <c r="LFY259" s="51"/>
      <c r="LFZ259" s="51"/>
      <c r="LGA259" s="51"/>
      <c r="LGB259" s="51"/>
      <c r="LGC259" s="51"/>
      <c r="LGD259" s="51"/>
      <c r="LGE259" s="51"/>
      <c r="LGF259" s="51"/>
      <c r="LGG259" s="51"/>
      <c r="LGH259" s="51"/>
      <c r="LGI259" s="51"/>
      <c r="LGJ259" s="51"/>
      <c r="LGK259" s="51"/>
      <c r="LGL259" s="51"/>
      <c r="LGM259" s="51"/>
      <c r="LGN259" s="51"/>
      <c r="LGO259" s="51"/>
      <c r="LGP259" s="51"/>
      <c r="LGQ259" s="51"/>
      <c r="LGR259" s="51"/>
      <c r="LGS259" s="51"/>
      <c r="LGT259" s="51"/>
      <c r="LGU259" s="51"/>
      <c r="LGV259" s="51"/>
      <c r="LGW259" s="51"/>
      <c r="LGX259" s="51"/>
      <c r="LGY259" s="51"/>
      <c r="LGZ259" s="51"/>
      <c r="LHA259" s="51"/>
      <c r="LHB259" s="51"/>
      <c r="LHC259" s="51"/>
      <c r="LHD259" s="51"/>
      <c r="LHE259" s="51"/>
      <c r="LHF259" s="51"/>
      <c r="LHG259" s="51"/>
      <c r="LHH259" s="51"/>
      <c r="LHI259" s="51"/>
      <c r="LHJ259" s="51"/>
      <c r="LHK259" s="51"/>
      <c r="LHL259" s="51"/>
      <c r="LHM259" s="51"/>
      <c r="LHN259" s="51"/>
      <c r="LHO259" s="51"/>
      <c r="LHP259" s="51"/>
      <c r="LHQ259" s="51"/>
      <c r="LHR259" s="51"/>
      <c r="LHS259" s="51"/>
      <c r="LHT259" s="51"/>
      <c r="LHU259" s="51"/>
      <c r="LHV259" s="51"/>
      <c r="LHW259" s="51"/>
      <c r="LHX259" s="51"/>
      <c r="LHY259" s="51"/>
      <c r="LHZ259" s="51"/>
      <c r="LIA259" s="51"/>
      <c r="LIB259" s="51"/>
      <c r="LIC259" s="51"/>
      <c r="LID259" s="51"/>
      <c r="LIE259" s="51"/>
      <c r="LIF259" s="51"/>
      <c r="LIG259" s="51"/>
      <c r="LIH259" s="51"/>
      <c r="LII259" s="51"/>
      <c r="LIJ259" s="51"/>
      <c r="LIK259" s="51"/>
      <c r="LIL259" s="51"/>
      <c r="LIM259" s="51"/>
      <c r="LIN259" s="51"/>
      <c r="LIO259" s="51"/>
      <c r="LIP259" s="51"/>
      <c r="LIQ259" s="51"/>
      <c r="LIR259" s="51"/>
      <c r="LIS259" s="51"/>
      <c r="LIT259" s="51"/>
      <c r="LIU259" s="51"/>
      <c r="LIV259" s="51"/>
      <c r="LIW259" s="51"/>
      <c r="LIX259" s="51"/>
      <c r="LIY259" s="51"/>
      <c r="LIZ259" s="51"/>
      <c r="LJA259" s="51"/>
      <c r="LJB259" s="51"/>
      <c r="LJC259" s="51"/>
      <c r="LJD259" s="51"/>
      <c r="LJE259" s="51"/>
      <c r="LJF259" s="51"/>
      <c r="LJG259" s="51"/>
      <c r="LJH259" s="51"/>
      <c r="LJI259" s="51"/>
      <c r="LJJ259" s="51"/>
      <c r="LJK259" s="51"/>
      <c r="LJL259" s="51"/>
      <c r="LJM259" s="51"/>
      <c r="LJN259" s="51"/>
      <c r="LJO259" s="51"/>
      <c r="LJP259" s="51"/>
      <c r="LJQ259" s="51"/>
      <c r="LJR259" s="51"/>
      <c r="LJS259" s="51"/>
      <c r="LJT259" s="51"/>
      <c r="LJU259" s="51"/>
      <c r="LJV259" s="51"/>
      <c r="LJW259" s="51"/>
      <c r="LJX259" s="51"/>
      <c r="LJY259" s="51"/>
      <c r="LJZ259" s="51"/>
      <c r="LKA259" s="51"/>
      <c r="LKB259" s="51"/>
      <c r="LKC259" s="51"/>
      <c r="LKD259" s="51"/>
      <c r="LKE259" s="51"/>
      <c r="LKF259" s="51"/>
      <c r="LKG259" s="51"/>
      <c r="LKH259" s="51"/>
      <c r="LKI259" s="51"/>
      <c r="LKJ259" s="51"/>
      <c r="LKK259" s="51"/>
      <c r="LKL259" s="51"/>
      <c r="LKM259" s="51"/>
      <c r="LKN259" s="51"/>
      <c r="LKO259" s="51"/>
      <c r="LKP259" s="51"/>
      <c r="LKQ259" s="51"/>
      <c r="LKR259" s="51"/>
      <c r="LKS259" s="51"/>
      <c r="LKT259" s="51"/>
      <c r="LKU259" s="51"/>
      <c r="LKV259" s="51"/>
      <c r="LKW259" s="51"/>
      <c r="LKX259" s="51"/>
      <c r="LKY259" s="51"/>
      <c r="LKZ259" s="51"/>
      <c r="LLA259" s="51"/>
      <c r="LLB259" s="51"/>
      <c r="LLC259" s="51"/>
      <c r="LLD259" s="51"/>
      <c r="LLE259" s="51"/>
      <c r="LLF259" s="51"/>
      <c r="LLG259" s="51"/>
      <c r="LLH259" s="51"/>
      <c r="LLI259" s="51"/>
      <c r="LLJ259" s="51"/>
      <c r="LLK259" s="51"/>
      <c r="LLL259" s="51"/>
      <c r="LLM259" s="51"/>
      <c r="LLN259" s="51"/>
      <c r="LLO259" s="51"/>
      <c r="LLP259" s="51"/>
      <c r="LLQ259" s="51"/>
      <c r="LLR259" s="51"/>
      <c r="LLS259" s="51"/>
      <c r="LLT259" s="51"/>
      <c r="LLU259" s="51"/>
      <c r="LLV259" s="51"/>
      <c r="LLW259" s="51"/>
      <c r="LLX259" s="51"/>
      <c r="LLY259" s="51"/>
      <c r="LLZ259" s="51"/>
      <c r="LMA259" s="51"/>
      <c r="LMB259" s="51"/>
      <c r="LMC259" s="51"/>
      <c r="LMD259" s="51"/>
      <c r="LME259" s="51"/>
      <c r="LMF259" s="51"/>
      <c r="LMG259" s="51"/>
      <c r="LMH259" s="51"/>
      <c r="LMI259" s="51"/>
      <c r="LMJ259" s="51"/>
      <c r="LMK259" s="51"/>
      <c r="LML259" s="51"/>
      <c r="LMM259" s="51"/>
      <c r="LMN259" s="51"/>
      <c r="LMO259" s="51"/>
      <c r="LMP259" s="51"/>
      <c r="LMQ259" s="51"/>
      <c r="LMR259" s="51"/>
      <c r="LMS259" s="51"/>
      <c r="LMT259" s="51"/>
      <c r="LMU259" s="51"/>
      <c r="LMV259" s="51"/>
      <c r="LMW259" s="51"/>
      <c r="LMX259" s="51"/>
      <c r="LMY259" s="51"/>
      <c r="LMZ259" s="51"/>
      <c r="LNA259" s="51"/>
      <c r="LNB259" s="51"/>
      <c r="LNC259" s="51"/>
      <c r="LND259" s="51"/>
      <c r="LNE259" s="51"/>
      <c r="LNF259" s="51"/>
      <c r="LNG259" s="51"/>
      <c r="LNH259" s="51"/>
      <c r="LNI259" s="51"/>
      <c r="LNJ259" s="51"/>
      <c r="LNK259" s="51"/>
      <c r="LNL259" s="51"/>
      <c r="LNM259" s="51"/>
      <c r="LNN259" s="51"/>
      <c r="LNO259" s="51"/>
      <c r="LNP259" s="51"/>
      <c r="LNQ259" s="51"/>
      <c r="LNR259" s="51"/>
      <c r="LNS259" s="51"/>
      <c r="LNT259" s="51"/>
      <c r="LNU259" s="51"/>
      <c r="LNV259" s="51"/>
      <c r="LNW259" s="51"/>
      <c r="LNX259" s="51"/>
      <c r="LNY259" s="51"/>
      <c r="LNZ259" s="51"/>
      <c r="LOA259" s="51"/>
      <c r="LOB259" s="51"/>
      <c r="LOC259" s="51"/>
      <c r="LOD259" s="51"/>
      <c r="LOE259" s="51"/>
      <c r="LOF259" s="51"/>
      <c r="LOG259" s="51"/>
      <c r="LOH259" s="51"/>
      <c r="LOI259" s="51"/>
      <c r="LOJ259" s="51"/>
      <c r="LOK259" s="51"/>
      <c r="LOL259" s="51"/>
      <c r="LOM259" s="51"/>
      <c r="LON259" s="51"/>
      <c r="LOO259" s="51"/>
      <c r="LOP259" s="51"/>
      <c r="LOQ259" s="51"/>
      <c r="LOR259" s="51"/>
      <c r="LOS259" s="51"/>
      <c r="LOT259" s="51"/>
      <c r="LOU259" s="51"/>
      <c r="LOV259" s="51"/>
      <c r="LOW259" s="51"/>
      <c r="LOX259" s="51"/>
      <c r="LOY259" s="51"/>
      <c r="LOZ259" s="51"/>
      <c r="LPA259" s="51"/>
      <c r="LPB259" s="51"/>
      <c r="LPC259" s="51"/>
      <c r="LPD259" s="51"/>
      <c r="LPE259" s="51"/>
      <c r="LPF259" s="51"/>
      <c r="LPG259" s="51"/>
      <c r="LPH259" s="51"/>
      <c r="LPI259" s="51"/>
      <c r="LPJ259" s="51"/>
      <c r="LPK259" s="51"/>
      <c r="LPL259" s="51"/>
      <c r="LPM259" s="51"/>
      <c r="LPN259" s="51"/>
      <c r="LPO259" s="51"/>
      <c r="LPP259" s="51"/>
      <c r="LPQ259" s="51"/>
      <c r="LPR259" s="51"/>
      <c r="LPS259" s="51"/>
      <c r="LPT259" s="51"/>
      <c r="LPU259" s="51"/>
      <c r="LPV259" s="51"/>
      <c r="LPW259" s="51"/>
      <c r="LPX259" s="51"/>
      <c r="LPY259" s="51"/>
      <c r="LPZ259" s="51"/>
      <c r="LQA259" s="51"/>
      <c r="LQB259" s="51"/>
      <c r="LQC259" s="51"/>
      <c r="LQD259" s="51"/>
      <c r="LQE259" s="51"/>
      <c r="LQF259" s="51"/>
      <c r="LQG259" s="51"/>
      <c r="LQH259" s="51"/>
      <c r="LQI259" s="51"/>
      <c r="LQJ259" s="51"/>
      <c r="LQK259" s="51"/>
      <c r="LQL259" s="51"/>
      <c r="LQM259" s="51"/>
      <c r="LQN259" s="51"/>
      <c r="LQO259" s="51"/>
      <c r="LQP259" s="51"/>
      <c r="LQQ259" s="51"/>
      <c r="LQR259" s="51"/>
      <c r="LQS259" s="51"/>
      <c r="LQT259" s="51"/>
      <c r="LQU259" s="51"/>
      <c r="LQV259" s="51"/>
      <c r="LQW259" s="51"/>
      <c r="LQX259" s="51"/>
      <c r="LQY259" s="51"/>
      <c r="LQZ259" s="51"/>
      <c r="LRA259" s="51"/>
      <c r="LRB259" s="51"/>
      <c r="LRC259" s="51"/>
      <c r="LRD259" s="51"/>
      <c r="LRE259" s="51"/>
      <c r="LRF259" s="51"/>
      <c r="LRG259" s="51"/>
      <c r="LRH259" s="51"/>
      <c r="LRI259" s="51"/>
      <c r="LRJ259" s="51"/>
      <c r="LRK259" s="51"/>
      <c r="LRL259" s="51"/>
      <c r="LRM259" s="51"/>
      <c r="LRN259" s="51"/>
      <c r="LRO259" s="51"/>
      <c r="LRP259" s="51"/>
      <c r="LRQ259" s="51"/>
      <c r="LRR259" s="51"/>
      <c r="LRS259" s="51"/>
      <c r="LRT259" s="51"/>
      <c r="LRU259" s="51"/>
      <c r="LRV259" s="51"/>
      <c r="LRW259" s="51"/>
      <c r="LRX259" s="51"/>
      <c r="LRY259" s="51"/>
      <c r="LRZ259" s="51"/>
      <c r="LSA259" s="51"/>
      <c r="LSB259" s="51"/>
      <c r="LSC259" s="51"/>
      <c r="LSD259" s="51"/>
      <c r="LSE259" s="51"/>
      <c r="LSF259" s="51"/>
      <c r="LSG259" s="51"/>
      <c r="LSH259" s="51"/>
      <c r="LSI259" s="51"/>
      <c r="LSJ259" s="51"/>
      <c r="LSK259" s="51"/>
      <c r="LSL259" s="51"/>
      <c r="LSM259" s="51"/>
      <c r="LSN259" s="51"/>
      <c r="LSO259" s="51"/>
      <c r="LSP259" s="51"/>
      <c r="LSQ259" s="51"/>
      <c r="LSR259" s="51"/>
      <c r="LSS259" s="51"/>
      <c r="LST259" s="51"/>
      <c r="LSU259" s="51"/>
      <c r="LSV259" s="51"/>
      <c r="LSW259" s="51"/>
      <c r="LSX259" s="51"/>
      <c r="LSY259" s="51"/>
      <c r="LSZ259" s="51"/>
      <c r="LTA259" s="51"/>
      <c r="LTB259" s="51"/>
      <c r="LTC259" s="51"/>
      <c r="LTD259" s="51"/>
      <c r="LTE259" s="51"/>
      <c r="LTF259" s="51"/>
      <c r="LTG259" s="51"/>
      <c r="LTH259" s="51"/>
      <c r="LTI259" s="51"/>
      <c r="LTJ259" s="51"/>
      <c r="LTK259" s="51"/>
      <c r="LTL259" s="51"/>
      <c r="LTM259" s="51"/>
      <c r="LTN259" s="51"/>
      <c r="LTO259" s="51"/>
      <c r="LTP259" s="51"/>
      <c r="LTQ259" s="51"/>
      <c r="LTR259" s="51"/>
      <c r="LTS259" s="51"/>
      <c r="LTT259" s="51"/>
      <c r="LTU259" s="51"/>
      <c r="LTV259" s="51"/>
      <c r="LTW259" s="51"/>
      <c r="LTX259" s="51"/>
      <c r="LTY259" s="51"/>
      <c r="LTZ259" s="51"/>
      <c r="LUA259" s="51"/>
      <c r="LUB259" s="51"/>
      <c r="LUC259" s="51"/>
      <c r="LUD259" s="51"/>
      <c r="LUE259" s="51"/>
      <c r="LUF259" s="51"/>
      <c r="LUG259" s="51"/>
      <c r="LUH259" s="51"/>
      <c r="LUI259" s="51"/>
      <c r="LUJ259" s="51"/>
      <c r="LUK259" s="51"/>
      <c r="LUL259" s="51"/>
      <c r="LUM259" s="51"/>
      <c r="LUN259" s="51"/>
      <c r="LUO259" s="51"/>
      <c r="LUP259" s="51"/>
      <c r="LUQ259" s="51"/>
      <c r="LUR259" s="51"/>
      <c r="LUS259" s="51"/>
      <c r="LUT259" s="51"/>
      <c r="LUU259" s="51"/>
      <c r="LUV259" s="51"/>
      <c r="LUW259" s="51"/>
      <c r="LUX259" s="51"/>
      <c r="LUY259" s="51"/>
      <c r="LUZ259" s="51"/>
      <c r="LVA259" s="51"/>
      <c r="LVB259" s="51"/>
      <c r="LVC259" s="51"/>
      <c r="LVD259" s="51"/>
      <c r="LVE259" s="51"/>
      <c r="LVF259" s="51"/>
      <c r="LVG259" s="51"/>
      <c r="LVH259" s="51"/>
      <c r="LVI259" s="51"/>
      <c r="LVJ259" s="51"/>
      <c r="LVK259" s="51"/>
      <c r="LVL259" s="51"/>
      <c r="LVM259" s="51"/>
      <c r="LVN259" s="51"/>
      <c r="LVO259" s="51"/>
      <c r="LVP259" s="51"/>
      <c r="LVQ259" s="51"/>
      <c r="LVR259" s="51"/>
      <c r="LVS259" s="51"/>
      <c r="LVT259" s="51"/>
      <c r="LVU259" s="51"/>
      <c r="LVV259" s="51"/>
      <c r="LVW259" s="51"/>
      <c r="LVX259" s="51"/>
      <c r="LVY259" s="51"/>
      <c r="LVZ259" s="51"/>
      <c r="LWA259" s="51"/>
      <c r="LWB259" s="51"/>
      <c r="LWC259" s="51"/>
      <c r="LWD259" s="51"/>
      <c r="LWE259" s="51"/>
      <c r="LWF259" s="51"/>
      <c r="LWG259" s="51"/>
      <c r="LWH259" s="51"/>
      <c r="LWI259" s="51"/>
      <c r="LWJ259" s="51"/>
      <c r="LWK259" s="51"/>
      <c r="LWL259" s="51"/>
      <c r="LWM259" s="51"/>
      <c r="LWN259" s="51"/>
      <c r="LWO259" s="51"/>
      <c r="LWP259" s="51"/>
      <c r="LWQ259" s="51"/>
      <c r="LWR259" s="51"/>
      <c r="LWS259" s="51"/>
      <c r="LWT259" s="51"/>
      <c r="LWU259" s="51"/>
      <c r="LWV259" s="51"/>
      <c r="LWW259" s="51"/>
      <c r="LWX259" s="51"/>
      <c r="LWY259" s="51"/>
      <c r="LWZ259" s="51"/>
      <c r="LXA259" s="51"/>
      <c r="LXB259" s="51"/>
      <c r="LXC259" s="51"/>
      <c r="LXD259" s="51"/>
      <c r="LXE259" s="51"/>
      <c r="LXF259" s="51"/>
      <c r="LXG259" s="51"/>
      <c r="LXH259" s="51"/>
      <c r="LXI259" s="51"/>
      <c r="LXJ259" s="51"/>
      <c r="LXK259" s="51"/>
      <c r="LXL259" s="51"/>
      <c r="LXM259" s="51"/>
      <c r="LXN259" s="51"/>
      <c r="LXO259" s="51"/>
      <c r="LXP259" s="51"/>
      <c r="LXQ259" s="51"/>
      <c r="LXR259" s="51"/>
      <c r="LXS259" s="51"/>
      <c r="LXT259" s="51"/>
      <c r="LXU259" s="51"/>
      <c r="LXV259" s="51"/>
      <c r="LXW259" s="51"/>
      <c r="LXX259" s="51"/>
      <c r="LXY259" s="51"/>
      <c r="LXZ259" s="51"/>
      <c r="LYA259" s="51"/>
      <c r="LYB259" s="51"/>
      <c r="LYC259" s="51"/>
      <c r="LYD259" s="51"/>
      <c r="LYE259" s="51"/>
      <c r="LYF259" s="51"/>
      <c r="LYG259" s="51"/>
      <c r="LYH259" s="51"/>
      <c r="LYI259" s="51"/>
      <c r="LYJ259" s="51"/>
      <c r="LYK259" s="51"/>
      <c r="LYL259" s="51"/>
      <c r="LYM259" s="51"/>
      <c r="LYN259" s="51"/>
      <c r="LYO259" s="51"/>
      <c r="LYP259" s="51"/>
      <c r="LYQ259" s="51"/>
      <c r="LYR259" s="51"/>
      <c r="LYS259" s="51"/>
      <c r="LYT259" s="51"/>
      <c r="LYU259" s="51"/>
      <c r="LYV259" s="51"/>
      <c r="LYW259" s="51"/>
      <c r="LYX259" s="51"/>
      <c r="LYY259" s="51"/>
      <c r="LYZ259" s="51"/>
      <c r="LZA259" s="51"/>
      <c r="LZB259" s="51"/>
      <c r="LZC259" s="51"/>
      <c r="LZD259" s="51"/>
      <c r="LZE259" s="51"/>
      <c r="LZF259" s="51"/>
      <c r="LZG259" s="51"/>
      <c r="LZH259" s="51"/>
      <c r="LZI259" s="51"/>
      <c r="LZJ259" s="51"/>
      <c r="LZK259" s="51"/>
      <c r="LZL259" s="51"/>
      <c r="LZM259" s="51"/>
      <c r="LZN259" s="51"/>
      <c r="LZO259" s="51"/>
      <c r="LZP259" s="51"/>
      <c r="LZQ259" s="51"/>
      <c r="LZR259" s="51"/>
      <c r="LZS259" s="51"/>
      <c r="LZT259" s="51"/>
      <c r="LZU259" s="51"/>
      <c r="LZV259" s="51"/>
      <c r="LZW259" s="51"/>
      <c r="LZX259" s="51"/>
      <c r="LZY259" s="51"/>
      <c r="LZZ259" s="51"/>
      <c r="MAA259" s="51"/>
      <c r="MAB259" s="51"/>
      <c r="MAC259" s="51"/>
      <c r="MAD259" s="51"/>
      <c r="MAE259" s="51"/>
      <c r="MAF259" s="51"/>
      <c r="MAG259" s="51"/>
      <c r="MAH259" s="51"/>
      <c r="MAI259" s="51"/>
      <c r="MAJ259" s="51"/>
      <c r="MAK259" s="51"/>
      <c r="MAL259" s="51"/>
      <c r="MAM259" s="51"/>
      <c r="MAN259" s="51"/>
      <c r="MAO259" s="51"/>
      <c r="MAP259" s="51"/>
      <c r="MAQ259" s="51"/>
      <c r="MAR259" s="51"/>
      <c r="MAS259" s="51"/>
      <c r="MAT259" s="51"/>
      <c r="MAU259" s="51"/>
      <c r="MAV259" s="51"/>
      <c r="MAW259" s="51"/>
      <c r="MAX259" s="51"/>
      <c r="MAY259" s="51"/>
      <c r="MAZ259" s="51"/>
      <c r="MBA259" s="51"/>
      <c r="MBB259" s="51"/>
      <c r="MBC259" s="51"/>
      <c r="MBD259" s="51"/>
      <c r="MBE259" s="51"/>
      <c r="MBF259" s="51"/>
      <c r="MBG259" s="51"/>
      <c r="MBH259" s="51"/>
      <c r="MBI259" s="51"/>
      <c r="MBJ259" s="51"/>
      <c r="MBK259" s="51"/>
      <c r="MBL259" s="51"/>
      <c r="MBM259" s="51"/>
      <c r="MBN259" s="51"/>
      <c r="MBO259" s="51"/>
      <c r="MBP259" s="51"/>
      <c r="MBQ259" s="51"/>
      <c r="MBR259" s="51"/>
      <c r="MBS259" s="51"/>
      <c r="MBT259" s="51"/>
      <c r="MBU259" s="51"/>
      <c r="MBV259" s="51"/>
      <c r="MBW259" s="51"/>
      <c r="MBX259" s="51"/>
      <c r="MBY259" s="51"/>
      <c r="MBZ259" s="51"/>
      <c r="MCA259" s="51"/>
      <c r="MCB259" s="51"/>
      <c r="MCC259" s="51"/>
      <c r="MCD259" s="51"/>
      <c r="MCE259" s="51"/>
      <c r="MCF259" s="51"/>
      <c r="MCG259" s="51"/>
      <c r="MCH259" s="51"/>
      <c r="MCI259" s="51"/>
      <c r="MCJ259" s="51"/>
      <c r="MCK259" s="51"/>
      <c r="MCL259" s="51"/>
      <c r="MCM259" s="51"/>
      <c r="MCN259" s="51"/>
      <c r="MCO259" s="51"/>
      <c r="MCP259" s="51"/>
      <c r="MCQ259" s="51"/>
      <c r="MCR259" s="51"/>
      <c r="MCS259" s="51"/>
      <c r="MCT259" s="51"/>
      <c r="MCU259" s="51"/>
      <c r="MCV259" s="51"/>
      <c r="MCW259" s="51"/>
      <c r="MCX259" s="51"/>
      <c r="MCY259" s="51"/>
      <c r="MCZ259" s="51"/>
      <c r="MDA259" s="51"/>
      <c r="MDB259" s="51"/>
      <c r="MDC259" s="51"/>
      <c r="MDD259" s="51"/>
      <c r="MDE259" s="51"/>
      <c r="MDF259" s="51"/>
      <c r="MDG259" s="51"/>
      <c r="MDH259" s="51"/>
      <c r="MDI259" s="51"/>
      <c r="MDJ259" s="51"/>
      <c r="MDK259" s="51"/>
      <c r="MDL259" s="51"/>
      <c r="MDM259" s="51"/>
      <c r="MDN259" s="51"/>
      <c r="MDO259" s="51"/>
      <c r="MDP259" s="51"/>
      <c r="MDQ259" s="51"/>
      <c r="MDR259" s="51"/>
      <c r="MDS259" s="51"/>
      <c r="MDT259" s="51"/>
      <c r="MDU259" s="51"/>
      <c r="MDV259" s="51"/>
      <c r="MDW259" s="51"/>
      <c r="MDX259" s="51"/>
      <c r="MDY259" s="51"/>
      <c r="MDZ259" s="51"/>
      <c r="MEA259" s="51"/>
      <c r="MEB259" s="51"/>
      <c r="MEC259" s="51"/>
      <c r="MED259" s="51"/>
      <c r="MEE259" s="51"/>
      <c r="MEF259" s="51"/>
      <c r="MEG259" s="51"/>
      <c r="MEH259" s="51"/>
      <c r="MEI259" s="51"/>
      <c r="MEJ259" s="51"/>
      <c r="MEK259" s="51"/>
      <c r="MEL259" s="51"/>
      <c r="MEM259" s="51"/>
      <c r="MEN259" s="51"/>
      <c r="MEO259" s="51"/>
      <c r="MEP259" s="51"/>
      <c r="MEQ259" s="51"/>
      <c r="MER259" s="51"/>
      <c r="MES259" s="51"/>
      <c r="MET259" s="51"/>
      <c r="MEU259" s="51"/>
      <c r="MEV259" s="51"/>
      <c r="MEW259" s="51"/>
      <c r="MEX259" s="51"/>
      <c r="MEY259" s="51"/>
      <c r="MEZ259" s="51"/>
      <c r="MFA259" s="51"/>
      <c r="MFB259" s="51"/>
      <c r="MFC259" s="51"/>
      <c r="MFD259" s="51"/>
      <c r="MFE259" s="51"/>
      <c r="MFF259" s="51"/>
      <c r="MFG259" s="51"/>
      <c r="MFH259" s="51"/>
      <c r="MFI259" s="51"/>
      <c r="MFJ259" s="51"/>
      <c r="MFK259" s="51"/>
      <c r="MFL259" s="51"/>
      <c r="MFM259" s="51"/>
      <c r="MFN259" s="51"/>
      <c r="MFO259" s="51"/>
      <c r="MFP259" s="51"/>
      <c r="MFQ259" s="51"/>
      <c r="MFR259" s="51"/>
      <c r="MFS259" s="51"/>
      <c r="MFT259" s="51"/>
      <c r="MFU259" s="51"/>
      <c r="MFV259" s="51"/>
      <c r="MFW259" s="51"/>
      <c r="MFX259" s="51"/>
      <c r="MFY259" s="51"/>
      <c r="MFZ259" s="51"/>
      <c r="MGA259" s="51"/>
      <c r="MGB259" s="51"/>
      <c r="MGC259" s="51"/>
      <c r="MGD259" s="51"/>
      <c r="MGE259" s="51"/>
      <c r="MGF259" s="51"/>
      <c r="MGG259" s="51"/>
      <c r="MGH259" s="51"/>
      <c r="MGI259" s="51"/>
      <c r="MGJ259" s="51"/>
      <c r="MGK259" s="51"/>
      <c r="MGL259" s="51"/>
      <c r="MGM259" s="51"/>
      <c r="MGN259" s="51"/>
      <c r="MGO259" s="51"/>
      <c r="MGP259" s="51"/>
      <c r="MGQ259" s="51"/>
      <c r="MGR259" s="51"/>
      <c r="MGS259" s="51"/>
      <c r="MGT259" s="51"/>
      <c r="MGU259" s="51"/>
      <c r="MGV259" s="51"/>
      <c r="MGW259" s="51"/>
      <c r="MGX259" s="51"/>
      <c r="MGY259" s="51"/>
      <c r="MGZ259" s="51"/>
      <c r="MHA259" s="51"/>
      <c r="MHB259" s="51"/>
      <c r="MHC259" s="51"/>
      <c r="MHD259" s="51"/>
      <c r="MHE259" s="51"/>
      <c r="MHF259" s="51"/>
      <c r="MHG259" s="51"/>
      <c r="MHH259" s="51"/>
      <c r="MHI259" s="51"/>
      <c r="MHJ259" s="51"/>
      <c r="MHK259" s="51"/>
      <c r="MHL259" s="51"/>
      <c r="MHM259" s="51"/>
      <c r="MHN259" s="51"/>
      <c r="MHO259" s="51"/>
      <c r="MHP259" s="51"/>
      <c r="MHQ259" s="51"/>
      <c r="MHR259" s="51"/>
      <c r="MHS259" s="51"/>
      <c r="MHT259" s="51"/>
      <c r="MHU259" s="51"/>
      <c r="MHV259" s="51"/>
      <c r="MHW259" s="51"/>
      <c r="MHX259" s="51"/>
      <c r="MHY259" s="51"/>
      <c r="MHZ259" s="51"/>
      <c r="MIA259" s="51"/>
      <c r="MIB259" s="51"/>
      <c r="MIC259" s="51"/>
      <c r="MID259" s="51"/>
      <c r="MIE259" s="51"/>
      <c r="MIF259" s="51"/>
      <c r="MIG259" s="51"/>
      <c r="MIH259" s="51"/>
      <c r="MII259" s="51"/>
      <c r="MIJ259" s="51"/>
      <c r="MIK259" s="51"/>
      <c r="MIL259" s="51"/>
      <c r="MIM259" s="51"/>
      <c r="MIN259" s="51"/>
      <c r="MIO259" s="51"/>
      <c r="MIP259" s="51"/>
      <c r="MIQ259" s="51"/>
      <c r="MIR259" s="51"/>
      <c r="MIS259" s="51"/>
      <c r="MIT259" s="51"/>
      <c r="MIU259" s="51"/>
      <c r="MIV259" s="51"/>
      <c r="MIW259" s="51"/>
      <c r="MIX259" s="51"/>
      <c r="MIY259" s="51"/>
      <c r="MIZ259" s="51"/>
      <c r="MJA259" s="51"/>
      <c r="MJB259" s="51"/>
      <c r="MJC259" s="51"/>
      <c r="MJD259" s="51"/>
      <c r="MJE259" s="51"/>
      <c r="MJF259" s="51"/>
      <c r="MJG259" s="51"/>
      <c r="MJH259" s="51"/>
      <c r="MJI259" s="51"/>
      <c r="MJJ259" s="51"/>
      <c r="MJK259" s="51"/>
      <c r="MJL259" s="51"/>
      <c r="MJM259" s="51"/>
      <c r="MJN259" s="51"/>
      <c r="MJO259" s="51"/>
      <c r="MJP259" s="51"/>
      <c r="MJQ259" s="51"/>
      <c r="MJR259" s="51"/>
      <c r="MJS259" s="51"/>
      <c r="MJT259" s="51"/>
      <c r="MJU259" s="51"/>
      <c r="MJV259" s="51"/>
      <c r="MJW259" s="51"/>
      <c r="MJX259" s="51"/>
      <c r="MJY259" s="51"/>
      <c r="MJZ259" s="51"/>
      <c r="MKA259" s="51"/>
      <c r="MKB259" s="51"/>
      <c r="MKC259" s="51"/>
      <c r="MKD259" s="51"/>
      <c r="MKE259" s="51"/>
      <c r="MKF259" s="51"/>
      <c r="MKG259" s="51"/>
      <c r="MKH259" s="51"/>
      <c r="MKI259" s="51"/>
      <c r="MKJ259" s="51"/>
      <c r="MKK259" s="51"/>
      <c r="MKL259" s="51"/>
      <c r="MKM259" s="51"/>
      <c r="MKN259" s="51"/>
      <c r="MKO259" s="51"/>
      <c r="MKP259" s="51"/>
      <c r="MKQ259" s="51"/>
      <c r="MKR259" s="51"/>
      <c r="MKS259" s="51"/>
      <c r="MKT259" s="51"/>
      <c r="MKU259" s="51"/>
      <c r="MKV259" s="51"/>
      <c r="MKW259" s="51"/>
      <c r="MKX259" s="51"/>
      <c r="MKY259" s="51"/>
      <c r="MKZ259" s="51"/>
      <c r="MLA259" s="51"/>
      <c r="MLB259" s="51"/>
      <c r="MLC259" s="51"/>
      <c r="MLD259" s="51"/>
      <c r="MLE259" s="51"/>
      <c r="MLF259" s="51"/>
      <c r="MLG259" s="51"/>
      <c r="MLH259" s="51"/>
      <c r="MLI259" s="51"/>
      <c r="MLJ259" s="51"/>
      <c r="MLK259" s="51"/>
      <c r="MLL259" s="51"/>
      <c r="MLM259" s="51"/>
      <c r="MLN259" s="51"/>
      <c r="MLO259" s="51"/>
      <c r="MLP259" s="51"/>
      <c r="MLQ259" s="51"/>
      <c r="MLR259" s="51"/>
      <c r="MLS259" s="51"/>
      <c r="MLT259" s="51"/>
      <c r="MLU259" s="51"/>
      <c r="MLV259" s="51"/>
      <c r="MLW259" s="51"/>
      <c r="MLX259" s="51"/>
      <c r="MLY259" s="51"/>
      <c r="MLZ259" s="51"/>
      <c r="MMA259" s="51"/>
      <c r="MMB259" s="51"/>
      <c r="MMC259" s="51"/>
      <c r="MMD259" s="51"/>
      <c r="MME259" s="51"/>
      <c r="MMF259" s="51"/>
      <c r="MMG259" s="51"/>
      <c r="MMH259" s="51"/>
      <c r="MMI259" s="51"/>
      <c r="MMJ259" s="51"/>
      <c r="MMK259" s="51"/>
      <c r="MML259" s="51"/>
      <c r="MMM259" s="51"/>
      <c r="MMN259" s="51"/>
      <c r="MMO259" s="51"/>
      <c r="MMP259" s="51"/>
      <c r="MMQ259" s="51"/>
      <c r="MMR259" s="51"/>
      <c r="MMS259" s="51"/>
      <c r="MMT259" s="51"/>
      <c r="MMU259" s="51"/>
      <c r="MMV259" s="51"/>
      <c r="MMW259" s="51"/>
      <c r="MMX259" s="51"/>
      <c r="MMY259" s="51"/>
      <c r="MMZ259" s="51"/>
      <c r="MNA259" s="51"/>
      <c r="MNB259" s="51"/>
      <c r="MNC259" s="51"/>
      <c r="MND259" s="51"/>
      <c r="MNE259" s="51"/>
      <c r="MNF259" s="51"/>
      <c r="MNG259" s="51"/>
      <c r="MNH259" s="51"/>
      <c r="MNI259" s="51"/>
      <c r="MNJ259" s="51"/>
      <c r="MNK259" s="51"/>
      <c r="MNL259" s="51"/>
      <c r="MNM259" s="51"/>
      <c r="MNN259" s="51"/>
      <c r="MNO259" s="51"/>
      <c r="MNP259" s="51"/>
      <c r="MNQ259" s="51"/>
      <c r="MNR259" s="51"/>
      <c r="MNS259" s="51"/>
      <c r="MNT259" s="51"/>
      <c r="MNU259" s="51"/>
      <c r="MNV259" s="51"/>
      <c r="MNW259" s="51"/>
      <c r="MNX259" s="51"/>
      <c r="MNY259" s="51"/>
      <c r="MNZ259" s="51"/>
      <c r="MOA259" s="51"/>
      <c r="MOB259" s="51"/>
      <c r="MOC259" s="51"/>
      <c r="MOD259" s="51"/>
      <c r="MOE259" s="51"/>
      <c r="MOF259" s="51"/>
      <c r="MOG259" s="51"/>
      <c r="MOH259" s="51"/>
      <c r="MOI259" s="51"/>
      <c r="MOJ259" s="51"/>
      <c r="MOK259" s="51"/>
      <c r="MOL259" s="51"/>
      <c r="MOM259" s="51"/>
      <c r="MON259" s="51"/>
      <c r="MOO259" s="51"/>
      <c r="MOP259" s="51"/>
      <c r="MOQ259" s="51"/>
      <c r="MOR259" s="51"/>
      <c r="MOS259" s="51"/>
      <c r="MOT259" s="51"/>
      <c r="MOU259" s="51"/>
      <c r="MOV259" s="51"/>
      <c r="MOW259" s="51"/>
      <c r="MOX259" s="51"/>
      <c r="MOY259" s="51"/>
      <c r="MOZ259" s="51"/>
      <c r="MPA259" s="51"/>
      <c r="MPB259" s="51"/>
      <c r="MPC259" s="51"/>
      <c r="MPD259" s="51"/>
      <c r="MPE259" s="51"/>
      <c r="MPF259" s="51"/>
      <c r="MPG259" s="51"/>
      <c r="MPH259" s="51"/>
      <c r="MPI259" s="51"/>
      <c r="MPJ259" s="51"/>
      <c r="MPK259" s="51"/>
      <c r="MPL259" s="51"/>
      <c r="MPM259" s="51"/>
      <c r="MPN259" s="51"/>
      <c r="MPO259" s="51"/>
      <c r="MPP259" s="51"/>
      <c r="MPQ259" s="51"/>
      <c r="MPR259" s="51"/>
      <c r="MPS259" s="51"/>
      <c r="MPT259" s="51"/>
      <c r="MPU259" s="51"/>
      <c r="MPV259" s="51"/>
      <c r="MPW259" s="51"/>
      <c r="MPX259" s="51"/>
      <c r="MPY259" s="51"/>
      <c r="MPZ259" s="51"/>
      <c r="MQA259" s="51"/>
      <c r="MQB259" s="51"/>
      <c r="MQC259" s="51"/>
      <c r="MQD259" s="51"/>
      <c r="MQE259" s="51"/>
      <c r="MQF259" s="51"/>
      <c r="MQG259" s="51"/>
      <c r="MQH259" s="51"/>
      <c r="MQI259" s="51"/>
      <c r="MQJ259" s="51"/>
      <c r="MQK259" s="51"/>
      <c r="MQL259" s="51"/>
      <c r="MQM259" s="51"/>
      <c r="MQN259" s="51"/>
      <c r="MQO259" s="51"/>
      <c r="MQP259" s="51"/>
      <c r="MQQ259" s="51"/>
      <c r="MQR259" s="51"/>
      <c r="MQS259" s="51"/>
      <c r="MQT259" s="51"/>
      <c r="MQU259" s="51"/>
      <c r="MQV259" s="51"/>
      <c r="MQW259" s="51"/>
      <c r="MQX259" s="51"/>
      <c r="MQY259" s="51"/>
      <c r="MQZ259" s="51"/>
      <c r="MRA259" s="51"/>
      <c r="MRB259" s="51"/>
      <c r="MRC259" s="51"/>
      <c r="MRD259" s="51"/>
      <c r="MRE259" s="51"/>
      <c r="MRF259" s="51"/>
      <c r="MRG259" s="51"/>
      <c r="MRH259" s="51"/>
      <c r="MRI259" s="51"/>
      <c r="MRJ259" s="51"/>
      <c r="MRK259" s="51"/>
      <c r="MRL259" s="51"/>
      <c r="MRM259" s="51"/>
      <c r="MRN259" s="51"/>
      <c r="MRO259" s="51"/>
      <c r="MRP259" s="51"/>
      <c r="MRQ259" s="51"/>
      <c r="MRR259" s="51"/>
      <c r="MRS259" s="51"/>
      <c r="MRT259" s="51"/>
      <c r="MRU259" s="51"/>
      <c r="MRV259" s="51"/>
      <c r="MRW259" s="51"/>
      <c r="MRX259" s="51"/>
      <c r="MRY259" s="51"/>
      <c r="MRZ259" s="51"/>
      <c r="MSA259" s="51"/>
      <c r="MSB259" s="51"/>
      <c r="MSC259" s="51"/>
      <c r="MSD259" s="51"/>
      <c r="MSE259" s="51"/>
      <c r="MSF259" s="51"/>
      <c r="MSG259" s="51"/>
      <c r="MSH259" s="51"/>
      <c r="MSI259" s="51"/>
      <c r="MSJ259" s="51"/>
      <c r="MSK259" s="51"/>
      <c r="MSL259" s="51"/>
      <c r="MSM259" s="51"/>
      <c r="MSN259" s="51"/>
      <c r="MSO259" s="51"/>
      <c r="MSP259" s="51"/>
      <c r="MSQ259" s="51"/>
      <c r="MSR259" s="51"/>
      <c r="MSS259" s="51"/>
      <c r="MST259" s="51"/>
      <c r="MSU259" s="51"/>
      <c r="MSV259" s="51"/>
      <c r="MSW259" s="51"/>
      <c r="MSX259" s="51"/>
      <c r="MSY259" s="51"/>
      <c r="MSZ259" s="51"/>
      <c r="MTA259" s="51"/>
      <c r="MTB259" s="51"/>
      <c r="MTC259" s="51"/>
      <c r="MTD259" s="51"/>
      <c r="MTE259" s="51"/>
      <c r="MTF259" s="51"/>
      <c r="MTG259" s="51"/>
      <c r="MTH259" s="51"/>
      <c r="MTI259" s="51"/>
      <c r="MTJ259" s="51"/>
      <c r="MTK259" s="51"/>
      <c r="MTL259" s="51"/>
      <c r="MTM259" s="51"/>
      <c r="MTN259" s="51"/>
      <c r="MTO259" s="51"/>
      <c r="MTP259" s="51"/>
      <c r="MTQ259" s="51"/>
      <c r="MTR259" s="51"/>
      <c r="MTS259" s="51"/>
      <c r="MTT259" s="51"/>
      <c r="MTU259" s="51"/>
      <c r="MTV259" s="51"/>
      <c r="MTW259" s="51"/>
      <c r="MTX259" s="51"/>
      <c r="MTY259" s="51"/>
      <c r="MTZ259" s="51"/>
      <c r="MUA259" s="51"/>
      <c r="MUB259" s="51"/>
      <c r="MUC259" s="51"/>
      <c r="MUD259" s="51"/>
      <c r="MUE259" s="51"/>
      <c r="MUF259" s="51"/>
      <c r="MUG259" s="51"/>
      <c r="MUH259" s="51"/>
      <c r="MUI259" s="51"/>
      <c r="MUJ259" s="51"/>
      <c r="MUK259" s="51"/>
      <c r="MUL259" s="51"/>
      <c r="MUM259" s="51"/>
      <c r="MUN259" s="51"/>
      <c r="MUO259" s="51"/>
      <c r="MUP259" s="51"/>
      <c r="MUQ259" s="51"/>
      <c r="MUR259" s="51"/>
      <c r="MUS259" s="51"/>
      <c r="MUT259" s="51"/>
      <c r="MUU259" s="51"/>
      <c r="MUV259" s="51"/>
      <c r="MUW259" s="51"/>
      <c r="MUX259" s="51"/>
      <c r="MUY259" s="51"/>
      <c r="MUZ259" s="51"/>
      <c r="MVA259" s="51"/>
      <c r="MVB259" s="51"/>
      <c r="MVC259" s="51"/>
      <c r="MVD259" s="51"/>
      <c r="MVE259" s="51"/>
      <c r="MVF259" s="51"/>
      <c r="MVG259" s="51"/>
      <c r="MVH259" s="51"/>
      <c r="MVI259" s="51"/>
      <c r="MVJ259" s="51"/>
      <c r="MVK259" s="51"/>
      <c r="MVL259" s="51"/>
      <c r="MVM259" s="51"/>
      <c r="MVN259" s="51"/>
      <c r="MVO259" s="51"/>
      <c r="MVP259" s="51"/>
      <c r="MVQ259" s="51"/>
      <c r="MVR259" s="51"/>
      <c r="MVS259" s="51"/>
      <c r="MVT259" s="51"/>
      <c r="MVU259" s="51"/>
      <c r="MVV259" s="51"/>
      <c r="MVW259" s="51"/>
      <c r="MVX259" s="51"/>
      <c r="MVY259" s="51"/>
      <c r="MVZ259" s="51"/>
      <c r="MWA259" s="51"/>
      <c r="MWB259" s="51"/>
      <c r="MWC259" s="51"/>
      <c r="MWD259" s="51"/>
      <c r="MWE259" s="51"/>
      <c r="MWF259" s="51"/>
      <c r="MWG259" s="51"/>
      <c r="MWH259" s="51"/>
      <c r="MWI259" s="51"/>
      <c r="MWJ259" s="51"/>
      <c r="MWK259" s="51"/>
      <c r="MWL259" s="51"/>
      <c r="MWM259" s="51"/>
      <c r="MWN259" s="51"/>
      <c r="MWO259" s="51"/>
      <c r="MWP259" s="51"/>
      <c r="MWQ259" s="51"/>
      <c r="MWR259" s="51"/>
      <c r="MWS259" s="51"/>
      <c r="MWT259" s="51"/>
      <c r="MWU259" s="51"/>
      <c r="MWV259" s="51"/>
      <c r="MWW259" s="51"/>
      <c r="MWX259" s="51"/>
      <c r="MWY259" s="51"/>
      <c r="MWZ259" s="51"/>
      <c r="MXA259" s="51"/>
      <c r="MXB259" s="51"/>
      <c r="MXC259" s="51"/>
      <c r="MXD259" s="51"/>
      <c r="MXE259" s="51"/>
      <c r="MXF259" s="51"/>
      <c r="MXG259" s="51"/>
      <c r="MXH259" s="51"/>
      <c r="MXI259" s="51"/>
      <c r="MXJ259" s="51"/>
      <c r="MXK259" s="51"/>
      <c r="MXL259" s="51"/>
      <c r="MXM259" s="51"/>
      <c r="MXN259" s="51"/>
      <c r="MXO259" s="51"/>
      <c r="MXP259" s="51"/>
      <c r="MXQ259" s="51"/>
      <c r="MXR259" s="51"/>
      <c r="MXS259" s="51"/>
      <c r="MXT259" s="51"/>
      <c r="MXU259" s="51"/>
      <c r="MXV259" s="51"/>
      <c r="MXW259" s="51"/>
      <c r="MXX259" s="51"/>
      <c r="MXY259" s="51"/>
      <c r="MXZ259" s="51"/>
      <c r="MYA259" s="51"/>
      <c r="MYB259" s="51"/>
      <c r="MYC259" s="51"/>
      <c r="MYD259" s="51"/>
      <c r="MYE259" s="51"/>
      <c r="MYF259" s="51"/>
      <c r="MYG259" s="51"/>
      <c r="MYH259" s="51"/>
      <c r="MYI259" s="51"/>
      <c r="MYJ259" s="51"/>
      <c r="MYK259" s="51"/>
      <c r="MYL259" s="51"/>
      <c r="MYM259" s="51"/>
      <c r="MYN259" s="51"/>
      <c r="MYO259" s="51"/>
      <c r="MYP259" s="51"/>
      <c r="MYQ259" s="51"/>
      <c r="MYR259" s="51"/>
      <c r="MYS259" s="51"/>
      <c r="MYT259" s="51"/>
      <c r="MYU259" s="51"/>
      <c r="MYV259" s="51"/>
      <c r="MYW259" s="51"/>
      <c r="MYX259" s="51"/>
      <c r="MYY259" s="51"/>
      <c r="MYZ259" s="51"/>
      <c r="MZA259" s="51"/>
      <c r="MZB259" s="51"/>
      <c r="MZC259" s="51"/>
      <c r="MZD259" s="51"/>
      <c r="MZE259" s="51"/>
      <c r="MZF259" s="51"/>
      <c r="MZG259" s="51"/>
      <c r="MZH259" s="51"/>
      <c r="MZI259" s="51"/>
      <c r="MZJ259" s="51"/>
      <c r="MZK259" s="51"/>
      <c r="MZL259" s="51"/>
      <c r="MZM259" s="51"/>
      <c r="MZN259" s="51"/>
      <c r="MZO259" s="51"/>
      <c r="MZP259" s="51"/>
      <c r="MZQ259" s="51"/>
      <c r="MZR259" s="51"/>
      <c r="MZS259" s="51"/>
      <c r="MZT259" s="51"/>
      <c r="MZU259" s="51"/>
      <c r="MZV259" s="51"/>
      <c r="MZW259" s="51"/>
      <c r="MZX259" s="51"/>
      <c r="MZY259" s="51"/>
      <c r="MZZ259" s="51"/>
      <c r="NAA259" s="51"/>
      <c r="NAB259" s="51"/>
      <c r="NAC259" s="51"/>
      <c r="NAD259" s="51"/>
      <c r="NAE259" s="51"/>
      <c r="NAF259" s="51"/>
      <c r="NAG259" s="51"/>
      <c r="NAH259" s="51"/>
      <c r="NAI259" s="51"/>
      <c r="NAJ259" s="51"/>
      <c r="NAK259" s="51"/>
      <c r="NAL259" s="51"/>
      <c r="NAM259" s="51"/>
      <c r="NAN259" s="51"/>
      <c r="NAO259" s="51"/>
      <c r="NAP259" s="51"/>
      <c r="NAQ259" s="51"/>
      <c r="NAR259" s="51"/>
      <c r="NAS259" s="51"/>
      <c r="NAT259" s="51"/>
      <c r="NAU259" s="51"/>
      <c r="NAV259" s="51"/>
      <c r="NAW259" s="51"/>
      <c r="NAX259" s="51"/>
      <c r="NAY259" s="51"/>
      <c r="NAZ259" s="51"/>
      <c r="NBA259" s="51"/>
      <c r="NBB259" s="51"/>
      <c r="NBC259" s="51"/>
      <c r="NBD259" s="51"/>
      <c r="NBE259" s="51"/>
      <c r="NBF259" s="51"/>
      <c r="NBG259" s="51"/>
      <c r="NBH259" s="51"/>
      <c r="NBI259" s="51"/>
      <c r="NBJ259" s="51"/>
      <c r="NBK259" s="51"/>
      <c r="NBL259" s="51"/>
      <c r="NBM259" s="51"/>
      <c r="NBN259" s="51"/>
      <c r="NBO259" s="51"/>
      <c r="NBP259" s="51"/>
      <c r="NBQ259" s="51"/>
      <c r="NBR259" s="51"/>
      <c r="NBS259" s="51"/>
      <c r="NBT259" s="51"/>
      <c r="NBU259" s="51"/>
      <c r="NBV259" s="51"/>
      <c r="NBW259" s="51"/>
      <c r="NBX259" s="51"/>
      <c r="NBY259" s="51"/>
      <c r="NBZ259" s="51"/>
      <c r="NCA259" s="51"/>
      <c r="NCB259" s="51"/>
      <c r="NCC259" s="51"/>
      <c r="NCD259" s="51"/>
      <c r="NCE259" s="51"/>
      <c r="NCF259" s="51"/>
      <c r="NCG259" s="51"/>
      <c r="NCH259" s="51"/>
      <c r="NCI259" s="51"/>
      <c r="NCJ259" s="51"/>
      <c r="NCK259" s="51"/>
      <c r="NCL259" s="51"/>
      <c r="NCM259" s="51"/>
      <c r="NCN259" s="51"/>
      <c r="NCO259" s="51"/>
      <c r="NCP259" s="51"/>
      <c r="NCQ259" s="51"/>
      <c r="NCR259" s="51"/>
      <c r="NCS259" s="51"/>
      <c r="NCT259" s="51"/>
      <c r="NCU259" s="51"/>
      <c r="NCV259" s="51"/>
      <c r="NCW259" s="51"/>
      <c r="NCX259" s="51"/>
      <c r="NCY259" s="51"/>
      <c r="NCZ259" s="51"/>
      <c r="NDA259" s="51"/>
      <c r="NDB259" s="51"/>
      <c r="NDC259" s="51"/>
      <c r="NDD259" s="51"/>
      <c r="NDE259" s="51"/>
      <c r="NDF259" s="51"/>
      <c r="NDG259" s="51"/>
      <c r="NDH259" s="51"/>
      <c r="NDI259" s="51"/>
      <c r="NDJ259" s="51"/>
      <c r="NDK259" s="51"/>
      <c r="NDL259" s="51"/>
      <c r="NDM259" s="51"/>
      <c r="NDN259" s="51"/>
      <c r="NDO259" s="51"/>
      <c r="NDP259" s="51"/>
      <c r="NDQ259" s="51"/>
      <c r="NDR259" s="51"/>
      <c r="NDS259" s="51"/>
      <c r="NDT259" s="51"/>
      <c r="NDU259" s="51"/>
      <c r="NDV259" s="51"/>
      <c r="NDW259" s="51"/>
      <c r="NDX259" s="51"/>
      <c r="NDY259" s="51"/>
      <c r="NDZ259" s="51"/>
      <c r="NEA259" s="51"/>
      <c r="NEB259" s="51"/>
      <c r="NEC259" s="51"/>
      <c r="NED259" s="51"/>
      <c r="NEE259" s="51"/>
      <c r="NEF259" s="51"/>
      <c r="NEG259" s="51"/>
      <c r="NEH259" s="51"/>
      <c r="NEI259" s="51"/>
      <c r="NEJ259" s="51"/>
      <c r="NEK259" s="51"/>
      <c r="NEL259" s="51"/>
      <c r="NEM259" s="51"/>
      <c r="NEN259" s="51"/>
      <c r="NEO259" s="51"/>
      <c r="NEP259" s="51"/>
      <c r="NEQ259" s="51"/>
      <c r="NER259" s="51"/>
      <c r="NES259" s="51"/>
      <c r="NET259" s="51"/>
      <c r="NEU259" s="51"/>
      <c r="NEV259" s="51"/>
      <c r="NEW259" s="51"/>
      <c r="NEX259" s="51"/>
      <c r="NEY259" s="51"/>
      <c r="NEZ259" s="51"/>
      <c r="NFA259" s="51"/>
      <c r="NFB259" s="51"/>
      <c r="NFC259" s="51"/>
      <c r="NFD259" s="51"/>
      <c r="NFE259" s="51"/>
      <c r="NFF259" s="51"/>
      <c r="NFG259" s="51"/>
      <c r="NFH259" s="51"/>
      <c r="NFI259" s="51"/>
      <c r="NFJ259" s="51"/>
      <c r="NFK259" s="51"/>
      <c r="NFL259" s="51"/>
      <c r="NFM259" s="51"/>
      <c r="NFN259" s="51"/>
      <c r="NFO259" s="51"/>
      <c r="NFP259" s="51"/>
      <c r="NFQ259" s="51"/>
      <c r="NFR259" s="51"/>
      <c r="NFS259" s="51"/>
      <c r="NFT259" s="51"/>
      <c r="NFU259" s="51"/>
      <c r="NFV259" s="51"/>
      <c r="NFW259" s="51"/>
      <c r="NFX259" s="51"/>
      <c r="NFY259" s="51"/>
      <c r="NFZ259" s="51"/>
      <c r="NGA259" s="51"/>
      <c r="NGB259" s="51"/>
      <c r="NGC259" s="51"/>
      <c r="NGD259" s="51"/>
      <c r="NGE259" s="51"/>
      <c r="NGF259" s="51"/>
      <c r="NGG259" s="51"/>
      <c r="NGH259" s="51"/>
      <c r="NGI259" s="51"/>
      <c r="NGJ259" s="51"/>
      <c r="NGK259" s="51"/>
      <c r="NGL259" s="51"/>
      <c r="NGM259" s="51"/>
      <c r="NGN259" s="51"/>
      <c r="NGO259" s="51"/>
      <c r="NGP259" s="51"/>
      <c r="NGQ259" s="51"/>
      <c r="NGR259" s="51"/>
      <c r="NGS259" s="51"/>
      <c r="NGT259" s="51"/>
      <c r="NGU259" s="51"/>
      <c r="NGV259" s="51"/>
      <c r="NGW259" s="51"/>
      <c r="NGX259" s="51"/>
      <c r="NGY259" s="51"/>
      <c r="NGZ259" s="51"/>
      <c r="NHA259" s="51"/>
      <c r="NHB259" s="51"/>
      <c r="NHC259" s="51"/>
      <c r="NHD259" s="51"/>
      <c r="NHE259" s="51"/>
      <c r="NHF259" s="51"/>
      <c r="NHG259" s="51"/>
      <c r="NHH259" s="51"/>
      <c r="NHI259" s="51"/>
      <c r="NHJ259" s="51"/>
      <c r="NHK259" s="51"/>
      <c r="NHL259" s="51"/>
      <c r="NHM259" s="51"/>
      <c r="NHN259" s="51"/>
      <c r="NHO259" s="51"/>
      <c r="NHP259" s="51"/>
      <c r="NHQ259" s="51"/>
      <c r="NHR259" s="51"/>
      <c r="NHS259" s="51"/>
      <c r="NHT259" s="51"/>
      <c r="NHU259" s="51"/>
      <c r="NHV259" s="51"/>
      <c r="NHW259" s="51"/>
      <c r="NHX259" s="51"/>
      <c r="NHY259" s="51"/>
      <c r="NHZ259" s="51"/>
      <c r="NIA259" s="51"/>
      <c r="NIB259" s="51"/>
      <c r="NIC259" s="51"/>
      <c r="NID259" s="51"/>
      <c r="NIE259" s="51"/>
      <c r="NIF259" s="51"/>
      <c r="NIG259" s="51"/>
      <c r="NIH259" s="51"/>
      <c r="NII259" s="51"/>
      <c r="NIJ259" s="51"/>
      <c r="NIK259" s="51"/>
      <c r="NIL259" s="51"/>
      <c r="NIM259" s="51"/>
      <c r="NIN259" s="51"/>
      <c r="NIO259" s="51"/>
      <c r="NIP259" s="51"/>
      <c r="NIQ259" s="51"/>
      <c r="NIR259" s="51"/>
      <c r="NIS259" s="51"/>
      <c r="NIT259" s="51"/>
      <c r="NIU259" s="51"/>
      <c r="NIV259" s="51"/>
      <c r="NIW259" s="51"/>
      <c r="NIX259" s="51"/>
      <c r="NIY259" s="51"/>
      <c r="NIZ259" s="51"/>
      <c r="NJA259" s="51"/>
      <c r="NJB259" s="51"/>
      <c r="NJC259" s="51"/>
      <c r="NJD259" s="51"/>
      <c r="NJE259" s="51"/>
      <c r="NJF259" s="51"/>
      <c r="NJG259" s="51"/>
      <c r="NJH259" s="51"/>
      <c r="NJI259" s="51"/>
      <c r="NJJ259" s="51"/>
      <c r="NJK259" s="51"/>
      <c r="NJL259" s="51"/>
      <c r="NJM259" s="51"/>
      <c r="NJN259" s="51"/>
      <c r="NJO259" s="51"/>
      <c r="NJP259" s="51"/>
      <c r="NJQ259" s="51"/>
      <c r="NJR259" s="51"/>
      <c r="NJS259" s="51"/>
      <c r="NJT259" s="51"/>
      <c r="NJU259" s="51"/>
      <c r="NJV259" s="51"/>
      <c r="NJW259" s="51"/>
      <c r="NJX259" s="51"/>
      <c r="NJY259" s="51"/>
      <c r="NJZ259" s="51"/>
      <c r="NKA259" s="51"/>
      <c r="NKB259" s="51"/>
      <c r="NKC259" s="51"/>
      <c r="NKD259" s="51"/>
      <c r="NKE259" s="51"/>
      <c r="NKF259" s="51"/>
      <c r="NKG259" s="51"/>
      <c r="NKH259" s="51"/>
      <c r="NKI259" s="51"/>
      <c r="NKJ259" s="51"/>
      <c r="NKK259" s="51"/>
      <c r="NKL259" s="51"/>
      <c r="NKM259" s="51"/>
      <c r="NKN259" s="51"/>
      <c r="NKO259" s="51"/>
      <c r="NKP259" s="51"/>
      <c r="NKQ259" s="51"/>
      <c r="NKR259" s="51"/>
      <c r="NKS259" s="51"/>
      <c r="NKT259" s="51"/>
      <c r="NKU259" s="51"/>
      <c r="NKV259" s="51"/>
      <c r="NKW259" s="51"/>
      <c r="NKX259" s="51"/>
      <c r="NKY259" s="51"/>
      <c r="NKZ259" s="51"/>
      <c r="NLA259" s="51"/>
      <c r="NLB259" s="51"/>
      <c r="NLC259" s="51"/>
      <c r="NLD259" s="51"/>
      <c r="NLE259" s="51"/>
      <c r="NLF259" s="51"/>
      <c r="NLG259" s="51"/>
      <c r="NLH259" s="51"/>
      <c r="NLI259" s="51"/>
      <c r="NLJ259" s="51"/>
      <c r="NLK259" s="51"/>
      <c r="NLL259" s="51"/>
      <c r="NLM259" s="51"/>
      <c r="NLN259" s="51"/>
      <c r="NLO259" s="51"/>
      <c r="NLP259" s="51"/>
      <c r="NLQ259" s="51"/>
      <c r="NLR259" s="51"/>
      <c r="NLS259" s="51"/>
      <c r="NLT259" s="51"/>
      <c r="NLU259" s="51"/>
      <c r="NLV259" s="51"/>
      <c r="NLW259" s="51"/>
      <c r="NLX259" s="51"/>
      <c r="NLY259" s="51"/>
      <c r="NLZ259" s="51"/>
      <c r="NMA259" s="51"/>
      <c r="NMB259" s="51"/>
      <c r="NMC259" s="51"/>
      <c r="NMD259" s="51"/>
      <c r="NME259" s="51"/>
      <c r="NMF259" s="51"/>
      <c r="NMG259" s="51"/>
      <c r="NMH259" s="51"/>
      <c r="NMI259" s="51"/>
      <c r="NMJ259" s="51"/>
      <c r="NMK259" s="51"/>
      <c r="NML259" s="51"/>
      <c r="NMM259" s="51"/>
      <c r="NMN259" s="51"/>
      <c r="NMO259" s="51"/>
      <c r="NMP259" s="51"/>
      <c r="NMQ259" s="51"/>
      <c r="NMR259" s="51"/>
      <c r="NMS259" s="51"/>
      <c r="NMT259" s="51"/>
      <c r="NMU259" s="51"/>
      <c r="NMV259" s="51"/>
      <c r="NMW259" s="51"/>
      <c r="NMX259" s="51"/>
      <c r="NMY259" s="51"/>
      <c r="NMZ259" s="51"/>
      <c r="NNA259" s="51"/>
      <c r="NNB259" s="51"/>
      <c r="NNC259" s="51"/>
      <c r="NND259" s="51"/>
      <c r="NNE259" s="51"/>
      <c r="NNF259" s="51"/>
      <c r="NNG259" s="51"/>
      <c r="NNH259" s="51"/>
      <c r="NNI259" s="51"/>
      <c r="NNJ259" s="51"/>
      <c r="NNK259" s="51"/>
      <c r="NNL259" s="51"/>
      <c r="NNM259" s="51"/>
      <c r="NNN259" s="51"/>
      <c r="NNO259" s="51"/>
      <c r="NNP259" s="51"/>
      <c r="NNQ259" s="51"/>
      <c r="NNR259" s="51"/>
      <c r="NNS259" s="51"/>
      <c r="NNT259" s="51"/>
      <c r="NNU259" s="51"/>
      <c r="NNV259" s="51"/>
      <c r="NNW259" s="51"/>
      <c r="NNX259" s="51"/>
      <c r="NNY259" s="51"/>
      <c r="NNZ259" s="51"/>
      <c r="NOA259" s="51"/>
      <c r="NOB259" s="51"/>
      <c r="NOC259" s="51"/>
      <c r="NOD259" s="51"/>
      <c r="NOE259" s="51"/>
      <c r="NOF259" s="51"/>
      <c r="NOG259" s="51"/>
      <c r="NOH259" s="51"/>
      <c r="NOI259" s="51"/>
      <c r="NOJ259" s="51"/>
      <c r="NOK259" s="51"/>
      <c r="NOL259" s="51"/>
      <c r="NOM259" s="51"/>
      <c r="NON259" s="51"/>
      <c r="NOO259" s="51"/>
      <c r="NOP259" s="51"/>
      <c r="NOQ259" s="51"/>
      <c r="NOR259" s="51"/>
      <c r="NOS259" s="51"/>
      <c r="NOT259" s="51"/>
      <c r="NOU259" s="51"/>
      <c r="NOV259" s="51"/>
      <c r="NOW259" s="51"/>
      <c r="NOX259" s="51"/>
      <c r="NOY259" s="51"/>
      <c r="NOZ259" s="51"/>
      <c r="NPA259" s="51"/>
      <c r="NPB259" s="51"/>
      <c r="NPC259" s="51"/>
      <c r="NPD259" s="51"/>
      <c r="NPE259" s="51"/>
      <c r="NPF259" s="51"/>
      <c r="NPG259" s="51"/>
      <c r="NPH259" s="51"/>
      <c r="NPI259" s="51"/>
      <c r="NPJ259" s="51"/>
      <c r="NPK259" s="51"/>
      <c r="NPL259" s="51"/>
      <c r="NPM259" s="51"/>
      <c r="NPN259" s="51"/>
      <c r="NPO259" s="51"/>
      <c r="NPP259" s="51"/>
      <c r="NPQ259" s="51"/>
      <c r="NPR259" s="51"/>
      <c r="NPS259" s="51"/>
      <c r="NPT259" s="51"/>
      <c r="NPU259" s="51"/>
      <c r="NPV259" s="51"/>
      <c r="NPW259" s="51"/>
      <c r="NPX259" s="51"/>
      <c r="NPY259" s="51"/>
      <c r="NPZ259" s="51"/>
      <c r="NQA259" s="51"/>
      <c r="NQB259" s="51"/>
      <c r="NQC259" s="51"/>
      <c r="NQD259" s="51"/>
      <c r="NQE259" s="51"/>
      <c r="NQF259" s="51"/>
      <c r="NQG259" s="51"/>
      <c r="NQH259" s="51"/>
      <c r="NQI259" s="51"/>
      <c r="NQJ259" s="51"/>
      <c r="NQK259" s="51"/>
      <c r="NQL259" s="51"/>
      <c r="NQM259" s="51"/>
      <c r="NQN259" s="51"/>
      <c r="NQO259" s="51"/>
      <c r="NQP259" s="51"/>
      <c r="NQQ259" s="51"/>
      <c r="NQR259" s="51"/>
      <c r="NQS259" s="51"/>
      <c r="NQT259" s="51"/>
      <c r="NQU259" s="51"/>
      <c r="NQV259" s="51"/>
      <c r="NQW259" s="51"/>
      <c r="NQX259" s="51"/>
      <c r="NQY259" s="51"/>
      <c r="NQZ259" s="51"/>
      <c r="NRA259" s="51"/>
      <c r="NRB259" s="51"/>
      <c r="NRC259" s="51"/>
      <c r="NRD259" s="51"/>
      <c r="NRE259" s="51"/>
      <c r="NRF259" s="51"/>
      <c r="NRG259" s="51"/>
      <c r="NRH259" s="51"/>
      <c r="NRI259" s="51"/>
      <c r="NRJ259" s="51"/>
      <c r="NRK259" s="51"/>
      <c r="NRL259" s="51"/>
      <c r="NRM259" s="51"/>
      <c r="NRN259" s="51"/>
      <c r="NRO259" s="51"/>
      <c r="NRP259" s="51"/>
      <c r="NRQ259" s="51"/>
      <c r="NRR259" s="51"/>
      <c r="NRS259" s="51"/>
      <c r="NRT259" s="51"/>
      <c r="NRU259" s="51"/>
      <c r="NRV259" s="51"/>
      <c r="NRW259" s="51"/>
      <c r="NRX259" s="51"/>
      <c r="NRY259" s="51"/>
      <c r="NRZ259" s="51"/>
      <c r="NSA259" s="51"/>
      <c r="NSB259" s="51"/>
      <c r="NSC259" s="51"/>
      <c r="NSD259" s="51"/>
      <c r="NSE259" s="51"/>
      <c r="NSF259" s="51"/>
      <c r="NSG259" s="51"/>
      <c r="NSH259" s="51"/>
      <c r="NSI259" s="51"/>
      <c r="NSJ259" s="51"/>
      <c r="NSK259" s="51"/>
      <c r="NSL259" s="51"/>
      <c r="NSM259" s="51"/>
      <c r="NSN259" s="51"/>
      <c r="NSO259" s="51"/>
      <c r="NSP259" s="51"/>
      <c r="NSQ259" s="51"/>
      <c r="NSR259" s="51"/>
      <c r="NSS259" s="51"/>
      <c r="NST259" s="51"/>
      <c r="NSU259" s="51"/>
      <c r="NSV259" s="51"/>
      <c r="NSW259" s="51"/>
      <c r="NSX259" s="51"/>
      <c r="NSY259" s="51"/>
      <c r="NSZ259" s="51"/>
      <c r="NTA259" s="51"/>
      <c r="NTB259" s="51"/>
      <c r="NTC259" s="51"/>
      <c r="NTD259" s="51"/>
      <c r="NTE259" s="51"/>
      <c r="NTF259" s="51"/>
      <c r="NTG259" s="51"/>
      <c r="NTH259" s="51"/>
      <c r="NTI259" s="51"/>
      <c r="NTJ259" s="51"/>
      <c r="NTK259" s="51"/>
      <c r="NTL259" s="51"/>
      <c r="NTM259" s="51"/>
      <c r="NTN259" s="51"/>
      <c r="NTO259" s="51"/>
      <c r="NTP259" s="51"/>
      <c r="NTQ259" s="51"/>
      <c r="NTR259" s="51"/>
      <c r="NTS259" s="51"/>
      <c r="NTT259" s="51"/>
      <c r="NTU259" s="51"/>
      <c r="NTV259" s="51"/>
      <c r="NTW259" s="51"/>
      <c r="NTX259" s="51"/>
      <c r="NTY259" s="51"/>
      <c r="NTZ259" s="51"/>
      <c r="NUA259" s="51"/>
      <c r="NUB259" s="51"/>
      <c r="NUC259" s="51"/>
      <c r="NUD259" s="51"/>
      <c r="NUE259" s="51"/>
      <c r="NUF259" s="51"/>
      <c r="NUG259" s="51"/>
      <c r="NUH259" s="51"/>
      <c r="NUI259" s="51"/>
      <c r="NUJ259" s="51"/>
      <c r="NUK259" s="51"/>
      <c r="NUL259" s="51"/>
      <c r="NUM259" s="51"/>
      <c r="NUN259" s="51"/>
      <c r="NUO259" s="51"/>
      <c r="NUP259" s="51"/>
      <c r="NUQ259" s="51"/>
      <c r="NUR259" s="51"/>
      <c r="NUS259" s="51"/>
      <c r="NUT259" s="51"/>
      <c r="NUU259" s="51"/>
      <c r="NUV259" s="51"/>
      <c r="NUW259" s="51"/>
      <c r="NUX259" s="51"/>
      <c r="NUY259" s="51"/>
      <c r="NUZ259" s="51"/>
      <c r="NVA259" s="51"/>
      <c r="NVB259" s="51"/>
      <c r="NVC259" s="51"/>
      <c r="NVD259" s="51"/>
      <c r="NVE259" s="51"/>
      <c r="NVF259" s="51"/>
      <c r="NVG259" s="51"/>
      <c r="NVH259" s="51"/>
      <c r="NVI259" s="51"/>
      <c r="NVJ259" s="51"/>
      <c r="NVK259" s="51"/>
      <c r="NVL259" s="51"/>
      <c r="NVM259" s="51"/>
      <c r="NVN259" s="51"/>
      <c r="NVO259" s="51"/>
      <c r="NVP259" s="51"/>
      <c r="NVQ259" s="51"/>
      <c r="NVR259" s="51"/>
      <c r="NVS259" s="51"/>
      <c r="NVT259" s="51"/>
      <c r="NVU259" s="51"/>
      <c r="NVV259" s="51"/>
      <c r="NVW259" s="51"/>
      <c r="NVX259" s="51"/>
      <c r="NVY259" s="51"/>
      <c r="NVZ259" s="51"/>
      <c r="NWA259" s="51"/>
      <c r="NWB259" s="51"/>
      <c r="NWC259" s="51"/>
      <c r="NWD259" s="51"/>
      <c r="NWE259" s="51"/>
      <c r="NWF259" s="51"/>
      <c r="NWG259" s="51"/>
      <c r="NWH259" s="51"/>
      <c r="NWI259" s="51"/>
      <c r="NWJ259" s="51"/>
      <c r="NWK259" s="51"/>
      <c r="NWL259" s="51"/>
      <c r="NWM259" s="51"/>
      <c r="NWN259" s="51"/>
      <c r="NWO259" s="51"/>
      <c r="NWP259" s="51"/>
      <c r="NWQ259" s="51"/>
      <c r="NWR259" s="51"/>
      <c r="NWS259" s="51"/>
      <c r="NWT259" s="51"/>
      <c r="NWU259" s="51"/>
      <c r="NWV259" s="51"/>
      <c r="NWW259" s="51"/>
      <c r="NWX259" s="51"/>
      <c r="NWY259" s="51"/>
      <c r="NWZ259" s="51"/>
      <c r="NXA259" s="51"/>
      <c r="NXB259" s="51"/>
      <c r="NXC259" s="51"/>
      <c r="NXD259" s="51"/>
      <c r="NXE259" s="51"/>
      <c r="NXF259" s="51"/>
      <c r="NXG259" s="51"/>
      <c r="NXH259" s="51"/>
      <c r="NXI259" s="51"/>
      <c r="NXJ259" s="51"/>
      <c r="NXK259" s="51"/>
      <c r="NXL259" s="51"/>
      <c r="NXM259" s="51"/>
      <c r="NXN259" s="51"/>
      <c r="NXO259" s="51"/>
      <c r="NXP259" s="51"/>
      <c r="NXQ259" s="51"/>
      <c r="NXR259" s="51"/>
      <c r="NXS259" s="51"/>
      <c r="NXT259" s="51"/>
      <c r="NXU259" s="51"/>
      <c r="NXV259" s="51"/>
      <c r="NXW259" s="51"/>
      <c r="NXX259" s="51"/>
      <c r="NXY259" s="51"/>
      <c r="NXZ259" s="51"/>
      <c r="NYA259" s="51"/>
      <c r="NYB259" s="51"/>
      <c r="NYC259" s="51"/>
      <c r="NYD259" s="51"/>
      <c r="NYE259" s="51"/>
      <c r="NYF259" s="51"/>
      <c r="NYG259" s="51"/>
      <c r="NYH259" s="51"/>
      <c r="NYI259" s="51"/>
      <c r="NYJ259" s="51"/>
      <c r="NYK259" s="51"/>
      <c r="NYL259" s="51"/>
      <c r="NYM259" s="51"/>
      <c r="NYN259" s="51"/>
      <c r="NYO259" s="51"/>
      <c r="NYP259" s="51"/>
      <c r="NYQ259" s="51"/>
      <c r="NYR259" s="51"/>
      <c r="NYS259" s="51"/>
      <c r="NYT259" s="51"/>
      <c r="NYU259" s="51"/>
      <c r="NYV259" s="51"/>
      <c r="NYW259" s="51"/>
      <c r="NYX259" s="51"/>
      <c r="NYY259" s="51"/>
      <c r="NYZ259" s="51"/>
      <c r="NZA259" s="51"/>
      <c r="NZB259" s="51"/>
      <c r="NZC259" s="51"/>
      <c r="NZD259" s="51"/>
      <c r="NZE259" s="51"/>
      <c r="NZF259" s="51"/>
      <c r="NZG259" s="51"/>
      <c r="NZH259" s="51"/>
      <c r="NZI259" s="51"/>
      <c r="NZJ259" s="51"/>
      <c r="NZK259" s="51"/>
      <c r="NZL259" s="51"/>
      <c r="NZM259" s="51"/>
      <c r="NZN259" s="51"/>
      <c r="NZO259" s="51"/>
      <c r="NZP259" s="51"/>
      <c r="NZQ259" s="51"/>
      <c r="NZR259" s="51"/>
      <c r="NZS259" s="51"/>
      <c r="NZT259" s="51"/>
      <c r="NZU259" s="51"/>
      <c r="NZV259" s="51"/>
      <c r="NZW259" s="51"/>
      <c r="NZX259" s="51"/>
      <c r="NZY259" s="51"/>
      <c r="NZZ259" s="51"/>
      <c r="OAA259" s="51"/>
      <c r="OAB259" s="51"/>
      <c r="OAC259" s="51"/>
      <c r="OAD259" s="51"/>
      <c r="OAE259" s="51"/>
      <c r="OAF259" s="51"/>
      <c r="OAG259" s="51"/>
      <c r="OAH259" s="51"/>
      <c r="OAI259" s="51"/>
      <c r="OAJ259" s="51"/>
      <c r="OAK259" s="51"/>
      <c r="OAL259" s="51"/>
      <c r="OAM259" s="51"/>
      <c r="OAN259" s="51"/>
      <c r="OAO259" s="51"/>
      <c r="OAP259" s="51"/>
      <c r="OAQ259" s="51"/>
      <c r="OAR259" s="51"/>
      <c r="OAS259" s="51"/>
      <c r="OAT259" s="51"/>
      <c r="OAU259" s="51"/>
      <c r="OAV259" s="51"/>
      <c r="OAW259" s="51"/>
      <c r="OAX259" s="51"/>
      <c r="OAY259" s="51"/>
      <c r="OAZ259" s="51"/>
      <c r="OBA259" s="51"/>
      <c r="OBB259" s="51"/>
      <c r="OBC259" s="51"/>
      <c r="OBD259" s="51"/>
      <c r="OBE259" s="51"/>
      <c r="OBF259" s="51"/>
      <c r="OBG259" s="51"/>
      <c r="OBH259" s="51"/>
      <c r="OBI259" s="51"/>
      <c r="OBJ259" s="51"/>
      <c r="OBK259" s="51"/>
      <c r="OBL259" s="51"/>
      <c r="OBM259" s="51"/>
      <c r="OBN259" s="51"/>
      <c r="OBO259" s="51"/>
      <c r="OBP259" s="51"/>
      <c r="OBQ259" s="51"/>
      <c r="OBR259" s="51"/>
      <c r="OBS259" s="51"/>
      <c r="OBT259" s="51"/>
      <c r="OBU259" s="51"/>
      <c r="OBV259" s="51"/>
      <c r="OBW259" s="51"/>
      <c r="OBX259" s="51"/>
      <c r="OBY259" s="51"/>
      <c r="OBZ259" s="51"/>
      <c r="OCA259" s="51"/>
      <c r="OCB259" s="51"/>
      <c r="OCC259" s="51"/>
      <c r="OCD259" s="51"/>
      <c r="OCE259" s="51"/>
      <c r="OCF259" s="51"/>
      <c r="OCG259" s="51"/>
      <c r="OCH259" s="51"/>
      <c r="OCI259" s="51"/>
      <c r="OCJ259" s="51"/>
      <c r="OCK259" s="51"/>
      <c r="OCL259" s="51"/>
      <c r="OCM259" s="51"/>
      <c r="OCN259" s="51"/>
      <c r="OCO259" s="51"/>
      <c r="OCP259" s="51"/>
      <c r="OCQ259" s="51"/>
      <c r="OCR259" s="51"/>
      <c r="OCS259" s="51"/>
      <c r="OCT259" s="51"/>
      <c r="OCU259" s="51"/>
      <c r="OCV259" s="51"/>
      <c r="OCW259" s="51"/>
      <c r="OCX259" s="51"/>
      <c r="OCY259" s="51"/>
      <c r="OCZ259" s="51"/>
      <c r="ODA259" s="51"/>
      <c r="ODB259" s="51"/>
      <c r="ODC259" s="51"/>
      <c r="ODD259" s="51"/>
      <c r="ODE259" s="51"/>
      <c r="ODF259" s="51"/>
      <c r="ODG259" s="51"/>
      <c r="ODH259" s="51"/>
      <c r="ODI259" s="51"/>
      <c r="ODJ259" s="51"/>
      <c r="ODK259" s="51"/>
      <c r="ODL259" s="51"/>
      <c r="ODM259" s="51"/>
      <c r="ODN259" s="51"/>
      <c r="ODO259" s="51"/>
      <c r="ODP259" s="51"/>
      <c r="ODQ259" s="51"/>
      <c r="ODR259" s="51"/>
      <c r="ODS259" s="51"/>
      <c r="ODT259" s="51"/>
      <c r="ODU259" s="51"/>
      <c r="ODV259" s="51"/>
      <c r="ODW259" s="51"/>
      <c r="ODX259" s="51"/>
      <c r="ODY259" s="51"/>
      <c r="ODZ259" s="51"/>
      <c r="OEA259" s="51"/>
      <c r="OEB259" s="51"/>
      <c r="OEC259" s="51"/>
      <c r="OED259" s="51"/>
      <c r="OEE259" s="51"/>
      <c r="OEF259" s="51"/>
      <c r="OEG259" s="51"/>
      <c r="OEH259" s="51"/>
      <c r="OEI259" s="51"/>
      <c r="OEJ259" s="51"/>
      <c r="OEK259" s="51"/>
      <c r="OEL259" s="51"/>
      <c r="OEM259" s="51"/>
      <c r="OEN259" s="51"/>
      <c r="OEO259" s="51"/>
      <c r="OEP259" s="51"/>
      <c r="OEQ259" s="51"/>
      <c r="OER259" s="51"/>
      <c r="OES259" s="51"/>
      <c r="OET259" s="51"/>
      <c r="OEU259" s="51"/>
      <c r="OEV259" s="51"/>
      <c r="OEW259" s="51"/>
      <c r="OEX259" s="51"/>
      <c r="OEY259" s="51"/>
      <c r="OEZ259" s="51"/>
      <c r="OFA259" s="51"/>
      <c r="OFB259" s="51"/>
      <c r="OFC259" s="51"/>
      <c r="OFD259" s="51"/>
      <c r="OFE259" s="51"/>
      <c r="OFF259" s="51"/>
      <c r="OFG259" s="51"/>
      <c r="OFH259" s="51"/>
      <c r="OFI259" s="51"/>
      <c r="OFJ259" s="51"/>
      <c r="OFK259" s="51"/>
      <c r="OFL259" s="51"/>
      <c r="OFM259" s="51"/>
      <c r="OFN259" s="51"/>
      <c r="OFO259" s="51"/>
      <c r="OFP259" s="51"/>
      <c r="OFQ259" s="51"/>
      <c r="OFR259" s="51"/>
      <c r="OFS259" s="51"/>
      <c r="OFT259" s="51"/>
      <c r="OFU259" s="51"/>
      <c r="OFV259" s="51"/>
      <c r="OFW259" s="51"/>
      <c r="OFX259" s="51"/>
      <c r="OFY259" s="51"/>
      <c r="OFZ259" s="51"/>
      <c r="OGA259" s="51"/>
      <c r="OGB259" s="51"/>
      <c r="OGC259" s="51"/>
      <c r="OGD259" s="51"/>
      <c r="OGE259" s="51"/>
      <c r="OGF259" s="51"/>
      <c r="OGG259" s="51"/>
      <c r="OGH259" s="51"/>
      <c r="OGI259" s="51"/>
      <c r="OGJ259" s="51"/>
      <c r="OGK259" s="51"/>
      <c r="OGL259" s="51"/>
      <c r="OGM259" s="51"/>
      <c r="OGN259" s="51"/>
      <c r="OGO259" s="51"/>
      <c r="OGP259" s="51"/>
      <c r="OGQ259" s="51"/>
      <c r="OGR259" s="51"/>
      <c r="OGS259" s="51"/>
      <c r="OGT259" s="51"/>
      <c r="OGU259" s="51"/>
      <c r="OGV259" s="51"/>
      <c r="OGW259" s="51"/>
      <c r="OGX259" s="51"/>
      <c r="OGY259" s="51"/>
      <c r="OGZ259" s="51"/>
      <c r="OHA259" s="51"/>
      <c r="OHB259" s="51"/>
      <c r="OHC259" s="51"/>
      <c r="OHD259" s="51"/>
      <c r="OHE259" s="51"/>
      <c r="OHF259" s="51"/>
      <c r="OHG259" s="51"/>
      <c r="OHH259" s="51"/>
      <c r="OHI259" s="51"/>
      <c r="OHJ259" s="51"/>
      <c r="OHK259" s="51"/>
      <c r="OHL259" s="51"/>
      <c r="OHM259" s="51"/>
      <c r="OHN259" s="51"/>
      <c r="OHO259" s="51"/>
      <c r="OHP259" s="51"/>
      <c r="OHQ259" s="51"/>
      <c r="OHR259" s="51"/>
      <c r="OHS259" s="51"/>
      <c r="OHT259" s="51"/>
      <c r="OHU259" s="51"/>
      <c r="OHV259" s="51"/>
      <c r="OHW259" s="51"/>
      <c r="OHX259" s="51"/>
      <c r="OHY259" s="51"/>
      <c r="OHZ259" s="51"/>
      <c r="OIA259" s="51"/>
      <c r="OIB259" s="51"/>
      <c r="OIC259" s="51"/>
      <c r="OID259" s="51"/>
      <c r="OIE259" s="51"/>
      <c r="OIF259" s="51"/>
      <c r="OIG259" s="51"/>
      <c r="OIH259" s="51"/>
      <c r="OII259" s="51"/>
      <c r="OIJ259" s="51"/>
      <c r="OIK259" s="51"/>
      <c r="OIL259" s="51"/>
      <c r="OIM259" s="51"/>
      <c r="OIN259" s="51"/>
      <c r="OIO259" s="51"/>
      <c r="OIP259" s="51"/>
      <c r="OIQ259" s="51"/>
      <c r="OIR259" s="51"/>
      <c r="OIS259" s="51"/>
      <c r="OIT259" s="51"/>
      <c r="OIU259" s="51"/>
      <c r="OIV259" s="51"/>
      <c r="OIW259" s="51"/>
      <c r="OIX259" s="51"/>
      <c r="OIY259" s="51"/>
      <c r="OIZ259" s="51"/>
      <c r="OJA259" s="51"/>
      <c r="OJB259" s="51"/>
      <c r="OJC259" s="51"/>
      <c r="OJD259" s="51"/>
      <c r="OJE259" s="51"/>
      <c r="OJF259" s="51"/>
      <c r="OJG259" s="51"/>
      <c r="OJH259" s="51"/>
      <c r="OJI259" s="51"/>
      <c r="OJJ259" s="51"/>
      <c r="OJK259" s="51"/>
      <c r="OJL259" s="51"/>
      <c r="OJM259" s="51"/>
      <c r="OJN259" s="51"/>
      <c r="OJO259" s="51"/>
      <c r="OJP259" s="51"/>
      <c r="OJQ259" s="51"/>
      <c r="OJR259" s="51"/>
      <c r="OJS259" s="51"/>
      <c r="OJT259" s="51"/>
      <c r="OJU259" s="51"/>
      <c r="OJV259" s="51"/>
      <c r="OJW259" s="51"/>
      <c r="OJX259" s="51"/>
      <c r="OJY259" s="51"/>
      <c r="OJZ259" s="51"/>
      <c r="OKA259" s="51"/>
      <c r="OKB259" s="51"/>
      <c r="OKC259" s="51"/>
      <c r="OKD259" s="51"/>
      <c r="OKE259" s="51"/>
      <c r="OKF259" s="51"/>
      <c r="OKG259" s="51"/>
      <c r="OKH259" s="51"/>
      <c r="OKI259" s="51"/>
      <c r="OKJ259" s="51"/>
      <c r="OKK259" s="51"/>
      <c r="OKL259" s="51"/>
      <c r="OKM259" s="51"/>
      <c r="OKN259" s="51"/>
      <c r="OKO259" s="51"/>
      <c r="OKP259" s="51"/>
      <c r="OKQ259" s="51"/>
      <c r="OKR259" s="51"/>
      <c r="OKS259" s="51"/>
      <c r="OKT259" s="51"/>
      <c r="OKU259" s="51"/>
      <c r="OKV259" s="51"/>
      <c r="OKW259" s="51"/>
      <c r="OKX259" s="51"/>
      <c r="OKY259" s="51"/>
      <c r="OKZ259" s="51"/>
      <c r="OLA259" s="51"/>
      <c r="OLB259" s="51"/>
      <c r="OLC259" s="51"/>
      <c r="OLD259" s="51"/>
      <c r="OLE259" s="51"/>
      <c r="OLF259" s="51"/>
      <c r="OLG259" s="51"/>
      <c r="OLH259" s="51"/>
      <c r="OLI259" s="51"/>
      <c r="OLJ259" s="51"/>
      <c r="OLK259" s="51"/>
      <c r="OLL259" s="51"/>
      <c r="OLM259" s="51"/>
      <c r="OLN259" s="51"/>
      <c r="OLO259" s="51"/>
      <c r="OLP259" s="51"/>
      <c r="OLQ259" s="51"/>
      <c r="OLR259" s="51"/>
      <c r="OLS259" s="51"/>
      <c r="OLT259" s="51"/>
      <c r="OLU259" s="51"/>
      <c r="OLV259" s="51"/>
      <c r="OLW259" s="51"/>
      <c r="OLX259" s="51"/>
      <c r="OLY259" s="51"/>
      <c r="OLZ259" s="51"/>
      <c r="OMA259" s="51"/>
      <c r="OMB259" s="51"/>
      <c r="OMC259" s="51"/>
      <c r="OMD259" s="51"/>
      <c r="OME259" s="51"/>
      <c r="OMF259" s="51"/>
      <c r="OMG259" s="51"/>
      <c r="OMH259" s="51"/>
      <c r="OMI259" s="51"/>
      <c r="OMJ259" s="51"/>
      <c r="OMK259" s="51"/>
      <c r="OML259" s="51"/>
      <c r="OMM259" s="51"/>
      <c r="OMN259" s="51"/>
      <c r="OMO259" s="51"/>
      <c r="OMP259" s="51"/>
      <c r="OMQ259" s="51"/>
      <c r="OMR259" s="51"/>
      <c r="OMS259" s="51"/>
      <c r="OMT259" s="51"/>
      <c r="OMU259" s="51"/>
      <c r="OMV259" s="51"/>
      <c r="OMW259" s="51"/>
      <c r="OMX259" s="51"/>
      <c r="OMY259" s="51"/>
      <c r="OMZ259" s="51"/>
      <c r="ONA259" s="51"/>
      <c r="ONB259" s="51"/>
      <c r="ONC259" s="51"/>
      <c r="OND259" s="51"/>
      <c r="ONE259" s="51"/>
      <c r="ONF259" s="51"/>
      <c r="ONG259" s="51"/>
      <c r="ONH259" s="51"/>
      <c r="ONI259" s="51"/>
      <c r="ONJ259" s="51"/>
      <c r="ONK259" s="51"/>
      <c r="ONL259" s="51"/>
      <c r="ONM259" s="51"/>
      <c r="ONN259" s="51"/>
      <c r="ONO259" s="51"/>
      <c r="ONP259" s="51"/>
      <c r="ONQ259" s="51"/>
      <c r="ONR259" s="51"/>
      <c r="ONS259" s="51"/>
      <c r="ONT259" s="51"/>
      <c r="ONU259" s="51"/>
      <c r="ONV259" s="51"/>
      <c r="ONW259" s="51"/>
      <c r="ONX259" s="51"/>
      <c r="ONY259" s="51"/>
      <c r="ONZ259" s="51"/>
      <c r="OOA259" s="51"/>
      <c r="OOB259" s="51"/>
      <c r="OOC259" s="51"/>
      <c r="OOD259" s="51"/>
      <c r="OOE259" s="51"/>
      <c r="OOF259" s="51"/>
      <c r="OOG259" s="51"/>
      <c r="OOH259" s="51"/>
      <c r="OOI259" s="51"/>
      <c r="OOJ259" s="51"/>
      <c r="OOK259" s="51"/>
      <c r="OOL259" s="51"/>
      <c r="OOM259" s="51"/>
      <c r="OON259" s="51"/>
      <c r="OOO259" s="51"/>
      <c r="OOP259" s="51"/>
      <c r="OOQ259" s="51"/>
      <c r="OOR259" s="51"/>
      <c r="OOS259" s="51"/>
      <c r="OOT259" s="51"/>
      <c r="OOU259" s="51"/>
      <c r="OOV259" s="51"/>
      <c r="OOW259" s="51"/>
      <c r="OOX259" s="51"/>
      <c r="OOY259" s="51"/>
      <c r="OOZ259" s="51"/>
      <c r="OPA259" s="51"/>
      <c r="OPB259" s="51"/>
      <c r="OPC259" s="51"/>
      <c r="OPD259" s="51"/>
      <c r="OPE259" s="51"/>
      <c r="OPF259" s="51"/>
      <c r="OPG259" s="51"/>
      <c r="OPH259" s="51"/>
      <c r="OPI259" s="51"/>
      <c r="OPJ259" s="51"/>
      <c r="OPK259" s="51"/>
      <c r="OPL259" s="51"/>
      <c r="OPM259" s="51"/>
      <c r="OPN259" s="51"/>
      <c r="OPO259" s="51"/>
      <c r="OPP259" s="51"/>
      <c r="OPQ259" s="51"/>
      <c r="OPR259" s="51"/>
      <c r="OPS259" s="51"/>
      <c r="OPT259" s="51"/>
      <c r="OPU259" s="51"/>
      <c r="OPV259" s="51"/>
      <c r="OPW259" s="51"/>
      <c r="OPX259" s="51"/>
      <c r="OPY259" s="51"/>
      <c r="OPZ259" s="51"/>
      <c r="OQA259" s="51"/>
      <c r="OQB259" s="51"/>
      <c r="OQC259" s="51"/>
      <c r="OQD259" s="51"/>
      <c r="OQE259" s="51"/>
      <c r="OQF259" s="51"/>
      <c r="OQG259" s="51"/>
      <c r="OQH259" s="51"/>
      <c r="OQI259" s="51"/>
      <c r="OQJ259" s="51"/>
      <c r="OQK259" s="51"/>
      <c r="OQL259" s="51"/>
      <c r="OQM259" s="51"/>
      <c r="OQN259" s="51"/>
      <c r="OQO259" s="51"/>
      <c r="OQP259" s="51"/>
      <c r="OQQ259" s="51"/>
      <c r="OQR259" s="51"/>
      <c r="OQS259" s="51"/>
      <c r="OQT259" s="51"/>
      <c r="OQU259" s="51"/>
      <c r="OQV259" s="51"/>
      <c r="OQW259" s="51"/>
      <c r="OQX259" s="51"/>
      <c r="OQY259" s="51"/>
      <c r="OQZ259" s="51"/>
      <c r="ORA259" s="51"/>
      <c r="ORB259" s="51"/>
      <c r="ORC259" s="51"/>
      <c r="ORD259" s="51"/>
      <c r="ORE259" s="51"/>
      <c r="ORF259" s="51"/>
      <c r="ORG259" s="51"/>
      <c r="ORH259" s="51"/>
      <c r="ORI259" s="51"/>
      <c r="ORJ259" s="51"/>
      <c r="ORK259" s="51"/>
      <c r="ORL259" s="51"/>
      <c r="ORM259" s="51"/>
      <c r="ORN259" s="51"/>
      <c r="ORO259" s="51"/>
      <c r="ORP259" s="51"/>
      <c r="ORQ259" s="51"/>
      <c r="ORR259" s="51"/>
      <c r="ORS259" s="51"/>
      <c r="ORT259" s="51"/>
      <c r="ORU259" s="51"/>
      <c r="ORV259" s="51"/>
      <c r="ORW259" s="51"/>
      <c r="ORX259" s="51"/>
      <c r="ORY259" s="51"/>
      <c r="ORZ259" s="51"/>
      <c r="OSA259" s="51"/>
      <c r="OSB259" s="51"/>
      <c r="OSC259" s="51"/>
      <c r="OSD259" s="51"/>
      <c r="OSE259" s="51"/>
      <c r="OSF259" s="51"/>
      <c r="OSG259" s="51"/>
      <c r="OSH259" s="51"/>
      <c r="OSI259" s="51"/>
      <c r="OSJ259" s="51"/>
      <c r="OSK259" s="51"/>
      <c r="OSL259" s="51"/>
      <c r="OSM259" s="51"/>
      <c r="OSN259" s="51"/>
      <c r="OSO259" s="51"/>
      <c r="OSP259" s="51"/>
      <c r="OSQ259" s="51"/>
      <c r="OSR259" s="51"/>
      <c r="OSS259" s="51"/>
      <c r="OST259" s="51"/>
      <c r="OSU259" s="51"/>
      <c r="OSV259" s="51"/>
      <c r="OSW259" s="51"/>
      <c r="OSX259" s="51"/>
      <c r="OSY259" s="51"/>
      <c r="OSZ259" s="51"/>
      <c r="OTA259" s="51"/>
      <c r="OTB259" s="51"/>
      <c r="OTC259" s="51"/>
      <c r="OTD259" s="51"/>
      <c r="OTE259" s="51"/>
      <c r="OTF259" s="51"/>
      <c r="OTG259" s="51"/>
      <c r="OTH259" s="51"/>
      <c r="OTI259" s="51"/>
      <c r="OTJ259" s="51"/>
      <c r="OTK259" s="51"/>
      <c r="OTL259" s="51"/>
      <c r="OTM259" s="51"/>
      <c r="OTN259" s="51"/>
      <c r="OTO259" s="51"/>
      <c r="OTP259" s="51"/>
      <c r="OTQ259" s="51"/>
      <c r="OTR259" s="51"/>
      <c r="OTS259" s="51"/>
      <c r="OTT259" s="51"/>
      <c r="OTU259" s="51"/>
      <c r="OTV259" s="51"/>
      <c r="OTW259" s="51"/>
      <c r="OTX259" s="51"/>
      <c r="OTY259" s="51"/>
      <c r="OTZ259" s="51"/>
      <c r="OUA259" s="51"/>
      <c r="OUB259" s="51"/>
      <c r="OUC259" s="51"/>
      <c r="OUD259" s="51"/>
      <c r="OUE259" s="51"/>
      <c r="OUF259" s="51"/>
      <c r="OUG259" s="51"/>
      <c r="OUH259" s="51"/>
      <c r="OUI259" s="51"/>
      <c r="OUJ259" s="51"/>
      <c r="OUK259" s="51"/>
      <c r="OUL259" s="51"/>
      <c r="OUM259" s="51"/>
      <c r="OUN259" s="51"/>
      <c r="OUO259" s="51"/>
      <c r="OUP259" s="51"/>
      <c r="OUQ259" s="51"/>
      <c r="OUR259" s="51"/>
      <c r="OUS259" s="51"/>
      <c r="OUT259" s="51"/>
      <c r="OUU259" s="51"/>
      <c r="OUV259" s="51"/>
      <c r="OUW259" s="51"/>
      <c r="OUX259" s="51"/>
      <c r="OUY259" s="51"/>
      <c r="OUZ259" s="51"/>
      <c r="OVA259" s="51"/>
      <c r="OVB259" s="51"/>
      <c r="OVC259" s="51"/>
      <c r="OVD259" s="51"/>
      <c r="OVE259" s="51"/>
      <c r="OVF259" s="51"/>
      <c r="OVG259" s="51"/>
      <c r="OVH259" s="51"/>
      <c r="OVI259" s="51"/>
      <c r="OVJ259" s="51"/>
      <c r="OVK259" s="51"/>
      <c r="OVL259" s="51"/>
      <c r="OVM259" s="51"/>
      <c r="OVN259" s="51"/>
      <c r="OVO259" s="51"/>
      <c r="OVP259" s="51"/>
      <c r="OVQ259" s="51"/>
      <c r="OVR259" s="51"/>
      <c r="OVS259" s="51"/>
      <c r="OVT259" s="51"/>
      <c r="OVU259" s="51"/>
      <c r="OVV259" s="51"/>
      <c r="OVW259" s="51"/>
      <c r="OVX259" s="51"/>
      <c r="OVY259" s="51"/>
      <c r="OVZ259" s="51"/>
      <c r="OWA259" s="51"/>
      <c r="OWB259" s="51"/>
      <c r="OWC259" s="51"/>
      <c r="OWD259" s="51"/>
      <c r="OWE259" s="51"/>
      <c r="OWF259" s="51"/>
      <c r="OWG259" s="51"/>
      <c r="OWH259" s="51"/>
      <c r="OWI259" s="51"/>
      <c r="OWJ259" s="51"/>
      <c r="OWK259" s="51"/>
      <c r="OWL259" s="51"/>
      <c r="OWM259" s="51"/>
      <c r="OWN259" s="51"/>
      <c r="OWO259" s="51"/>
      <c r="OWP259" s="51"/>
      <c r="OWQ259" s="51"/>
      <c r="OWR259" s="51"/>
      <c r="OWS259" s="51"/>
      <c r="OWT259" s="51"/>
      <c r="OWU259" s="51"/>
      <c r="OWV259" s="51"/>
      <c r="OWW259" s="51"/>
      <c r="OWX259" s="51"/>
      <c r="OWY259" s="51"/>
      <c r="OWZ259" s="51"/>
      <c r="OXA259" s="51"/>
      <c r="OXB259" s="51"/>
      <c r="OXC259" s="51"/>
      <c r="OXD259" s="51"/>
      <c r="OXE259" s="51"/>
      <c r="OXF259" s="51"/>
      <c r="OXG259" s="51"/>
      <c r="OXH259" s="51"/>
      <c r="OXI259" s="51"/>
      <c r="OXJ259" s="51"/>
      <c r="OXK259" s="51"/>
      <c r="OXL259" s="51"/>
      <c r="OXM259" s="51"/>
      <c r="OXN259" s="51"/>
      <c r="OXO259" s="51"/>
      <c r="OXP259" s="51"/>
      <c r="OXQ259" s="51"/>
      <c r="OXR259" s="51"/>
      <c r="OXS259" s="51"/>
      <c r="OXT259" s="51"/>
      <c r="OXU259" s="51"/>
      <c r="OXV259" s="51"/>
      <c r="OXW259" s="51"/>
      <c r="OXX259" s="51"/>
      <c r="OXY259" s="51"/>
      <c r="OXZ259" s="51"/>
      <c r="OYA259" s="51"/>
      <c r="OYB259" s="51"/>
      <c r="OYC259" s="51"/>
      <c r="OYD259" s="51"/>
      <c r="OYE259" s="51"/>
      <c r="OYF259" s="51"/>
      <c r="OYG259" s="51"/>
      <c r="OYH259" s="51"/>
      <c r="OYI259" s="51"/>
      <c r="OYJ259" s="51"/>
      <c r="OYK259" s="51"/>
      <c r="OYL259" s="51"/>
      <c r="OYM259" s="51"/>
      <c r="OYN259" s="51"/>
      <c r="OYO259" s="51"/>
      <c r="OYP259" s="51"/>
      <c r="OYQ259" s="51"/>
      <c r="OYR259" s="51"/>
      <c r="OYS259" s="51"/>
      <c r="OYT259" s="51"/>
      <c r="OYU259" s="51"/>
      <c r="OYV259" s="51"/>
      <c r="OYW259" s="51"/>
      <c r="OYX259" s="51"/>
      <c r="OYY259" s="51"/>
      <c r="OYZ259" s="51"/>
      <c r="OZA259" s="51"/>
      <c r="OZB259" s="51"/>
      <c r="OZC259" s="51"/>
      <c r="OZD259" s="51"/>
      <c r="OZE259" s="51"/>
      <c r="OZF259" s="51"/>
      <c r="OZG259" s="51"/>
      <c r="OZH259" s="51"/>
      <c r="OZI259" s="51"/>
      <c r="OZJ259" s="51"/>
      <c r="OZK259" s="51"/>
      <c r="OZL259" s="51"/>
      <c r="OZM259" s="51"/>
      <c r="OZN259" s="51"/>
      <c r="OZO259" s="51"/>
      <c r="OZP259" s="51"/>
      <c r="OZQ259" s="51"/>
      <c r="OZR259" s="51"/>
      <c r="OZS259" s="51"/>
      <c r="OZT259" s="51"/>
      <c r="OZU259" s="51"/>
      <c r="OZV259" s="51"/>
      <c r="OZW259" s="51"/>
      <c r="OZX259" s="51"/>
      <c r="OZY259" s="51"/>
      <c r="OZZ259" s="51"/>
      <c r="PAA259" s="51"/>
      <c r="PAB259" s="51"/>
      <c r="PAC259" s="51"/>
      <c r="PAD259" s="51"/>
      <c r="PAE259" s="51"/>
      <c r="PAF259" s="51"/>
      <c r="PAG259" s="51"/>
      <c r="PAH259" s="51"/>
      <c r="PAI259" s="51"/>
      <c r="PAJ259" s="51"/>
      <c r="PAK259" s="51"/>
      <c r="PAL259" s="51"/>
      <c r="PAM259" s="51"/>
      <c r="PAN259" s="51"/>
      <c r="PAO259" s="51"/>
      <c r="PAP259" s="51"/>
      <c r="PAQ259" s="51"/>
      <c r="PAR259" s="51"/>
      <c r="PAS259" s="51"/>
      <c r="PAT259" s="51"/>
      <c r="PAU259" s="51"/>
      <c r="PAV259" s="51"/>
      <c r="PAW259" s="51"/>
      <c r="PAX259" s="51"/>
      <c r="PAY259" s="51"/>
      <c r="PAZ259" s="51"/>
      <c r="PBA259" s="51"/>
      <c r="PBB259" s="51"/>
      <c r="PBC259" s="51"/>
      <c r="PBD259" s="51"/>
      <c r="PBE259" s="51"/>
      <c r="PBF259" s="51"/>
      <c r="PBG259" s="51"/>
      <c r="PBH259" s="51"/>
      <c r="PBI259" s="51"/>
      <c r="PBJ259" s="51"/>
      <c r="PBK259" s="51"/>
      <c r="PBL259" s="51"/>
      <c r="PBM259" s="51"/>
      <c r="PBN259" s="51"/>
      <c r="PBO259" s="51"/>
      <c r="PBP259" s="51"/>
      <c r="PBQ259" s="51"/>
      <c r="PBR259" s="51"/>
      <c r="PBS259" s="51"/>
      <c r="PBT259" s="51"/>
      <c r="PBU259" s="51"/>
      <c r="PBV259" s="51"/>
      <c r="PBW259" s="51"/>
      <c r="PBX259" s="51"/>
      <c r="PBY259" s="51"/>
      <c r="PBZ259" s="51"/>
      <c r="PCA259" s="51"/>
      <c r="PCB259" s="51"/>
      <c r="PCC259" s="51"/>
      <c r="PCD259" s="51"/>
      <c r="PCE259" s="51"/>
      <c r="PCF259" s="51"/>
      <c r="PCG259" s="51"/>
      <c r="PCH259" s="51"/>
      <c r="PCI259" s="51"/>
      <c r="PCJ259" s="51"/>
      <c r="PCK259" s="51"/>
      <c r="PCL259" s="51"/>
      <c r="PCM259" s="51"/>
      <c r="PCN259" s="51"/>
      <c r="PCO259" s="51"/>
      <c r="PCP259" s="51"/>
      <c r="PCQ259" s="51"/>
      <c r="PCR259" s="51"/>
      <c r="PCS259" s="51"/>
      <c r="PCT259" s="51"/>
      <c r="PCU259" s="51"/>
      <c r="PCV259" s="51"/>
      <c r="PCW259" s="51"/>
      <c r="PCX259" s="51"/>
      <c r="PCY259" s="51"/>
      <c r="PCZ259" s="51"/>
      <c r="PDA259" s="51"/>
      <c r="PDB259" s="51"/>
      <c r="PDC259" s="51"/>
      <c r="PDD259" s="51"/>
      <c r="PDE259" s="51"/>
      <c r="PDF259" s="51"/>
      <c r="PDG259" s="51"/>
      <c r="PDH259" s="51"/>
      <c r="PDI259" s="51"/>
      <c r="PDJ259" s="51"/>
      <c r="PDK259" s="51"/>
      <c r="PDL259" s="51"/>
      <c r="PDM259" s="51"/>
      <c r="PDN259" s="51"/>
      <c r="PDO259" s="51"/>
      <c r="PDP259" s="51"/>
      <c r="PDQ259" s="51"/>
      <c r="PDR259" s="51"/>
      <c r="PDS259" s="51"/>
      <c r="PDT259" s="51"/>
      <c r="PDU259" s="51"/>
      <c r="PDV259" s="51"/>
      <c r="PDW259" s="51"/>
      <c r="PDX259" s="51"/>
      <c r="PDY259" s="51"/>
      <c r="PDZ259" s="51"/>
      <c r="PEA259" s="51"/>
      <c r="PEB259" s="51"/>
      <c r="PEC259" s="51"/>
      <c r="PED259" s="51"/>
      <c r="PEE259" s="51"/>
      <c r="PEF259" s="51"/>
      <c r="PEG259" s="51"/>
      <c r="PEH259" s="51"/>
      <c r="PEI259" s="51"/>
      <c r="PEJ259" s="51"/>
      <c r="PEK259" s="51"/>
      <c r="PEL259" s="51"/>
      <c r="PEM259" s="51"/>
      <c r="PEN259" s="51"/>
      <c r="PEO259" s="51"/>
      <c r="PEP259" s="51"/>
      <c r="PEQ259" s="51"/>
      <c r="PER259" s="51"/>
      <c r="PES259" s="51"/>
      <c r="PET259" s="51"/>
      <c r="PEU259" s="51"/>
      <c r="PEV259" s="51"/>
      <c r="PEW259" s="51"/>
      <c r="PEX259" s="51"/>
      <c r="PEY259" s="51"/>
      <c r="PEZ259" s="51"/>
      <c r="PFA259" s="51"/>
      <c r="PFB259" s="51"/>
      <c r="PFC259" s="51"/>
      <c r="PFD259" s="51"/>
      <c r="PFE259" s="51"/>
      <c r="PFF259" s="51"/>
      <c r="PFG259" s="51"/>
      <c r="PFH259" s="51"/>
      <c r="PFI259" s="51"/>
      <c r="PFJ259" s="51"/>
      <c r="PFK259" s="51"/>
      <c r="PFL259" s="51"/>
      <c r="PFM259" s="51"/>
      <c r="PFN259" s="51"/>
      <c r="PFO259" s="51"/>
      <c r="PFP259" s="51"/>
      <c r="PFQ259" s="51"/>
      <c r="PFR259" s="51"/>
      <c r="PFS259" s="51"/>
      <c r="PFT259" s="51"/>
      <c r="PFU259" s="51"/>
      <c r="PFV259" s="51"/>
      <c r="PFW259" s="51"/>
      <c r="PFX259" s="51"/>
      <c r="PFY259" s="51"/>
      <c r="PFZ259" s="51"/>
      <c r="PGA259" s="51"/>
      <c r="PGB259" s="51"/>
      <c r="PGC259" s="51"/>
      <c r="PGD259" s="51"/>
      <c r="PGE259" s="51"/>
      <c r="PGF259" s="51"/>
      <c r="PGG259" s="51"/>
      <c r="PGH259" s="51"/>
      <c r="PGI259" s="51"/>
      <c r="PGJ259" s="51"/>
      <c r="PGK259" s="51"/>
      <c r="PGL259" s="51"/>
      <c r="PGM259" s="51"/>
      <c r="PGN259" s="51"/>
      <c r="PGO259" s="51"/>
      <c r="PGP259" s="51"/>
      <c r="PGQ259" s="51"/>
      <c r="PGR259" s="51"/>
      <c r="PGS259" s="51"/>
      <c r="PGT259" s="51"/>
      <c r="PGU259" s="51"/>
      <c r="PGV259" s="51"/>
      <c r="PGW259" s="51"/>
      <c r="PGX259" s="51"/>
      <c r="PGY259" s="51"/>
      <c r="PGZ259" s="51"/>
      <c r="PHA259" s="51"/>
      <c r="PHB259" s="51"/>
      <c r="PHC259" s="51"/>
      <c r="PHD259" s="51"/>
      <c r="PHE259" s="51"/>
      <c r="PHF259" s="51"/>
      <c r="PHG259" s="51"/>
      <c r="PHH259" s="51"/>
      <c r="PHI259" s="51"/>
      <c r="PHJ259" s="51"/>
      <c r="PHK259" s="51"/>
      <c r="PHL259" s="51"/>
      <c r="PHM259" s="51"/>
      <c r="PHN259" s="51"/>
      <c r="PHO259" s="51"/>
      <c r="PHP259" s="51"/>
      <c r="PHQ259" s="51"/>
      <c r="PHR259" s="51"/>
      <c r="PHS259" s="51"/>
      <c r="PHT259" s="51"/>
      <c r="PHU259" s="51"/>
      <c r="PHV259" s="51"/>
      <c r="PHW259" s="51"/>
      <c r="PHX259" s="51"/>
      <c r="PHY259" s="51"/>
      <c r="PHZ259" s="51"/>
      <c r="PIA259" s="51"/>
      <c r="PIB259" s="51"/>
      <c r="PIC259" s="51"/>
      <c r="PID259" s="51"/>
      <c r="PIE259" s="51"/>
      <c r="PIF259" s="51"/>
      <c r="PIG259" s="51"/>
      <c r="PIH259" s="51"/>
      <c r="PII259" s="51"/>
      <c r="PIJ259" s="51"/>
      <c r="PIK259" s="51"/>
      <c r="PIL259" s="51"/>
      <c r="PIM259" s="51"/>
      <c r="PIN259" s="51"/>
      <c r="PIO259" s="51"/>
      <c r="PIP259" s="51"/>
      <c r="PIQ259" s="51"/>
      <c r="PIR259" s="51"/>
      <c r="PIS259" s="51"/>
      <c r="PIT259" s="51"/>
      <c r="PIU259" s="51"/>
      <c r="PIV259" s="51"/>
      <c r="PIW259" s="51"/>
      <c r="PIX259" s="51"/>
      <c r="PIY259" s="51"/>
      <c r="PIZ259" s="51"/>
      <c r="PJA259" s="51"/>
      <c r="PJB259" s="51"/>
      <c r="PJC259" s="51"/>
      <c r="PJD259" s="51"/>
      <c r="PJE259" s="51"/>
      <c r="PJF259" s="51"/>
      <c r="PJG259" s="51"/>
      <c r="PJH259" s="51"/>
      <c r="PJI259" s="51"/>
      <c r="PJJ259" s="51"/>
      <c r="PJK259" s="51"/>
      <c r="PJL259" s="51"/>
      <c r="PJM259" s="51"/>
      <c r="PJN259" s="51"/>
      <c r="PJO259" s="51"/>
      <c r="PJP259" s="51"/>
      <c r="PJQ259" s="51"/>
      <c r="PJR259" s="51"/>
      <c r="PJS259" s="51"/>
      <c r="PJT259" s="51"/>
      <c r="PJU259" s="51"/>
      <c r="PJV259" s="51"/>
      <c r="PJW259" s="51"/>
      <c r="PJX259" s="51"/>
      <c r="PJY259" s="51"/>
      <c r="PJZ259" s="51"/>
      <c r="PKA259" s="51"/>
      <c r="PKB259" s="51"/>
      <c r="PKC259" s="51"/>
      <c r="PKD259" s="51"/>
      <c r="PKE259" s="51"/>
      <c r="PKF259" s="51"/>
      <c r="PKG259" s="51"/>
      <c r="PKH259" s="51"/>
      <c r="PKI259" s="51"/>
      <c r="PKJ259" s="51"/>
      <c r="PKK259" s="51"/>
      <c r="PKL259" s="51"/>
      <c r="PKM259" s="51"/>
      <c r="PKN259" s="51"/>
      <c r="PKO259" s="51"/>
      <c r="PKP259" s="51"/>
      <c r="PKQ259" s="51"/>
      <c r="PKR259" s="51"/>
      <c r="PKS259" s="51"/>
      <c r="PKT259" s="51"/>
      <c r="PKU259" s="51"/>
      <c r="PKV259" s="51"/>
      <c r="PKW259" s="51"/>
      <c r="PKX259" s="51"/>
      <c r="PKY259" s="51"/>
      <c r="PKZ259" s="51"/>
      <c r="PLA259" s="51"/>
      <c r="PLB259" s="51"/>
      <c r="PLC259" s="51"/>
      <c r="PLD259" s="51"/>
      <c r="PLE259" s="51"/>
      <c r="PLF259" s="51"/>
      <c r="PLG259" s="51"/>
      <c r="PLH259" s="51"/>
      <c r="PLI259" s="51"/>
      <c r="PLJ259" s="51"/>
      <c r="PLK259" s="51"/>
      <c r="PLL259" s="51"/>
      <c r="PLM259" s="51"/>
      <c r="PLN259" s="51"/>
      <c r="PLO259" s="51"/>
      <c r="PLP259" s="51"/>
      <c r="PLQ259" s="51"/>
      <c r="PLR259" s="51"/>
      <c r="PLS259" s="51"/>
      <c r="PLT259" s="51"/>
      <c r="PLU259" s="51"/>
      <c r="PLV259" s="51"/>
      <c r="PLW259" s="51"/>
      <c r="PLX259" s="51"/>
      <c r="PLY259" s="51"/>
      <c r="PLZ259" s="51"/>
      <c r="PMA259" s="51"/>
      <c r="PMB259" s="51"/>
      <c r="PMC259" s="51"/>
      <c r="PMD259" s="51"/>
      <c r="PME259" s="51"/>
      <c r="PMF259" s="51"/>
      <c r="PMG259" s="51"/>
      <c r="PMH259" s="51"/>
      <c r="PMI259" s="51"/>
      <c r="PMJ259" s="51"/>
      <c r="PMK259" s="51"/>
      <c r="PML259" s="51"/>
      <c r="PMM259" s="51"/>
      <c r="PMN259" s="51"/>
      <c r="PMO259" s="51"/>
      <c r="PMP259" s="51"/>
      <c r="PMQ259" s="51"/>
      <c r="PMR259" s="51"/>
      <c r="PMS259" s="51"/>
      <c r="PMT259" s="51"/>
      <c r="PMU259" s="51"/>
      <c r="PMV259" s="51"/>
      <c r="PMW259" s="51"/>
      <c r="PMX259" s="51"/>
      <c r="PMY259" s="51"/>
      <c r="PMZ259" s="51"/>
      <c r="PNA259" s="51"/>
      <c r="PNB259" s="51"/>
      <c r="PNC259" s="51"/>
      <c r="PND259" s="51"/>
      <c r="PNE259" s="51"/>
      <c r="PNF259" s="51"/>
      <c r="PNG259" s="51"/>
      <c r="PNH259" s="51"/>
      <c r="PNI259" s="51"/>
      <c r="PNJ259" s="51"/>
      <c r="PNK259" s="51"/>
      <c r="PNL259" s="51"/>
      <c r="PNM259" s="51"/>
      <c r="PNN259" s="51"/>
      <c r="PNO259" s="51"/>
      <c r="PNP259" s="51"/>
      <c r="PNQ259" s="51"/>
      <c r="PNR259" s="51"/>
      <c r="PNS259" s="51"/>
      <c r="PNT259" s="51"/>
      <c r="PNU259" s="51"/>
      <c r="PNV259" s="51"/>
      <c r="PNW259" s="51"/>
      <c r="PNX259" s="51"/>
      <c r="PNY259" s="51"/>
      <c r="PNZ259" s="51"/>
      <c r="POA259" s="51"/>
      <c r="POB259" s="51"/>
      <c r="POC259" s="51"/>
      <c r="POD259" s="51"/>
      <c r="POE259" s="51"/>
      <c r="POF259" s="51"/>
      <c r="POG259" s="51"/>
      <c r="POH259" s="51"/>
      <c r="POI259" s="51"/>
      <c r="POJ259" s="51"/>
      <c r="POK259" s="51"/>
      <c r="POL259" s="51"/>
      <c r="POM259" s="51"/>
      <c r="PON259" s="51"/>
      <c r="POO259" s="51"/>
      <c r="POP259" s="51"/>
      <c r="POQ259" s="51"/>
      <c r="POR259" s="51"/>
      <c r="POS259" s="51"/>
      <c r="POT259" s="51"/>
      <c r="POU259" s="51"/>
      <c r="POV259" s="51"/>
      <c r="POW259" s="51"/>
      <c r="POX259" s="51"/>
      <c r="POY259" s="51"/>
      <c r="POZ259" s="51"/>
      <c r="PPA259" s="51"/>
      <c r="PPB259" s="51"/>
      <c r="PPC259" s="51"/>
      <c r="PPD259" s="51"/>
      <c r="PPE259" s="51"/>
      <c r="PPF259" s="51"/>
      <c r="PPG259" s="51"/>
      <c r="PPH259" s="51"/>
      <c r="PPI259" s="51"/>
      <c r="PPJ259" s="51"/>
      <c r="PPK259" s="51"/>
      <c r="PPL259" s="51"/>
      <c r="PPM259" s="51"/>
      <c r="PPN259" s="51"/>
      <c r="PPO259" s="51"/>
      <c r="PPP259" s="51"/>
      <c r="PPQ259" s="51"/>
      <c r="PPR259" s="51"/>
      <c r="PPS259" s="51"/>
      <c r="PPT259" s="51"/>
      <c r="PPU259" s="51"/>
      <c r="PPV259" s="51"/>
      <c r="PPW259" s="51"/>
      <c r="PPX259" s="51"/>
      <c r="PPY259" s="51"/>
      <c r="PPZ259" s="51"/>
      <c r="PQA259" s="51"/>
      <c r="PQB259" s="51"/>
      <c r="PQC259" s="51"/>
      <c r="PQD259" s="51"/>
      <c r="PQE259" s="51"/>
      <c r="PQF259" s="51"/>
      <c r="PQG259" s="51"/>
      <c r="PQH259" s="51"/>
      <c r="PQI259" s="51"/>
      <c r="PQJ259" s="51"/>
      <c r="PQK259" s="51"/>
      <c r="PQL259" s="51"/>
      <c r="PQM259" s="51"/>
      <c r="PQN259" s="51"/>
      <c r="PQO259" s="51"/>
      <c r="PQP259" s="51"/>
      <c r="PQQ259" s="51"/>
      <c r="PQR259" s="51"/>
      <c r="PQS259" s="51"/>
      <c r="PQT259" s="51"/>
      <c r="PQU259" s="51"/>
      <c r="PQV259" s="51"/>
      <c r="PQW259" s="51"/>
      <c r="PQX259" s="51"/>
      <c r="PQY259" s="51"/>
      <c r="PQZ259" s="51"/>
      <c r="PRA259" s="51"/>
      <c r="PRB259" s="51"/>
      <c r="PRC259" s="51"/>
      <c r="PRD259" s="51"/>
      <c r="PRE259" s="51"/>
      <c r="PRF259" s="51"/>
      <c r="PRG259" s="51"/>
      <c r="PRH259" s="51"/>
      <c r="PRI259" s="51"/>
      <c r="PRJ259" s="51"/>
      <c r="PRK259" s="51"/>
      <c r="PRL259" s="51"/>
      <c r="PRM259" s="51"/>
      <c r="PRN259" s="51"/>
      <c r="PRO259" s="51"/>
      <c r="PRP259" s="51"/>
      <c r="PRQ259" s="51"/>
      <c r="PRR259" s="51"/>
      <c r="PRS259" s="51"/>
      <c r="PRT259" s="51"/>
      <c r="PRU259" s="51"/>
      <c r="PRV259" s="51"/>
      <c r="PRW259" s="51"/>
      <c r="PRX259" s="51"/>
      <c r="PRY259" s="51"/>
      <c r="PRZ259" s="51"/>
      <c r="PSA259" s="51"/>
      <c r="PSB259" s="51"/>
      <c r="PSC259" s="51"/>
      <c r="PSD259" s="51"/>
      <c r="PSE259" s="51"/>
      <c r="PSF259" s="51"/>
      <c r="PSG259" s="51"/>
      <c r="PSH259" s="51"/>
      <c r="PSI259" s="51"/>
      <c r="PSJ259" s="51"/>
      <c r="PSK259" s="51"/>
      <c r="PSL259" s="51"/>
      <c r="PSM259" s="51"/>
      <c r="PSN259" s="51"/>
      <c r="PSO259" s="51"/>
      <c r="PSP259" s="51"/>
      <c r="PSQ259" s="51"/>
      <c r="PSR259" s="51"/>
      <c r="PSS259" s="51"/>
      <c r="PST259" s="51"/>
      <c r="PSU259" s="51"/>
      <c r="PSV259" s="51"/>
      <c r="PSW259" s="51"/>
      <c r="PSX259" s="51"/>
      <c r="PSY259" s="51"/>
      <c r="PSZ259" s="51"/>
      <c r="PTA259" s="51"/>
      <c r="PTB259" s="51"/>
      <c r="PTC259" s="51"/>
      <c r="PTD259" s="51"/>
      <c r="PTE259" s="51"/>
      <c r="PTF259" s="51"/>
      <c r="PTG259" s="51"/>
      <c r="PTH259" s="51"/>
      <c r="PTI259" s="51"/>
      <c r="PTJ259" s="51"/>
      <c r="PTK259" s="51"/>
      <c r="PTL259" s="51"/>
      <c r="PTM259" s="51"/>
      <c r="PTN259" s="51"/>
      <c r="PTO259" s="51"/>
      <c r="PTP259" s="51"/>
      <c r="PTQ259" s="51"/>
      <c r="PTR259" s="51"/>
      <c r="PTS259" s="51"/>
      <c r="PTT259" s="51"/>
      <c r="PTU259" s="51"/>
      <c r="PTV259" s="51"/>
      <c r="PTW259" s="51"/>
      <c r="PTX259" s="51"/>
      <c r="PTY259" s="51"/>
      <c r="PTZ259" s="51"/>
      <c r="PUA259" s="51"/>
      <c r="PUB259" s="51"/>
      <c r="PUC259" s="51"/>
      <c r="PUD259" s="51"/>
      <c r="PUE259" s="51"/>
      <c r="PUF259" s="51"/>
      <c r="PUG259" s="51"/>
      <c r="PUH259" s="51"/>
      <c r="PUI259" s="51"/>
      <c r="PUJ259" s="51"/>
      <c r="PUK259" s="51"/>
      <c r="PUL259" s="51"/>
      <c r="PUM259" s="51"/>
      <c r="PUN259" s="51"/>
      <c r="PUO259" s="51"/>
      <c r="PUP259" s="51"/>
      <c r="PUQ259" s="51"/>
      <c r="PUR259" s="51"/>
      <c r="PUS259" s="51"/>
      <c r="PUT259" s="51"/>
      <c r="PUU259" s="51"/>
      <c r="PUV259" s="51"/>
      <c r="PUW259" s="51"/>
      <c r="PUX259" s="51"/>
      <c r="PUY259" s="51"/>
      <c r="PUZ259" s="51"/>
      <c r="PVA259" s="51"/>
      <c r="PVB259" s="51"/>
      <c r="PVC259" s="51"/>
      <c r="PVD259" s="51"/>
      <c r="PVE259" s="51"/>
      <c r="PVF259" s="51"/>
      <c r="PVG259" s="51"/>
      <c r="PVH259" s="51"/>
      <c r="PVI259" s="51"/>
      <c r="PVJ259" s="51"/>
      <c r="PVK259" s="51"/>
      <c r="PVL259" s="51"/>
      <c r="PVM259" s="51"/>
      <c r="PVN259" s="51"/>
      <c r="PVO259" s="51"/>
      <c r="PVP259" s="51"/>
      <c r="PVQ259" s="51"/>
      <c r="PVR259" s="51"/>
      <c r="PVS259" s="51"/>
      <c r="PVT259" s="51"/>
      <c r="PVU259" s="51"/>
      <c r="PVV259" s="51"/>
      <c r="PVW259" s="51"/>
      <c r="PVX259" s="51"/>
      <c r="PVY259" s="51"/>
      <c r="PVZ259" s="51"/>
      <c r="PWA259" s="51"/>
      <c r="PWB259" s="51"/>
      <c r="PWC259" s="51"/>
      <c r="PWD259" s="51"/>
      <c r="PWE259" s="51"/>
      <c r="PWF259" s="51"/>
      <c r="PWG259" s="51"/>
      <c r="PWH259" s="51"/>
      <c r="PWI259" s="51"/>
      <c r="PWJ259" s="51"/>
      <c r="PWK259" s="51"/>
      <c r="PWL259" s="51"/>
      <c r="PWM259" s="51"/>
      <c r="PWN259" s="51"/>
      <c r="PWO259" s="51"/>
      <c r="PWP259" s="51"/>
      <c r="PWQ259" s="51"/>
      <c r="PWR259" s="51"/>
      <c r="PWS259" s="51"/>
      <c r="PWT259" s="51"/>
      <c r="PWU259" s="51"/>
      <c r="PWV259" s="51"/>
      <c r="PWW259" s="51"/>
      <c r="PWX259" s="51"/>
      <c r="PWY259" s="51"/>
      <c r="PWZ259" s="51"/>
      <c r="PXA259" s="51"/>
      <c r="PXB259" s="51"/>
      <c r="PXC259" s="51"/>
      <c r="PXD259" s="51"/>
      <c r="PXE259" s="51"/>
      <c r="PXF259" s="51"/>
      <c r="PXG259" s="51"/>
      <c r="PXH259" s="51"/>
      <c r="PXI259" s="51"/>
      <c r="PXJ259" s="51"/>
      <c r="PXK259" s="51"/>
      <c r="PXL259" s="51"/>
      <c r="PXM259" s="51"/>
      <c r="PXN259" s="51"/>
      <c r="PXO259" s="51"/>
      <c r="PXP259" s="51"/>
      <c r="PXQ259" s="51"/>
      <c r="PXR259" s="51"/>
      <c r="PXS259" s="51"/>
      <c r="PXT259" s="51"/>
      <c r="PXU259" s="51"/>
      <c r="PXV259" s="51"/>
      <c r="PXW259" s="51"/>
      <c r="PXX259" s="51"/>
      <c r="PXY259" s="51"/>
      <c r="PXZ259" s="51"/>
      <c r="PYA259" s="51"/>
      <c r="PYB259" s="51"/>
      <c r="PYC259" s="51"/>
      <c r="PYD259" s="51"/>
      <c r="PYE259" s="51"/>
      <c r="PYF259" s="51"/>
      <c r="PYG259" s="51"/>
      <c r="PYH259" s="51"/>
      <c r="PYI259" s="51"/>
      <c r="PYJ259" s="51"/>
      <c r="PYK259" s="51"/>
      <c r="PYL259" s="51"/>
      <c r="PYM259" s="51"/>
      <c r="PYN259" s="51"/>
      <c r="PYO259" s="51"/>
      <c r="PYP259" s="51"/>
      <c r="PYQ259" s="51"/>
      <c r="PYR259" s="51"/>
      <c r="PYS259" s="51"/>
      <c r="PYT259" s="51"/>
      <c r="PYU259" s="51"/>
      <c r="PYV259" s="51"/>
      <c r="PYW259" s="51"/>
      <c r="PYX259" s="51"/>
      <c r="PYY259" s="51"/>
      <c r="PYZ259" s="51"/>
      <c r="PZA259" s="51"/>
      <c r="PZB259" s="51"/>
      <c r="PZC259" s="51"/>
      <c r="PZD259" s="51"/>
      <c r="PZE259" s="51"/>
      <c r="PZF259" s="51"/>
      <c r="PZG259" s="51"/>
      <c r="PZH259" s="51"/>
      <c r="PZI259" s="51"/>
      <c r="PZJ259" s="51"/>
      <c r="PZK259" s="51"/>
      <c r="PZL259" s="51"/>
      <c r="PZM259" s="51"/>
      <c r="PZN259" s="51"/>
      <c r="PZO259" s="51"/>
      <c r="PZP259" s="51"/>
      <c r="PZQ259" s="51"/>
      <c r="PZR259" s="51"/>
      <c r="PZS259" s="51"/>
      <c r="PZT259" s="51"/>
      <c r="PZU259" s="51"/>
      <c r="PZV259" s="51"/>
      <c r="PZW259" s="51"/>
      <c r="PZX259" s="51"/>
      <c r="PZY259" s="51"/>
      <c r="PZZ259" s="51"/>
      <c r="QAA259" s="51"/>
      <c r="QAB259" s="51"/>
      <c r="QAC259" s="51"/>
      <c r="QAD259" s="51"/>
      <c r="QAE259" s="51"/>
      <c r="QAF259" s="51"/>
      <c r="QAG259" s="51"/>
      <c r="QAH259" s="51"/>
      <c r="QAI259" s="51"/>
      <c r="QAJ259" s="51"/>
      <c r="QAK259" s="51"/>
      <c r="QAL259" s="51"/>
      <c r="QAM259" s="51"/>
      <c r="QAN259" s="51"/>
      <c r="QAO259" s="51"/>
      <c r="QAP259" s="51"/>
      <c r="QAQ259" s="51"/>
      <c r="QAR259" s="51"/>
      <c r="QAS259" s="51"/>
      <c r="QAT259" s="51"/>
      <c r="QAU259" s="51"/>
      <c r="QAV259" s="51"/>
      <c r="QAW259" s="51"/>
      <c r="QAX259" s="51"/>
      <c r="QAY259" s="51"/>
      <c r="QAZ259" s="51"/>
      <c r="QBA259" s="51"/>
      <c r="QBB259" s="51"/>
      <c r="QBC259" s="51"/>
      <c r="QBD259" s="51"/>
      <c r="QBE259" s="51"/>
      <c r="QBF259" s="51"/>
      <c r="QBG259" s="51"/>
      <c r="QBH259" s="51"/>
      <c r="QBI259" s="51"/>
      <c r="QBJ259" s="51"/>
      <c r="QBK259" s="51"/>
      <c r="QBL259" s="51"/>
      <c r="QBM259" s="51"/>
      <c r="QBN259" s="51"/>
      <c r="QBO259" s="51"/>
      <c r="QBP259" s="51"/>
      <c r="QBQ259" s="51"/>
      <c r="QBR259" s="51"/>
      <c r="QBS259" s="51"/>
      <c r="QBT259" s="51"/>
      <c r="QBU259" s="51"/>
      <c r="QBV259" s="51"/>
      <c r="QBW259" s="51"/>
      <c r="QBX259" s="51"/>
      <c r="QBY259" s="51"/>
      <c r="QBZ259" s="51"/>
      <c r="QCA259" s="51"/>
      <c r="QCB259" s="51"/>
      <c r="QCC259" s="51"/>
      <c r="QCD259" s="51"/>
      <c r="QCE259" s="51"/>
      <c r="QCF259" s="51"/>
      <c r="QCG259" s="51"/>
      <c r="QCH259" s="51"/>
      <c r="QCI259" s="51"/>
      <c r="QCJ259" s="51"/>
      <c r="QCK259" s="51"/>
      <c r="QCL259" s="51"/>
      <c r="QCM259" s="51"/>
      <c r="QCN259" s="51"/>
      <c r="QCO259" s="51"/>
      <c r="QCP259" s="51"/>
      <c r="QCQ259" s="51"/>
      <c r="QCR259" s="51"/>
      <c r="QCS259" s="51"/>
      <c r="QCT259" s="51"/>
      <c r="QCU259" s="51"/>
      <c r="QCV259" s="51"/>
      <c r="QCW259" s="51"/>
      <c r="QCX259" s="51"/>
      <c r="QCY259" s="51"/>
      <c r="QCZ259" s="51"/>
      <c r="QDA259" s="51"/>
      <c r="QDB259" s="51"/>
      <c r="QDC259" s="51"/>
      <c r="QDD259" s="51"/>
      <c r="QDE259" s="51"/>
      <c r="QDF259" s="51"/>
      <c r="QDG259" s="51"/>
      <c r="QDH259" s="51"/>
      <c r="QDI259" s="51"/>
      <c r="QDJ259" s="51"/>
      <c r="QDK259" s="51"/>
      <c r="QDL259" s="51"/>
      <c r="QDM259" s="51"/>
      <c r="QDN259" s="51"/>
      <c r="QDO259" s="51"/>
      <c r="QDP259" s="51"/>
      <c r="QDQ259" s="51"/>
      <c r="QDR259" s="51"/>
      <c r="QDS259" s="51"/>
      <c r="QDT259" s="51"/>
      <c r="QDU259" s="51"/>
      <c r="QDV259" s="51"/>
      <c r="QDW259" s="51"/>
      <c r="QDX259" s="51"/>
      <c r="QDY259" s="51"/>
      <c r="QDZ259" s="51"/>
      <c r="QEA259" s="51"/>
      <c r="QEB259" s="51"/>
      <c r="QEC259" s="51"/>
      <c r="QED259" s="51"/>
      <c r="QEE259" s="51"/>
      <c r="QEF259" s="51"/>
      <c r="QEG259" s="51"/>
      <c r="QEH259" s="51"/>
      <c r="QEI259" s="51"/>
      <c r="QEJ259" s="51"/>
      <c r="QEK259" s="51"/>
      <c r="QEL259" s="51"/>
      <c r="QEM259" s="51"/>
      <c r="QEN259" s="51"/>
      <c r="QEO259" s="51"/>
      <c r="QEP259" s="51"/>
      <c r="QEQ259" s="51"/>
      <c r="QER259" s="51"/>
      <c r="QES259" s="51"/>
      <c r="QET259" s="51"/>
      <c r="QEU259" s="51"/>
      <c r="QEV259" s="51"/>
      <c r="QEW259" s="51"/>
      <c r="QEX259" s="51"/>
      <c r="QEY259" s="51"/>
      <c r="QEZ259" s="51"/>
      <c r="QFA259" s="51"/>
      <c r="QFB259" s="51"/>
      <c r="QFC259" s="51"/>
      <c r="QFD259" s="51"/>
      <c r="QFE259" s="51"/>
      <c r="QFF259" s="51"/>
      <c r="QFG259" s="51"/>
      <c r="QFH259" s="51"/>
      <c r="QFI259" s="51"/>
      <c r="QFJ259" s="51"/>
      <c r="QFK259" s="51"/>
      <c r="QFL259" s="51"/>
      <c r="QFM259" s="51"/>
      <c r="QFN259" s="51"/>
      <c r="QFO259" s="51"/>
      <c r="QFP259" s="51"/>
      <c r="QFQ259" s="51"/>
      <c r="QFR259" s="51"/>
      <c r="QFS259" s="51"/>
      <c r="QFT259" s="51"/>
      <c r="QFU259" s="51"/>
      <c r="QFV259" s="51"/>
      <c r="QFW259" s="51"/>
      <c r="QFX259" s="51"/>
      <c r="QFY259" s="51"/>
      <c r="QFZ259" s="51"/>
      <c r="QGA259" s="51"/>
      <c r="QGB259" s="51"/>
      <c r="QGC259" s="51"/>
      <c r="QGD259" s="51"/>
      <c r="QGE259" s="51"/>
      <c r="QGF259" s="51"/>
      <c r="QGG259" s="51"/>
      <c r="QGH259" s="51"/>
      <c r="QGI259" s="51"/>
      <c r="QGJ259" s="51"/>
      <c r="QGK259" s="51"/>
      <c r="QGL259" s="51"/>
      <c r="QGM259" s="51"/>
      <c r="QGN259" s="51"/>
      <c r="QGO259" s="51"/>
      <c r="QGP259" s="51"/>
      <c r="QGQ259" s="51"/>
      <c r="QGR259" s="51"/>
      <c r="QGS259" s="51"/>
      <c r="QGT259" s="51"/>
      <c r="QGU259" s="51"/>
      <c r="QGV259" s="51"/>
      <c r="QGW259" s="51"/>
      <c r="QGX259" s="51"/>
      <c r="QGY259" s="51"/>
      <c r="QGZ259" s="51"/>
      <c r="QHA259" s="51"/>
      <c r="QHB259" s="51"/>
      <c r="QHC259" s="51"/>
      <c r="QHD259" s="51"/>
      <c r="QHE259" s="51"/>
      <c r="QHF259" s="51"/>
      <c r="QHG259" s="51"/>
      <c r="QHH259" s="51"/>
      <c r="QHI259" s="51"/>
      <c r="QHJ259" s="51"/>
      <c r="QHK259" s="51"/>
      <c r="QHL259" s="51"/>
      <c r="QHM259" s="51"/>
      <c r="QHN259" s="51"/>
      <c r="QHO259" s="51"/>
      <c r="QHP259" s="51"/>
      <c r="QHQ259" s="51"/>
      <c r="QHR259" s="51"/>
      <c r="QHS259" s="51"/>
      <c r="QHT259" s="51"/>
      <c r="QHU259" s="51"/>
      <c r="QHV259" s="51"/>
      <c r="QHW259" s="51"/>
      <c r="QHX259" s="51"/>
      <c r="QHY259" s="51"/>
      <c r="QHZ259" s="51"/>
      <c r="QIA259" s="51"/>
      <c r="QIB259" s="51"/>
      <c r="QIC259" s="51"/>
      <c r="QID259" s="51"/>
      <c r="QIE259" s="51"/>
      <c r="QIF259" s="51"/>
      <c r="QIG259" s="51"/>
      <c r="QIH259" s="51"/>
      <c r="QII259" s="51"/>
      <c r="QIJ259" s="51"/>
      <c r="QIK259" s="51"/>
      <c r="QIL259" s="51"/>
      <c r="QIM259" s="51"/>
      <c r="QIN259" s="51"/>
      <c r="QIO259" s="51"/>
      <c r="QIP259" s="51"/>
      <c r="QIQ259" s="51"/>
      <c r="QIR259" s="51"/>
      <c r="QIS259" s="51"/>
      <c r="QIT259" s="51"/>
      <c r="QIU259" s="51"/>
      <c r="QIV259" s="51"/>
      <c r="QIW259" s="51"/>
      <c r="QIX259" s="51"/>
      <c r="QIY259" s="51"/>
      <c r="QIZ259" s="51"/>
      <c r="QJA259" s="51"/>
      <c r="QJB259" s="51"/>
      <c r="QJC259" s="51"/>
      <c r="QJD259" s="51"/>
      <c r="QJE259" s="51"/>
      <c r="QJF259" s="51"/>
      <c r="QJG259" s="51"/>
      <c r="QJH259" s="51"/>
      <c r="QJI259" s="51"/>
      <c r="QJJ259" s="51"/>
      <c r="QJK259" s="51"/>
      <c r="QJL259" s="51"/>
      <c r="QJM259" s="51"/>
      <c r="QJN259" s="51"/>
      <c r="QJO259" s="51"/>
      <c r="QJP259" s="51"/>
      <c r="QJQ259" s="51"/>
      <c r="QJR259" s="51"/>
      <c r="QJS259" s="51"/>
      <c r="QJT259" s="51"/>
      <c r="QJU259" s="51"/>
      <c r="QJV259" s="51"/>
      <c r="QJW259" s="51"/>
      <c r="QJX259" s="51"/>
      <c r="QJY259" s="51"/>
      <c r="QJZ259" s="51"/>
      <c r="QKA259" s="51"/>
      <c r="QKB259" s="51"/>
      <c r="QKC259" s="51"/>
      <c r="QKD259" s="51"/>
      <c r="QKE259" s="51"/>
      <c r="QKF259" s="51"/>
      <c r="QKG259" s="51"/>
      <c r="QKH259" s="51"/>
      <c r="QKI259" s="51"/>
      <c r="QKJ259" s="51"/>
      <c r="QKK259" s="51"/>
      <c r="QKL259" s="51"/>
      <c r="QKM259" s="51"/>
      <c r="QKN259" s="51"/>
      <c r="QKO259" s="51"/>
      <c r="QKP259" s="51"/>
      <c r="QKQ259" s="51"/>
      <c r="QKR259" s="51"/>
      <c r="QKS259" s="51"/>
      <c r="QKT259" s="51"/>
      <c r="QKU259" s="51"/>
      <c r="QKV259" s="51"/>
      <c r="QKW259" s="51"/>
      <c r="QKX259" s="51"/>
      <c r="QKY259" s="51"/>
      <c r="QKZ259" s="51"/>
      <c r="QLA259" s="51"/>
      <c r="QLB259" s="51"/>
      <c r="QLC259" s="51"/>
      <c r="QLD259" s="51"/>
      <c r="QLE259" s="51"/>
      <c r="QLF259" s="51"/>
      <c r="QLG259" s="51"/>
      <c r="QLH259" s="51"/>
      <c r="QLI259" s="51"/>
      <c r="QLJ259" s="51"/>
      <c r="QLK259" s="51"/>
      <c r="QLL259" s="51"/>
      <c r="QLM259" s="51"/>
      <c r="QLN259" s="51"/>
      <c r="QLO259" s="51"/>
      <c r="QLP259" s="51"/>
      <c r="QLQ259" s="51"/>
      <c r="QLR259" s="51"/>
      <c r="QLS259" s="51"/>
      <c r="QLT259" s="51"/>
      <c r="QLU259" s="51"/>
      <c r="QLV259" s="51"/>
      <c r="QLW259" s="51"/>
      <c r="QLX259" s="51"/>
      <c r="QLY259" s="51"/>
      <c r="QLZ259" s="51"/>
      <c r="QMA259" s="51"/>
      <c r="QMB259" s="51"/>
      <c r="QMC259" s="51"/>
      <c r="QMD259" s="51"/>
      <c r="QME259" s="51"/>
      <c r="QMF259" s="51"/>
      <c r="QMG259" s="51"/>
      <c r="QMH259" s="51"/>
      <c r="QMI259" s="51"/>
      <c r="QMJ259" s="51"/>
      <c r="QMK259" s="51"/>
      <c r="QML259" s="51"/>
      <c r="QMM259" s="51"/>
      <c r="QMN259" s="51"/>
      <c r="QMO259" s="51"/>
      <c r="QMP259" s="51"/>
      <c r="QMQ259" s="51"/>
      <c r="QMR259" s="51"/>
      <c r="QMS259" s="51"/>
      <c r="QMT259" s="51"/>
      <c r="QMU259" s="51"/>
      <c r="QMV259" s="51"/>
      <c r="QMW259" s="51"/>
      <c r="QMX259" s="51"/>
      <c r="QMY259" s="51"/>
      <c r="QMZ259" s="51"/>
      <c r="QNA259" s="51"/>
      <c r="QNB259" s="51"/>
      <c r="QNC259" s="51"/>
      <c r="QND259" s="51"/>
      <c r="QNE259" s="51"/>
      <c r="QNF259" s="51"/>
      <c r="QNG259" s="51"/>
      <c r="QNH259" s="51"/>
      <c r="QNI259" s="51"/>
      <c r="QNJ259" s="51"/>
      <c r="QNK259" s="51"/>
      <c r="QNL259" s="51"/>
      <c r="QNM259" s="51"/>
      <c r="QNN259" s="51"/>
      <c r="QNO259" s="51"/>
      <c r="QNP259" s="51"/>
      <c r="QNQ259" s="51"/>
      <c r="QNR259" s="51"/>
      <c r="QNS259" s="51"/>
      <c r="QNT259" s="51"/>
      <c r="QNU259" s="51"/>
      <c r="QNV259" s="51"/>
      <c r="QNW259" s="51"/>
      <c r="QNX259" s="51"/>
      <c r="QNY259" s="51"/>
      <c r="QNZ259" s="51"/>
      <c r="QOA259" s="51"/>
      <c r="QOB259" s="51"/>
      <c r="QOC259" s="51"/>
      <c r="QOD259" s="51"/>
      <c r="QOE259" s="51"/>
      <c r="QOF259" s="51"/>
      <c r="QOG259" s="51"/>
      <c r="QOH259" s="51"/>
      <c r="QOI259" s="51"/>
      <c r="QOJ259" s="51"/>
      <c r="QOK259" s="51"/>
      <c r="QOL259" s="51"/>
      <c r="QOM259" s="51"/>
      <c r="QON259" s="51"/>
      <c r="QOO259" s="51"/>
      <c r="QOP259" s="51"/>
      <c r="QOQ259" s="51"/>
      <c r="QOR259" s="51"/>
      <c r="QOS259" s="51"/>
      <c r="QOT259" s="51"/>
      <c r="QOU259" s="51"/>
      <c r="QOV259" s="51"/>
      <c r="QOW259" s="51"/>
      <c r="QOX259" s="51"/>
      <c r="QOY259" s="51"/>
      <c r="QOZ259" s="51"/>
      <c r="QPA259" s="51"/>
      <c r="QPB259" s="51"/>
      <c r="QPC259" s="51"/>
      <c r="QPD259" s="51"/>
      <c r="QPE259" s="51"/>
      <c r="QPF259" s="51"/>
      <c r="QPG259" s="51"/>
      <c r="QPH259" s="51"/>
      <c r="QPI259" s="51"/>
      <c r="QPJ259" s="51"/>
      <c r="QPK259" s="51"/>
      <c r="QPL259" s="51"/>
      <c r="QPM259" s="51"/>
      <c r="QPN259" s="51"/>
      <c r="QPO259" s="51"/>
      <c r="QPP259" s="51"/>
      <c r="QPQ259" s="51"/>
      <c r="QPR259" s="51"/>
      <c r="QPS259" s="51"/>
      <c r="QPT259" s="51"/>
      <c r="QPU259" s="51"/>
      <c r="QPV259" s="51"/>
      <c r="QPW259" s="51"/>
      <c r="QPX259" s="51"/>
      <c r="QPY259" s="51"/>
      <c r="QPZ259" s="51"/>
      <c r="QQA259" s="51"/>
      <c r="QQB259" s="51"/>
      <c r="QQC259" s="51"/>
      <c r="QQD259" s="51"/>
      <c r="QQE259" s="51"/>
      <c r="QQF259" s="51"/>
      <c r="QQG259" s="51"/>
      <c r="QQH259" s="51"/>
      <c r="QQI259" s="51"/>
      <c r="QQJ259" s="51"/>
      <c r="QQK259" s="51"/>
      <c r="QQL259" s="51"/>
      <c r="QQM259" s="51"/>
      <c r="QQN259" s="51"/>
      <c r="QQO259" s="51"/>
      <c r="QQP259" s="51"/>
      <c r="QQQ259" s="51"/>
      <c r="QQR259" s="51"/>
      <c r="QQS259" s="51"/>
      <c r="QQT259" s="51"/>
      <c r="QQU259" s="51"/>
      <c r="QQV259" s="51"/>
      <c r="QQW259" s="51"/>
      <c r="QQX259" s="51"/>
      <c r="QQY259" s="51"/>
      <c r="QQZ259" s="51"/>
      <c r="QRA259" s="51"/>
      <c r="QRB259" s="51"/>
      <c r="QRC259" s="51"/>
      <c r="QRD259" s="51"/>
      <c r="QRE259" s="51"/>
      <c r="QRF259" s="51"/>
      <c r="QRG259" s="51"/>
      <c r="QRH259" s="51"/>
      <c r="QRI259" s="51"/>
      <c r="QRJ259" s="51"/>
      <c r="QRK259" s="51"/>
      <c r="QRL259" s="51"/>
      <c r="QRM259" s="51"/>
      <c r="QRN259" s="51"/>
      <c r="QRO259" s="51"/>
      <c r="QRP259" s="51"/>
      <c r="QRQ259" s="51"/>
      <c r="QRR259" s="51"/>
      <c r="QRS259" s="51"/>
      <c r="QRT259" s="51"/>
      <c r="QRU259" s="51"/>
      <c r="QRV259" s="51"/>
      <c r="QRW259" s="51"/>
      <c r="QRX259" s="51"/>
      <c r="QRY259" s="51"/>
      <c r="QRZ259" s="51"/>
      <c r="QSA259" s="51"/>
      <c r="QSB259" s="51"/>
      <c r="QSC259" s="51"/>
      <c r="QSD259" s="51"/>
      <c r="QSE259" s="51"/>
      <c r="QSF259" s="51"/>
      <c r="QSG259" s="51"/>
      <c r="QSH259" s="51"/>
      <c r="QSI259" s="51"/>
      <c r="QSJ259" s="51"/>
      <c r="QSK259" s="51"/>
      <c r="QSL259" s="51"/>
      <c r="QSM259" s="51"/>
      <c r="QSN259" s="51"/>
      <c r="QSO259" s="51"/>
      <c r="QSP259" s="51"/>
      <c r="QSQ259" s="51"/>
      <c r="QSR259" s="51"/>
      <c r="QSS259" s="51"/>
      <c r="QST259" s="51"/>
      <c r="QSU259" s="51"/>
      <c r="QSV259" s="51"/>
      <c r="QSW259" s="51"/>
      <c r="QSX259" s="51"/>
      <c r="QSY259" s="51"/>
      <c r="QSZ259" s="51"/>
      <c r="QTA259" s="51"/>
      <c r="QTB259" s="51"/>
      <c r="QTC259" s="51"/>
      <c r="QTD259" s="51"/>
      <c r="QTE259" s="51"/>
      <c r="QTF259" s="51"/>
      <c r="QTG259" s="51"/>
      <c r="QTH259" s="51"/>
      <c r="QTI259" s="51"/>
      <c r="QTJ259" s="51"/>
      <c r="QTK259" s="51"/>
      <c r="QTL259" s="51"/>
      <c r="QTM259" s="51"/>
      <c r="QTN259" s="51"/>
      <c r="QTO259" s="51"/>
      <c r="QTP259" s="51"/>
      <c r="QTQ259" s="51"/>
      <c r="QTR259" s="51"/>
      <c r="QTS259" s="51"/>
      <c r="QTT259" s="51"/>
      <c r="QTU259" s="51"/>
      <c r="QTV259" s="51"/>
      <c r="QTW259" s="51"/>
      <c r="QTX259" s="51"/>
      <c r="QTY259" s="51"/>
      <c r="QTZ259" s="51"/>
      <c r="QUA259" s="51"/>
      <c r="QUB259" s="51"/>
      <c r="QUC259" s="51"/>
      <c r="QUD259" s="51"/>
      <c r="QUE259" s="51"/>
      <c r="QUF259" s="51"/>
      <c r="QUG259" s="51"/>
      <c r="QUH259" s="51"/>
      <c r="QUI259" s="51"/>
      <c r="QUJ259" s="51"/>
      <c r="QUK259" s="51"/>
      <c r="QUL259" s="51"/>
      <c r="QUM259" s="51"/>
      <c r="QUN259" s="51"/>
      <c r="QUO259" s="51"/>
      <c r="QUP259" s="51"/>
      <c r="QUQ259" s="51"/>
      <c r="QUR259" s="51"/>
      <c r="QUS259" s="51"/>
      <c r="QUT259" s="51"/>
      <c r="QUU259" s="51"/>
      <c r="QUV259" s="51"/>
      <c r="QUW259" s="51"/>
      <c r="QUX259" s="51"/>
      <c r="QUY259" s="51"/>
      <c r="QUZ259" s="51"/>
      <c r="QVA259" s="51"/>
      <c r="QVB259" s="51"/>
      <c r="QVC259" s="51"/>
      <c r="QVD259" s="51"/>
      <c r="QVE259" s="51"/>
      <c r="QVF259" s="51"/>
      <c r="QVG259" s="51"/>
      <c r="QVH259" s="51"/>
      <c r="QVI259" s="51"/>
      <c r="QVJ259" s="51"/>
      <c r="QVK259" s="51"/>
      <c r="QVL259" s="51"/>
      <c r="QVM259" s="51"/>
      <c r="QVN259" s="51"/>
      <c r="QVO259" s="51"/>
      <c r="QVP259" s="51"/>
      <c r="QVQ259" s="51"/>
      <c r="QVR259" s="51"/>
      <c r="QVS259" s="51"/>
      <c r="QVT259" s="51"/>
      <c r="QVU259" s="51"/>
      <c r="QVV259" s="51"/>
      <c r="QVW259" s="51"/>
      <c r="QVX259" s="51"/>
      <c r="QVY259" s="51"/>
      <c r="QVZ259" s="51"/>
      <c r="QWA259" s="51"/>
      <c r="QWB259" s="51"/>
      <c r="QWC259" s="51"/>
      <c r="QWD259" s="51"/>
      <c r="QWE259" s="51"/>
      <c r="QWF259" s="51"/>
      <c r="QWG259" s="51"/>
      <c r="QWH259" s="51"/>
      <c r="QWI259" s="51"/>
      <c r="QWJ259" s="51"/>
      <c r="QWK259" s="51"/>
      <c r="QWL259" s="51"/>
      <c r="QWM259" s="51"/>
      <c r="QWN259" s="51"/>
      <c r="QWO259" s="51"/>
      <c r="QWP259" s="51"/>
      <c r="QWQ259" s="51"/>
      <c r="QWR259" s="51"/>
      <c r="QWS259" s="51"/>
      <c r="QWT259" s="51"/>
      <c r="QWU259" s="51"/>
      <c r="QWV259" s="51"/>
      <c r="QWW259" s="51"/>
      <c r="QWX259" s="51"/>
      <c r="QWY259" s="51"/>
      <c r="QWZ259" s="51"/>
      <c r="QXA259" s="51"/>
      <c r="QXB259" s="51"/>
      <c r="QXC259" s="51"/>
      <c r="QXD259" s="51"/>
      <c r="QXE259" s="51"/>
      <c r="QXF259" s="51"/>
      <c r="QXG259" s="51"/>
      <c r="QXH259" s="51"/>
      <c r="QXI259" s="51"/>
      <c r="QXJ259" s="51"/>
      <c r="QXK259" s="51"/>
      <c r="QXL259" s="51"/>
      <c r="QXM259" s="51"/>
      <c r="QXN259" s="51"/>
      <c r="QXO259" s="51"/>
      <c r="QXP259" s="51"/>
      <c r="QXQ259" s="51"/>
      <c r="QXR259" s="51"/>
      <c r="QXS259" s="51"/>
      <c r="QXT259" s="51"/>
      <c r="QXU259" s="51"/>
      <c r="QXV259" s="51"/>
      <c r="QXW259" s="51"/>
      <c r="QXX259" s="51"/>
      <c r="QXY259" s="51"/>
      <c r="QXZ259" s="51"/>
      <c r="QYA259" s="51"/>
      <c r="QYB259" s="51"/>
      <c r="QYC259" s="51"/>
      <c r="QYD259" s="51"/>
      <c r="QYE259" s="51"/>
      <c r="QYF259" s="51"/>
      <c r="QYG259" s="51"/>
      <c r="QYH259" s="51"/>
      <c r="QYI259" s="51"/>
      <c r="QYJ259" s="51"/>
      <c r="QYK259" s="51"/>
      <c r="QYL259" s="51"/>
      <c r="QYM259" s="51"/>
      <c r="QYN259" s="51"/>
      <c r="QYO259" s="51"/>
      <c r="QYP259" s="51"/>
      <c r="QYQ259" s="51"/>
      <c r="QYR259" s="51"/>
      <c r="QYS259" s="51"/>
      <c r="QYT259" s="51"/>
      <c r="QYU259" s="51"/>
      <c r="QYV259" s="51"/>
      <c r="QYW259" s="51"/>
      <c r="QYX259" s="51"/>
      <c r="QYY259" s="51"/>
      <c r="QYZ259" s="51"/>
      <c r="QZA259" s="51"/>
      <c r="QZB259" s="51"/>
      <c r="QZC259" s="51"/>
      <c r="QZD259" s="51"/>
      <c r="QZE259" s="51"/>
      <c r="QZF259" s="51"/>
      <c r="QZG259" s="51"/>
      <c r="QZH259" s="51"/>
      <c r="QZI259" s="51"/>
      <c r="QZJ259" s="51"/>
      <c r="QZK259" s="51"/>
      <c r="QZL259" s="51"/>
      <c r="QZM259" s="51"/>
      <c r="QZN259" s="51"/>
      <c r="QZO259" s="51"/>
      <c r="QZP259" s="51"/>
      <c r="QZQ259" s="51"/>
      <c r="QZR259" s="51"/>
      <c r="QZS259" s="51"/>
      <c r="QZT259" s="51"/>
      <c r="QZU259" s="51"/>
      <c r="QZV259" s="51"/>
      <c r="QZW259" s="51"/>
      <c r="QZX259" s="51"/>
      <c r="QZY259" s="51"/>
      <c r="QZZ259" s="51"/>
      <c r="RAA259" s="51"/>
      <c r="RAB259" s="51"/>
      <c r="RAC259" s="51"/>
      <c r="RAD259" s="51"/>
      <c r="RAE259" s="51"/>
      <c r="RAF259" s="51"/>
      <c r="RAG259" s="51"/>
      <c r="RAH259" s="51"/>
      <c r="RAI259" s="51"/>
      <c r="RAJ259" s="51"/>
      <c r="RAK259" s="51"/>
      <c r="RAL259" s="51"/>
      <c r="RAM259" s="51"/>
      <c r="RAN259" s="51"/>
      <c r="RAO259" s="51"/>
      <c r="RAP259" s="51"/>
      <c r="RAQ259" s="51"/>
      <c r="RAR259" s="51"/>
      <c r="RAS259" s="51"/>
      <c r="RAT259" s="51"/>
      <c r="RAU259" s="51"/>
      <c r="RAV259" s="51"/>
      <c r="RAW259" s="51"/>
      <c r="RAX259" s="51"/>
      <c r="RAY259" s="51"/>
      <c r="RAZ259" s="51"/>
      <c r="RBA259" s="51"/>
      <c r="RBB259" s="51"/>
      <c r="RBC259" s="51"/>
      <c r="RBD259" s="51"/>
      <c r="RBE259" s="51"/>
      <c r="RBF259" s="51"/>
      <c r="RBG259" s="51"/>
      <c r="RBH259" s="51"/>
      <c r="RBI259" s="51"/>
      <c r="RBJ259" s="51"/>
      <c r="RBK259" s="51"/>
      <c r="RBL259" s="51"/>
      <c r="RBM259" s="51"/>
      <c r="RBN259" s="51"/>
      <c r="RBO259" s="51"/>
      <c r="RBP259" s="51"/>
      <c r="RBQ259" s="51"/>
      <c r="RBR259" s="51"/>
      <c r="RBS259" s="51"/>
      <c r="RBT259" s="51"/>
      <c r="RBU259" s="51"/>
      <c r="RBV259" s="51"/>
      <c r="RBW259" s="51"/>
      <c r="RBX259" s="51"/>
      <c r="RBY259" s="51"/>
      <c r="RBZ259" s="51"/>
      <c r="RCA259" s="51"/>
      <c r="RCB259" s="51"/>
      <c r="RCC259" s="51"/>
      <c r="RCD259" s="51"/>
      <c r="RCE259" s="51"/>
      <c r="RCF259" s="51"/>
      <c r="RCG259" s="51"/>
      <c r="RCH259" s="51"/>
      <c r="RCI259" s="51"/>
      <c r="RCJ259" s="51"/>
      <c r="RCK259" s="51"/>
      <c r="RCL259" s="51"/>
      <c r="RCM259" s="51"/>
      <c r="RCN259" s="51"/>
      <c r="RCO259" s="51"/>
      <c r="RCP259" s="51"/>
      <c r="RCQ259" s="51"/>
      <c r="RCR259" s="51"/>
      <c r="RCS259" s="51"/>
      <c r="RCT259" s="51"/>
      <c r="RCU259" s="51"/>
      <c r="RCV259" s="51"/>
      <c r="RCW259" s="51"/>
      <c r="RCX259" s="51"/>
      <c r="RCY259" s="51"/>
      <c r="RCZ259" s="51"/>
      <c r="RDA259" s="51"/>
      <c r="RDB259" s="51"/>
      <c r="RDC259" s="51"/>
      <c r="RDD259" s="51"/>
      <c r="RDE259" s="51"/>
      <c r="RDF259" s="51"/>
      <c r="RDG259" s="51"/>
      <c r="RDH259" s="51"/>
      <c r="RDI259" s="51"/>
      <c r="RDJ259" s="51"/>
      <c r="RDK259" s="51"/>
      <c r="RDL259" s="51"/>
      <c r="RDM259" s="51"/>
      <c r="RDN259" s="51"/>
      <c r="RDO259" s="51"/>
      <c r="RDP259" s="51"/>
      <c r="RDQ259" s="51"/>
      <c r="RDR259" s="51"/>
      <c r="RDS259" s="51"/>
      <c r="RDT259" s="51"/>
      <c r="RDU259" s="51"/>
      <c r="RDV259" s="51"/>
      <c r="RDW259" s="51"/>
      <c r="RDX259" s="51"/>
      <c r="RDY259" s="51"/>
      <c r="RDZ259" s="51"/>
      <c r="REA259" s="51"/>
      <c r="REB259" s="51"/>
      <c r="REC259" s="51"/>
      <c r="RED259" s="51"/>
      <c r="REE259" s="51"/>
      <c r="REF259" s="51"/>
      <c r="REG259" s="51"/>
      <c r="REH259" s="51"/>
      <c r="REI259" s="51"/>
      <c r="REJ259" s="51"/>
      <c r="REK259" s="51"/>
      <c r="REL259" s="51"/>
      <c r="REM259" s="51"/>
      <c r="REN259" s="51"/>
      <c r="REO259" s="51"/>
      <c r="REP259" s="51"/>
      <c r="REQ259" s="51"/>
      <c r="RER259" s="51"/>
      <c r="RES259" s="51"/>
      <c r="RET259" s="51"/>
      <c r="REU259" s="51"/>
      <c r="REV259" s="51"/>
      <c r="REW259" s="51"/>
      <c r="REX259" s="51"/>
      <c r="REY259" s="51"/>
      <c r="REZ259" s="51"/>
      <c r="RFA259" s="51"/>
      <c r="RFB259" s="51"/>
      <c r="RFC259" s="51"/>
      <c r="RFD259" s="51"/>
      <c r="RFE259" s="51"/>
      <c r="RFF259" s="51"/>
      <c r="RFG259" s="51"/>
      <c r="RFH259" s="51"/>
      <c r="RFI259" s="51"/>
      <c r="RFJ259" s="51"/>
      <c r="RFK259" s="51"/>
      <c r="RFL259" s="51"/>
      <c r="RFM259" s="51"/>
      <c r="RFN259" s="51"/>
      <c r="RFO259" s="51"/>
      <c r="RFP259" s="51"/>
      <c r="RFQ259" s="51"/>
      <c r="RFR259" s="51"/>
      <c r="RFS259" s="51"/>
      <c r="RFT259" s="51"/>
      <c r="RFU259" s="51"/>
      <c r="RFV259" s="51"/>
      <c r="RFW259" s="51"/>
      <c r="RFX259" s="51"/>
      <c r="RFY259" s="51"/>
      <c r="RFZ259" s="51"/>
      <c r="RGA259" s="51"/>
      <c r="RGB259" s="51"/>
      <c r="RGC259" s="51"/>
      <c r="RGD259" s="51"/>
      <c r="RGE259" s="51"/>
      <c r="RGF259" s="51"/>
      <c r="RGG259" s="51"/>
      <c r="RGH259" s="51"/>
      <c r="RGI259" s="51"/>
      <c r="RGJ259" s="51"/>
      <c r="RGK259" s="51"/>
      <c r="RGL259" s="51"/>
      <c r="RGM259" s="51"/>
      <c r="RGN259" s="51"/>
      <c r="RGO259" s="51"/>
      <c r="RGP259" s="51"/>
      <c r="RGQ259" s="51"/>
      <c r="RGR259" s="51"/>
      <c r="RGS259" s="51"/>
      <c r="RGT259" s="51"/>
      <c r="RGU259" s="51"/>
      <c r="RGV259" s="51"/>
      <c r="RGW259" s="51"/>
      <c r="RGX259" s="51"/>
      <c r="RGY259" s="51"/>
      <c r="RGZ259" s="51"/>
      <c r="RHA259" s="51"/>
      <c r="RHB259" s="51"/>
      <c r="RHC259" s="51"/>
      <c r="RHD259" s="51"/>
      <c r="RHE259" s="51"/>
      <c r="RHF259" s="51"/>
      <c r="RHG259" s="51"/>
      <c r="RHH259" s="51"/>
      <c r="RHI259" s="51"/>
      <c r="RHJ259" s="51"/>
      <c r="RHK259" s="51"/>
      <c r="RHL259" s="51"/>
      <c r="RHM259" s="51"/>
      <c r="RHN259" s="51"/>
      <c r="RHO259" s="51"/>
      <c r="RHP259" s="51"/>
      <c r="RHQ259" s="51"/>
      <c r="RHR259" s="51"/>
      <c r="RHS259" s="51"/>
      <c r="RHT259" s="51"/>
      <c r="RHU259" s="51"/>
      <c r="RHV259" s="51"/>
      <c r="RHW259" s="51"/>
      <c r="RHX259" s="51"/>
      <c r="RHY259" s="51"/>
      <c r="RHZ259" s="51"/>
      <c r="RIA259" s="51"/>
      <c r="RIB259" s="51"/>
      <c r="RIC259" s="51"/>
      <c r="RID259" s="51"/>
      <c r="RIE259" s="51"/>
      <c r="RIF259" s="51"/>
      <c r="RIG259" s="51"/>
      <c r="RIH259" s="51"/>
      <c r="RII259" s="51"/>
      <c r="RIJ259" s="51"/>
      <c r="RIK259" s="51"/>
      <c r="RIL259" s="51"/>
      <c r="RIM259" s="51"/>
      <c r="RIN259" s="51"/>
      <c r="RIO259" s="51"/>
      <c r="RIP259" s="51"/>
      <c r="RIQ259" s="51"/>
      <c r="RIR259" s="51"/>
      <c r="RIS259" s="51"/>
      <c r="RIT259" s="51"/>
      <c r="RIU259" s="51"/>
      <c r="RIV259" s="51"/>
      <c r="RIW259" s="51"/>
      <c r="RIX259" s="51"/>
      <c r="RIY259" s="51"/>
      <c r="RIZ259" s="51"/>
      <c r="RJA259" s="51"/>
      <c r="RJB259" s="51"/>
      <c r="RJC259" s="51"/>
      <c r="RJD259" s="51"/>
      <c r="RJE259" s="51"/>
      <c r="RJF259" s="51"/>
      <c r="RJG259" s="51"/>
      <c r="RJH259" s="51"/>
      <c r="RJI259" s="51"/>
      <c r="RJJ259" s="51"/>
      <c r="RJK259" s="51"/>
      <c r="RJL259" s="51"/>
      <c r="RJM259" s="51"/>
      <c r="RJN259" s="51"/>
      <c r="RJO259" s="51"/>
      <c r="RJP259" s="51"/>
      <c r="RJQ259" s="51"/>
      <c r="RJR259" s="51"/>
      <c r="RJS259" s="51"/>
      <c r="RJT259" s="51"/>
      <c r="RJU259" s="51"/>
      <c r="RJV259" s="51"/>
      <c r="RJW259" s="51"/>
      <c r="RJX259" s="51"/>
      <c r="RJY259" s="51"/>
      <c r="RJZ259" s="51"/>
      <c r="RKA259" s="51"/>
      <c r="RKB259" s="51"/>
      <c r="RKC259" s="51"/>
      <c r="RKD259" s="51"/>
      <c r="RKE259" s="51"/>
      <c r="RKF259" s="51"/>
      <c r="RKG259" s="51"/>
      <c r="RKH259" s="51"/>
      <c r="RKI259" s="51"/>
      <c r="RKJ259" s="51"/>
      <c r="RKK259" s="51"/>
      <c r="RKL259" s="51"/>
      <c r="RKM259" s="51"/>
      <c r="RKN259" s="51"/>
      <c r="RKO259" s="51"/>
      <c r="RKP259" s="51"/>
      <c r="RKQ259" s="51"/>
      <c r="RKR259" s="51"/>
      <c r="RKS259" s="51"/>
      <c r="RKT259" s="51"/>
      <c r="RKU259" s="51"/>
      <c r="RKV259" s="51"/>
      <c r="RKW259" s="51"/>
      <c r="RKX259" s="51"/>
      <c r="RKY259" s="51"/>
      <c r="RKZ259" s="51"/>
      <c r="RLA259" s="51"/>
      <c r="RLB259" s="51"/>
      <c r="RLC259" s="51"/>
      <c r="RLD259" s="51"/>
      <c r="RLE259" s="51"/>
      <c r="RLF259" s="51"/>
      <c r="RLG259" s="51"/>
      <c r="RLH259" s="51"/>
      <c r="RLI259" s="51"/>
      <c r="RLJ259" s="51"/>
      <c r="RLK259" s="51"/>
      <c r="RLL259" s="51"/>
      <c r="RLM259" s="51"/>
      <c r="RLN259" s="51"/>
      <c r="RLO259" s="51"/>
      <c r="RLP259" s="51"/>
      <c r="RLQ259" s="51"/>
      <c r="RLR259" s="51"/>
      <c r="RLS259" s="51"/>
      <c r="RLT259" s="51"/>
      <c r="RLU259" s="51"/>
      <c r="RLV259" s="51"/>
      <c r="RLW259" s="51"/>
      <c r="RLX259" s="51"/>
      <c r="RLY259" s="51"/>
      <c r="RLZ259" s="51"/>
      <c r="RMA259" s="51"/>
      <c r="RMB259" s="51"/>
      <c r="RMC259" s="51"/>
      <c r="RMD259" s="51"/>
      <c r="RME259" s="51"/>
      <c r="RMF259" s="51"/>
      <c r="RMG259" s="51"/>
      <c r="RMH259" s="51"/>
      <c r="RMI259" s="51"/>
      <c r="RMJ259" s="51"/>
      <c r="RMK259" s="51"/>
      <c r="RML259" s="51"/>
      <c r="RMM259" s="51"/>
      <c r="RMN259" s="51"/>
      <c r="RMO259" s="51"/>
      <c r="RMP259" s="51"/>
      <c r="RMQ259" s="51"/>
      <c r="RMR259" s="51"/>
      <c r="RMS259" s="51"/>
      <c r="RMT259" s="51"/>
      <c r="RMU259" s="51"/>
      <c r="RMV259" s="51"/>
      <c r="RMW259" s="51"/>
      <c r="RMX259" s="51"/>
      <c r="RMY259" s="51"/>
      <c r="RMZ259" s="51"/>
      <c r="RNA259" s="51"/>
      <c r="RNB259" s="51"/>
      <c r="RNC259" s="51"/>
      <c r="RND259" s="51"/>
      <c r="RNE259" s="51"/>
      <c r="RNF259" s="51"/>
      <c r="RNG259" s="51"/>
      <c r="RNH259" s="51"/>
      <c r="RNI259" s="51"/>
      <c r="RNJ259" s="51"/>
      <c r="RNK259" s="51"/>
      <c r="RNL259" s="51"/>
      <c r="RNM259" s="51"/>
      <c r="RNN259" s="51"/>
      <c r="RNO259" s="51"/>
      <c r="RNP259" s="51"/>
      <c r="RNQ259" s="51"/>
      <c r="RNR259" s="51"/>
      <c r="RNS259" s="51"/>
      <c r="RNT259" s="51"/>
      <c r="RNU259" s="51"/>
      <c r="RNV259" s="51"/>
      <c r="RNW259" s="51"/>
      <c r="RNX259" s="51"/>
      <c r="RNY259" s="51"/>
      <c r="RNZ259" s="51"/>
      <c r="ROA259" s="51"/>
      <c r="ROB259" s="51"/>
      <c r="ROC259" s="51"/>
      <c r="ROD259" s="51"/>
      <c r="ROE259" s="51"/>
      <c r="ROF259" s="51"/>
      <c r="ROG259" s="51"/>
      <c r="ROH259" s="51"/>
      <c r="ROI259" s="51"/>
      <c r="ROJ259" s="51"/>
      <c r="ROK259" s="51"/>
      <c r="ROL259" s="51"/>
      <c r="ROM259" s="51"/>
      <c r="RON259" s="51"/>
      <c r="ROO259" s="51"/>
      <c r="ROP259" s="51"/>
      <c r="ROQ259" s="51"/>
      <c r="ROR259" s="51"/>
      <c r="ROS259" s="51"/>
      <c r="ROT259" s="51"/>
      <c r="ROU259" s="51"/>
      <c r="ROV259" s="51"/>
      <c r="ROW259" s="51"/>
      <c r="ROX259" s="51"/>
      <c r="ROY259" s="51"/>
      <c r="ROZ259" s="51"/>
      <c r="RPA259" s="51"/>
      <c r="RPB259" s="51"/>
      <c r="RPC259" s="51"/>
      <c r="RPD259" s="51"/>
      <c r="RPE259" s="51"/>
      <c r="RPF259" s="51"/>
      <c r="RPG259" s="51"/>
      <c r="RPH259" s="51"/>
      <c r="RPI259" s="51"/>
      <c r="RPJ259" s="51"/>
      <c r="RPK259" s="51"/>
      <c r="RPL259" s="51"/>
      <c r="RPM259" s="51"/>
      <c r="RPN259" s="51"/>
      <c r="RPO259" s="51"/>
      <c r="RPP259" s="51"/>
      <c r="RPQ259" s="51"/>
      <c r="RPR259" s="51"/>
      <c r="RPS259" s="51"/>
      <c r="RPT259" s="51"/>
      <c r="RPU259" s="51"/>
      <c r="RPV259" s="51"/>
      <c r="RPW259" s="51"/>
      <c r="RPX259" s="51"/>
      <c r="RPY259" s="51"/>
      <c r="RPZ259" s="51"/>
      <c r="RQA259" s="51"/>
      <c r="RQB259" s="51"/>
      <c r="RQC259" s="51"/>
      <c r="RQD259" s="51"/>
      <c r="RQE259" s="51"/>
      <c r="RQF259" s="51"/>
      <c r="RQG259" s="51"/>
      <c r="RQH259" s="51"/>
      <c r="RQI259" s="51"/>
      <c r="RQJ259" s="51"/>
      <c r="RQK259" s="51"/>
      <c r="RQL259" s="51"/>
      <c r="RQM259" s="51"/>
      <c r="RQN259" s="51"/>
      <c r="RQO259" s="51"/>
      <c r="RQP259" s="51"/>
      <c r="RQQ259" s="51"/>
      <c r="RQR259" s="51"/>
      <c r="RQS259" s="51"/>
      <c r="RQT259" s="51"/>
      <c r="RQU259" s="51"/>
      <c r="RQV259" s="51"/>
      <c r="RQW259" s="51"/>
      <c r="RQX259" s="51"/>
      <c r="RQY259" s="51"/>
      <c r="RQZ259" s="51"/>
      <c r="RRA259" s="51"/>
      <c r="RRB259" s="51"/>
      <c r="RRC259" s="51"/>
      <c r="RRD259" s="51"/>
      <c r="RRE259" s="51"/>
      <c r="RRF259" s="51"/>
      <c r="RRG259" s="51"/>
      <c r="RRH259" s="51"/>
      <c r="RRI259" s="51"/>
      <c r="RRJ259" s="51"/>
      <c r="RRK259" s="51"/>
      <c r="RRL259" s="51"/>
      <c r="RRM259" s="51"/>
      <c r="RRN259" s="51"/>
      <c r="RRO259" s="51"/>
      <c r="RRP259" s="51"/>
      <c r="RRQ259" s="51"/>
      <c r="RRR259" s="51"/>
      <c r="RRS259" s="51"/>
      <c r="RRT259" s="51"/>
      <c r="RRU259" s="51"/>
      <c r="RRV259" s="51"/>
      <c r="RRW259" s="51"/>
      <c r="RRX259" s="51"/>
      <c r="RRY259" s="51"/>
      <c r="RRZ259" s="51"/>
      <c r="RSA259" s="51"/>
      <c r="RSB259" s="51"/>
      <c r="RSC259" s="51"/>
      <c r="RSD259" s="51"/>
      <c r="RSE259" s="51"/>
      <c r="RSF259" s="51"/>
      <c r="RSG259" s="51"/>
      <c r="RSH259" s="51"/>
      <c r="RSI259" s="51"/>
      <c r="RSJ259" s="51"/>
      <c r="RSK259" s="51"/>
      <c r="RSL259" s="51"/>
      <c r="RSM259" s="51"/>
      <c r="RSN259" s="51"/>
      <c r="RSO259" s="51"/>
      <c r="RSP259" s="51"/>
      <c r="RSQ259" s="51"/>
      <c r="RSR259" s="51"/>
      <c r="RSS259" s="51"/>
      <c r="RST259" s="51"/>
      <c r="RSU259" s="51"/>
      <c r="RSV259" s="51"/>
      <c r="RSW259" s="51"/>
      <c r="RSX259" s="51"/>
      <c r="RSY259" s="51"/>
      <c r="RSZ259" s="51"/>
      <c r="RTA259" s="51"/>
      <c r="RTB259" s="51"/>
      <c r="RTC259" s="51"/>
      <c r="RTD259" s="51"/>
      <c r="RTE259" s="51"/>
      <c r="RTF259" s="51"/>
      <c r="RTG259" s="51"/>
      <c r="RTH259" s="51"/>
      <c r="RTI259" s="51"/>
      <c r="RTJ259" s="51"/>
      <c r="RTK259" s="51"/>
      <c r="RTL259" s="51"/>
      <c r="RTM259" s="51"/>
      <c r="RTN259" s="51"/>
      <c r="RTO259" s="51"/>
      <c r="RTP259" s="51"/>
      <c r="RTQ259" s="51"/>
      <c r="RTR259" s="51"/>
      <c r="RTS259" s="51"/>
      <c r="RTT259" s="51"/>
      <c r="RTU259" s="51"/>
      <c r="RTV259" s="51"/>
      <c r="RTW259" s="51"/>
      <c r="RTX259" s="51"/>
      <c r="RTY259" s="51"/>
      <c r="RTZ259" s="51"/>
      <c r="RUA259" s="51"/>
      <c r="RUB259" s="51"/>
      <c r="RUC259" s="51"/>
      <c r="RUD259" s="51"/>
      <c r="RUE259" s="51"/>
      <c r="RUF259" s="51"/>
      <c r="RUG259" s="51"/>
      <c r="RUH259" s="51"/>
      <c r="RUI259" s="51"/>
      <c r="RUJ259" s="51"/>
      <c r="RUK259" s="51"/>
      <c r="RUL259" s="51"/>
      <c r="RUM259" s="51"/>
      <c r="RUN259" s="51"/>
      <c r="RUO259" s="51"/>
      <c r="RUP259" s="51"/>
      <c r="RUQ259" s="51"/>
      <c r="RUR259" s="51"/>
      <c r="RUS259" s="51"/>
      <c r="RUT259" s="51"/>
      <c r="RUU259" s="51"/>
      <c r="RUV259" s="51"/>
      <c r="RUW259" s="51"/>
      <c r="RUX259" s="51"/>
      <c r="RUY259" s="51"/>
      <c r="RUZ259" s="51"/>
      <c r="RVA259" s="51"/>
      <c r="RVB259" s="51"/>
      <c r="RVC259" s="51"/>
      <c r="RVD259" s="51"/>
      <c r="RVE259" s="51"/>
      <c r="RVF259" s="51"/>
      <c r="RVG259" s="51"/>
      <c r="RVH259" s="51"/>
      <c r="RVI259" s="51"/>
      <c r="RVJ259" s="51"/>
      <c r="RVK259" s="51"/>
      <c r="RVL259" s="51"/>
      <c r="RVM259" s="51"/>
      <c r="RVN259" s="51"/>
      <c r="RVO259" s="51"/>
      <c r="RVP259" s="51"/>
      <c r="RVQ259" s="51"/>
      <c r="RVR259" s="51"/>
      <c r="RVS259" s="51"/>
      <c r="RVT259" s="51"/>
      <c r="RVU259" s="51"/>
      <c r="RVV259" s="51"/>
      <c r="RVW259" s="51"/>
      <c r="RVX259" s="51"/>
      <c r="RVY259" s="51"/>
      <c r="RVZ259" s="51"/>
      <c r="RWA259" s="51"/>
      <c r="RWB259" s="51"/>
      <c r="RWC259" s="51"/>
      <c r="RWD259" s="51"/>
      <c r="RWE259" s="51"/>
      <c r="RWF259" s="51"/>
      <c r="RWG259" s="51"/>
      <c r="RWH259" s="51"/>
      <c r="RWI259" s="51"/>
      <c r="RWJ259" s="51"/>
      <c r="RWK259" s="51"/>
      <c r="RWL259" s="51"/>
      <c r="RWM259" s="51"/>
      <c r="RWN259" s="51"/>
      <c r="RWO259" s="51"/>
      <c r="RWP259" s="51"/>
      <c r="RWQ259" s="51"/>
      <c r="RWR259" s="51"/>
      <c r="RWS259" s="51"/>
      <c r="RWT259" s="51"/>
      <c r="RWU259" s="51"/>
      <c r="RWV259" s="51"/>
      <c r="RWW259" s="51"/>
      <c r="RWX259" s="51"/>
      <c r="RWY259" s="51"/>
      <c r="RWZ259" s="51"/>
      <c r="RXA259" s="51"/>
      <c r="RXB259" s="51"/>
      <c r="RXC259" s="51"/>
      <c r="RXD259" s="51"/>
      <c r="RXE259" s="51"/>
      <c r="RXF259" s="51"/>
      <c r="RXG259" s="51"/>
      <c r="RXH259" s="51"/>
      <c r="RXI259" s="51"/>
      <c r="RXJ259" s="51"/>
      <c r="RXK259" s="51"/>
      <c r="RXL259" s="51"/>
      <c r="RXM259" s="51"/>
      <c r="RXN259" s="51"/>
      <c r="RXO259" s="51"/>
      <c r="RXP259" s="51"/>
      <c r="RXQ259" s="51"/>
      <c r="RXR259" s="51"/>
      <c r="RXS259" s="51"/>
      <c r="RXT259" s="51"/>
      <c r="RXU259" s="51"/>
      <c r="RXV259" s="51"/>
      <c r="RXW259" s="51"/>
      <c r="RXX259" s="51"/>
      <c r="RXY259" s="51"/>
      <c r="RXZ259" s="51"/>
      <c r="RYA259" s="51"/>
      <c r="RYB259" s="51"/>
      <c r="RYC259" s="51"/>
      <c r="RYD259" s="51"/>
      <c r="RYE259" s="51"/>
      <c r="RYF259" s="51"/>
      <c r="RYG259" s="51"/>
      <c r="RYH259" s="51"/>
      <c r="RYI259" s="51"/>
      <c r="RYJ259" s="51"/>
      <c r="RYK259" s="51"/>
      <c r="RYL259" s="51"/>
      <c r="RYM259" s="51"/>
      <c r="RYN259" s="51"/>
      <c r="RYO259" s="51"/>
      <c r="RYP259" s="51"/>
      <c r="RYQ259" s="51"/>
      <c r="RYR259" s="51"/>
      <c r="RYS259" s="51"/>
      <c r="RYT259" s="51"/>
      <c r="RYU259" s="51"/>
      <c r="RYV259" s="51"/>
      <c r="RYW259" s="51"/>
      <c r="RYX259" s="51"/>
      <c r="RYY259" s="51"/>
      <c r="RYZ259" s="51"/>
      <c r="RZA259" s="51"/>
      <c r="RZB259" s="51"/>
      <c r="RZC259" s="51"/>
      <c r="RZD259" s="51"/>
      <c r="RZE259" s="51"/>
      <c r="RZF259" s="51"/>
      <c r="RZG259" s="51"/>
      <c r="RZH259" s="51"/>
      <c r="RZI259" s="51"/>
      <c r="RZJ259" s="51"/>
      <c r="RZK259" s="51"/>
      <c r="RZL259" s="51"/>
      <c r="RZM259" s="51"/>
      <c r="RZN259" s="51"/>
      <c r="RZO259" s="51"/>
      <c r="RZP259" s="51"/>
      <c r="RZQ259" s="51"/>
      <c r="RZR259" s="51"/>
      <c r="RZS259" s="51"/>
      <c r="RZT259" s="51"/>
      <c r="RZU259" s="51"/>
      <c r="RZV259" s="51"/>
      <c r="RZW259" s="51"/>
      <c r="RZX259" s="51"/>
      <c r="RZY259" s="51"/>
      <c r="RZZ259" s="51"/>
      <c r="SAA259" s="51"/>
      <c r="SAB259" s="51"/>
      <c r="SAC259" s="51"/>
      <c r="SAD259" s="51"/>
      <c r="SAE259" s="51"/>
      <c r="SAF259" s="51"/>
      <c r="SAG259" s="51"/>
      <c r="SAH259" s="51"/>
      <c r="SAI259" s="51"/>
      <c r="SAJ259" s="51"/>
      <c r="SAK259" s="51"/>
      <c r="SAL259" s="51"/>
      <c r="SAM259" s="51"/>
      <c r="SAN259" s="51"/>
      <c r="SAO259" s="51"/>
      <c r="SAP259" s="51"/>
      <c r="SAQ259" s="51"/>
      <c r="SAR259" s="51"/>
      <c r="SAS259" s="51"/>
      <c r="SAT259" s="51"/>
      <c r="SAU259" s="51"/>
      <c r="SAV259" s="51"/>
      <c r="SAW259" s="51"/>
      <c r="SAX259" s="51"/>
      <c r="SAY259" s="51"/>
      <c r="SAZ259" s="51"/>
      <c r="SBA259" s="51"/>
      <c r="SBB259" s="51"/>
      <c r="SBC259" s="51"/>
      <c r="SBD259" s="51"/>
      <c r="SBE259" s="51"/>
      <c r="SBF259" s="51"/>
      <c r="SBG259" s="51"/>
      <c r="SBH259" s="51"/>
      <c r="SBI259" s="51"/>
      <c r="SBJ259" s="51"/>
      <c r="SBK259" s="51"/>
      <c r="SBL259" s="51"/>
      <c r="SBM259" s="51"/>
      <c r="SBN259" s="51"/>
      <c r="SBO259" s="51"/>
      <c r="SBP259" s="51"/>
      <c r="SBQ259" s="51"/>
      <c r="SBR259" s="51"/>
      <c r="SBS259" s="51"/>
      <c r="SBT259" s="51"/>
      <c r="SBU259" s="51"/>
      <c r="SBV259" s="51"/>
      <c r="SBW259" s="51"/>
      <c r="SBX259" s="51"/>
      <c r="SBY259" s="51"/>
      <c r="SBZ259" s="51"/>
      <c r="SCA259" s="51"/>
      <c r="SCB259" s="51"/>
      <c r="SCC259" s="51"/>
      <c r="SCD259" s="51"/>
      <c r="SCE259" s="51"/>
      <c r="SCF259" s="51"/>
      <c r="SCG259" s="51"/>
      <c r="SCH259" s="51"/>
      <c r="SCI259" s="51"/>
      <c r="SCJ259" s="51"/>
      <c r="SCK259" s="51"/>
      <c r="SCL259" s="51"/>
      <c r="SCM259" s="51"/>
      <c r="SCN259" s="51"/>
      <c r="SCO259" s="51"/>
      <c r="SCP259" s="51"/>
      <c r="SCQ259" s="51"/>
      <c r="SCR259" s="51"/>
      <c r="SCS259" s="51"/>
      <c r="SCT259" s="51"/>
      <c r="SCU259" s="51"/>
      <c r="SCV259" s="51"/>
      <c r="SCW259" s="51"/>
      <c r="SCX259" s="51"/>
      <c r="SCY259" s="51"/>
      <c r="SCZ259" s="51"/>
      <c r="SDA259" s="51"/>
      <c r="SDB259" s="51"/>
      <c r="SDC259" s="51"/>
      <c r="SDD259" s="51"/>
      <c r="SDE259" s="51"/>
      <c r="SDF259" s="51"/>
      <c r="SDG259" s="51"/>
      <c r="SDH259" s="51"/>
      <c r="SDI259" s="51"/>
      <c r="SDJ259" s="51"/>
      <c r="SDK259" s="51"/>
      <c r="SDL259" s="51"/>
      <c r="SDM259" s="51"/>
      <c r="SDN259" s="51"/>
      <c r="SDO259" s="51"/>
      <c r="SDP259" s="51"/>
      <c r="SDQ259" s="51"/>
      <c r="SDR259" s="51"/>
      <c r="SDS259" s="51"/>
      <c r="SDT259" s="51"/>
      <c r="SDU259" s="51"/>
      <c r="SDV259" s="51"/>
      <c r="SDW259" s="51"/>
      <c r="SDX259" s="51"/>
      <c r="SDY259" s="51"/>
      <c r="SDZ259" s="51"/>
      <c r="SEA259" s="51"/>
      <c r="SEB259" s="51"/>
      <c r="SEC259" s="51"/>
      <c r="SED259" s="51"/>
      <c r="SEE259" s="51"/>
      <c r="SEF259" s="51"/>
      <c r="SEG259" s="51"/>
      <c r="SEH259" s="51"/>
      <c r="SEI259" s="51"/>
      <c r="SEJ259" s="51"/>
      <c r="SEK259" s="51"/>
      <c r="SEL259" s="51"/>
      <c r="SEM259" s="51"/>
      <c r="SEN259" s="51"/>
      <c r="SEO259" s="51"/>
      <c r="SEP259" s="51"/>
      <c r="SEQ259" s="51"/>
      <c r="SER259" s="51"/>
      <c r="SES259" s="51"/>
      <c r="SET259" s="51"/>
      <c r="SEU259" s="51"/>
      <c r="SEV259" s="51"/>
      <c r="SEW259" s="51"/>
      <c r="SEX259" s="51"/>
      <c r="SEY259" s="51"/>
      <c r="SEZ259" s="51"/>
      <c r="SFA259" s="51"/>
      <c r="SFB259" s="51"/>
      <c r="SFC259" s="51"/>
      <c r="SFD259" s="51"/>
      <c r="SFE259" s="51"/>
      <c r="SFF259" s="51"/>
      <c r="SFG259" s="51"/>
      <c r="SFH259" s="51"/>
      <c r="SFI259" s="51"/>
      <c r="SFJ259" s="51"/>
      <c r="SFK259" s="51"/>
      <c r="SFL259" s="51"/>
      <c r="SFM259" s="51"/>
      <c r="SFN259" s="51"/>
      <c r="SFO259" s="51"/>
      <c r="SFP259" s="51"/>
      <c r="SFQ259" s="51"/>
      <c r="SFR259" s="51"/>
      <c r="SFS259" s="51"/>
      <c r="SFT259" s="51"/>
      <c r="SFU259" s="51"/>
      <c r="SFV259" s="51"/>
      <c r="SFW259" s="51"/>
      <c r="SFX259" s="51"/>
      <c r="SFY259" s="51"/>
      <c r="SFZ259" s="51"/>
      <c r="SGA259" s="51"/>
      <c r="SGB259" s="51"/>
      <c r="SGC259" s="51"/>
      <c r="SGD259" s="51"/>
      <c r="SGE259" s="51"/>
      <c r="SGF259" s="51"/>
      <c r="SGG259" s="51"/>
      <c r="SGH259" s="51"/>
      <c r="SGI259" s="51"/>
      <c r="SGJ259" s="51"/>
      <c r="SGK259" s="51"/>
      <c r="SGL259" s="51"/>
      <c r="SGM259" s="51"/>
      <c r="SGN259" s="51"/>
      <c r="SGO259" s="51"/>
      <c r="SGP259" s="51"/>
      <c r="SGQ259" s="51"/>
      <c r="SGR259" s="51"/>
      <c r="SGS259" s="51"/>
      <c r="SGT259" s="51"/>
      <c r="SGU259" s="51"/>
      <c r="SGV259" s="51"/>
      <c r="SGW259" s="51"/>
      <c r="SGX259" s="51"/>
      <c r="SGY259" s="51"/>
      <c r="SGZ259" s="51"/>
      <c r="SHA259" s="51"/>
      <c r="SHB259" s="51"/>
      <c r="SHC259" s="51"/>
      <c r="SHD259" s="51"/>
      <c r="SHE259" s="51"/>
      <c r="SHF259" s="51"/>
      <c r="SHG259" s="51"/>
      <c r="SHH259" s="51"/>
      <c r="SHI259" s="51"/>
      <c r="SHJ259" s="51"/>
      <c r="SHK259" s="51"/>
      <c r="SHL259" s="51"/>
      <c r="SHM259" s="51"/>
      <c r="SHN259" s="51"/>
      <c r="SHO259" s="51"/>
      <c r="SHP259" s="51"/>
      <c r="SHQ259" s="51"/>
      <c r="SHR259" s="51"/>
      <c r="SHS259" s="51"/>
      <c r="SHT259" s="51"/>
      <c r="SHU259" s="51"/>
      <c r="SHV259" s="51"/>
      <c r="SHW259" s="51"/>
      <c r="SHX259" s="51"/>
      <c r="SHY259" s="51"/>
      <c r="SHZ259" s="51"/>
      <c r="SIA259" s="51"/>
      <c r="SIB259" s="51"/>
      <c r="SIC259" s="51"/>
      <c r="SID259" s="51"/>
      <c r="SIE259" s="51"/>
      <c r="SIF259" s="51"/>
      <c r="SIG259" s="51"/>
      <c r="SIH259" s="51"/>
      <c r="SII259" s="51"/>
      <c r="SIJ259" s="51"/>
      <c r="SIK259" s="51"/>
      <c r="SIL259" s="51"/>
      <c r="SIM259" s="51"/>
      <c r="SIN259" s="51"/>
      <c r="SIO259" s="51"/>
      <c r="SIP259" s="51"/>
      <c r="SIQ259" s="51"/>
      <c r="SIR259" s="51"/>
      <c r="SIS259" s="51"/>
      <c r="SIT259" s="51"/>
      <c r="SIU259" s="51"/>
      <c r="SIV259" s="51"/>
      <c r="SIW259" s="51"/>
      <c r="SIX259" s="51"/>
      <c r="SIY259" s="51"/>
      <c r="SIZ259" s="51"/>
      <c r="SJA259" s="51"/>
      <c r="SJB259" s="51"/>
      <c r="SJC259" s="51"/>
      <c r="SJD259" s="51"/>
      <c r="SJE259" s="51"/>
      <c r="SJF259" s="51"/>
      <c r="SJG259" s="51"/>
      <c r="SJH259" s="51"/>
      <c r="SJI259" s="51"/>
      <c r="SJJ259" s="51"/>
      <c r="SJK259" s="51"/>
      <c r="SJL259" s="51"/>
      <c r="SJM259" s="51"/>
      <c r="SJN259" s="51"/>
      <c r="SJO259" s="51"/>
      <c r="SJP259" s="51"/>
      <c r="SJQ259" s="51"/>
      <c r="SJR259" s="51"/>
      <c r="SJS259" s="51"/>
      <c r="SJT259" s="51"/>
      <c r="SJU259" s="51"/>
      <c r="SJV259" s="51"/>
      <c r="SJW259" s="51"/>
      <c r="SJX259" s="51"/>
      <c r="SJY259" s="51"/>
      <c r="SJZ259" s="51"/>
      <c r="SKA259" s="51"/>
      <c r="SKB259" s="51"/>
      <c r="SKC259" s="51"/>
      <c r="SKD259" s="51"/>
      <c r="SKE259" s="51"/>
      <c r="SKF259" s="51"/>
      <c r="SKG259" s="51"/>
      <c r="SKH259" s="51"/>
      <c r="SKI259" s="51"/>
      <c r="SKJ259" s="51"/>
      <c r="SKK259" s="51"/>
      <c r="SKL259" s="51"/>
      <c r="SKM259" s="51"/>
      <c r="SKN259" s="51"/>
      <c r="SKO259" s="51"/>
      <c r="SKP259" s="51"/>
      <c r="SKQ259" s="51"/>
      <c r="SKR259" s="51"/>
      <c r="SKS259" s="51"/>
      <c r="SKT259" s="51"/>
      <c r="SKU259" s="51"/>
      <c r="SKV259" s="51"/>
      <c r="SKW259" s="51"/>
      <c r="SKX259" s="51"/>
      <c r="SKY259" s="51"/>
      <c r="SKZ259" s="51"/>
      <c r="SLA259" s="51"/>
      <c r="SLB259" s="51"/>
      <c r="SLC259" s="51"/>
      <c r="SLD259" s="51"/>
      <c r="SLE259" s="51"/>
      <c r="SLF259" s="51"/>
      <c r="SLG259" s="51"/>
      <c r="SLH259" s="51"/>
      <c r="SLI259" s="51"/>
      <c r="SLJ259" s="51"/>
      <c r="SLK259" s="51"/>
      <c r="SLL259" s="51"/>
      <c r="SLM259" s="51"/>
      <c r="SLN259" s="51"/>
      <c r="SLO259" s="51"/>
      <c r="SLP259" s="51"/>
      <c r="SLQ259" s="51"/>
      <c r="SLR259" s="51"/>
      <c r="SLS259" s="51"/>
      <c r="SLT259" s="51"/>
      <c r="SLU259" s="51"/>
      <c r="SLV259" s="51"/>
      <c r="SLW259" s="51"/>
      <c r="SLX259" s="51"/>
      <c r="SLY259" s="51"/>
      <c r="SLZ259" s="51"/>
      <c r="SMA259" s="51"/>
      <c r="SMB259" s="51"/>
      <c r="SMC259" s="51"/>
      <c r="SMD259" s="51"/>
      <c r="SME259" s="51"/>
      <c r="SMF259" s="51"/>
      <c r="SMG259" s="51"/>
      <c r="SMH259" s="51"/>
      <c r="SMI259" s="51"/>
      <c r="SMJ259" s="51"/>
      <c r="SMK259" s="51"/>
      <c r="SML259" s="51"/>
      <c r="SMM259" s="51"/>
      <c r="SMN259" s="51"/>
      <c r="SMO259" s="51"/>
      <c r="SMP259" s="51"/>
      <c r="SMQ259" s="51"/>
      <c r="SMR259" s="51"/>
      <c r="SMS259" s="51"/>
      <c r="SMT259" s="51"/>
      <c r="SMU259" s="51"/>
      <c r="SMV259" s="51"/>
      <c r="SMW259" s="51"/>
      <c r="SMX259" s="51"/>
      <c r="SMY259" s="51"/>
      <c r="SMZ259" s="51"/>
      <c r="SNA259" s="51"/>
      <c r="SNB259" s="51"/>
      <c r="SNC259" s="51"/>
      <c r="SND259" s="51"/>
      <c r="SNE259" s="51"/>
      <c r="SNF259" s="51"/>
      <c r="SNG259" s="51"/>
      <c r="SNH259" s="51"/>
      <c r="SNI259" s="51"/>
      <c r="SNJ259" s="51"/>
      <c r="SNK259" s="51"/>
      <c r="SNL259" s="51"/>
      <c r="SNM259" s="51"/>
      <c r="SNN259" s="51"/>
      <c r="SNO259" s="51"/>
      <c r="SNP259" s="51"/>
      <c r="SNQ259" s="51"/>
      <c r="SNR259" s="51"/>
      <c r="SNS259" s="51"/>
      <c r="SNT259" s="51"/>
      <c r="SNU259" s="51"/>
      <c r="SNV259" s="51"/>
      <c r="SNW259" s="51"/>
      <c r="SNX259" s="51"/>
      <c r="SNY259" s="51"/>
      <c r="SNZ259" s="51"/>
      <c r="SOA259" s="51"/>
      <c r="SOB259" s="51"/>
      <c r="SOC259" s="51"/>
      <c r="SOD259" s="51"/>
      <c r="SOE259" s="51"/>
      <c r="SOF259" s="51"/>
      <c r="SOG259" s="51"/>
      <c r="SOH259" s="51"/>
      <c r="SOI259" s="51"/>
      <c r="SOJ259" s="51"/>
      <c r="SOK259" s="51"/>
      <c r="SOL259" s="51"/>
      <c r="SOM259" s="51"/>
      <c r="SON259" s="51"/>
      <c r="SOO259" s="51"/>
      <c r="SOP259" s="51"/>
      <c r="SOQ259" s="51"/>
      <c r="SOR259" s="51"/>
      <c r="SOS259" s="51"/>
      <c r="SOT259" s="51"/>
      <c r="SOU259" s="51"/>
      <c r="SOV259" s="51"/>
      <c r="SOW259" s="51"/>
      <c r="SOX259" s="51"/>
      <c r="SOY259" s="51"/>
      <c r="SOZ259" s="51"/>
      <c r="SPA259" s="51"/>
      <c r="SPB259" s="51"/>
      <c r="SPC259" s="51"/>
      <c r="SPD259" s="51"/>
      <c r="SPE259" s="51"/>
      <c r="SPF259" s="51"/>
      <c r="SPG259" s="51"/>
      <c r="SPH259" s="51"/>
      <c r="SPI259" s="51"/>
      <c r="SPJ259" s="51"/>
      <c r="SPK259" s="51"/>
      <c r="SPL259" s="51"/>
      <c r="SPM259" s="51"/>
      <c r="SPN259" s="51"/>
      <c r="SPO259" s="51"/>
      <c r="SPP259" s="51"/>
      <c r="SPQ259" s="51"/>
      <c r="SPR259" s="51"/>
      <c r="SPS259" s="51"/>
      <c r="SPT259" s="51"/>
      <c r="SPU259" s="51"/>
      <c r="SPV259" s="51"/>
      <c r="SPW259" s="51"/>
      <c r="SPX259" s="51"/>
      <c r="SPY259" s="51"/>
      <c r="SPZ259" s="51"/>
      <c r="SQA259" s="51"/>
      <c r="SQB259" s="51"/>
      <c r="SQC259" s="51"/>
      <c r="SQD259" s="51"/>
      <c r="SQE259" s="51"/>
      <c r="SQF259" s="51"/>
      <c r="SQG259" s="51"/>
      <c r="SQH259" s="51"/>
      <c r="SQI259" s="51"/>
      <c r="SQJ259" s="51"/>
      <c r="SQK259" s="51"/>
      <c r="SQL259" s="51"/>
      <c r="SQM259" s="51"/>
      <c r="SQN259" s="51"/>
      <c r="SQO259" s="51"/>
      <c r="SQP259" s="51"/>
      <c r="SQQ259" s="51"/>
      <c r="SQR259" s="51"/>
      <c r="SQS259" s="51"/>
      <c r="SQT259" s="51"/>
      <c r="SQU259" s="51"/>
      <c r="SQV259" s="51"/>
      <c r="SQW259" s="51"/>
      <c r="SQX259" s="51"/>
      <c r="SQY259" s="51"/>
      <c r="SQZ259" s="51"/>
      <c r="SRA259" s="51"/>
      <c r="SRB259" s="51"/>
      <c r="SRC259" s="51"/>
      <c r="SRD259" s="51"/>
      <c r="SRE259" s="51"/>
      <c r="SRF259" s="51"/>
      <c r="SRG259" s="51"/>
      <c r="SRH259" s="51"/>
      <c r="SRI259" s="51"/>
      <c r="SRJ259" s="51"/>
      <c r="SRK259" s="51"/>
      <c r="SRL259" s="51"/>
      <c r="SRM259" s="51"/>
      <c r="SRN259" s="51"/>
      <c r="SRO259" s="51"/>
      <c r="SRP259" s="51"/>
      <c r="SRQ259" s="51"/>
      <c r="SRR259" s="51"/>
      <c r="SRS259" s="51"/>
      <c r="SRT259" s="51"/>
      <c r="SRU259" s="51"/>
      <c r="SRV259" s="51"/>
      <c r="SRW259" s="51"/>
      <c r="SRX259" s="51"/>
      <c r="SRY259" s="51"/>
      <c r="SRZ259" s="51"/>
      <c r="SSA259" s="51"/>
      <c r="SSB259" s="51"/>
      <c r="SSC259" s="51"/>
      <c r="SSD259" s="51"/>
      <c r="SSE259" s="51"/>
      <c r="SSF259" s="51"/>
      <c r="SSG259" s="51"/>
      <c r="SSH259" s="51"/>
      <c r="SSI259" s="51"/>
      <c r="SSJ259" s="51"/>
      <c r="SSK259" s="51"/>
      <c r="SSL259" s="51"/>
      <c r="SSM259" s="51"/>
      <c r="SSN259" s="51"/>
      <c r="SSO259" s="51"/>
      <c r="SSP259" s="51"/>
      <c r="SSQ259" s="51"/>
      <c r="SSR259" s="51"/>
      <c r="SSS259" s="51"/>
      <c r="SST259" s="51"/>
      <c r="SSU259" s="51"/>
      <c r="SSV259" s="51"/>
      <c r="SSW259" s="51"/>
      <c r="SSX259" s="51"/>
      <c r="SSY259" s="51"/>
      <c r="SSZ259" s="51"/>
      <c r="STA259" s="51"/>
      <c r="STB259" s="51"/>
      <c r="STC259" s="51"/>
      <c r="STD259" s="51"/>
      <c r="STE259" s="51"/>
      <c r="STF259" s="51"/>
      <c r="STG259" s="51"/>
      <c r="STH259" s="51"/>
      <c r="STI259" s="51"/>
      <c r="STJ259" s="51"/>
      <c r="STK259" s="51"/>
      <c r="STL259" s="51"/>
      <c r="STM259" s="51"/>
      <c r="STN259" s="51"/>
      <c r="STO259" s="51"/>
      <c r="STP259" s="51"/>
      <c r="STQ259" s="51"/>
      <c r="STR259" s="51"/>
      <c r="STS259" s="51"/>
      <c r="STT259" s="51"/>
      <c r="STU259" s="51"/>
      <c r="STV259" s="51"/>
      <c r="STW259" s="51"/>
      <c r="STX259" s="51"/>
      <c r="STY259" s="51"/>
      <c r="STZ259" s="51"/>
      <c r="SUA259" s="51"/>
      <c r="SUB259" s="51"/>
      <c r="SUC259" s="51"/>
      <c r="SUD259" s="51"/>
      <c r="SUE259" s="51"/>
      <c r="SUF259" s="51"/>
      <c r="SUG259" s="51"/>
      <c r="SUH259" s="51"/>
      <c r="SUI259" s="51"/>
      <c r="SUJ259" s="51"/>
      <c r="SUK259" s="51"/>
      <c r="SUL259" s="51"/>
      <c r="SUM259" s="51"/>
      <c r="SUN259" s="51"/>
      <c r="SUO259" s="51"/>
      <c r="SUP259" s="51"/>
      <c r="SUQ259" s="51"/>
      <c r="SUR259" s="51"/>
      <c r="SUS259" s="51"/>
      <c r="SUT259" s="51"/>
      <c r="SUU259" s="51"/>
      <c r="SUV259" s="51"/>
      <c r="SUW259" s="51"/>
      <c r="SUX259" s="51"/>
      <c r="SUY259" s="51"/>
      <c r="SUZ259" s="51"/>
      <c r="SVA259" s="51"/>
      <c r="SVB259" s="51"/>
      <c r="SVC259" s="51"/>
      <c r="SVD259" s="51"/>
      <c r="SVE259" s="51"/>
      <c r="SVF259" s="51"/>
      <c r="SVG259" s="51"/>
      <c r="SVH259" s="51"/>
      <c r="SVI259" s="51"/>
      <c r="SVJ259" s="51"/>
      <c r="SVK259" s="51"/>
      <c r="SVL259" s="51"/>
      <c r="SVM259" s="51"/>
      <c r="SVN259" s="51"/>
      <c r="SVO259" s="51"/>
      <c r="SVP259" s="51"/>
      <c r="SVQ259" s="51"/>
      <c r="SVR259" s="51"/>
      <c r="SVS259" s="51"/>
      <c r="SVT259" s="51"/>
      <c r="SVU259" s="51"/>
      <c r="SVV259" s="51"/>
      <c r="SVW259" s="51"/>
      <c r="SVX259" s="51"/>
      <c r="SVY259" s="51"/>
      <c r="SVZ259" s="51"/>
      <c r="SWA259" s="51"/>
      <c r="SWB259" s="51"/>
      <c r="SWC259" s="51"/>
      <c r="SWD259" s="51"/>
      <c r="SWE259" s="51"/>
      <c r="SWF259" s="51"/>
      <c r="SWG259" s="51"/>
      <c r="SWH259" s="51"/>
      <c r="SWI259" s="51"/>
      <c r="SWJ259" s="51"/>
      <c r="SWK259" s="51"/>
      <c r="SWL259" s="51"/>
      <c r="SWM259" s="51"/>
      <c r="SWN259" s="51"/>
      <c r="SWO259" s="51"/>
      <c r="SWP259" s="51"/>
      <c r="SWQ259" s="51"/>
      <c r="SWR259" s="51"/>
      <c r="SWS259" s="51"/>
      <c r="SWT259" s="51"/>
      <c r="SWU259" s="51"/>
      <c r="SWV259" s="51"/>
      <c r="SWW259" s="51"/>
      <c r="SWX259" s="51"/>
      <c r="SWY259" s="51"/>
      <c r="SWZ259" s="51"/>
      <c r="SXA259" s="51"/>
      <c r="SXB259" s="51"/>
      <c r="SXC259" s="51"/>
      <c r="SXD259" s="51"/>
      <c r="SXE259" s="51"/>
      <c r="SXF259" s="51"/>
      <c r="SXG259" s="51"/>
      <c r="SXH259" s="51"/>
      <c r="SXI259" s="51"/>
      <c r="SXJ259" s="51"/>
      <c r="SXK259" s="51"/>
      <c r="SXL259" s="51"/>
      <c r="SXM259" s="51"/>
      <c r="SXN259" s="51"/>
      <c r="SXO259" s="51"/>
      <c r="SXP259" s="51"/>
      <c r="SXQ259" s="51"/>
      <c r="SXR259" s="51"/>
      <c r="SXS259" s="51"/>
      <c r="SXT259" s="51"/>
      <c r="SXU259" s="51"/>
      <c r="SXV259" s="51"/>
      <c r="SXW259" s="51"/>
      <c r="SXX259" s="51"/>
      <c r="SXY259" s="51"/>
      <c r="SXZ259" s="51"/>
      <c r="SYA259" s="51"/>
      <c r="SYB259" s="51"/>
      <c r="SYC259" s="51"/>
      <c r="SYD259" s="51"/>
      <c r="SYE259" s="51"/>
      <c r="SYF259" s="51"/>
      <c r="SYG259" s="51"/>
      <c r="SYH259" s="51"/>
      <c r="SYI259" s="51"/>
      <c r="SYJ259" s="51"/>
      <c r="SYK259" s="51"/>
      <c r="SYL259" s="51"/>
      <c r="SYM259" s="51"/>
      <c r="SYN259" s="51"/>
      <c r="SYO259" s="51"/>
      <c r="SYP259" s="51"/>
      <c r="SYQ259" s="51"/>
      <c r="SYR259" s="51"/>
      <c r="SYS259" s="51"/>
      <c r="SYT259" s="51"/>
      <c r="SYU259" s="51"/>
      <c r="SYV259" s="51"/>
      <c r="SYW259" s="51"/>
      <c r="SYX259" s="51"/>
      <c r="SYY259" s="51"/>
      <c r="SYZ259" s="51"/>
      <c r="SZA259" s="51"/>
      <c r="SZB259" s="51"/>
      <c r="SZC259" s="51"/>
      <c r="SZD259" s="51"/>
      <c r="SZE259" s="51"/>
      <c r="SZF259" s="51"/>
      <c r="SZG259" s="51"/>
      <c r="SZH259" s="51"/>
      <c r="SZI259" s="51"/>
      <c r="SZJ259" s="51"/>
      <c r="SZK259" s="51"/>
      <c r="SZL259" s="51"/>
      <c r="SZM259" s="51"/>
      <c r="SZN259" s="51"/>
      <c r="SZO259" s="51"/>
      <c r="SZP259" s="51"/>
      <c r="SZQ259" s="51"/>
      <c r="SZR259" s="51"/>
      <c r="SZS259" s="51"/>
      <c r="SZT259" s="51"/>
      <c r="SZU259" s="51"/>
      <c r="SZV259" s="51"/>
      <c r="SZW259" s="51"/>
      <c r="SZX259" s="51"/>
      <c r="SZY259" s="51"/>
      <c r="SZZ259" s="51"/>
      <c r="TAA259" s="51"/>
      <c r="TAB259" s="51"/>
      <c r="TAC259" s="51"/>
      <c r="TAD259" s="51"/>
      <c r="TAE259" s="51"/>
      <c r="TAF259" s="51"/>
      <c r="TAG259" s="51"/>
      <c r="TAH259" s="51"/>
      <c r="TAI259" s="51"/>
      <c r="TAJ259" s="51"/>
      <c r="TAK259" s="51"/>
      <c r="TAL259" s="51"/>
      <c r="TAM259" s="51"/>
      <c r="TAN259" s="51"/>
      <c r="TAO259" s="51"/>
      <c r="TAP259" s="51"/>
      <c r="TAQ259" s="51"/>
      <c r="TAR259" s="51"/>
      <c r="TAS259" s="51"/>
      <c r="TAT259" s="51"/>
      <c r="TAU259" s="51"/>
      <c r="TAV259" s="51"/>
      <c r="TAW259" s="51"/>
      <c r="TAX259" s="51"/>
      <c r="TAY259" s="51"/>
      <c r="TAZ259" s="51"/>
      <c r="TBA259" s="51"/>
      <c r="TBB259" s="51"/>
      <c r="TBC259" s="51"/>
      <c r="TBD259" s="51"/>
      <c r="TBE259" s="51"/>
      <c r="TBF259" s="51"/>
      <c r="TBG259" s="51"/>
      <c r="TBH259" s="51"/>
      <c r="TBI259" s="51"/>
      <c r="TBJ259" s="51"/>
      <c r="TBK259" s="51"/>
      <c r="TBL259" s="51"/>
      <c r="TBM259" s="51"/>
      <c r="TBN259" s="51"/>
      <c r="TBO259" s="51"/>
      <c r="TBP259" s="51"/>
      <c r="TBQ259" s="51"/>
      <c r="TBR259" s="51"/>
      <c r="TBS259" s="51"/>
      <c r="TBT259" s="51"/>
      <c r="TBU259" s="51"/>
      <c r="TBV259" s="51"/>
      <c r="TBW259" s="51"/>
      <c r="TBX259" s="51"/>
      <c r="TBY259" s="51"/>
      <c r="TBZ259" s="51"/>
      <c r="TCA259" s="51"/>
      <c r="TCB259" s="51"/>
      <c r="TCC259" s="51"/>
      <c r="TCD259" s="51"/>
      <c r="TCE259" s="51"/>
      <c r="TCF259" s="51"/>
      <c r="TCG259" s="51"/>
      <c r="TCH259" s="51"/>
      <c r="TCI259" s="51"/>
      <c r="TCJ259" s="51"/>
      <c r="TCK259" s="51"/>
      <c r="TCL259" s="51"/>
      <c r="TCM259" s="51"/>
      <c r="TCN259" s="51"/>
      <c r="TCO259" s="51"/>
      <c r="TCP259" s="51"/>
      <c r="TCQ259" s="51"/>
      <c r="TCR259" s="51"/>
      <c r="TCS259" s="51"/>
      <c r="TCT259" s="51"/>
      <c r="TCU259" s="51"/>
      <c r="TCV259" s="51"/>
      <c r="TCW259" s="51"/>
      <c r="TCX259" s="51"/>
      <c r="TCY259" s="51"/>
      <c r="TCZ259" s="51"/>
      <c r="TDA259" s="51"/>
      <c r="TDB259" s="51"/>
      <c r="TDC259" s="51"/>
      <c r="TDD259" s="51"/>
      <c r="TDE259" s="51"/>
      <c r="TDF259" s="51"/>
      <c r="TDG259" s="51"/>
      <c r="TDH259" s="51"/>
      <c r="TDI259" s="51"/>
      <c r="TDJ259" s="51"/>
      <c r="TDK259" s="51"/>
      <c r="TDL259" s="51"/>
      <c r="TDM259" s="51"/>
      <c r="TDN259" s="51"/>
      <c r="TDO259" s="51"/>
      <c r="TDP259" s="51"/>
      <c r="TDQ259" s="51"/>
      <c r="TDR259" s="51"/>
      <c r="TDS259" s="51"/>
      <c r="TDT259" s="51"/>
      <c r="TDU259" s="51"/>
      <c r="TDV259" s="51"/>
      <c r="TDW259" s="51"/>
      <c r="TDX259" s="51"/>
      <c r="TDY259" s="51"/>
      <c r="TDZ259" s="51"/>
      <c r="TEA259" s="51"/>
      <c r="TEB259" s="51"/>
      <c r="TEC259" s="51"/>
      <c r="TED259" s="51"/>
      <c r="TEE259" s="51"/>
      <c r="TEF259" s="51"/>
      <c r="TEG259" s="51"/>
      <c r="TEH259" s="51"/>
      <c r="TEI259" s="51"/>
      <c r="TEJ259" s="51"/>
      <c r="TEK259" s="51"/>
      <c r="TEL259" s="51"/>
      <c r="TEM259" s="51"/>
      <c r="TEN259" s="51"/>
      <c r="TEO259" s="51"/>
      <c r="TEP259" s="51"/>
      <c r="TEQ259" s="51"/>
      <c r="TER259" s="51"/>
      <c r="TES259" s="51"/>
      <c r="TET259" s="51"/>
      <c r="TEU259" s="51"/>
      <c r="TEV259" s="51"/>
      <c r="TEW259" s="51"/>
      <c r="TEX259" s="51"/>
      <c r="TEY259" s="51"/>
      <c r="TEZ259" s="51"/>
      <c r="TFA259" s="51"/>
      <c r="TFB259" s="51"/>
      <c r="TFC259" s="51"/>
      <c r="TFD259" s="51"/>
      <c r="TFE259" s="51"/>
      <c r="TFF259" s="51"/>
      <c r="TFG259" s="51"/>
      <c r="TFH259" s="51"/>
      <c r="TFI259" s="51"/>
      <c r="TFJ259" s="51"/>
      <c r="TFK259" s="51"/>
      <c r="TFL259" s="51"/>
      <c r="TFM259" s="51"/>
      <c r="TFN259" s="51"/>
      <c r="TFO259" s="51"/>
      <c r="TFP259" s="51"/>
      <c r="TFQ259" s="51"/>
      <c r="TFR259" s="51"/>
      <c r="TFS259" s="51"/>
      <c r="TFT259" s="51"/>
      <c r="TFU259" s="51"/>
      <c r="TFV259" s="51"/>
      <c r="TFW259" s="51"/>
      <c r="TFX259" s="51"/>
      <c r="TFY259" s="51"/>
      <c r="TFZ259" s="51"/>
      <c r="TGA259" s="51"/>
      <c r="TGB259" s="51"/>
      <c r="TGC259" s="51"/>
      <c r="TGD259" s="51"/>
      <c r="TGE259" s="51"/>
      <c r="TGF259" s="51"/>
      <c r="TGG259" s="51"/>
      <c r="TGH259" s="51"/>
      <c r="TGI259" s="51"/>
      <c r="TGJ259" s="51"/>
      <c r="TGK259" s="51"/>
      <c r="TGL259" s="51"/>
      <c r="TGM259" s="51"/>
      <c r="TGN259" s="51"/>
      <c r="TGO259" s="51"/>
      <c r="TGP259" s="51"/>
      <c r="TGQ259" s="51"/>
      <c r="TGR259" s="51"/>
      <c r="TGS259" s="51"/>
      <c r="TGT259" s="51"/>
      <c r="TGU259" s="51"/>
      <c r="TGV259" s="51"/>
      <c r="TGW259" s="51"/>
      <c r="TGX259" s="51"/>
      <c r="TGY259" s="51"/>
      <c r="TGZ259" s="51"/>
      <c r="THA259" s="51"/>
      <c r="THB259" s="51"/>
      <c r="THC259" s="51"/>
      <c r="THD259" s="51"/>
      <c r="THE259" s="51"/>
      <c r="THF259" s="51"/>
      <c r="THG259" s="51"/>
      <c r="THH259" s="51"/>
      <c r="THI259" s="51"/>
      <c r="THJ259" s="51"/>
      <c r="THK259" s="51"/>
      <c r="THL259" s="51"/>
      <c r="THM259" s="51"/>
      <c r="THN259" s="51"/>
      <c r="THO259" s="51"/>
      <c r="THP259" s="51"/>
      <c r="THQ259" s="51"/>
      <c r="THR259" s="51"/>
      <c r="THS259" s="51"/>
      <c r="THT259" s="51"/>
      <c r="THU259" s="51"/>
      <c r="THV259" s="51"/>
      <c r="THW259" s="51"/>
      <c r="THX259" s="51"/>
      <c r="THY259" s="51"/>
      <c r="THZ259" s="51"/>
      <c r="TIA259" s="51"/>
      <c r="TIB259" s="51"/>
      <c r="TIC259" s="51"/>
      <c r="TID259" s="51"/>
      <c r="TIE259" s="51"/>
      <c r="TIF259" s="51"/>
      <c r="TIG259" s="51"/>
      <c r="TIH259" s="51"/>
      <c r="TII259" s="51"/>
      <c r="TIJ259" s="51"/>
      <c r="TIK259" s="51"/>
      <c r="TIL259" s="51"/>
      <c r="TIM259" s="51"/>
      <c r="TIN259" s="51"/>
      <c r="TIO259" s="51"/>
      <c r="TIP259" s="51"/>
      <c r="TIQ259" s="51"/>
      <c r="TIR259" s="51"/>
      <c r="TIS259" s="51"/>
      <c r="TIT259" s="51"/>
      <c r="TIU259" s="51"/>
      <c r="TIV259" s="51"/>
      <c r="TIW259" s="51"/>
      <c r="TIX259" s="51"/>
      <c r="TIY259" s="51"/>
      <c r="TIZ259" s="51"/>
      <c r="TJA259" s="51"/>
      <c r="TJB259" s="51"/>
      <c r="TJC259" s="51"/>
      <c r="TJD259" s="51"/>
      <c r="TJE259" s="51"/>
      <c r="TJF259" s="51"/>
      <c r="TJG259" s="51"/>
      <c r="TJH259" s="51"/>
      <c r="TJI259" s="51"/>
      <c r="TJJ259" s="51"/>
      <c r="TJK259" s="51"/>
      <c r="TJL259" s="51"/>
      <c r="TJM259" s="51"/>
      <c r="TJN259" s="51"/>
      <c r="TJO259" s="51"/>
      <c r="TJP259" s="51"/>
      <c r="TJQ259" s="51"/>
      <c r="TJR259" s="51"/>
      <c r="TJS259" s="51"/>
      <c r="TJT259" s="51"/>
      <c r="TJU259" s="51"/>
      <c r="TJV259" s="51"/>
      <c r="TJW259" s="51"/>
      <c r="TJX259" s="51"/>
      <c r="TJY259" s="51"/>
      <c r="TJZ259" s="51"/>
      <c r="TKA259" s="51"/>
      <c r="TKB259" s="51"/>
      <c r="TKC259" s="51"/>
      <c r="TKD259" s="51"/>
      <c r="TKE259" s="51"/>
      <c r="TKF259" s="51"/>
      <c r="TKG259" s="51"/>
      <c r="TKH259" s="51"/>
      <c r="TKI259" s="51"/>
      <c r="TKJ259" s="51"/>
      <c r="TKK259" s="51"/>
      <c r="TKL259" s="51"/>
      <c r="TKM259" s="51"/>
      <c r="TKN259" s="51"/>
      <c r="TKO259" s="51"/>
      <c r="TKP259" s="51"/>
      <c r="TKQ259" s="51"/>
      <c r="TKR259" s="51"/>
      <c r="TKS259" s="51"/>
      <c r="TKT259" s="51"/>
      <c r="TKU259" s="51"/>
      <c r="TKV259" s="51"/>
      <c r="TKW259" s="51"/>
      <c r="TKX259" s="51"/>
      <c r="TKY259" s="51"/>
      <c r="TKZ259" s="51"/>
      <c r="TLA259" s="51"/>
      <c r="TLB259" s="51"/>
      <c r="TLC259" s="51"/>
      <c r="TLD259" s="51"/>
      <c r="TLE259" s="51"/>
      <c r="TLF259" s="51"/>
      <c r="TLG259" s="51"/>
      <c r="TLH259" s="51"/>
      <c r="TLI259" s="51"/>
      <c r="TLJ259" s="51"/>
      <c r="TLK259" s="51"/>
      <c r="TLL259" s="51"/>
      <c r="TLM259" s="51"/>
      <c r="TLN259" s="51"/>
      <c r="TLO259" s="51"/>
      <c r="TLP259" s="51"/>
      <c r="TLQ259" s="51"/>
      <c r="TLR259" s="51"/>
      <c r="TLS259" s="51"/>
      <c r="TLT259" s="51"/>
      <c r="TLU259" s="51"/>
      <c r="TLV259" s="51"/>
      <c r="TLW259" s="51"/>
      <c r="TLX259" s="51"/>
      <c r="TLY259" s="51"/>
      <c r="TLZ259" s="51"/>
      <c r="TMA259" s="51"/>
      <c r="TMB259" s="51"/>
      <c r="TMC259" s="51"/>
      <c r="TMD259" s="51"/>
      <c r="TME259" s="51"/>
      <c r="TMF259" s="51"/>
      <c r="TMG259" s="51"/>
      <c r="TMH259" s="51"/>
      <c r="TMI259" s="51"/>
      <c r="TMJ259" s="51"/>
      <c r="TMK259" s="51"/>
      <c r="TML259" s="51"/>
      <c r="TMM259" s="51"/>
      <c r="TMN259" s="51"/>
      <c r="TMO259" s="51"/>
      <c r="TMP259" s="51"/>
      <c r="TMQ259" s="51"/>
      <c r="TMR259" s="51"/>
      <c r="TMS259" s="51"/>
      <c r="TMT259" s="51"/>
      <c r="TMU259" s="51"/>
      <c r="TMV259" s="51"/>
      <c r="TMW259" s="51"/>
      <c r="TMX259" s="51"/>
      <c r="TMY259" s="51"/>
      <c r="TMZ259" s="51"/>
      <c r="TNA259" s="51"/>
      <c r="TNB259" s="51"/>
      <c r="TNC259" s="51"/>
      <c r="TND259" s="51"/>
      <c r="TNE259" s="51"/>
      <c r="TNF259" s="51"/>
      <c r="TNG259" s="51"/>
      <c r="TNH259" s="51"/>
      <c r="TNI259" s="51"/>
      <c r="TNJ259" s="51"/>
      <c r="TNK259" s="51"/>
      <c r="TNL259" s="51"/>
      <c r="TNM259" s="51"/>
      <c r="TNN259" s="51"/>
      <c r="TNO259" s="51"/>
      <c r="TNP259" s="51"/>
      <c r="TNQ259" s="51"/>
      <c r="TNR259" s="51"/>
      <c r="TNS259" s="51"/>
      <c r="TNT259" s="51"/>
      <c r="TNU259" s="51"/>
      <c r="TNV259" s="51"/>
      <c r="TNW259" s="51"/>
      <c r="TNX259" s="51"/>
      <c r="TNY259" s="51"/>
      <c r="TNZ259" s="51"/>
      <c r="TOA259" s="51"/>
      <c r="TOB259" s="51"/>
      <c r="TOC259" s="51"/>
      <c r="TOD259" s="51"/>
      <c r="TOE259" s="51"/>
      <c r="TOF259" s="51"/>
      <c r="TOG259" s="51"/>
      <c r="TOH259" s="51"/>
      <c r="TOI259" s="51"/>
      <c r="TOJ259" s="51"/>
      <c r="TOK259" s="51"/>
      <c r="TOL259" s="51"/>
      <c r="TOM259" s="51"/>
      <c r="TON259" s="51"/>
      <c r="TOO259" s="51"/>
      <c r="TOP259" s="51"/>
      <c r="TOQ259" s="51"/>
      <c r="TOR259" s="51"/>
      <c r="TOS259" s="51"/>
      <c r="TOT259" s="51"/>
      <c r="TOU259" s="51"/>
      <c r="TOV259" s="51"/>
      <c r="TOW259" s="51"/>
      <c r="TOX259" s="51"/>
      <c r="TOY259" s="51"/>
      <c r="TOZ259" s="51"/>
      <c r="TPA259" s="51"/>
      <c r="TPB259" s="51"/>
      <c r="TPC259" s="51"/>
      <c r="TPD259" s="51"/>
      <c r="TPE259" s="51"/>
      <c r="TPF259" s="51"/>
      <c r="TPG259" s="51"/>
      <c r="TPH259" s="51"/>
      <c r="TPI259" s="51"/>
      <c r="TPJ259" s="51"/>
      <c r="TPK259" s="51"/>
      <c r="TPL259" s="51"/>
      <c r="TPM259" s="51"/>
      <c r="TPN259" s="51"/>
      <c r="TPO259" s="51"/>
      <c r="TPP259" s="51"/>
      <c r="TPQ259" s="51"/>
      <c r="TPR259" s="51"/>
      <c r="TPS259" s="51"/>
      <c r="TPT259" s="51"/>
      <c r="TPU259" s="51"/>
      <c r="TPV259" s="51"/>
      <c r="TPW259" s="51"/>
      <c r="TPX259" s="51"/>
      <c r="TPY259" s="51"/>
      <c r="TPZ259" s="51"/>
      <c r="TQA259" s="51"/>
      <c r="TQB259" s="51"/>
      <c r="TQC259" s="51"/>
      <c r="TQD259" s="51"/>
      <c r="TQE259" s="51"/>
      <c r="TQF259" s="51"/>
      <c r="TQG259" s="51"/>
      <c r="TQH259" s="51"/>
      <c r="TQI259" s="51"/>
      <c r="TQJ259" s="51"/>
      <c r="TQK259" s="51"/>
      <c r="TQL259" s="51"/>
      <c r="TQM259" s="51"/>
      <c r="TQN259" s="51"/>
      <c r="TQO259" s="51"/>
      <c r="TQP259" s="51"/>
      <c r="TQQ259" s="51"/>
      <c r="TQR259" s="51"/>
      <c r="TQS259" s="51"/>
      <c r="TQT259" s="51"/>
      <c r="TQU259" s="51"/>
      <c r="TQV259" s="51"/>
      <c r="TQW259" s="51"/>
      <c r="TQX259" s="51"/>
      <c r="TQY259" s="51"/>
      <c r="TQZ259" s="51"/>
      <c r="TRA259" s="51"/>
      <c r="TRB259" s="51"/>
      <c r="TRC259" s="51"/>
      <c r="TRD259" s="51"/>
      <c r="TRE259" s="51"/>
      <c r="TRF259" s="51"/>
      <c r="TRG259" s="51"/>
      <c r="TRH259" s="51"/>
      <c r="TRI259" s="51"/>
      <c r="TRJ259" s="51"/>
      <c r="TRK259" s="51"/>
      <c r="TRL259" s="51"/>
      <c r="TRM259" s="51"/>
      <c r="TRN259" s="51"/>
      <c r="TRO259" s="51"/>
      <c r="TRP259" s="51"/>
      <c r="TRQ259" s="51"/>
      <c r="TRR259" s="51"/>
      <c r="TRS259" s="51"/>
      <c r="TRT259" s="51"/>
      <c r="TRU259" s="51"/>
      <c r="TRV259" s="51"/>
      <c r="TRW259" s="51"/>
      <c r="TRX259" s="51"/>
      <c r="TRY259" s="51"/>
      <c r="TRZ259" s="51"/>
      <c r="TSA259" s="51"/>
      <c r="TSB259" s="51"/>
      <c r="TSC259" s="51"/>
      <c r="TSD259" s="51"/>
      <c r="TSE259" s="51"/>
      <c r="TSF259" s="51"/>
      <c r="TSG259" s="51"/>
      <c r="TSH259" s="51"/>
      <c r="TSI259" s="51"/>
      <c r="TSJ259" s="51"/>
      <c r="TSK259" s="51"/>
      <c r="TSL259" s="51"/>
      <c r="TSM259" s="51"/>
      <c r="TSN259" s="51"/>
      <c r="TSO259" s="51"/>
      <c r="TSP259" s="51"/>
      <c r="TSQ259" s="51"/>
      <c r="TSR259" s="51"/>
      <c r="TSS259" s="51"/>
      <c r="TST259" s="51"/>
      <c r="TSU259" s="51"/>
      <c r="TSV259" s="51"/>
      <c r="TSW259" s="51"/>
      <c r="TSX259" s="51"/>
      <c r="TSY259" s="51"/>
      <c r="TSZ259" s="51"/>
      <c r="TTA259" s="51"/>
      <c r="TTB259" s="51"/>
      <c r="TTC259" s="51"/>
      <c r="TTD259" s="51"/>
      <c r="TTE259" s="51"/>
      <c r="TTF259" s="51"/>
      <c r="TTG259" s="51"/>
      <c r="TTH259" s="51"/>
      <c r="TTI259" s="51"/>
      <c r="TTJ259" s="51"/>
      <c r="TTK259" s="51"/>
      <c r="TTL259" s="51"/>
      <c r="TTM259" s="51"/>
      <c r="TTN259" s="51"/>
      <c r="TTO259" s="51"/>
      <c r="TTP259" s="51"/>
      <c r="TTQ259" s="51"/>
      <c r="TTR259" s="51"/>
      <c r="TTS259" s="51"/>
      <c r="TTT259" s="51"/>
      <c r="TTU259" s="51"/>
      <c r="TTV259" s="51"/>
      <c r="TTW259" s="51"/>
      <c r="TTX259" s="51"/>
      <c r="TTY259" s="51"/>
      <c r="TTZ259" s="51"/>
      <c r="TUA259" s="51"/>
      <c r="TUB259" s="51"/>
      <c r="TUC259" s="51"/>
      <c r="TUD259" s="51"/>
      <c r="TUE259" s="51"/>
      <c r="TUF259" s="51"/>
      <c r="TUG259" s="51"/>
      <c r="TUH259" s="51"/>
      <c r="TUI259" s="51"/>
      <c r="TUJ259" s="51"/>
      <c r="TUK259" s="51"/>
      <c r="TUL259" s="51"/>
      <c r="TUM259" s="51"/>
      <c r="TUN259" s="51"/>
      <c r="TUO259" s="51"/>
      <c r="TUP259" s="51"/>
      <c r="TUQ259" s="51"/>
      <c r="TUR259" s="51"/>
      <c r="TUS259" s="51"/>
      <c r="TUT259" s="51"/>
      <c r="TUU259" s="51"/>
      <c r="TUV259" s="51"/>
      <c r="TUW259" s="51"/>
      <c r="TUX259" s="51"/>
      <c r="TUY259" s="51"/>
      <c r="TUZ259" s="51"/>
      <c r="TVA259" s="51"/>
      <c r="TVB259" s="51"/>
      <c r="TVC259" s="51"/>
      <c r="TVD259" s="51"/>
      <c r="TVE259" s="51"/>
      <c r="TVF259" s="51"/>
      <c r="TVG259" s="51"/>
      <c r="TVH259" s="51"/>
      <c r="TVI259" s="51"/>
      <c r="TVJ259" s="51"/>
      <c r="TVK259" s="51"/>
      <c r="TVL259" s="51"/>
      <c r="TVM259" s="51"/>
      <c r="TVN259" s="51"/>
      <c r="TVO259" s="51"/>
      <c r="TVP259" s="51"/>
      <c r="TVQ259" s="51"/>
      <c r="TVR259" s="51"/>
      <c r="TVS259" s="51"/>
      <c r="TVT259" s="51"/>
      <c r="TVU259" s="51"/>
      <c r="TVV259" s="51"/>
      <c r="TVW259" s="51"/>
      <c r="TVX259" s="51"/>
      <c r="TVY259" s="51"/>
      <c r="TVZ259" s="51"/>
      <c r="TWA259" s="51"/>
      <c r="TWB259" s="51"/>
      <c r="TWC259" s="51"/>
      <c r="TWD259" s="51"/>
      <c r="TWE259" s="51"/>
      <c r="TWF259" s="51"/>
      <c r="TWG259" s="51"/>
      <c r="TWH259" s="51"/>
      <c r="TWI259" s="51"/>
      <c r="TWJ259" s="51"/>
      <c r="TWK259" s="51"/>
      <c r="TWL259" s="51"/>
      <c r="TWM259" s="51"/>
      <c r="TWN259" s="51"/>
      <c r="TWO259" s="51"/>
      <c r="TWP259" s="51"/>
      <c r="TWQ259" s="51"/>
      <c r="TWR259" s="51"/>
      <c r="TWS259" s="51"/>
      <c r="TWT259" s="51"/>
      <c r="TWU259" s="51"/>
      <c r="TWV259" s="51"/>
      <c r="TWW259" s="51"/>
      <c r="TWX259" s="51"/>
      <c r="TWY259" s="51"/>
      <c r="TWZ259" s="51"/>
      <c r="TXA259" s="51"/>
      <c r="TXB259" s="51"/>
      <c r="TXC259" s="51"/>
      <c r="TXD259" s="51"/>
      <c r="TXE259" s="51"/>
      <c r="TXF259" s="51"/>
      <c r="TXG259" s="51"/>
      <c r="TXH259" s="51"/>
      <c r="TXI259" s="51"/>
      <c r="TXJ259" s="51"/>
      <c r="TXK259" s="51"/>
      <c r="TXL259" s="51"/>
      <c r="TXM259" s="51"/>
      <c r="TXN259" s="51"/>
      <c r="TXO259" s="51"/>
      <c r="TXP259" s="51"/>
      <c r="TXQ259" s="51"/>
      <c r="TXR259" s="51"/>
      <c r="TXS259" s="51"/>
      <c r="TXT259" s="51"/>
      <c r="TXU259" s="51"/>
      <c r="TXV259" s="51"/>
      <c r="TXW259" s="51"/>
      <c r="TXX259" s="51"/>
      <c r="TXY259" s="51"/>
      <c r="TXZ259" s="51"/>
      <c r="TYA259" s="51"/>
      <c r="TYB259" s="51"/>
      <c r="TYC259" s="51"/>
      <c r="TYD259" s="51"/>
      <c r="TYE259" s="51"/>
      <c r="TYF259" s="51"/>
      <c r="TYG259" s="51"/>
      <c r="TYH259" s="51"/>
      <c r="TYI259" s="51"/>
      <c r="TYJ259" s="51"/>
      <c r="TYK259" s="51"/>
      <c r="TYL259" s="51"/>
      <c r="TYM259" s="51"/>
      <c r="TYN259" s="51"/>
      <c r="TYO259" s="51"/>
      <c r="TYP259" s="51"/>
      <c r="TYQ259" s="51"/>
      <c r="TYR259" s="51"/>
      <c r="TYS259" s="51"/>
      <c r="TYT259" s="51"/>
      <c r="TYU259" s="51"/>
      <c r="TYV259" s="51"/>
      <c r="TYW259" s="51"/>
      <c r="TYX259" s="51"/>
      <c r="TYY259" s="51"/>
      <c r="TYZ259" s="51"/>
      <c r="TZA259" s="51"/>
      <c r="TZB259" s="51"/>
      <c r="TZC259" s="51"/>
      <c r="TZD259" s="51"/>
      <c r="TZE259" s="51"/>
      <c r="TZF259" s="51"/>
      <c r="TZG259" s="51"/>
      <c r="TZH259" s="51"/>
      <c r="TZI259" s="51"/>
      <c r="TZJ259" s="51"/>
      <c r="TZK259" s="51"/>
      <c r="TZL259" s="51"/>
      <c r="TZM259" s="51"/>
      <c r="TZN259" s="51"/>
      <c r="TZO259" s="51"/>
      <c r="TZP259" s="51"/>
      <c r="TZQ259" s="51"/>
      <c r="TZR259" s="51"/>
      <c r="TZS259" s="51"/>
      <c r="TZT259" s="51"/>
      <c r="TZU259" s="51"/>
      <c r="TZV259" s="51"/>
      <c r="TZW259" s="51"/>
      <c r="TZX259" s="51"/>
      <c r="TZY259" s="51"/>
      <c r="TZZ259" s="51"/>
      <c r="UAA259" s="51"/>
      <c r="UAB259" s="51"/>
      <c r="UAC259" s="51"/>
      <c r="UAD259" s="51"/>
      <c r="UAE259" s="51"/>
      <c r="UAF259" s="51"/>
      <c r="UAG259" s="51"/>
      <c r="UAH259" s="51"/>
      <c r="UAI259" s="51"/>
      <c r="UAJ259" s="51"/>
      <c r="UAK259" s="51"/>
      <c r="UAL259" s="51"/>
      <c r="UAM259" s="51"/>
      <c r="UAN259" s="51"/>
      <c r="UAO259" s="51"/>
      <c r="UAP259" s="51"/>
      <c r="UAQ259" s="51"/>
      <c r="UAR259" s="51"/>
      <c r="UAS259" s="51"/>
      <c r="UAT259" s="51"/>
      <c r="UAU259" s="51"/>
      <c r="UAV259" s="51"/>
      <c r="UAW259" s="51"/>
      <c r="UAX259" s="51"/>
      <c r="UAY259" s="51"/>
      <c r="UAZ259" s="51"/>
      <c r="UBA259" s="51"/>
      <c r="UBB259" s="51"/>
      <c r="UBC259" s="51"/>
      <c r="UBD259" s="51"/>
      <c r="UBE259" s="51"/>
      <c r="UBF259" s="51"/>
      <c r="UBG259" s="51"/>
      <c r="UBH259" s="51"/>
      <c r="UBI259" s="51"/>
      <c r="UBJ259" s="51"/>
      <c r="UBK259" s="51"/>
      <c r="UBL259" s="51"/>
      <c r="UBM259" s="51"/>
      <c r="UBN259" s="51"/>
      <c r="UBO259" s="51"/>
      <c r="UBP259" s="51"/>
      <c r="UBQ259" s="51"/>
      <c r="UBR259" s="51"/>
      <c r="UBS259" s="51"/>
      <c r="UBT259" s="51"/>
      <c r="UBU259" s="51"/>
      <c r="UBV259" s="51"/>
      <c r="UBW259" s="51"/>
      <c r="UBX259" s="51"/>
      <c r="UBY259" s="51"/>
      <c r="UBZ259" s="51"/>
      <c r="UCA259" s="51"/>
      <c r="UCB259" s="51"/>
      <c r="UCC259" s="51"/>
      <c r="UCD259" s="51"/>
      <c r="UCE259" s="51"/>
      <c r="UCF259" s="51"/>
      <c r="UCG259" s="51"/>
      <c r="UCH259" s="51"/>
      <c r="UCI259" s="51"/>
      <c r="UCJ259" s="51"/>
      <c r="UCK259" s="51"/>
      <c r="UCL259" s="51"/>
      <c r="UCM259" s="51"/>
      <c r="UCN259" s="51"/>
      <c r="UCO259" s="51"/>
      <c r="UCP259" s="51"/>
      <c r="UCQ259" s="51"/>
      <c r="UCR259" s="51"/>
      <c r="UCS259" s="51"/>
      <c r="UCT259" s="51"/>
      <c r="UCU259" s="51"/>
      <c r="UCV259" s="51"/>
      <c r="UCW259" s="51"/>
      <c r="UCX259" s="51"/>
      <c r="UCY259" s="51"/>
      <c r="UCZ259" s="51"/>
      <c r="UDA259" s="51"/>
      <c r="UDB259" s="51"/>
      <c r="UDC259" s="51"/>
      <c r="UDD259" s="51"/>
      <c r="UDE259" s="51"/>
      <c r="UDF259" s="51"/>
      <c r="UDG259" s="51"/>
      <c r="UDH259" s="51"/>
      <c r="UDI259" s="51"/>
      <c r="UDJ259" s="51"/>
      <c r="UDK259" s="51"/>
      <c r="UDL259" s="51"/>
      <c r="UDM259" s="51"/>
      <c r="UDN259" s="51"/>
      <c r="UDO259" s="51"/>
      <c r="UDP259" s="51"/>
      <c r="UDQ259" s="51"/>
      <c r="UDR259" s="51"/>
      <c r="UDS259" s="51"/>
      <c r="UDT259" s="51"/>
      <c r="UDU259" s="51"/>
      <c r="UDV259" s="51"/>
      <c r="UDW259" s="51"/>
      <c r="UDX259" s="51"/>
      <c r="UDY259" s="51"/>
      <c r="UDZ259" s="51"/>
      <c r="UEA259" s="51"/>
      <c r="UEB259" s="51"/>
      <c r="UEC259" s="51"/>
      <c r="UED259" s="51"/>
      <c r="UEE259" s="51"/>
      <c r="UEF259" s="51"/>
      <c r="UEG259" s="51"/>
      <c r="UEH259" s="51"/>
      <c r="UEI259" s="51"/>
      <c r="UEJ259" s="51"/>
      <c r="UEK259" s="51"/>
      <c r="UEL259" s="51"/>
      <c r="UEM259" s="51"/>
      <c r="UEN259" s="51"/>
      <c r="UEO259" s="51"/>
      <c r="UEP259" s="51"/>
      <c r="UEQ259" s="51"/>
      <c r="UER259" s="51"/>
      <c r="UES259" s="51"/>
      <c r="UET259" s="51"/>
      <c r="UEU259" s="51"/>
      <c r="UEV259" s="51"/>
      <c r="UEW259" s="51"/>
      <c r="UEX259" s="51"/>
      <c r="UEY259" s="51"/>
      <c r="UEZ259" s="51"/>
      <c r="UFA259" s="51"/>
      <c r="UFB259" s="51"/>
      <c r="UFC259" s="51"/>
      <c r="UFD259" s="51"/>
      <c r="UFE259" s="51"/>
      <c r="UFF259" s="51"/>
      <c r="UFG259" s="51"/>
      <c r="UFH259" s="51"/>
      <c r="UFI259" s="51"/>
      <c r="UFJ259" s="51"/>
      <c r="UFK259" s="51"/>
      <c r="UFL259" s="51"/>
      <c r="UFM259" s="51"/>
      <c r="UFN259" s="51"/>
      <c r="UFO259" s="51"/>
      <c r="UFP259" s="51"/>
      <c r="UFQ259" s="51"/>
      <c r="UFR259" s="51"/>
      <c r="UFS259" s="51"/>
      <c r="UFT259" s="51"/>
      <c r="UFU259" s="51"/>
      <c r="UFV259" s="51"/>
      <c r="UFW259" s="51"/>
      <c r="UFX259" s="51"/>
      <c r="UFY259" s="51"/>
      <c r="UFZ259" s="51"/>
      <c r="UGA259" s="51"/>
      <c r="UGB259" s="51"/>
      <c r="UGC259" s="51"/>
      <c r="UGD259" s="51"/>
      <c r="UGE259" s="51"/>
      <c r="UGF259" s="51"/>
      <c r="UGG259" s="51"/>
      <c r="UGH259" s="51"/>
      <c r="UGI259" s="51"/>
      <c r="UGJ259" s="51"/>
      <c r="UGK259" s="51"/>
      <c r="UGL259" s="51"/>
      <c r="UGM259" s="51"/>
      <c r="UGN259" s="51"/>
      <c r="UGO259" s="51"/>
      <c r="UGP259" s="51"/>
      <c r="UGQ259" s="51"/>
      <c r="UGR259" s="51"/>
      <c r="UGS259" s="51"/>
      <c r="UGT259" s="51"/>
      <c r="UGU259" s="51"/>
      <c r="UGV259" s="51"/>
      <c r="UGW259" s="51"/>
      <c r="UGX259" s="51"/>
      <c r="UGY259" s="51"/>
      <c r="UGZ259" s="51"/>
      <c r="UHA259" s="51"/>
      <c r="UHB259" s="51"/>
      <c r="UHC259" s="51"/>
      <c r="UHD259" s="51"/>
      <c r="UHE259" s="51"/>
      <c r="UHF259" s="51"/>
      <c r="UHG259" s="51"/>
      <c r="UHH259" s="51"/>
      <c r="UHI259" s="51"/>
      <c r="UHJ259" s="51"/>
      <c r="UHK259" s="51"/>
      <c r="UHL259" s="51"/>
      <c r="UHM259" s="51"/>
      <c r="UHN259" s="51"/>
      <c r="UHO259" s="51"/>
      <c r="UHP259" s="51"/>
      <c r="UHQ259" s="51"/>
      <c r="UHR259" s="51"/>
      <c r="UHS259" s="51"/>
      <c r="UHT259" s="51"/>
      <c r="UHU259" s="51"/>
      <c r="UHV259" s="51"/>
      <c r="UHW259" s="51"/>
      <c r="UHX259" s="51"/>
      <c r="UHY259" s="51"/>
      <c r="UHZ259" s="51"/>
      <c r="UIA259" s="51"/>
      <c r="UIB259" s="51"/>
      <c r="UIC259" s="51"/>
      <c r="UID259" s="51"/>
      <c r="UIE259" s="51"/>
      <c r="UIF259" s="51"/>
      <c r="UIG259" s="51"/>
      <c r="UIH259" s="51"/>
      <c r="UII259" s="51"/>
      <c r="UIJ259" s="51"/>
      <c r="UIK259" s="51"/>
      <c r="UIL259" s="51"/>
      <c r="UIM259" s="51"/>
      <c r="UIN259" s="51"/>
      <c r="UIO259" s="51"/>
      <c r="UIP259" s="51"/>
      <c r="UIQ259" s="51"/>
      <c r="UIR259" s="51"/>
      <c r="UIS259" s="51"/>
      <c r="UIT259" s="51"/>
      <c r="UIU259" s="51"/>
      <c r="UIV259" s="51"/>
      <c r="UIW259" s="51"/>
      <c r="UIX259" s="51"/>
      <c r="UIY259" s="51"/>
      <c r="UIZ259" s="51"/>
      <c r="UJA259" s="51"/>
      <c r="UJB259" s="51"/>
      <c r="UJC259" s="51"/>
      <c r="UJD259" s="51"/>
      <c r="UJE259" s="51"/>
      <c r="UJF259" s="51"/>
      <c r="UJG259" s="51"/>
      <c r="UJH259" s="51"/>
      <c r="UJI259" s="51"/>
      <c r="UJJ259" s="51"/>
      <c r="UJK259" s="51"/>
      <c r="UJL259" s="51"/>
      <c r="UJM259" s="51"/>
      <c r="UJN259" s="51"/>
      <c r="UJO259" s="51"/>
      <c r="UJP259" s="51"/>
      <c r="UJQ259" s="51"/>
      <c r="UJR259" s="51"/>
      <c r="UJS259" s="51"/>
      <c r="UJT259" s="51"/>
      <c r="UJU259" s="51"/>
      <c r="UJV259" s="51"/>
      <c r="UJW259" s="51"/>
      <c r="UJX259" s="51"/>
      <c r="UJY259" s="51"/>
      <c r="UJZ259" s="51"/>
      <c r="UKA259" s="51"/>
      <c r="UKB259" s="51"/>
      <c r="UKC259" s="51"/>
      <c r="UKD259" s="51"/>
      <c r="UKE259" s="51"/>
      <c r="UKF259" s="51"/>
      <c r="UKG259" s="51"/>
      <c r="UKH259" s="51"/>
      <c r="UKI259" s="51"/>
      <c r="UKJ259" s="51"/>
      <c r="UKK259" s="51"/>
      <c r="UKL259" s="51"/>
      <c r="UKM259" s="51"/>
      <c r="UKN259" s="51"/>
      <c r="UKO259" s="51"/>
      <c r="UKP259" s="51"/>
      <c r="UKQ259" s="51"/>
      <c r="UKR259" s="51"/>
      <c r="UKS259" s="51"/>
      <c r="UKT259" s="51"/>
      <c r="UKU259" s="51"/>
      <c r="UKV259" s="51"/>
      <c r="UKW259" s="51"/>
      <c r="UKX259" s="51"/>
      <c r="UKY259" s="51"/>
      <c r="UKZ259" s="51"/>
      <c r="ULA259" s="51"/>
      <c r="ULB259" s="51"/>
      <c r="ULC259" s="51"/>
      <c r="ULD259" s="51"/>
      <c r="ULE259" s="51"/>
      <c r="ULF259" s="51"/>
      <c r="ULG259" s="51"/>
      <c r="ULH259" s="51"/>
      <c r="ULI259" s="51"/>
      <c r="ULJ259" s="51"/>
      <c r="ULK259" s="51"/>
      <c r="ULL259" s="51"/>
      <c r="ULM259" s="51"/>
      <c r="ULN259" s="51"/>
      <c r="ULO259" s="51"/>
      <c r="ULP259" s="51"/>
      <c r="ULQ259" s="51"/>
      <c r="ULR259" s="51"/>
      <c r="ULS259" s="51"/>
      <c r="ULT259" s="51"/>
      <c r="ULU259" s="51"/>
      <c r="ULV259" s="51"/>
      <c r="ULW259" s="51"/>
      <c r="ULX259" s="51"/>
      <c r="ULY259" s="51"/>
      <c r="ULZ259" s="51"/>
      <c r="UMA259" s="51"/>
      <c r="UMB259" s="51"/>
      <c r="UMC259" s="51"/>
      <c r="UMD259" s="51"/>
      <c r="UME259" s="51"/>
      <c r="UMF259" s="51"/>
      <c r="UMG259" s="51"/>
      <c r="UMH259" s="51"/>
      <c r="UMI259" s="51"/>
      <c r="UMJ259" s="51"/>
      <c r="UMK259" s="51"/>
      <c r="UML259" s="51"/>
      <c r="UMM259" s="51"/>
      <c r="UMN259" s="51"/>
      <c r="UMO259" s="51"/>
      <c r="UMP259" s="51"/>
      <c r="UMQ259" s="51"/>
      <c r="UMR259" s="51"/>
      <c r="UMS259" s="51"/>
      <c r="UMT259" s="51"/>
      <c r="UMU259" s="51"/>
      <c r="UMV259" s="51"/>
      <c r="UMW259" s="51"/>
      <c r="UMX259" s="51"/>
      <c r="UMY259" s="51"/>
      <c r="UMZ259" s="51"/>
      <c r="UNA259" s="51"/>
      <c r="UNB259" s="51"/>
      <c r="UNC259" s="51"/>
      <c r="UND259" s="51"/>
      <c r="UNE259" s="51"/>
      <c r="UNF259" s="51"/>
      <c r="UNG259" s="51"/>
      <c r="UNH259" s="51"/>
      <c r="UNI259" s="51"/>
      <c r="UNJ259" s="51"/>
      <c r="UNK259" s="51"/>
      <c r="UNL259" s="51"/>
      <c r="UNM259" s="51"/>
      <c r="UNN259" s="51"/>
      <c r="UNO259" s="51"/>
      <c r="UNP259" s="51"/>
      <c r="UNQ259" s="51"/>
      <c r="UNR259" s="51"/>
      <c r="UNS259" s="51"/>
      <c r="UNT259" s="51"/>
      <c r="UNU259" s="51"/>
      <c r="UNV259" s="51"/>
      <c r="UNW259" s="51"/>
      <c r="UNX259" s="51"/>
      <c r="UNY259" s="51"/>
      <c r="UNZ259" s="51"/>
      <c r="UOA259" s="51"/>
      <c r="UOB259" s="51"/>
      <c r="UOC259" s="51"/>
      <c r="UOD259" s="51"/>
      <c r="UOE259" s="51"/>
      <c r="UOF259" s="51"/>
      <c r="UOG259" s="51"/>
      <c r="UOH259" s="51"/>
      <c r="UOI259" s="51"/>
      <c r="UOJ259" s="51"/>
      <c r="UOK259" s="51"/>
      <c r="UOL259" s="51"/>
      <c r="UOM259" s="51"/>
      <c r="UON259" s="51"/>
      <c r="UOO259" s="51"/>
      <c r="UOP259" s="51"/>
      <c r="UOQ259" s="51"/>
      <c r="UOR259" s="51"/>
      <c r="UOS259" s="51"/>
      <c r="UOT259" s="51"/>
      <c r="UOU259" s="51"/>
      <c r="UOV259" s="51"/>
      <c r="UOW259" s="51"/>
      <c r="UOX259" s="51"/>
      <c r="UOY259" s="51"/>
      <c r="UOZ259" s="51"/>
      <c r="UPA259" s="51"/>
      <c r="UPB259" s="51"/>
      <c r="UPC259" s="51"/>
      <c r="UPD259" s="51"/>
      <c r="UPE259" s="51"/>
      <c r="UPF259" s="51"/>
      <c r="UPG259" s="51"/>
      <c r="UPH259" s="51"/>
      <c r="UPI259" s="51"/>
      <c r="UPJ259" s="51"/>
      <c r="UPK259" s="51"/>
      <c r="UPL259" s="51"/>
      <c r="UPM259" s="51"/>
      <c r="UPN259" s="51"/>
      <c r="UPO259" s="51"/>
      <c r="UPP259" s="51"/>
      <c r="UPQ259" s="51"/>
      <c r="UPR259" s="51"/>
      <c r="UPS259" s="51"/>
      <c r="UPT259" s="51"/>
      <c r="UPU259" s="51"/>
      <c r="UPV259" s="51"/>
      <c r="UPW259" s="51"/>
      <c r="UPX259" s="51"/>
      <c r="UPY259" s="51"/>
      <c r="UPZ259" s="51"/>
      <c r="UQA259" s="51"/>
      <c r="UQB259" s="51"/>
      <c r="UQC259" s="51"/>
      <c r="UQD259" s="51"/>
      <c r="UQE259" s="51"/>
      <c r="UQF259" s="51"/>
      <c r="UQG259" s="51"/>
      <c r="UQH259" s="51"/>
      <c r="UQI259" s="51"/>
      <c r="UQJ259" s="51"/>
      <c r="UQK259" s="51"/>
      <c r="UQL259" s="51"/>
      <c r="UQM259" s="51"/>
      <c r="UQN259" s="51"/>
      <c r="UQO259" s="51"/>
      <c r="UQP259" s="51"/>
      <c r="UQQ259" s="51"/>
      <c r="UQR259" s="51"/>
      <c r="UQS259" s="51"/>
      <c r="UQT259" s="51"/>
      <c r="UQU259" s="51"/>
      <c r="UQV259" s="51"/>
      <c r="UQW259" s="51"/>
      <c r="UQX259" s="51"/>
      <c r="UQY259" s="51"/>
      <c r="UQZ259" s="51"/>
      <c r="URA259" s="51"/>
      <c r="URB259" s="51"/>
      <c r="URC259" s="51"/>
      <c r="URD259" s="51"/>
      <c r="URE259" s="51"/>
      <c r="URF259" s="51"/>
      <c r="URG259" s="51"/>
      <c r="URH259" s="51"/>
      <c r="URI259" s="51"/>
      <c r="URJ259" s="51"/>
      <c r="URK259" s="51"/>
      <c r="URL259" s="51"/>
      <c r="URM259" s="51"/>
      <c r="URN259" s="51"/>
      <c r="URO259" s="51"/>
      <c r="URP259" s="51"/>
      <c r="URQ259" s="51"/>
      <c r="URR259" s="51"/>
      <c r="URS259" s="51"/>
      <c r="URT259" s="51"/>
      <c r="URU259" s="51"/>
      <c r="URV259" s="51"/>
      <c r="URW259" s="51"/>
      <c r="URX259" s="51"/>
      <c r="URY259" s="51"/>
      <c r="URZ259" s="51"/>
      <c r="USA259" s="51"/>
      <c r="USB259" s="51"/>
      <c r="USC259" s="51"/>
      <c r="USD259" s="51"/>
      <c r="USE259" s="51"/>
      <c r="USF259" s="51"/>
      <c r="USG259" s="51"/>
      <c r="USH259" s="51"/>
      <c r="USI259" s="51"/>
      <c r="USJ259" s="51"/>
      <c r="USK259" s="51"/>
      <c r="USL259" s="51"/>
      <c r="USM259" s="51"/>
      <c r="USN259" s="51"/>
      <c r="USO259" s="51"/>
      <c r="USP259" s="51"/>
      <c r="USQ259" s="51"/>
      <c r="USR259" s="51"/>
      <c r="USS259" s="51"/>
      <c r="UST259" s="51"/>
      <c r="USU259" s="51"/>
      <c r="USV259" s="51"/>
      <c r="USW259" s="51"/>
      <c r="USX259" s="51"/>
      <c r="USY259" s="51"/>
      <c r="USZ259" s="51"/>
      <c r="UTA259" s="51"/>
      <c r="UTB259" s="51"/>
      <c r="UTC259" s="51"/>
      <c r="UTD259" s="51"/>
      <c r="UTE259" s="51"/>
      <c r="UTF259" s="51"/>
      <c r="UTG259" s="51"/>
      <c r="UTH259" s="51"/>
      <c r="UTI259" s="51"/>
      <c r="UTJ259" s="51"/>
      <c r="UTK259" s="51"/>
      <c r="UTL259" s="51"/>
      <c r="UTM259" s="51"/>
      <c r="UTN259" s="51"/>
      <c r="UTO259" s="51"/>
      <c r="UTP259" s="51"/>
      <c r="UTQ259" s="51"/>
      <c r="UTR259" s="51"/>
      <c r="UTS259" s="51"/>
      <c r="UTT259" s="51"/>
      <c r="UTU259" s="51"/>
      <c r="UTV259" s="51"/>
      <c r="UTW259" s="51"/>
      <c r="UTX259" s="51"/>
      <c r="UTY259" s="51"/>
      <c r="UTZ259" s="51"/>
      <c r="UUA259" s="51"/>
      <c r="UUB259" s="51"/>
      <c r="UUC259" s="51"/>
      <c r="UUD259" s="51"/>
      <c r="UUE259" s="51"/>
      <c r="UUF259" s="51"/>
      <c r="UUG259" s="51"/>
      <c r="UUH259" s="51"/>
      <c r="UUI259" s="51"/>
      <c r="UUJ259" s="51"/>
      <c r="UUK259" s="51"/>
      <c r="UUL259" s="51"/>
      <c r="UUM259" s="51"/>
      <c r="UUN259" s="51"/>
      <c r="UUO259" s="51"/>
      <c r="UUP259" s="51"/>
      <c r="UUQ259" s="51"/>
      <c r="UUR259" s="51"/>
      <c r="UUS259" s="51"/>
      <c r="UUT259" s="51"/>
      <c r="UUU259" s="51"/>
      <c r="UUV259" s="51"/>
      <c r="UUW259" s="51"/>
      <c r="UUX259" s="51"/>
      <c r="UUY259" s="51"/>
      <c r="UUZ259" s="51"/>
      <c r="UVA259" s="51"/>
      <c r="UVB259" s="51"/>
      <c r="UVC259" s="51"/>
      <c r="UVD259" s="51"/>
      <c r="UVE259" s="51"/>
      <c r="UVF259" s="51"/>
      <c r="UVG259" s="51"/>
      <c r="UVH259" s="51"/>
      <c r="UVI259" s="51"/>
      <c r="UVJ259" s="51"/>
      <c r="UVK259" s="51"/>
      <c r="UVL259" s="51"/>
      <c r="UVM259" s="51"/>
      <c r="UVN259" s="51"/>
      <c r="UVO259" s="51"/>
      <c r="UVP259" s="51"/>
      <c r="UVQ259" s="51"/>
      <c r="UVR259" s="51"/>
      <c r="UVS259" s="51"/>
      <c r="UVT259" s="51"/>
      <c r="UVU259" s="51"/>
      <c r="UVV259" s="51"/>
      <c r="UVW259" s="51"/>
      <c r="UVX259" s="51"/>
      <c r="UVY259" s="51"/>
      <c r="UVZ259" s="51"/>
      <c r="UWA259" s="51"/>
      <c r="UWB259" s="51"/>
      <c r="UWC259" s="51"/>
      <c r="UWD259" s="51"/>
      <c r="UWE259" s="51"/>
      <c r="UWF259" s="51"/>
      <c r="UWG259" s="51"/>
      <c r="UWH259" s="51"/>
      <c r="UWI259" s="51"/>
      <c r="UWJ259" s="51"/>
      <c r="UWK259" s="51"/>
      <c r="UWL259" s="51"/>
      <c r="UWM259" s="51"/>
      <c r="UWN259" s="51"/>
      <c r="UWO259" s="51"/>
      <c r="UWP259" s="51"/>
      <c r="UWQ259" s="51"/>
      <c r="UWR259" s="51"/>
      <c r="UWS259" s="51"/>
      <c r="UWT259" s="51"/>
      <c r="UWU259" s="51"/>
      <c r="UWV259" s="51"/>
      <c r="UWW259" s="51"/>
      <c r="UWX259" s="51"/>
      <c r="UWY259" s="51"/>
      <c r="UWZ259" s="51"/>
      <c r="UXA259" s="51"/>
      <c r="UXB259" s="51"/>
      <c r="UXC259" s="51"/>
      <c r="UXD259" s="51"/>
      <c r="UXE259" s="51"/>
      <c r="UXF259" s="51"/>
      <c r="UXG259" s="51"/>
      <c r="UXH259" s="51"/>
      <c r="UXI259" s="51"/>
      <c r="UXJ259" s="51"/>
      <c r="UXK259" s="51"/>
      <c r="UXL259" s="51"/>
      <c r="UXM259" s="51"/>
      <c r="UXN259" s="51"/>
      <c r="UXO259" s="51"/>
      <c r="UXP259" s="51"/>
      <c r="UXQ259" s="51"/>
      <c r="UXR259" s="51"/>
      <c r="UXS259" s="51"/>
      <c r="UXT259" s="51"/>
      <c r="UXU259" s="51"/>
      <c r="UXV259" s="51"/>
      <c r="UXW259" s="51"/>
      <c r="UXX259" s="51"/>
      <c r="UXY259" s="51"/>
      <c r="UXZ259" s="51"/>
      <c r="UYA259" s="51"/>
      <c r="UYB259" s="51"/>
      <c r="UYC259" s="51"/>
      <c r="UYD259" s="51"/>
      <c r="UYE259" s="51"/>
      <c r="UYF259" s="51"/>
      <c r="UYG259" s="51"/>
      <c r="UYH259" s="51"/>
      <c r="UYI259" s="51"/>
      <c r="UYJ259" s="51"/>
      <c r="UYK259" s="51"/>
      <c r="UYL259" s="51"/>
      <c r="UYM259" s="51"/>
      <c r="UYN259" s="51"/>
      <c r="UYO259" s="51"/>
      <c r="UYP259" s="51"/>
      <c r="UYQ259" s="51"/>
      <c r="UYR259" s="51"/>
      <c r="UYS259" s="51"/>
      <c r="UYT259" s="51"/>
      <c r="UYU259" s="51"/>
      <c r="UYV259" s="51"/>
      <c r="UYW259" s="51"/>
      <c r="UYX259" s="51"/>
      <c r="UYY259" s="51"/>
      <c r="UYZ259" s="51"/>
      <c r="UZA259" s="51"/>
      <c r="UZB259" s="51"/>
      <c r="UZC259" s="51"/>
      <c r="UZD259" s="51"/>
      <c r="UZE259" s="51"/>
      <c r="UZF259" s="51"/>
      <c r="UZG259" s="51"/>
      <c r="UZH259" s="51"/>
      <c r="UZI259" s="51"/>
      <c r="UZJ259" s="51"/>
      <c r="UZK259" s="51"/>
      <c r="UZL259" s="51"/>
      <c r="UZM259" s="51"/>
      <c r="UZN259" s="51"/>
      <c r="UZO259" s="51"/>
      <c r="UZP259" s="51"/>
      <c r="UZQ259" s="51"/>
      <c r="UZR259" s="51"/>
      <c r="UZS259" s="51"/>
      <c r="UZT259" s="51"/>
      <c r="UZU259" s="51"/>
      <c r="UZV259" s="51"/>
      <c r="UZW259" s="51"/>
      <c r="UZX259" s="51"/>
      <c r="UZY259" s="51"/>
      <c r="UZZ259" s="51"/>
      <c r="VAA259" s="51"/>
      <c r="VAB259" s="51"/>
      <c r="VAC259" s="51"/>
      <c r="VAD259" s="51"/>
      <c r="VAE259" s="51"/>
      <c r="VAF259" s="51"/>
      <c r="VAG259" s="51"/>
      <c r="VAH259" s="51"/>
      <c r="VAI259" s="51"/>
      <c r="VAJ259" s="51"/>
      <c r="VAK259" s="51"/>
      <c r="VAL259" s="51"/>
      <c r="VAM259" s="51"/>
      <c r="VAN259" s="51"/>
      <c r="VAO259" s="51"/>
      <c r="VAP259" s="51"/>
      <c r="VAQ259" s="51"/>
      <c r="VAR259" s="51"/>
      <c r="VAS259" s="51"/>
      <c r="VAT259" s="51"/>
      <c r="VAU259" s="51"/>
      <c r="VAV259" s="51"/>
      <c r="VAW259" s="51"/>
      <c r="VAX259" s="51"/>
      <c r="VAY259" s="51"/>
      <c r="VAZ259" s="51"/>
      <c r="VBA259" s="51"/>
      <c r="VBB259" s="51"/>
      <c r="VBC259" s="51"/>
      <c r="VBD259" s="51"/>
      <c r="VBE259" s="51"/>
      <c r="VBF259" s="51"/>
      <c r="VBG259" s="51"/>
      <c r="VBH259" s="51"/>
      <c r="VBI259" s="51"/>
      <c r="VBJ259" s="51"/>
      <c r="VBK259" s="51"/>
      <c r="VBL259" s="51"/>
      <c r="VBM259" s="51"/>
      <c r="VBN259" s="51"/>
      <c r="VBO259" s="51"/>
      <c r="VBP259" s="51"/>
      <c r="VBQ259" s="51"/>
      <c r="VBR259" s="51"/>
      <c r="VBS259" s="51"/>
      <c r="VBT259" s="51"/>
      <c r="VBU259" s="51"/>
      <c r="VBV259" s="51"/>
      <c r="VBW259" s="51"/>
      <c r="VBX259" s="51"/>
      <c r="VBY259" s="51"/>
      <c r="VBZ259" s="51"/>
      <c r="VCA259" s="51"/>
      <c r="VCB259" s="51"/>
      <c r="VCC259" s="51"/>
      <c r="VCD259" s="51"/>
      <c r="VCE259" s="51"/>
      <c r="VCF259" s="51"/>
      <c r="VCG259" s="51"/>
      <c r="VCH259" s="51"/>
      <c r="VCI259" s="51"/>
      <c r="VCJ259" s="51"/>
      <c r="VCK259" s="51"/>
      <c r="VCL259" s="51"/>
      <c r="VCM259" s="51"/>
      <c r="VCN259" s="51"/>
      <c r="VCO259" s="51"/>
      <c r="VCP259" s="51"/>
      <c r="VCQ259" s="51"/>
      <c r="VCR259" s="51"/>
      <c r="VCS259" s="51"/>
      <c r="VCT259" s="51"/>
      <c r="VCU259" s="51"/>
      <c r="VCV259" s="51"/>
      <c r="VCW259" s="51"/>
      <c r="VCX259" s="51"/>
      <c r="VCY259" s="51"/>
      <c r="VCZ259" s="51"/>
      <c r="VDA259" s="51"/>
      <c r="VDB259" s="51"/>
      <c r="VDC259" s="51"/>
      <c r="VDD259" s="51"/>
      <c r="VDE259" s="51"/>
      <c r="VDF259" s="51"/>
      <c r="VDG259" s="51"/>
      <c r="VDH259" s="51"/>
      <c r="VDI259" s="51"/>
      <c r="VDJ259" s="51"/>
      <c r="VDK259" s="51"/>
      <c r="VDL259" s="51"/>
      <c r="VDM259" s="51"/>
      <c r="VDN259" s="51"/>
      <c r="VDO259" s="51"/>
      <c r="VDP259" s="51"/>
      <c r="VDQ259" s="51"/>
      <c r="VDR259" s="51"/>
      <c r="VDS259" s="51"/>
      <c r="VDT259" s="51"/>
      <c r="VDU259" s="51"/>
      <c r="VDV259" s="51"/>
      <c r="VDW259" s="51"/>
      <c r="VDX259" s="51"/>
      <c r="VDY259" s="51"/>
      <c r="VDZ259" s="51"/>
      <c r="VEA259" s="51"/>
      <c r="VEB259" s="51"/>
      <c r="VEC259" s="51"/>
      <c r="VED259" s="51"/>
      <c r="VEE259" s="51"/>
      <c r="VEF259" s="51"/>
      <c r="VEG259" s="51"/>
      <c r="VEH259" s="51"/>
      <c r="VEI259" s="51"/>
      <c r="VEJ259" s="51"/>
      <c r="VEK259" s="51"/>
      <c r="VEL259" s="51"/>
      <c r="VEM259" s="51"/>
      <c r="VEN259" s="51"/>
      <c r="VEO259" s="51"/>
      <c r="VEP259" s="51"/>
      <c r="VEQ259" s="51"/>
      <c r="VER259" s="51"/>
      <c r="VES259" s="51"/>
      <c r="VET259" s="51"/>
      <c r="VEU259" s="51"/>
      <c r="VEV259" s="51"/>
      <c r="VEW259" s="51"/>
      <c r="VEX259" s="51"/>
      <c r="VEY259" s="51"/>
      <c r="VEZ259" s="51"/>
      <c r="VFA259" s="51"/>
      <c r="VFB259" s="51"/>
      <c r="VFC259" s="51"/>
      <c r="VFD259" s="51"/>
      <c r="VFE259" s="51"/>
      <c r="VFF259" s="51"/>
      <c r="VFG259" s="51"/>
      <c r="VFH259" s="51"/>
      <c r="VFI259" s="51"/>
      <c r="VFJ259" s="51"/>
      <c r="VFK259" s="51"/>
      <c r="VFL259" s="51"/>
      <c r="VFM259" s="51"/>
      <c r="VFN259" s="51"/>
      <c r="VFO259" s="51"/>
      <c r="VFP259" s="51"/>
      <c r="VFQ259" s="51"/>
      <c r="VFR259" s="51"/>
      <c r="VFS259" s="51"/>
      <c r="VFT259" s="51"/>
      <c r="VFU259" s="51"/>
      <c r="VFV259" s="51"/>
      <c r="VFW259" s="51"/>
      <c r="VFX259" s="51"/>
      <c r="VFY259" s="51"/>
      <c r="VFZ259" s="51"/>
      <c r="VGA259" s="51"/>
      <c r="VGB259" s="51"/>
      <c r="VGC259" s="51"/>
      <c r="VGD259" s="51"/>
      <c r="VGE259" s="51"/>
      <c r="VGF259" s="51"/>
      <c r="VGG259" s="51"/>
      <c r="VGH259" s="51"/>
      <c r="VGI259" s="51"/>
      <c r="VGJ259" s="51"/>
      <c r="VGK259" s="51"/>
      <c r="VGL259" s="51"/>
      <c r="VGM259" s="51"/>
      <c r="VGN259" s="51"/>
      <c r="VGO259" s="51"/>
      <c r="VGP259" s="51"/>
      <c r="VGQ259" s="51"/>
      <c r="VGR259" s="51"/>
      <c r="VGS259" s="51"/>
      <c r="VGT259" s="51"/>
      <c r="VGU259" s="51"/>
      <c r="VGV259" s="51"/>
      <c r="VGW259" s="51"/>
      <c r="VGX259" s="51"/>
      <c r="VGY259" s="51"/>
      <c r="VGZ259" s="51"/>
      <c r="VHA259" s="51"/>
      <c r="VHB259" s="51"/>
      <c r="VHC259" s="51"/>
      <c r="VHD259" s="51"/>
      <c r="VHE259" s="51"/>
      <c r="VHF259" s="51"/>
      <c r="VHG259" s="51"/>
      <c r="VHH259" s="51"/>
      <c r="VHI259" s="51"/>
      <c r="VHJ259" s="51"/>
      <c r="VHK259" s="51"/>
      <c r="VHL259" s="51"/>
      <c r="VHM259" s="51"/>
      <c r="VHN259" s="51"/>
      <c r="VHO259" s="51"/>
      <c r="VHP259" s="51"/>
      <c r="VHQ259" s="51"/>
      <c r="VHR259" s="51"/>
      <c r="VHS259" s="51"/>
      <c r="VHT259" s="51"/>
      <c r="VHU259" s="51"/>
      <c r="VHV259" s="51"/>
      <c r="VHW259" s="51"/>
      <c r="VHX259" s="51"/>
      <c r="VHY259" s="51"/>
      <c r="VHZ259" s="51"/>
      <c r="VIA259" s="51"/>
      <c r="VIB259" s="51"/>
      <c r="VIC259" s="51"/>
      <c r="VID259" s="51"/>
      <c r="VIE259" s="51"/>
      <c r="VIF259" s="51"/>
      <c r="VIG259" s="51"/>
      <c r="VIH259" s="51"/>
      <c r="VII259" s="51"/>
      <c r="VIJ259" s="51"/>
      <c r="VIK259" s="51"/>
      <c r="VIL259" s="51"/>
      <c r="VIM259" s="51"/>
      <c r="VIN259" s="51"/>
      <c r="VIO259" s="51"/>
      <c r="VIP259" s="51"/>
      <c r="VIQ259" s="51"/>
      <c r="VIR259" s="51"/>
      <c r="VIS259" s="51"/>
      <c r="VIT259" s="51"/>
      <c r="VIU259" s="51"/>
      <c r="VIV259" s="51"/>
      <c r="VIW259" s="51"/>
      <c r="VIX259" s="51"/>
      <c r="VIY259" s="51"/>
      <c r="VIZ259" s="51"/>
      <c r="VJA259" s="51"/>
      <c r="VJB259" s="51"/>
      <c r="VJC259" s="51"/>
      <c r="VJD259" s="51"/>
      <c r="VJE259" s="51"/>
      <c r="VJF259" s="51"/>
      <c r="VJG259" s="51"/>
      <c r="VJH259" s="51"/>
      <c r="VJI259" s="51"/>
      <c r="VJJ259" s="51"/>
      <c r="VJK259" s="51"/>
      <c r="VJL259" s="51"/>
      <c r="VJM259" s="51"/>
      <c r="VJN259" s="51"/>
      <c r="VJO259" s="51"/>
      <c r="VJP259" s="51"/>
      <c r="VJQ259" s="51"/>
      <c r="VJR259" s="51"/>
      <c r="VJS259" s="51"/>
      <c r="VJT259" s="51"/>
      <c r="VJU259" s="51"/>
      <c r="VJV259" s="51"/>
      <c r="VJW259" s="51"/>
      <c r="VJX259" s="51"/>
      <c r="VJY259" s="51"/>
      <c r="VJZ259" s="51"/>
      <c r="VKA259" s="51"/>
      <c r="VKB259" s="51"/>
      <c r="VKC259" s="51"/>
      <c r="VKD259" s="51"/>
      <c r="VKE259" s="51"/>
      <c r="VKF259" s="51"/>
      <c r="VKG259" s="51"/>
      <c r="VKH259" s="51"/>
      <c r="VKI259" s="51"/>
      <c r="VKJ259" s="51"/>
      <c r="VKK259" s="51"/>
      <c r="VKL259" s="51"/>
      <c r="VKM259" s="51"/>
      <c r="VKN259" s="51"/>
      <c r="VKO259" s="51"/>
      <c r="VKP259" s="51"/>
      <c r="VKQ259" s="51"/>
      <c r="VKR259" s="51"/>
      <c r="VKS259" s="51"/>
      <c r="VKT259" s="51"/>
      <c r="VKU259" s="51"/>
      <c r="VKV259" s="51"/>
      <c r="VKW259" s="51"/>
      <c r="VKX259" s="51"/>
      <c r="VKY259" s="51"/>
      <c r="VKZ259" s="51"/>
      <c r="VLA259" s="51"/>
      <c r="VLB259" s="51"/>
      <c r="VLC259" s="51"/>
      <c r="VLD259" s="51"/>
      <c r="VLE259" s="51"/>
      <c r="VLF259" s="51"/>
      <c r="VLG259" s="51"/>
      <c r="VLH259" s="51"/>
      <c r="VLI259" s="51"/>
      <c r="VLJ259" s="51"/>
      <c r="VLK259" s="51"/>
      <c r="VLL259" s="51"/>
      <c r="VLM259" s="51"/>
      <c r="VLN259" s="51"/>
      <c r="VLO259" s="51"/>
      <c r="VLP259" s="51"/>
      <c r="VLQ259" s="51"/>
      <c r="VLR259" s="51"/>
      <c r="VLS259" s="51"/>
      <c r="VLT259" s="51"/>
      <c r="VLU259" s="51"/>
      <c r="VLV259" s="51"/>
      <c r="VLW259" s="51"/>
      <c r="VLX259" s="51"/>
      <c r="VLY259" s="51"/>
      <c r="VLZ259" s="51"/>
      <c r="VMA259" s="51"/>
      <c r="VMB259" s="51"/>
      <c r="VMC259" s="51"/>
      <c r="VMD259" s="51"/>
      <c r="VME259" s="51"/>
      <c r="VMF259" s="51"/>
      <c r="VMG259" s="51"/>
      <c r="VMH259" s="51"/>
      <c r="VMI259" s="51"/>
      <c r="VMJ259" s="51"/>
      <c r="VMK259" s="51"/>
      <c r="VML259" s="51"/>
      <c r="VMM259" s="51"/>
      <c r="VMN259" s="51"/>
      <c r="VMO259" s="51"/>
      <c r="VMP259" s="51"/>
      <c r="VMQ259" s="51"/>
      <c r="VMR259" s="51"/>
      <c r="VMS259" s="51"/>
      <c r="VMT259" s="51"/>
      <c r="VMU259" s="51"/>
      <c r="VMV259" s="51"/>
      <c r="VMW259" s="51"/>
      <c r="VMX259" s="51"/>
      <c r="VMY259" s="51"/>
      <c r="VMZ259" s="51"/>
      <c r="VNA259" s="51"/>
      <c r="VNB259" s="51"/>
      <c r="VNC259" s="51"/>
      <c r="VND259" s="51"/>
      <c r="VNE259" s="51"/>
      <c r="VNF259" s="51"/>
      <c r="VNG259" s="51"/>
      <c r="VNH259" s="51"/>
      <c r="VNI259" s="51"/>
      <c r="VNJ259" s="51"/>
      <c r="VNK259" s="51"/>
      <c r="VNL259" s="51"/>
      <c r="VNM259" s="51"/>
      <c r="VNN259" s="51"/>
      <c r="VNO259" s="51"/>
      <c r="VNP259" s="51"/>
      <c r="VNQ259" s="51"/>
      <c r="VNR259" s="51"/>
      <c r="VNS259" s="51"/>
      <c r="VNT259" s="51"/>
      <c r="VNU259" s="51"/>
      <c r="VNV259" s="51"/>
      <c r="VNW259" s="51"/>
      <c r="VNX259" s="51"/>
      <c r="VNY259" s="51"/>
      <c r="VNZ259" s="51"/>
      <c r="VOA259" s="51"/>
      <c r="VOB259" s="51"/>
      <c r="VOC259" s="51"/>
      <c r="VOD259" s="51"/>
      <c r="VOE259" s="51"/>
      <c r="VOF259" s="51"/>
      <c r="VOG259" s="51"/>
      <c r="VOH259" s="51"/>
      <c r="VOI259" s="51"/>
      <c r="VOJ259" s="51"/>
      <c r="VOK259" s="51"/>
      <c r="VOL259" s="51"/>
      <c r="VOM259" s="51"/>
      <c r="VON259" s="51"/>
      <c r="VOO259" s="51"/>
      <c r="VOP259" s="51"/>
      <c r="VOQ259" s="51"/>
      <c r="VOR259" s="51"/>
      <c r="VOS259" s="51"/>
      <c r="VOT259" s="51"/>
      <c r="VOU259" s="51"/>
      <c r="VOV259" s="51"/>
      <c r="VOW259" s="51"/>
      <c r="VOX259" s="51"/>
      <c r="VOY259" s="51"/>
      <c r="VOZ259" s="51"/>
      <c r="VPA259" s="51"/>
      <c r="VPB259" s="51"/>
      <c r="VPC259" s="51"/>
      <c r="VPD259" s="51"/>
      <c r="VPE259" s="51"/>
      <c r="VPF259" s="51"/>
      <c r="VPG259" s="51"/>
      <c r="VPH259" s="51"/>
      <c r="VPI259" s="51"/>
      <c r="VPJ259" s="51"/>
      <c r="VPK259" s="51"/>
      <c r="VPL259" s="51"/>
      <c r="VPM259" s="51"/>
      <c r="VPN259" s="51"/>
      <c r="VPO259" s="51"/>
      <c r="VPP259" s="51"/>
      <c r="VPQ259" s="51"/>
      <c r="VPR259" s="51"/>
      <c r="VPS259" s="51"/>
      <c r="VPT259" s="51"/>
      <c r="VPU259" s="51"/>
      <c r="VPV259" s="51"/>
      <c r="VPW259" s="51"/>
      <c r="VPX259" s="51"/>
      <c r="VPY259" s="51"/>
      <c r="VPZ259" s="51"/>
      <c r="VQA259" s="51"/>
      <c r="VQB259" s="51"/>
      <c r="VQC259" s="51"/>
      <c r="VQD259" s="51"/>
      <c r="VQE259" s="51"/>
      <c r="VQF259" s="51"/>
      <c r="VQG259" s="51"/>
      <c r="VQH259" s="51"/>
      <c r="VQI259" s="51"/>
      <c r="VQJ259" s="51"/>
      <c r="VQK259" s="51"/>
      <c r="VQL259" s="51"/>
      <c r="VQM259" s="51"/>
      <c r="VQN259" s="51"/>
      <c r="VQO259" s="51"/>
      <c r="VQP259" s="51"/>
      <c r="VQQ259" s="51"/>
      <c r="VQR259" s="51"/>
      <c r="VQS259" s="51"/>
      <c r="VQT259" s="51"/>
      <c r="VQU259" s="51"/>
      <c r="VQV259" s="51"/>
      <c r="VQW259" s="51"/>
      <c r="VQX259" s="51"/>
      <c r="VQY259" s="51"/>
      <c r="VQZ259" s="51"/>
      <c r="VRA259" s="51"/>
      <c r="VRB259" s="51"/>
      <c r="VRC259" s="51"/>
      <c r="VRD259" s="51"/>
      <c r="VRE259" s="51"/>
      <c r="VRF259" s="51"/>
      <c r="VRG259" s="51"/>
      <c r="VRH259" s="51"/>
      <c r="VRI259" s="51"/>
      <c r="VRJ259" s="51"/>
      <c r="VRK259" s="51"/>
      <c r="VRL259" s="51"/>
      <c r="VRM259" s="51"/>
      <c r="VRN259" s="51"/>
      <c r="VRO259" s="51"/>
      <c r="VRP259" s="51"/>
      <c r="VRQ259" s="51"/>
      <c r="VRR259" s="51"/>
      <c r="VRS259" s="51"/>
      <c r="VRT259" s="51"/>
      <c r="VRU259" s="51"/>
      <c r="VRV259" s="51"/>
      <c r="VRW259" s="51"/>
      <c r="VRX259" s="51"/>
      <c r="VRY259" s="51"/>
      <c r="VRZ259" s="51"/>
      <c r="VSA259" s="51"/>
      <c r="VSB259" s="51"/>
      <c r="VSC259" s="51"/>
      <c r="VSD259" s="51"/>
      <c r="VSE259" s="51"/>
      <c r="VSF259" s="51"/>
      <c r="VSG259" s="51"/>
      <c r="VSH259" s="51"/>
      <c r="VSI259" s="51"/>
      <c r="VSJ259" s="51"/>
      <c r="VSK259" s="51"/>
      <c r="VSL259" s="51"/>
      <c r="VSM259" s="51"/>
      <c r="VSN259" s="51"/>
      <c r="VSO259" s="51"/>
      <c r="VSP259" s="51"/>
      <c r="VSQ259" s="51"/>
      <c r="VSR259" s="51"/>
      <c r="VSS259" s="51"/>
      <c r="VST259" s="51"/>
      <c r="VSU259" s="51"/>
      <c r="VSV259" s="51"/>
      <c r="VSW259" s="51"/>
      <c r="VSX259" s="51"/>
      <c r="VSY259" s="51"/>
      <c r="VSZ259" s="51"/>
      <c r="VTA259" s="51"/>
      <c r="VTB259" s="51"/>
      <c r="VTC259" s="51"/>
      <c r="VTD259" s="51"/>
      <c r="VTE259" s="51"/>
      <c r="VTF259" s="51"/>
      <c r="VTG259" s="51"/>
      <c r="VTH259" s="51"/>
      <c r="VTI259" s="51"/>
      <c r="VTJ259" s="51"/>
      <c r="VTK259" s="51"/>
      <c r="VTL259" s="51"/>
      <c r="VTM259" s="51"/>
      <c r="VTN259" s="51"/>
      <c r="VTO259" s="51"/>
      <c r="VTP259" s="51"/>
      <c r="VTQ259" s="51"/>
      <c r="VTR259" s="51"/>
      <c r="VTS259" s="51"/>
      <c r="VTT259" s="51"/>
      <c r="VTU259" s="51"/>
      <c r="VTV259" s="51"/>
      <c r="VTW259" s="51"/>
      <c r="VTX259" s="51"/>
      <c r="VTY259" s="51"/>
      <c r="VTZ259" s="51"/>
      <c r="VUA259" s="51"/>
      <c r="VUB259" s="51"/>
      <c r="VUC259" s="51"/>
      <c r="VUD259" s="51"/>
      <c r="VUE259" s="51"/>
      <c r="VUF259" s="51"/>
      <c r="VUG259" s="51"/>
      <c r="VUH259" s="51"/>
      <c r="VUI259" s="51"/>
      <c r="VUJ259" s="51"/>
      <c r="VUK259" s="51"/>
      <c r="VUL259" s="51"/>
      <c r="VUM259" s="51"/>
      <c r="VUN259" s="51"/>
      <c r="VUO259" s="51"/>
      <c r="VUP259" s="51"/>
      <c r="VUQ259" s="51"/>
      <c r="VUR259" s="51"/>
      <c r="VUS259" s="51"/>
      <c r="VUT259" s="51"/>
      <c r="VUU259" s="51"/>
      <c r="VUV259" s="51"/>
      <c r="VUW259" s="51"/>
      <c r="VUX259" s="51"/>
      <c r="VUY259" s="51"/>
      <c r="VUZ259" s="51"/>
      <c r="VVA259" s="51"/>
      <c r="VVB259" s="51"/>
      <c r="VVC259" s="51"/>
      <c r="VVD259" s="51"/>
      <c r="VVE259" s="51"/>
      <c r="VVF259" s="51"/>
      <c r="VVG259" s="51"/>
      <c r="VVH259" s="51"/>
      <c r="VVI259" s="51"/>
      <c r="VVJ259" s="51"/>
      <c r="VVK259" s="51"/>
      <c r="VVL259" s="51"/>
      <c r="VVM259" s="51"/>
      <c r="VVN259" s="51"/>
      <c r="VVO259" s="51"/>
      <c r="VVP259" s="51"/>
      <c r="VVQ259" s="51"/>
      <c r="VVR259" s="51"/>
      <c r="VVS259" s="51"/>
      <c r="VVT259" s="51"/>
      <c r="VVU259" s="51"/>
      <c r="VVV259" s="51"/>
      <c r="VVW259" s="51"/>
      <c r="VVX259" s="51"/>
      <c r="VVY259" s="51"/>
      <c r="VVZ259" s="51"/>
      <c r="VWA259" s="51"/>
      <c r="VWB259" s="51"/>
      <c r="VWC259" s="51"/>
      <c r="VWD259" s="51"/>
      <c r="VWE259" s="51"/>
      <c r="VWF259" s="51"/>
      <c r="VWG259" s="51"/>
      <c r="VWH259" s="51"/>
      <c r="VWI259" s="51"/>
      <c r="VWJ259" s="51"/>
      <c r="VWK259" s="51"/>
      <c r="VWL259" s="51"/>
      <c r="VWM259" s="51"/>
      <c r="VWN259" s="51"/>
      <c r="VWO259" s="51"/>
      <c r="VWP259" s="51"/>
      <c r="VWQ259" s="51"/>
      <c r="VWR259" s="51"/>
      <c r="VWS259" s="51"/>
      <c r="VWT259" s="51"/>
      <c r="VWU259" s="51"/>
      <c r="VWV259" s="51"/>
      <c r="VWW259" s="51"/>
      <c r="VWX259" s="51"/>
      <c r="VWY259" s="51"/>
      <c r="VWZ259" s="51"/>
      <c r="VXA259" s="51"/>
      <c r="VXB259" s="51"/>
      <c r="VXC259" s="51"/>
      <c r="VXD259" s="51"/>
      <c r="VXE259" s="51"/>
      <c r="VXF259" s="51"/>
      <c r="VXG259" s="51"/>
      <c r="VXH259" s="51"/>
      <c r="VXI259" s="51"/>
      <c r="VXJ259" s="51"/>
      <c r="VXK259" s="51"/>
      <c r="VXL259" s="51"/>
      <c r="VXM259" s="51"/>
      <c r="VXN259" s="51"/>
      <c r="VXO259" s="51"/>
      <c r="VXP259" s="51"/>
      <c r="VXQ259" s="51"/>
      <c r="VXR259" s="51"/>
      <c r="VXS259" s="51"/>
      <c r="VXT259" s="51"/>
      <c r="VXU259" s="51"/>
      <c r="VXV259" s="51"/>
      <c r="VXW259" s="51"/>
      <c r="VXX259" s="51"/>
      <c r="VXY259" s="51"/>
      <c r="VXZ259" s="51"/>
      <c r="VYA259" s="51"/>
      <c r="VYB259" s="51"/>
      <c r="VYC259" s="51"/>
      <c r="VYD259" s="51"/>
      <c r="VYE259" s="51"/>
      <c r="VYF259" s="51"/>
      <c r="VYG259" s="51"/>
      <c r="VYH259" s="51"/>
      <c r="VYI259" s="51"/>
      <c r="VYJ259" s="51"/>
      <c r="VYK259" s="51"/>
      <c r="VYL259" s="51"/>
      <c r="VYM259" s="51"/>
      <c r="VYN259" s="51"/>
      <c r="VYO259" s="51"/>
      <c r="VYP259" s="51"/>
      <c r="VYQ259" s="51"/>
      <c r="VYR259" s="51"/>
      <c r="VYS259" s="51"/>
      <c r="VYT259" s="51"/>
      <c r="VYU259" s="51"/>
      <c r="VYV259" s="51"/>
      <c r="VYW259" s="51"/>
      <c r="VYX259" s="51"/>
      <c r="VYY259" s="51"/>
      <c r="VYZ259" s="51"/>
      <c r="VZA259" s="51"/>
      <c r="VZB259" s="51"/>
      <c r="VZC259" s="51"/>
      <c r="VZD259" s="51"/>
      <c r="VZE259" s="51"/>
      <c r="VZF259" s="51"/>
      <c r="VZG259" s="51"/>
      <c r="VZH259" s="51"/>
      <c r="VZI259" s="51"/>
      <c r="VZJ259" s="51"/>
      <c r="VZK259" s="51"/>
      <c r="VZL259" s="51"/>
      <c r="VZM259" s="51"/>
      <c r="VZN259" s="51"/>
      <c r="VZO259" s="51"/>
      <c r="VZP259" s="51"/>
      <c r="VZQ259" s="51"/>
      <c r="VZR259" s="51"/>
      <c r="VZS259" s="51"/>
      <c r="VZT259" s="51"/>
      <c r="VZU259" s="51"/>
      <c r="VZV259" s="51"/>
      <c r="VZW259" s="51"/>
      <c r="VZX259" s="51"/>
      <c r="VZY259" s="51"/>
      <c r="VZZ259" s="51"/>
      <c r="WAA259" s="51"/>
      <c r="WAB259" s="51"/>
      <c r="WAC259" s="51"/>
      <c r="WAD259" s="51"/>
      <c r="WAE259" s="51"/>
      <c r="WAF259" s="51"/>
      <c r="WAG259" s="51"/>
      <c r="WAH259" s="51"/>
      <c r="WAI259" s="51"/>
      <c r="WAJ259" s="51"/>
      <c r="WAK259" s="51"/>
      <c r="WAL259" s="51"/>
      <c r="WAM259" s="51"/>
      <c r="WAN259" s="51"/>
      <c r="WAO259" s="51"/>
      <c r="WAP259" s="51"/>
      <c r="WAQ259" s="51"/>
      <c r="WAR259" s="51"/>
      <c r="WAS259" s="51"/>
      <c r="WAT259" s="51"/>
      <c r="WAU259" s="51"/>
      <c r="WAV259" s="51"/>
      <c r="WAW259" s="51"/>
      <c r="WAX259" s="51"/>
      <c r="WAY259" s="51"/>
      <c r="WAZ259" s="51"/>
      <c r="WBA259" s="51"/>
      <c r="WBB259" s="51"/>
      <c r="WBC259" s="51"/>
      <c r="WBD259" s="51"/>
      <c r="WBE259" s="51"/>
      <c r="WBF259" s="51"/>
      <c r="WBG259" s="51"/>
      <c r="WBH259" s="51"/>
      <c r="WBI259" s="51"/>
      <c r="WBJ259" s="51"/>
      <c r="WBK259" s="51"/>
      <c r="WBL259" s="51"/>
      <c r="WBM259" s="51"/>
      <c r="WBN259" s="51"/>
      <c r="WBO259" s="51"/>
      <c r="WBP259" s="51"/>
      <c r="WBQ259" s="51"/>
      <c r="WBR259" s="51"/>
      <c r="WBS259" s="51"/>
      <c r="WBT259" s="51"/>
      <c r="WBU259" s="51"/>
      <c r="WBV259" s="51"/>
      <c r="WBW259" s="51"/>
      <c r="WBX259" s="51"/>
      <c r="WBY259" s="51"/>
      <c r="WBZ259" s="51"/>
      <c r="WCA259" s="51"/>
      <c r="WCB259" s="51"/>
      <c r="WCC259" s="51"/>
      <c r="WCD259" s="51"/>
      <c r="WCE259" s="51"/>
      <c r="WCF259" s="51"/>
      <c r="WCG259" s="51"/>
      <c r="WCH259" s="51"/>
      <c r="WCI259" s="51"/>
      <c r="WCJ259" s="51"/>
      <c r="WCK259" s="51"/>
      <c r="WCL259" s="51"/>
      <c r="WCM259" s="51"/>
      <c r="WCN259" s="51"/>
      <c r="WCO259" s="51"/>
      <c r="WCP259" s="51"/>
      <c r="WCQ259" s="51"/>
      <c r="WCR259" s="51"/>
      <c r="WCS259" s="51"/>
      <c r="WCT259" s="51"/>
      <c r="WCU259" s="51"/>
      <c r="WCV259" s="51"/>
      <c r="WCW259" s="51"/>
      <c r="WCX259" s="51"/>
      <c r="WCY259" s="51"/>
      <c r="WCZ259" s="51"/>
      <c r="WDA259" s="51"/>
      <c r="WDB259" s="51"/>
      <c r="WDC259" s="51"/>
      <c r="WDD259" s="51"/>
      <c r="WDE259" s="51"/>
      <c r="WDF259" s="51"/>
      <c r="WDG259" s="51"/>
      <c r="WDH259" s="51"/>
      <c r="WDI259" s="51"/>
      <c r="WDJ259" s="51"/>
      <c r="WDK259" s="51"/>
      <c r="WDL259" s="51"/>
      <c r="WDM259" s="51"/>
      <c r="WDN259" s="51"/>
      <c r="WDO259" s="51"/>
      <c r="WDP259" s="51"/>
      <c r="WDQ259" s="51"/>
      <c r="WDR259" s="51"/>
      <c r="WDS259" s="51"/>
      <c r="WDT259" s="51"/>
      <c r="WDU259" s="51"/>
      <c r="WDV259" s="51"/>
      <c r="WDW259" s="51"/>
      <c r="WDX259" s="51"/>
      <c r="WDY259" s="51"/>
      <c r="WDZ259" s="51"/>
      <c r="WEA259" s="51"/>
      <c r="WEB259" s="51"/>
      <c r="WEC259" s="51"/>
      <c r="WED259" s="51"/>
      <c r="WEE259" s="51"/>
      <c r="WEF259" s="51"/>
      <c r="WEG259" s="51"/>
      <c r="WEH259" s="51"/>
      <c r="WEI259" s="51"/>
      <c r="WEJ259" s="51"/>
      <c r="WEK259" s="51"/>
      <c r="WEL259" s="51"/>
      <c r="WEM259" s="51"/>
      <c r="WEN259" s="51"/>
      <c r="WEO259" s="51"/>
      <c r="WEP259" s="51"/>
      <c r="WEQ259" s="51"/>
      <c r="WER259" s="51"/>
      <c r="WES259" s="51"/>
      <c r="WET259" s="51"/>
      <c r="WEU259" s="51"/>
      <c r="WEV259" s="51"/>
      <c r="WEW259" s="51"/>
      <c r="WEX259" s="51"/>
      <c r="WEY259" s="51"/>
      <c r="WEZ259" s="51"/>
      <c r="WFA259" s="51"/>
      <c r="WFB259" s="51"/>
      <c r="WFC259" s="51"/>
      <c r="WFD259" s="51"/>
      <c r="WFE259" s="51"/>
      <c r="WFF259" s="51"/>
      <c r="WFG259" s="51"/>
      <c r="WFH259" s="51"/>
      <c r="WFI259" s="51"/>
      <c r="WFJ259" s="51"/>
      <c r="WFK259" s="51"/>
      <c r="WFL259" s="51"/>
      <c r="WFM259" s="51"/>
      <c r="WFN259" s="51"/>
      <c r="WFO259" s="51"/>
      <c r="WFP259" s="51"/>
      <c r="WFQ259" s="51"/>
      <c r="WFR259" s="51"/>
      <c r="WFS259" s="51"/>
      <c r="WFT259" s="51"/>
      <c r="WFU259" s="51"/>
      <c r="WFV259" s="51"/>
      <c r="WFW259" s="51"/>
      <c r="WFX259" s="51"/>
      <c r="WFY259" s="51"/>
      <c r="WFZ259" s="51"/>
      <c r="WGA259" s="51"/>
      <c r="WGB259" s="51"/>
      <c r="WGC259" s="51"/>
      <c r="WGD259" s="51"/>
      <c r="WGE259" s="51"/>
      <c r="WGF259" s="51"/>
      <c r="WGG259" s="51"/>
      <c r="WGH259" s="51"/>
      <c r="WGI259" s="51"/>
      <c r="WGJ259" s="51"/>
      <c r="WGK259" s="51"/>
      <c r="WGL259" s="51"/>
      <c r="WGM259" s="51"/>
      <c r="WGN259" s="51"/>
      <c r="WGO259" s="51"/>
      <c r="WGP259" s="51"/>
      <c r="WGQ259" s="51"/>
      <c r="WGR259" s="51"/>
      <c r="WGS259" s="51"/>
      <c r="WGT259" s="51"/>
      <c r="WGU259" s="51"/>
      <c r="WGV259" s="51"/>
      <c r="WGW259" s="51"/>
      <c r="WGX259" s="51"/>
      <c r="WGY259" s="51"/>
      <c r="WGZ259" s="51"/>
      <c r="WHA259" s="51"/>
      <c r="WHB259" s="51"/>
      <c r="WHC259" s="51"/>
      <c r="WHD259" s="51"/>
      <c r="WHE259" s="51"/>
      <c r="WHF259" s="51"/>
      <c r="WHG259" s="51"/>
      <c r="WHH259" s="51"/>
      <c r="WHI259" s="51"/>
      <c r="WHJ259" s="51"/>
      <c r="WHK259" s="51"/>
      <c r="WHL259" s="51"/>
      <c r="WHM259" s="51"/>
      <c r="WHN259" s="51"/>
      <c r="WHO259" s="51"/>
      <c r="WHP259" s="51"/>
      <c r="WHQ259" s="51"/>
      <c r="WHR259" s="51"/>
      <c r="WHS259" s="51"/>
      <c r="WHT259" s="51"/>
      <c r="WHU259" s="51"/>
      <c r="WHV259" s="51"/>
      <c r="WHW259" s="51"/>
      <c r="WHX259" s="51"/>
      <c r="WHY259" s="51"/>
      <c r="WHZ259" s="51"/>
      <c r="WIA259" s="51"/>
      <c r="WIB259" s="51"/>
      <c r="WIC259" s="51"/>
      <c r="WID259" s="51"/>
      <c r="WIE259" s="51"/>
      <c r="WIF259" s="51"/>
      <c r="WIG259" s="51"/>
      <c r="WIH259" s="51"/>
      <c r="WII259" s="51"/>
      <c r="WIJ259" s="51"/>
      <c r="WIK259" s="51"/>
      <c r="WIL259" s="51"/>
      <c r="WIM259" s="51"/>
      <c r="WIN259" s="51"/>
      <c r="WIO259" s="51"/>
      <c r="WIP259" s="51"/>
      <c r="WIQ259" s="51"/>
      <c r="WIR259" s="51"/>
      <c r="WIS259" s="51"/>
      <c r="WIT259" s="51"/>
      <c r="WIU259" s="51"/>
      <c r="WIV259" s="51"/>
      <c r="WIW259" s="51"/>
      <c r="WIX259" s="51"/>
      <c r="WIY259" s="51"/>
      <c r="WIZ259" s="51"/>
      <c r="WJA259" s="51"/>
      <c r="WJB259" s="51"/>
      <c r="WJC259" s="51"/>
      <c r="WJD259" s="51"/>
      <c r="WJE259" s="51"/>
      <c r="WJF259" s="51"/>
      <c r="WJG259" s="51"/>
      <c r="WJH259" s="51"/>
      <c r="WJI259" s="51"/>
      <c r="WJJ259" s="51"/>
      <c r="WJK259" s="51"/>
      <c r="WJL259" s="51"/>
      <c r="WJM259" s="51"/>
      <c r="WJN259" s="51"/>
      <c r="WJO259" s="51"/>
      <c r="WJP259" s="51"/>
      <c r="WJQ259" s="51"/>
      <c r="WJR259" s="51"/>
      <c r="WJS259" s="51"/>
      <c r="WJT259" s="51"/>
      <c r="WJU259" s="51"/>
      <c r="WJV259" s="51"/>
      <c r="WJW259" s="51"/>
      <c r="WJX259" s="51"/>
      <c r="WJY259" s="51"/>
      <c r="WJZ259" s="51"/>
      <c r="WKA259" s="51"/>
      <c r="WKB259" s="51"/>
      <c r="WKC259" s="51"/>
      <c r="WKD259" s="51"/>
      <c r="WKE259" s="51"/>
      <c r="WKF259" s="51"/>
      <c r="WKG259" s="51"/>
      <c r="WKH259" s="51"/>
      <c r="WKI259" s="51"/>
      <c r="WKJ259" s="51"/>
      <c r="WKK259" s="51"/>
      <c r="WKL259" s="51"/>
      <c r="WKM259" s="51"/>
      <c r="WKN259" s="51"/>
      <c r="WKO259" s="51"/>
      <c r="WKP259" s="51"/>
      <c r="WKQ259" s="51"/>
      <c r="WKR259" s="51"/>
      <c r="WKS259" s="51"/>
      <c r="WKT259" s="51"/>
      <c r="WKU259" s="51"/>
      <c r="WKV259" s="51"/>
      <c r="WKW259" s="51"/>
      <c r="WKX259" s="51"/>
      <c r="WKY259" s="51"/>
      <c r="WKZ259" s="51"/>
      <c r="WLA259" s="51"/>
      <c r="WLB259" s="51"/>
      <c r="WLC259" s="51"/>
      <c r="WLD259" s="51"/>
      <c r="WLE259" s="51"/>
      <c r="WLF259" s="51"/>
      <c r="WLG259" s="51"/>
      <c r="WLH259" s="51"/>
      <c r="WLI259" s="51"/>
      <c r="WLJ259" s="51"/>
      <c r="WLK259" s="51"/>
      <c r="WLL259" s="51"/>
      <c r="WLM259" s="51"/>
      <c r="WLN259" s="51"/>
      <c r="WLO259" s="51"/>
      <c r="WLP259" s="51"/>
      <c r="WLQ259" s="51"/>
      <c r="WLR259" s="51"/>
      <c r="WLS259" s="51"/>
      <c r="WLT259" s="51"/>
      <c r="WLU259" s="51"/>
      <c r="WLV259" s="51"/>
      <c r="WLW259" s="51"/>
      <c r="WLX259" s="51"/>
      <c r="WLY259" s="51"/>
      <c r="WLZ259" s="51"/>
      <c r="WMA259" s="51"/>
      <c r="WMB259" s="51"/>
      <c r="WMC259" s="51"/>
      <c r="WMD259" s="51"/>
      <c r="WME259" s="51"/>
      <c r="WMF259" s="51"/>
      <c r="WMG259" s="51"/>
      <c r="WMH259" s="51"/>
      <c r="WMI259" s="51"/>
      <c r="WMJ259" s="51"/>
      <c r="WMK259" s="51"/>
      <c r="WML259" s="51"/>
      <c r="WMM259" s="51"/>
      <c r="WMN259" s="51"/>
      <c r="WMO259" s="51"/>
      <c r="WMP259" s="51"/>
      <c r="WMQ259" s="51"/>
      <c r="WMR259" s="51"/>
      <c r="WMS259" s="51"/>
      <c r="WMT259" s="51"/>
      <c r="WMU259" s="51"/>
      <c r="WMV259" s="51"/>
      <c r="WMW259" s="51"/>
      <c r="WMX259" s="51"/>
      <c r="WMY259" s="51"/>
      <c r="WMZ259" s="51"/>
      <c r="WNA259" s="51"/>
      <c r="WNB259" s="51"/>
      <c r="WNC259" s="51"/>
      <c r="WND259" s="51"/>
      <c r="WNE259" s="51"/>
      <c r="WNF259" s="51"/>
      <c r="WNG259" s="51"/>
      <c r="WNH259" s="51"/>
      <c r="WNI259" s="51"/>
      <c r="WNJ259" s="51"/>
      <c r="WNK259" s="51"/>
      <c r="WNL259" s="51"/>
      <c r="WNM259" s="51"/>
      <c r="WNN259" s="51"/>
      <c r="WNO259" s="51"/>
      <c r="WNP259" s="51"/>
      <c r="WNQ259" s="51"/>
      <c r="WNR259" s="51"/>
      <c r="WNS259" s="51"/>
      <c r="WNT259" s="51"/>
      <c r="WNU259" s="51"/>
      <c r="WNV259" s="51"/>
      <c r="WNW259" s="51"/>
      <c r="WNX259" s="51"/>
      <c r="WNY259" s="51"/>
      <c r="WNZ259" s="51"/>
      <c r="WOA259" s="51"/>
      <c r="WOB259" s="51"/>
      <c r="WOC259" s="51"/>
      <c r="WOD259" s="51"/>
      <c r="WOE259" s="51"/>
      <c r="WOF259" s="51"/>
      <c r="WOG259" s="51"/>
      <c r="WOH259" s="51"/>
      <c r="WOI259" s="51"/>
      <c r="WOJ259" s="51"/>
      <c r="WOK259" s="51"/>
      <c r="WOL259" s="51"/>
      <c r="WOM259" s="51"/>
      <c r="WON259" s="51"/>
      <c r="WOO259" s="51"/>
      <c r="WOP259" s="51"/>
      <c r="WOQ259" s="51"/>
      <c r="WOR259" s="51"/>
      <c r="WOS259" s="51"/>
      <c r="WOT259" s="51"/>
      <c r="WOU259" s="51"/>
      <c r="WOV259" s="51"/>
      <c r="WOW259" s="51"/>
      <c r="WOX259" s="51"/>
      <c r="WOY259" s="51"/>
      <c r="WOZ259" s="51"/>
      <c r="WPA259" s="51"/>
      <c r="WPB259" s="51"/>
      <c r="WPC259" s="51"/>
      <c r="WPD259" s="51"/>
      <c r="WPE259" s="51"/>
      <c r="WPF259" s="51"/>
      <c r="WPG259" s="51"/>
      <c r="WPH259" s="51"/>
      <c r="WPI259" s="51"/>
      <c r="WPJ259" s="51"/>
      <c r="WPK259" s="51"/>
      <c r="WPL259" s="51"/>
      <c r="WPM259" s="51"/>
      <c r="WPN259" s="51"/>
      <c r="WPO259" s="51"/>
      <c r="WPP259" s="51"/>
      <c r="WPQ259" s="51"/>
      <c r="WPR259" s="51"/>
      <c r="WPS259" s="51"/>
      <c r="WPT259" s="51"/>
      <c r="WPU259" s="51"/>
      <c r="WPV259" s="51"/>
      <c r="WPW259" s="51"/>
      <c r="WPX259" s="51"/>
      <c r="WPY259" s="51"/>
      <c r="WPZ259" s="51"/>
      <c r="WQA259" s="51"/>
      <c r="WQB259" s="51"/>
      <c r="WQC259" s="51"/>
      <c r="WQD259" s="51"/>
      <c r="WQE259" s="51"/>
      <c r="WQF259" s="51"/>
      <c r="WQG259" s="51"/>
      <c r="WQH259" s="51"/>
      <c r="WQI259" s="51"/>
      <c r="WQJ259" s="51"/>
      <c r="WQK259" s="51"/>
      <c r="WQL259" s="51"/>
      <c r="WQM259" s="51"/>
      <c r="WQN259" s="51"/>
      <c r="WQO259" s="51"/>
      <c r="WQP259" s="51"/>
      <c r="WQQ259" s="51"/>
      <c r="WQR259" s="51"/>
      <c r="WQS259" s="51"/>
      <c r="WQT259" s="51"/>
      <c r="WQU259" s="51"/>
      <c r="WQV259" s="51"/>
      <c r="WQW259" s="51"/>
      <c r="WQX259" s="51"/>
      <c r="WQY259" s="51"/>
      <c r="WQZ259" s="51"/>
      <c r="WRA259" s="51"/>
      <c r="WRB259" s="51"/>
      <c r="WRC259" s="51"/>
      <c r="WRD259" s="51"/>
      <c r="WRE259" s="51"/>
      <c r="WRF259" s="51"/>
      <c r="WRG259" s="51"/>
      <c r="WRH259" s="51"/>
      <c r="WRI259" s="51"/>
      <c r="WRJ259" s="51"/>
      <c r="WRK259" s="51"/>
      <c r="WRL259" s="51"/>
      <c r="WRM259" s="51"/>
      <c r="WRN259" s="51"/>
      <c r="WRO259" s="51"/>
      <c r="WRP259" s="51"/>
      <c r="WRQ259" s="51"/>
      <c r="WRR259" s="51"/>
      <c r="WRS259" s="51"/>
      <c r="WRT259" s="51"/>
      <c r="WRU259" s="51"/>
      <c r="WRV259" s="51"/>
      <c r="WRW259" s="51"/>
      <c r="WRX259" s="51"/>
      <c r="WRY259" s="51"/>
      <c r="WRZ259" s="51"/>
      <c r="WSA259" s="51"/>
      <c r="WSB259" s="51"/>
      <c r="WSC259" s="51"/>
      <c r="WSD259" s="51"/>
      <c r="WSE259" s="51"/>
      <c r="WSF259" s="51"/>
      <c r="WSG259" s="51"/>
      <c r="WSH259" s="51"/>
      <c r="WSI259" s="51"/>
      <c r="WSJ259" s="51"/>
      <c r="WSK259" s="51"/>
      <c r="WSL259" s="51"/>
      <c r="WSM259" s="51"/>
      <c r="WSN259" s="51"/>
      <c r="WSO259" s="51"/>
      <c r="WSP259" s="51"/>
      <c r="WSQ259" s="51"/>
      <c r="WSR259" s="51"/>
      <c r="WSS259" s="51"/>
      <c r="WST259" s="51"/>
      <c r="WSU259" s="51"/>
      <c r="WSV259" s="51"/>
      <c r="WSW259" s="51"/>
      <c r="WSX259" s="51"/>
      <c r="WSY259" s="51"/>
      <c r="WSZ259" s="51"/>
      <c r="WTA259" s="51"/>
      <c r="WTB259" s="51"/>
      <c r="WTC259" s="51"/>
      <c r="WTD259" s="51"/>
      <c r="WTE259" s="51"/>
      <c r="WTF259" s="51"/>
      <c r="WTG259" s="51"/>
      <c r="WTH259" s="51"/>
      <c r="WTI259" s="51"/>
      <c r="WTJ259" s="51"/>
      <c r="WTK259" s="51"/>
      <c r="WTL259" s="51"/>
      <c r="WTM259" s="51"/>
      <c r="WTN259" s="51"/>
      <c r="WTO259" s="51"/>
      <c r="WTP259" s="51"/>
      <c r="WTQ259" s="51"/>
      <c r="WTR259" s="51"/>
      <c r="WTS259" s="51"/>
      <c r="WTT259" s="51"/>
      <c r="WTU259" s="51"/>
      <c r="WTV259" s="51"/>
      <c r="WTW259" s="51"/>
      <c r="WTX259" s="51"/>
      <c r="WTY259" s="51"/>
      <c r="WTZ259" s="51"/>
      <c r="WUA259" s="51"/>
      <c r="WUB259" s="51"/>
      <c r="WUC259" s="51"/>
      <c r="WUD259" s="51"/>
      <c r="WUE259" s="51"/>
      <c r="WUF259" s="51"/>
      <c r="WUG259" s="51"/>
      <c r="WUH259" s="51"/>
      <c r="WUI259" s="51"/>
      <c r="WUJ259" s="51"/>
      <c r="WUK259" s="51"/>
      <c r="WUL259" s="51"/>
      <c r="WUM259" s="51"/>
      <c r="WUN259" s="51"/>
      <c r="WUO259" s="51"/>
      <c r="WUP259" s="51"/>
      <c r="WUQ259" s="51"/>
      <c r="WUR259" s="51"/>
      <c r="WUS259" s="51"/>
      <c r="WUT259" s="51"/>
      <c r="WUU259" s="51"/>
      <c r="WUV259" s="51"/>
      <c r="WUW259" s="51"/>
      <c r="WUX259" s="51"/>
      <c r="WUY259" s="51"/>
      <c r="WUZ259" s="51"/>
      <c r="WVA259" s="51"/>
      <c r="WVB259" s="51"/>
      <c r="WVC259" s="51"/>
      <c r="WVD259" s="51"/>
      <c r="WVE259" s="51"/>
      <c r="WVF259" s="51"/>
      <c r="WVG259" s="51"/>
      <c r="WVH259" s="51"/>
      <c r="WVI259" s="51"/>
      <c r="WVJ259" s="51"/>
      <c r="WVK259" s="51"/>
      <c r="WVL259" s="51"/>
      <c r="WVM259" s="51"/>
      <c r="WVN259" s="51"/>
      <c r="WVO259" s="51"/>
      <c r="WVP259" s="51"/>
      <c r="WVQ259" s="51"/>
      <c r="WVR259" s="51"/>
      <c r="WVS259" s="51"/>
      <c r="WVT259" s="51"/>
      <c r="WVU259" s="51"/>
      <c r="WVV259" s="51"/>
      <c r="WVW259" s="51"/>
      <c r="WVX259" s="51"/>
      <c r="WVY259" s="51"/>
      <c r="WVZ259" s="51"/>
      <c r="WWA259" s="51"/>
      <c r="WWB259" s="51"/>
      <c r="WWC259" s="51"/>
      <c r="WWD259" s="51"/>
      <c r="WWE259" s="51"/>
      <c r="WWF259" s="51"/>
      <c r="WWG259" s="51"/>
      <c r="WWH259" s="51"/>
      <c r="WWI259" s="51"/>
      <c r="WWJ259" s="51"/>
      <c r="WWK259" s="51"/>
      <c r="WWL259" s="51"/>
      <c r="WWM259" s="51"/>
      <c r="WWN259" s="51"/>
      <c r="WWO259" s="51"/>
      <c r="WWP259" s="51"/>
      <c r="WWQ259" s="51"/>
      <c r="WWR259" s="51"/>
      <c r="WWS259" s="51"/>
      <c r="WWT259" s="51"/>
      <c r="WWU259" s="51"/>
      <c r="WWV259" s="51"/>
      <c r="WWW259" s="51"/>
      <c r="WWX259" s="51"/>
      <c r="WWY259" s="51"/>
      <c r="WWZ259" s="51"/>
      <c r="WXA259" s="51"/>
      <c r="WXB259" s="51"/>
      <c r="WXC259" s="51"/>
      <c r="WXD259" s="51"/>
      <c r="WXE259" s="51"/>
      <c r="WXF259" s="51"/>
      <c r="WXG259" s="51"/>
      <c r="WXH259" s="51"/>
      <c r="WXI259" s="51"/>
      <c r="WXJ259" s="51"/>
      <c r="WXK259" s="51"/>
      <c r="WXL259" s="51"/>
      <c r="WXM259" s="51"/>
      <c r="WXN259" s="51"/>
      <c r="WXO259" s="51"/>
      <c r="WXP259" s="51"/>
      <c r="WXQ259" s="51"/>
      <c r="WXR259" s="51"/>
      <c r="WXS259" s="51"/>
      <c r="WXT259" s="51"/>
      <c r="WXU259" s="51"/>
      <c r="WXV259" s="51"/>
      <c r="WXW259" s="51"/>
      <c r="WXX259" s="51"/>
      <c r="WXY259" s="51"/>
      <c r="WXZ259" s="51"/>
      <c r="WYA259" s="51"/>
      <c r="WYB259" s="51"/>
      <c r="WYC259" s="51"/>
      <c r="WYD259" s="51"/>
      <c r="WYE259" s="51"/>
      <c r="WYF259" s="51"/>
      <c r="WYG259" s="51"/>
      <c r="WYH259" s="51"/>
      <c r="WYI259" s="51"/>
      <c r="WYJ259" s="51"/>
      <c r="WYK259" s="51"/>
      <c r="WYL259" s="51"/>
      <c r="WYM259" s="51"/>
      <c r="WYN259" s="51"/>
      <c r="WYO259" s="51"/>
      <c r="WYP259" s="51"/>
      <c r="WYQ259" s="51"/>
      <c r="WYR259" s="51"/>
      <c r="WYS259" s="51"/>
      <c r="WYT259" s="51"/>
      <c r="WYU259" s="51"/>
      <c r="WYV259" s="51"/>
      <c r="WYW259" s="51"/>
      <c r="WYX259" s="51"/>
      <c r="WYY259" s="51"/>
      <c r="WYZ259" s="51"/>
      <c r="WZA259" s="51"/>
      <c r="WZB259" s="51"/>
      <c r="WZC259" s="51"/>
      <c r="WZD259" s="51"/>
      <c r="WZE259" s="51"/>
      <c r="WZF259" s="51"/>
      <c r="WZG259" s="51"/>
      <c r="WZH259" s="51"/>
      <c r="WZI259" s="51"/>
      <c r="WZJ259" s="51"/>
      <c r="WZK259" s="51"/>
      <c r="WZL259" s="51"/>
      <c r="WZM259" s="51"/>
      <c r="WZN259" s="51"/>
      <c r="WZO259" s="51"/>
      <c r="WZP259" s="51"/>
      <c r="WZQ259" s="51"/>
      <c r="WZR259" s="51"/>
      <c r="WZS259" s="51"/>
      <c r="WZT259" s="51"/>
      <c r="WZU259" s="51"/>
      <c r="WZV259" s="51"/>
      <c r="WZW259" s="51"/>
      <c r="WZX259" s="51"/>
      <c r="WZY259" s="51"/>
      <c r="WZZ259" s="51"/>
      <c r="XAA259" s="51"/>
      <c r="XAB259" s="51"/>
      <c r="XAC259" s="51"/>
      <c r="XAD259" s="51"/>
      <c r="XAE259" s="51"/>
      <c r="XAF259" s="51"/>
      <c r="XAG259" s="51"/>
      <c r="XAH259" s="51"/>
      <c r="XAI259" s="51"/>
      <c r="XAJ259" s="51"/>
      <c r="XAK259" s="51"/>
      <c r="XAL259" s="51"/>
      <c r="XAM259" s="51"/>
      <c r="XAN259" s="51"/>
      <c r="XAO259" s="51"/>
      <c r="XAP259" s="51"/>
      <c r="XAQ259" s="51"/>
      <c r="XAR259" s="51"/>
      <c r="XAS259" s="51"/>
      <c r="XAT259" s="51"/>
      <c r="XAU259" s="51"/>
      <c r="XAV259" s="51"/>
      <c r="XAW259" s="51"/>
      <c r="XAX259" s="51"/>
      <c r="XAY259" s="51"/>
      <c r="XAZ259" s="51"/>
      <c r="XBA259" s="51"/>
      <c r="XBB259" s="51"/>
      <c r="XBC259" s="51"/>
      <c r="XBD259" s="51"/>
      <c r="XBE259" s="51"/>
      <c r="XBF259" s="51"/>
      <c r="XBG259" s="51"/>
      <c r="XBH259" s="51"/>
      <c r="XBI259" s="51"/>
      <c r="XBJ259" s="51"/>
      <c r="XBK259" s="51"/>
      <c r="XBL259" s="51"/>
      <c r="XBM259" s="51"/>
      <c r="XBN259" s="51"/>
      <c r="XBO259" s="51"/>
      <c r="XBP259" s="51"/>
      <c r="XBQ259" s="51"/>
      <c r="XBR259" s="51"/>
      <c r="XBS259" s="51"/>
      <c r="XBT259" s="51"/>
      <c r="XBU259" s="51"/>
      <c r="XBV259" s="51"/>
      <c r="XBW259" s="51"/>
      <c r="XBX259" s="51"/>
      <c r="XBY259" s="51"/>
      <c r="XBZ259" s="51"/>
      <c r="XCA259" s="51"/>
      <c r="XCB259" s="51"/>
      <c r="XCC259" s="51"/>
      <c r="XCD259" s="51"/>
      <c r="XCE259" s="51"/>
      <c r="XCF259" s="51"/>
      <c r="XCG259" s="51"/>
      <c r="XCH259" s="51"/>
      <c r="XCI259" s="51"/>
      <c r="XCJ259" s="51"/>
      <c r="XCK259" s="51"/>
      <c r="XCL259" s="51"/>
      <c r="XCM259" s="51"/>
      <c r="XCN259" s="51"/>
      <c r="XCO259" s="51"/>
      <c r="XCP259" s="51"/>
      <c r="XCQ259" s="51"/>
      <c r="XCR259" s="51"/>
      <c r="XCS259" s="51"/>
      <c r="XCT259" s="51"/>
      <c r="XCU259" s="51"/>
      <c r="XCV259" s="51"/>
      <c r="XCW259" s="51"/>
      <c r="XCX259" s="51"/>
      <c r="XCY259" s="51"/>
      <c r="XCZ259" s="51"/>
      <c r="XDA259" s="51"/>
      <c r="XDB259" s="51"/>
      <c r="XDC259" s="51"/>
      <c r="XDD259" s="51"/>
      <c r="XDE259" s="51"/>
      <c r="XDF259" s="51"/>
      <c r="XDG259" s="51"/>
      <c r="XDH259" s="51"/>
      <c r="XDI259" s="51"/>
      <c r="XDJ259" s="51"/>
      <c r="XDK259" s="51"/>
      <c r="XDL259" s="51"/>
      <c r="XDM259" s="51"/>
      <c r="XDN259" s="51"/>
      <c r="XDO259" s="51"/>
      <c r="XDP259" s="51"/>
      <c r="XDQ259" s="51"/>
      <c r="XDR259" s="51"/>
      <c r="XDS259" s="51"/>
      <c r="XDT259" s="51"/>
      <c r="XDU259" s="51"/>
      <c r="XDV259" s="51"/>
      <c r="XDW259" s="51"/>
      <c r="XDX259" s="51"/>
      <c r="XDY259" s="51"/>
      <c r="XDZ259" s="51"/>
      <c r="XEA259" s="51"/>
      <c r="XEB259" s="51"/>
      <c r="XEC259" s="51"/>
      <c r="XED259" s="51"/>
      <c r="XEE259" s="51"/>
      <c r="XEF259" s="51"/>
      <c r="XEG259" s="51"/>
      <c r="XEH259" s="51"/>
      <c r="XEI259" s="51"/>
      <c r="XEJ259" s="51"/>
      <c r="XEK259" s="51"/>
      <c r="XEL259" s="51"/>
      <c r="XEM259" s="51"/>
      <c r="XEN259" s="51"/>
      <c r="XEO259" s="51"/>
      <c r="XEP259" s="51"/>
      <c r="XEQ259" s="51"/>
      <c r="XER259" s="51"/>
      <c r="XES259" s="51"/>
      <c r="XET259" s="51"/>
      <c r="XEU259" s="51"/>
      <c r="XEV259" s="51"/>
      <c r="XEW259" s="51"/>
      <c r="XEX259" s="51"/>
      <c r="XEY259" s="51"/>
      <c r="XEZ259" s="51"/>
      <c r="XFA259" s="51"/>
      <c r="XFB259" s="51"/>
      <c r="XFC259" s="51"/>
      <c r="XFD259" s="51"/>
    </row>
    <row r="260" spans="17:16384" ht="15" customHeight="1" x14ac:dyDescent="0.3">
      <c r="Q260" s="324" t="s">
        <v>127</v>
      </c>
      <c r="R260" s="135">
        <f>$R$5</f>
        <v>44136</v>
      </c>
      <c r="W260" s="128"/>
      <c r="Z260" s="127"/>
      <c r="AE260" s="128"/>
      <c r="AH260" s="127"/>
      <c r="AI260" s="128"/>
      <c r="AK260" s="122"/>
      <c r="AL260" s="127"/>
      <c r="AO260" s="122"/>
      <c r="AP260" s="123"/>
      <c r="AQ260" s="128"/>
      <c r="AS260" s="122"/>
      <c r="AT260" s="127"/>
      <c r="AU260" s="136"/>
      <c r="AV260" s="137"/>
      <c r="AW260" s="137"/>
      <c r="AX260" s="137"/>
      <c r="AY260" s="137"/>
      <c r="AZ260" s="137"/>
      <c r="BA260" s="137"/>
      <c r="BB260" s="137"/>
      <c r="BC260" s="137"/>
      <c r="BD260" s="137"/>
      <c r="BE260" s="137"/>
      <c r="BF260" s="137"/>
      <c r="BG260" s="137"/>
      <c r="BH260" s="137"/>
      <c r="BI260" s="137"/>
      <c r="BJ260" s="137"/>
      <c r="BK260" s="137"/>
      <c r="BL260" s="137"/>
      <c r="BM260" s="137"/>
      <c r="BN260" s="137"/>
      <c r="BO260" s="137"/>
      <c r="BP260" s="137"/>
      <c r="BQ260" s="137"/>
      <c r="BR260" s="137"/>
      <c r="BS260" s="137"/>
      <c r="BT260" s="138"/>
      <c r="BU260" s="174"/>
      <c r="BV260" s="174"/>
      <c r="BW260" s="174"/>
      <c r="BX260" s="174"/>
      <c r="BY260" s="174"/>
      <c r="BZ260" s="174"/>
      <c r="CA260" s="174"/>
      <c r="CB260" s="174"/>
      <c r="CC260" s="174"/>
      <c r="CD260" s="174"/>
      <c r="CE260" s="174"/>
      <c r="CF260" s="174"/>
      <c r="CG260" s="174"/>
      <c r="CH260" s="174"/>
      <c r="DQ260" s="175"/>
      <c r="DR260" s="175"/>
      <c r="DS260" s="175"/>
      <c r="DT260" s="175"/>
      <c r="DU260" s="175"/>
      <c r="DV260" s="175"/>
      <c r="DW260" s="175"/>
      <c r="DX260" s="175"/>
      <c r="DY260" s="175"/>
      <c r="DZ260" s="175"/>
      <c r="EA260" s="175"/>
      <c r="EB260" s="175"/>
      <c r="EC260" s="175"/>
      <c r="ED260" s="175"/>
      <c r="FM260" s="192"/>
      <c r="FN260" s="192"/>
      <c r="FO260" s="192"/>
      <c r="FP260" s="192"/>
      <c r="FQ260" s="192"/>
      <c r="FR260" s="192"/>
      <c r="FS260" s="192"/>
      <c r="FT260" s="192"/>
      <c r="FU260" s="192"/>
      <c r="FV260" s="192"/>
      <c r="FW260" s="192"/>
      <c r="FX260" s="192"/>
      <c r="FY260" s="192"/>
      <c r="FZ260" s="192"/>
      <c r="GA260" s="192"/>
      <c r="GB260" s="192"/>
      <c r="GC260" s="192"/>
      <c r="GD260" s="192"/>
      <c r="GE260" s="192"/>
      <c r="GF260" s="192"/>
      <c r="GG260" s="192"/>
      <c r="GH260" s="192"/>
      <c r="GI260" s="192"/>
      <c r="GJ260" s="192"/>
      <c r="GK260" s="192"/>
      <c r="GL260" s="192"/>
      <c r="GM260" s="192"/>
      <c r="GN260" s="192"/>
      <c r="GO260" s="192"/>
      <c r="GP260" s="192"/>
      <c r="GQ260" s="192"/>
    </row>
    <row r="261" spans="17:16384" ht="15" customHeight="1" x14ac:dyDescent="0.3">
      <c r="Q261" s="324"/>
      <c r="R261" s="135">
        <f>$R$6</f>
        <v>44166</v>
      </c>
      <c r="S261" s="121">
        <v>0.36666666666666664</v>
      </c>
      <c r="T261" s="121">
        <v>1.1599999999999984</v>
      </c>
      <c r="U261" s="122">
        <v>0.9726027397260274</v>
      </c>
      <c r="V261" s="123">
        <v>438</v>
      </c>
      <c r="W261" s="128">
        <v>0.36666666666666664</v>
      </c>
      <c r="X261" s="121">
        <v>1.1666666666666665</v>
      </c>
      <c r="Y261" s="122">
        <v>0.97247706422018354</v>
      </c>
      <c r="Z261" s="127">
        <v>436</v>
      </c>
      <c r="AA261" s="121">
        <v>0.56666666666666665</v>
      </c>
      <c r="AB261" s="121">
        <v>0.71666666666666656</v>
      </c>
      <c r="AC261" s="122">
        <v>1</v>
      </c>
      <c r="AD261" s="123">
        <v>2</v>
      </c>
      <c r="AE261" s="128" t="s">
        <v>160</v>
      </c>
      <c r="AF261" s="121" t="s">
        <v>160</v>
      </c>
      <c r="AG261" s="122" t="s">
        <v>160</v>
      </c>
      <c r="AH261" s="127">
        <v>0</v>
      </c>
      <c r="AI261" s="128">
        <v>0.35833333333333328</v>
      </c>
      <c r="AJ261" s="121">
        <v>1.023333333333333</v>
      </c>
      <c r="AK261" s="122">
        <v>0.98369565217391308</v>
      </c>
      <c r="AL261" s="127">
        <v>184</v>
      </c>
      <c r="AM261" s="121">
        <v>0.36666666666666664</v>
      </c>
      <c r="AN261" s="121">
        <v>0.89333333333333276</v>
      </c>
      <c r="AO261" s="122">
        <v>0.97841726618705038</v>
      </c>
      <c r="AP261" s="123">
        <v>139</v>
      </c>
      <c r="AQ261" s="128">
        <v>0.38333333333333336</v>
      </c>
      <c r="AR261" s="121">
        <v>1.468333333333333</v>
      </c>
      <c r="AS261" s="122">
        <v>0.94782608695652171</v>
      </c>
      <c r="AT261" s="127">
        <v>115</v>
      </c>
      <c r="AU261" s="136">
        <v>85</v>
      </c>
      <c r="AV261" s="137">
        <v>233</v>
      </c>
      <c r="AW261" s="137">
        <v>71</v>
      </c>
      <c r="AX261" s="137">
        <v>20</v>
      </c>
      <c r="AY261" s="137">
        <v>9</v>
      </c>
      <c r="AZ261" s="137">
        <v>8</v>
      </c>
      <c r="BA261" s="137">
        <v>5</v>
      </c>
      <c r="BB261" s="137">
        <v>1</v>
      </c>
      <c r="BC261" s="137">
        <v>2</v>
      </c>
      <c r="BD261" s="137">
        <v>1</v>
      </c>
      <c r="BE261" s="137">
        <v>0</v>
      </c>
      <c r="BF261" s="137">
        <v>0</v>
      </c>
      <c r="BG261" s="137">
        <v>0</v>
      </c>
      <c r="BH261" s="137">
        <v>1</v>
      </c>
      <c r="BI261" s="137">
        <v>1</v>
      </c>
      <c r="BJ261" s="137">
        <v>0</v>
      </c>
      <c r="BK261" s="137">
        <v>0</v>
      </c>
      <c r="BL261" s="137">
        <v>0</v>
      </c>
      <c r="BM261" s="137">
        <v>0</v>
      </c>
      <c r="BN261" s="137">
        <v>0</v>
      </c>
      <c r="BO261" s="137">
        <v>1</v>
      </c>
      <c r="BP261" s="137">
        <v>0</v>
      </c>
      <c r="BQ261" s="137">
        <v>0</v>
      </c>
      <c r="BR261" s="137">
        <v>0</v>
      </c>
      <c r="BS261" s="137">
        <v>0</v>
      </c>
      <c r="BT261" s="138">
        <v>0</v>
      </c>
      <c r="BU261" s="174">
        <v>1</v>
      </c>
      <c r="BV261" s="174">
        <v>1</v>
      </c>
      <c r="BW261" s="174">
        <v>1</v>
      </c>
      <c r="BX261" s="174">
        <v>0.875</v>
      </c>
      <c r="BY261" s="174">
        <v>0</v>
      </c>
      <c r="BZ261" s="174">
        <v>1</v>
      </c>
      <c r="CA261" s="174">
        <v>1</v>
      </c>
      <c r="CB261" s="174">
        <v>0</v>
      </c>
      <c r="CC261" s="174">
        <v>1</v>
      </c>
      <c r="CD261" s="174">
        <v>1</v>
      </c>
      <c r="CE261" s="174">
        <v>1</v>
      </c>
      <c r="CF261" s="174">
        <v>0.66666666666666663</v>
      </c>
      <c r="CG261" s="174">
        <v>0.81818181818181823</v>
      </c>
      <c r="CH261" s="174">
        <v>1</v>
      </c>
      <c r="CI261" s="174">
        <v>1</v>
      </c>
      <c r="CJ261" s="174">
        <v>0.8</v>
      </c>
      <c r="CK261" s="174">
        <v>1</v>
      </c>
      <c r="CL261" s="174">
        <v>1</v>
      </c>
      <c r="CM261" s="174">
        <v>1</v>
      </c>
      <c r="CN261" s="174">
        <v>1</v>
      </c>
      <c r="CO261" s="174">
        <v>1</v>
      </c>
      <c r="CP261" s="174">
        <v>1</v>
      </c>
      <c r="CQ261" s="174">
        <v>1</v>
      </c>
      <c r="CR261" s="174">
        <v>1</v>
      </c>
      <c r="CS261" s="174">
        <v>1</v>
      </c>
      <c r="CT261" s="174">
        <v>1</v>
      </c>
      <c r="CU261" s="174">
        <v>1</v>
      </c>
      <c r="CV261" s="174">
        <v>1</v>
      </c>
      <c r="CW261" s="174">
        <v>0.92307692307692313</v>
      </c>
      <c r="CX261" s="174">
        <v>1</v>
      </c>
      <c r="CY261" s="174">
        <v>0.84615384615384615</v>
      </c>
      <c r="CZ261" s="174">
        <v>1</v>
      </c>
      <c r="DA261" s="174">
        <v>1</v>
      </c>
      <c r="DB261" s="174">
        <v>1</v>
      </c>
      <c r="DC261" s="174">
        <v>1</v>
      </c>
      <c r="DD261" s="174">
        <v>1</v>
      </c>
      <c r="DE261" s="174">
        <v>1</v>
      </c>
      <c r="DF261" s="174">
        <v>1</v>
      </c>
      <c r="DG261" s="174">
        <v>1</v>
      </c>
      <c r="DH261" s="174">
        <v>1</v>
      </c>
      <c r="DI261" s="174">
        <v>1</v>
      </c>
      <c r="DJ261" s="174">
        <v>1</v>
      </c>
      <c r="DK261" s="174">
        <v>0.8571428571428571</v>
      </c>
      <c r="DL261" s="174">
        <v>1</v>
      </c>
      <c r="DM261" s="174">
        <v>1</v>
      </c>
      <c r="DN261" s="174">
        <v>0.8571428571428571</v>
      </c>
      <c r="DO261" s="174">
        <v>1</v>
      </c>
      <c r="DP261" s="174">
        <v>1</v>
      </c>
      <c r="DQ261" s="175">
        <v>0.13333333333333333</v>
      </c>
      <c r="DR261" s="175">
        <v>0.1</v>
      </c>
      <c r="DS261" s="175">
        <v>0.16666666666666666</v>
      </c>
      <c r="DT261" s="175">
        <v>0.26666666666666666</v>
      </c>
      <c r="DU261" s="175">
        <v>0.1</v>
      </c>
      <c r="DV261" s="175">
        <v>0.2</v>
      </c>
      <c r="DW261" s="175">
        <v>0.16666666666666666</v>
      </c>
      <c r="DX261" s="175">
        <v>0.2</v>
      </c>
      <c r="DY261" s="175">
        <v>0.23333333333333334</v>
      </c>
      <c r="DZ261" s="175">
        <v>6.6666666666666666E-2</v>
      </c>
      <c r="EA261" s="175">
        <v>0.23333333333333334</v>
      </c>
      <c r="EB261" s="175">
        <v>0.1</v>
      </c>
      <c r="EC261" s="175">
        <v>0.36666666666666664</v>
      </c>
      <c r="ED261" s="175">
        <v>0.23333333333333334</v>
      </c>
      <c r="EE261" s="175">
        <v>0.36666666666666664</v>
      </c>
      <c r="EF261" s="175">
        <v>0.5</v>
      </c>
      <c r="EG261" s="175">
        <v>0.33333333333333331</v>
      </c>
      <c r="EH261" s="175">
        <v>0.33333333333333331</v>
      </c>
      <c r="EI261" s="175">
        <v>0.36666666666666664</v>
      </c>
      <c r="EJ261" s="175">
        <v>0.43333333333333335</v>
      </c>
      <c r="EK261" s="175">
        <v>0.5</v>
      </c>
      <c r="EL261" s="175">
        <v>0.43333333333333335</v>
      </c>
      <c r="EM261" s="175">
        <v>0.6</v>
      </c>
      <c r="EN261" s="175">
        <v>0.33333333333333331</v>
      </c>
      <c r="EO261" s="175">
        <v>0.4</v>
      </c>
      <c r="EP261" s="175">
        <v>0.36666666666666664</v>
      </c>
      <c r="EQ261" s="175">
        <v>0.56666666666666665</v>
      </c>
      <c r="ER261" s="175">
        <v>0.6</v>
      </c>
      <c r="ES261" s="175">
        <v>0.43333333333333335</v>
      </c>
      <c r="ET261" s="175">
        <v>0.4</v>
      </c>
      <c r="EU261" s="175">
        <v>0.43333333333333335</v>
      </c>
      <c r="EV261" s="175">
        <v>0.43333333333333335</v>
      </c>
      <c r="EW261" s="175">
        <v>0.43333333333333335</v>
      </c>
      <c r="EX261" s="175">
        <v>0.23333333333333334</v>
      </c>
      <c r="EY261" s="175">
        <v>0.2</v>
      </c>
      <c r="EZ261" s="175">
        <v>0.33333333333333331</v>
      </c>
      <c r="FA261" s="175">
        <v>0.36666666666666664</v>
      </c>
      <c r="FB261" s="175">
        <v>0.4</v>
      </c>
      <c r="FC261" s="175">
        <v>0.16666666666666666</v>
      </c>
      <c r="FD261" s="175">
        <v>0.3</v>
      </c>
      <c r="FE261" s="175">
        <v>0.36666666666666664</v>
      </c>
      <c r="FF261" s="175">
        <v>0.13333333333333333</v>
      </c>
      <c r="FG261" s="175">
        <v>0.23333333333333334</v>
      </c>
      <c r="FH261" s="175">
        <v>0.33333333333333331</v>
      </c>
      <c r="FI261" s="175">
        <v>0.23333333333333334</v>
      </c>
      <c r="FJ261" s="175">
        <v>0.23333333333333334</v>
      </c>
      <c r="FK261" s="175">
        <v>0.16666666666666666</v>
      </c>
      <c r="FL261" s="175">
        <v>6.6666666666666666E-2</v>
      </c>
      <c r="FM261" s="192">
        <v>1</v>
      </c>
      <c r="FN261" s="192">
        <v>1</v>
      </c>
      <c r="FO261" s="192">
        <v>1</v>
      </c>
      <c r="FP261" s="192">
        <v>1</v>
      </c>
      <c r="FQ261" s="192">
        <v>1</v>
      </c>
      <c r="FR261" s="192">
        <v>1</v>
      </c>
      <c r="FS261" s="192">
        <v>1</v>
      </c>
      <c r="FT261" s="192">
        <v>1</v>
      </c>
      <c r="FU261" s="192">
        <v>0.83333333333333337</v>
      </c>
      <c r="FV261" s="192">
        <v>1</v>
      </c>
      <c r="FW261" s="192">
        <v>1</v>
      </c>
      <c r="FX261" s="192">
        <v>0.8</v>
      </c>
      <c r="FY261" s="192">
        <v>1</v>
      </c>
      <c r="FZ261" s="192">
        <v>1</v>
      </c>
      <c r="GA261" s="192">
        <v>1</v>
      </c>
      <c r="GB261" s="192">
        <v>1</v>
      </c>
      <c r="GC261" s="192">
        <v>0.9285714285714286</v>
      </c>
      <c r="GD261" s="192">
        <v>1</v>
      </c>
      <c r="GE261" s="192">
        <v>1</v>
      </c>
      <c r="GF261" s="192">
        <v>1</v>
      </c>
      <c r="GG261" s="192">
        <v>1</v>
      </c>
      <c r="GH261" s="192">
        <v>1</v>
      </c>
      <c r="GI261" s="192">
        <v>1</v>
      </c>
      <c r="GJ261" s="192">
        <v>1</v>
      </c>
      <c r="GK261" s="192">
        <v>1</v>
      </c>
      <c r="GL261" s="192">
        <v>1</v>
      </c>
      <c r="GM261" s="192">
        <v>1</v>
      </c>
      <c r="GN261" s="192">
        <v>1</v>
      </c>
      <c r="GO261" s="192">
        <v>1</v>
      </c>
      <c r="GP261" s="192">
        <v>1</v>
      </c>
      <c r="GQ261" s="192" t="s">
        <v>119</v>
      </c>
    </row>
    <row r="262" spans="17:16384" ht="15" customHeight="1" x14ac:dyDescent="0.3">
      <c r="Q262" s="324"/>
      <c r="R262" s="135">
        <f>$R$7</f>
        <v>44197</v>
      </c>
      <c r="S262" s="121">
        <v>0.36666666666666664</v>
      </c>
      <c r="T262" s="121">
        <v>1.1000000000000001</v>
      </c>
      <c r="U262" s="122">
        <v>0.97376093294460642</v>
      </c>
      <c r="V262" s="123">
        <v>343</v>
      </c>
      <c r="W262" s="128">
        <v>0.36666666666666664</v>
      </c>
      <c r="X262" s="121">
        <v>1.1024999999999996</v>
      </c>
      <c r="Y262" s="122">
        <v>0.97337278106508873</v>
      </c>
      <c r="Z262" s="127">
        <v>338</v>
      </c>
      <c r="AA262" s="121">
        <v>0.05</v>
      </c>
      <c r="AB262" s="121">
        <v>0.34666666666666662</v>
      </c>
      <c r="AC262" s="122">
        <v>1</v>
      </c>
      <c r="AD262" s="123">
        <v>5</v>
      </c>
      <c r="AE262" s="128" t="s">
        <v>160</v>
      </c>
      <c r="AF262" s="121" t="s">
        <v>160</v>
      </c>
      <c r="AG262" s="122" t="s">
        <v>160</v>
      </c>
      <c r="AH262" s="127">
        <v>0</v>
      </c>
      <c r="AI262" s="128">
        <v>0.35</v>
      </c>
      <c r="AJ262" s="121">
        <v>0.9474999999999999</v>
      </c>
      <c r="AK262" s="122">
        <v>0.97916666666666663</v>
      </c>
      <c r="AL262" s="127">
        <v>144</v>
      </c>
      <c r="AM262" s="121">
        <v>0.38333333333333336</v>
      </c>
      <c r="AN262" s="121">
        <v>1.1799999999999993</v>
      </c>
      <c r="AO262" s="122">
        <v>0.97058823529411764</v>
      </c>
      <c r="AP262" s="123">
        <v>102</v>
      </c>
      <c r="AQ262" s="128">
        <v>0.4</v>
      </c>
      <c r="AR262" s="121">
        <v>1.3666666666666667</v>
      </c>
      <c r="AS262" s="122">
        <v>0.96907216494845361</v>
      </c>
      <c r="AT262" s="127">
        <v>97</v>
      </c>
      <c r="AU262" s="136">
        <v>68</v>
      </c>
      <c r="AV262" s="137">
        <v>180</v>
      </c>
      <c r="AW262" s="137">
        <v>58</v>
      </c>
      <c r="AX262" s="137">
        <v>16</v>
      </c>
      <c r="AY262" s="137">
        <v>8</v>
      </c>
      <c r="AZ262" s="137">
        <v>4</v>
      </c>
      <c r="BA262" s="137">
        <v>6</v>
      </c>
      <c r="BB262" s="137">
        <v>0</v>
      </c>
      <c r="BC262" s="137">
        <v>1</v>
      </c>
      <c r="BD262" s="137">
        <v>2</v>
      </c>
      <c r="BE262" s="137">
        <v>0</v>
      </c>
      <c r="BF262" s="137">
        <v>0</v>
      </c>
      <c r="BG262" s="137">
        <v>0</v>
      </c>
      <c r="BH262" s="137">
        <v>0</v>
      </c>
      <c r="BI262" s="137">
        <v>0</v>
      </c>
      <c r="BJ262" s="137">
        <v>0</v>
      </c>
      <c r="BK262" s="137">
        <v>0</v>
      </c>
      <c r="BL262" s="137">
        <v>0</v>
      </c>
      <c r="BM262" s="137">
        <v>0</v>
      </c>
      <c r="BN262" s="137">
        <v>0</v>
      </c>
      <c r="BO262" s="137">
        <v>0</v>
      </c>
      <c r="BP262" s="137">
        <v>0</v>
      </c>
      <c r="BQ262" s="137">
        <v>0</v>
      </c>
      <c r="BR262" s="137">
        <v>0</v>
      </c>
      <c r="BS262" s="137">
        <v>0</v>
      </c>
      <c r="BT262" s="138">
        <v>0</v>
      </c>
      <c r="BU262" s="174">
        <v>1</v>
      </c>
      <c r="BV262" s="174">
        <v>0.8</v>
      </c>
      <c r="BW262" s="174">
        <v>1</v>
      </c>
      <c r="BX262" s="174">
        <v>1</v>
      </c>
      <c r="BY262" s="174">
        <v>0</v>
      </c>
      <c r="BZ262" s="174">
        <v>1</v>
      </c>
      <c r="CA262" s="174">
        <v>1</v>
      </c>
      <c r="CB262" s="174">
        <v>0</v>
      </c>
      <c r="CC262" s="174">
        <v>1</v>
      </c>
      <c r="CD262" s="174">
        <v>1</v>
      </c>
      <c r="CE262" s="174">
        <v>1</v>
      </c>
      <c r="CF262" s="174">
        <v>1</v>
      </c>
      <c r="CG262" s="174">
        <v>1</v>
      </c>
      <c r="CH262" s="174">
        <v>1</v>
      </c>
      <c r="CI262" s="174">
        <v>1</v>
      </c>
      <c r="CJ262" s="174">
        <v>1</v>
      </c>
      <c r="CK262" s="174">
        <v>0.84615384615384615</v>
      </c>
      <c r="CL262" s="174">
        <v>1</v>
      </c>
      <c r="CM262" s="174">
        <v>1</v>
      </c>
      <c r="CN262" s="174">
        <v>1</v>
      </c>
      <c r="CO262" s="174">
        <v>1</v>
      </c>
      <c r="CP262" s="174">
        <v>1</v>
      </c>
      <c r="CQ262" s="174">
        <v>1</v>
      </c>
      <c r="CR262" s="174">
        <v>1</v>
      </c>
      <c r="CS262" s="174">
        <v>1</v>
      </c>
      <c r="CT262" s="174">
        <v>1</v>
      </c>
      <c r="CU262" s="174">
        <v>0.9285714285714286</v>
      </c>
      <c r="CV262" s="174">
        <v>1</v>
      </c>
      <c r="CW262" s="174">
        <v>1</v>
      </c>
      <c r="CX262" s="174">
        <v>1</v>
      </c>
      <c r="CY262" s="174">
        <v>1</v>
      </c>
      <c r="CZ262" s="174">
        <v>1</v>
      </c>
      <c r="DA262" s="174">
        <v>0.88888888888888884</v>
      </c>
      <c r="DB262" s="174">
        <v>1</v>
      </c>
      <c r="DC262" s="174">
        <v>1</v>
      </c>
      <c r="DD262" s="174">
        <v>1</v>
      </c>
      <c r="DE262" s="174">
        <v>0.75</v>
      </c>
      <c r="DF262" s="174">
        <v>1</v>
      </c>
      <c r="DG262" s="174">
        <v>0.83333333333333337</v>
      </c>
      <c r="DH262" s="174">
        <v>1</v>
      </c>
      <c r="DI262" s="174">
        <v>1</v>
      </c>
      <c r="DJ262" s="174">
        <v>1</v>
      </c>
      <c r="DK262" s="174">
        <v>1</v>
      </c>
      <c r="DL262" s="174">
        <v>1</v>
      </c>
      <c r="DM262" s="174">
        <v>0.875</v>
      </c>
      <c r="DN262" s="174">
        <v>0.9</v>
      </c>
      <c r="DO262" s="174">
        <v>1</v>
      </c>
      <c r="DP262" s="174">
        <v>1</v>
      </c>
      <c r="DQ262" s="175">
        <v>0.13333333333333333</v>
      </c>
      <c r="DR262" s="175">
        <v>0.16666666666666666</v>
      </c>
      <c r="DS262" s="175">
        <v>0.2</v>
      </c>
      <c r="DT262" s="175">
        <v>0.13333333333333333</v>
      </c>
      <c r="DU262" s="175">
        <v>0.13333333333333333</v>
      </c>
      <c r="DV262" s="175">
        <v>0.2</v>
      </c>
      <c r="DW262" s="175">
        <v>3.3333333333333333E-2</v>
      </c>
      <c r="DX262" s="175">
        <v>0.13333333333333333</v>
      </c>
      <c r="DY262" s="175">
        <v>6.6666666666666666E-2</v>
      </c>
      <c r="DZ262" s="175">
        <v>0.13333333333333333</v>
      </c>
      <c r="EA262" s="175">
        <v>0.13333333333333333</v>
      </c>
      <c r="EB262" s="175">
        <v>0.1</v>
      </c>
      <c r="EC262" s="175">
        <v>0.13333333333333333</v>
      </c>
      <c r="ED262" s="175">
        <v>0.2</v>
      </c>
      <c r="EE262" s="175">
        <v>0.43333333333333335</v>
      </c>
      <c r="EF262" s="175">
        <v>0.33333333333333331</v>
      </c>
      <c r="EG262" s="175">
        <v>0.43333333333333335</v>
      </c>
      <c r="EH262" s="175">
        <v>0.46666666666666667</v>
      </c>
      <c r="EI262" s="175">
        <v>0.33333333333333331</v>
      </c>
      <c r="EJ262" s="175">
        <v>0.23333333333333334</v>
      </c>
      <c r="EK262" s="175">
        <v>0.26666666666666666</v>
      </c>
      <c r="EL262" s="175">
        <v>0.2</v>
      </c>
      <c r="EM262" s="175">
        <v>0.4</v>
      </c>
      <c r="EN262" s="175">
        <v>0.46666666666666667</v>
      </c>
      <c r="EO262" s="175">
        <v>0.16666666666666666</v>
      </c>
      <c r="EP262" s="175">
        <v>0.26666666666666666</v>
      </c>
      <c r="EQ262" s="175">
        <v>0.46666666666666667</v>
      </c>
      <c r="ER262" s="175">
        <v>0.33333333333333331</v>
      </c>
      <c r="ES262" s="175">
        <v>0.43333333333333335</v>
      </c>
      <c r="ET262" s="175">
        <v>0.33333333333333331</v>
      </c>
      <c r="EU262" s="175">
        <v>0.3</v>
      </c>
      <c r="EV262" s="175">
        <v>0.3</v>
      </c>
      <c r="EW262" s="175">
        <v>0.3</v>
      </c>
      <c r="EX262" s="175">
        <v>0.16666666666666666</v>
      </c>
      <c r="EY262" s="175">
        <v>0.23333333333333334</v>
      </c>
      <c r="EZ262" s="175">
        <v>0.23333333333333334</v>
      </c>
      <c r="FA262" s="175">
        <v>0.13333333333333333</v>
      </c>
      <c r="FB262" s="175">
        <v>0.23333333333333334</v>
      </c>
      <c r="FC262" s="175">
        <v>0.2</v>
      </c>
      <c r="FD262" s="175">
        <v>0.16666666666666666</v>
      </c>
      <c r="FE262" s="175">
        <v>0.1</v>
      </c>
      <c r="FF262" s="175">
        <v>0.26666666666666666</v>
      </c>
      <c r="FG262" s="175">
        <v>0.2</v>
      </c>
      <c r="FH262" s="175">
        <v>0.16666666666666666</v>
      </c>
      <c r="FI262" s="175">
        <v>0.26666666666666666</v>
      </c>
      <c r="FJ262" s="175">
        <v>0.33333333333333331</v>
      </c>
      <c r="FK262" s="175">
        <v>0.23333333333333334</v>
      </c>
      <c r="FL262" s="175">
        <v>0.13333333333333333</v>
      </c>
      <c r="FM262" s="192" t="s">
        <v>119</v>
      </c>
      <c r="FN262" s="192">
        <v>1</v>
      </c>
      <c r="FO262" s="192">
        <v>1</v>
      </c>
      <c r="FP262" s="192">
        <v>1</v>
      </c>
      <c r="FQ262" s="192">
        <v>1</v>
      </c>
      <c r="FR262" s="192">
        <v>1</v>
      </c>
      <c r="FS262" s="192">
        <v>0.90909090909090906</v>
      </c>
      <c r="FT262" s="192">
        <v>1</v>
      </c>
      <c r="FU262" s="192">
        <v>1</v>
      </c>
      <c r="FV262" s="192">
        <v>1</v>
      </c>
      <c r="FW262" s="192">
        <v>1</v>
      </c>
      <c r="FX262" s="192">
        <v>0.94202898550724634</v>
      </c>
      <c r="FY262" s="192">
        <v>0.91666666666666663</v>
      </c>
      <c r="FZ262" s="192">
        <v>1</v>
      </c>
      <c r="GA262" s="192">
        <v>1</v>
      </c>
      <c r="GB262" s="192">
        <v>1</v>
      </c>
      <c r="GC262" s="192">
        <v>0.91666666666666663</v>
      </c>
      <c r="GD262" s="192">
        <v>1</v>
      </c>
      <c r="GE262" s="192">
        <v>1</v>
      </c>
      <c r="GF262" s="192">
        <v>1</v>
      </c>
      <c r="GG262" s="192">
        <v>1</v>
      </c>
      <c r="GH262" s="192">
        <v>1</v>
      </c>
      <c r="GI262" s="192">
        <v>1</v>
      </c>
      <c r="GJ262" s="192">
        <v>1</v>
      </c>
      <c r="GK262" s="192">
        <v>1</v>
      </c>
      <c r="GL262" s="192">
        <v>1</v>
      </c>
      <c r="GM262" s="192">
        <v>0.93333333333333335</v>
      </c>
      <c r="GN262" s="192">
        <v>1</v>
      </c>
      <c r="GO262" s="192">
        <v>1</v>
      </c>
      <c r="GP262" s="192">
        <v>1</v>
      </c>
      <c r="GQ262" s="192">
        <v>1</v>
      </c>
    </row>
    <row r="263" spans="17:16384" ht="15" customHeight="1" x14ac:dyDescent="0.3">
      <c r="Q263" s="324"/>
      <c r="R263" s="135">
        <f>$R$8</f>
        <v>44228</v>
      </c>
      <c r="S263" s="121">
        <v>0.39166666666666672</v>
      </c>
      <c r="T263" s="121">
        <v>0.93333333333333335</v>
      </c>
      <c r="U263" s="122">
        <v>0.97352941176470587</v>
      </c>
      <c r="V263" s="123">
        <v>340</v>
      </c>
      <c r="W263" s="128">
        <v>0.39166666666666672</v>
      </c>
      <c r="X263" s="121">
        <v>0.93333333333333335</v>
      </c>
      <c r="Y263" s="122">
        <v>0.97337278106508873</v>
      </c>
      <c r="Z263" s="127">
        <v>338</v>
      </c>
      <c r="AA263" s="121">
        <v>0.45833333333333331</v>
      </c>
      <c r="AB263" s="121">
        <v>0.64583333333333326</v>
      </c>
      <c r="AC263" s="122">
        <v>1</v>
      </c>
      <c r="AD263" s="123">
        <v>2</v>
      </c>
      <c r="AE263" s="128" t="s">
        <v>160</v>
      </c>
      <c r="AF263" s="121" t="s">
        <v>160</v>
      </c>
      <c r="AG263" s="122" t="s">
        <v>160</v>
      </c>
      <c r="AH263" s="127">
        <v>0</v>
      </c>
      <c r="AI263" s="128">
        <v>0.4</v>
      </c>
      <c r="AJ263" s="121">
        <v>0.89999999999999991</v>
      </c>
      <c r="AK263" s="122">
        <v>0.9668874172185431</v>
      </c>
      <c r="AL263" s="127">
        <v>151</v>
      </c>
      <c r="AM263" s="121">
        <v>0.4</v>
      </c>
      <c r="AN263" s="121">
        <v>0.73333333333333339</v>
      </c>
      <c r="AO263" s="122">
        <v>0.98901098901098905</v>
      </c>
      <c r="AP263" s="123">
        <v>91</v>
      </c>
      <c r="AQ263" s="128">
        <v>0.36666666666666664</v>
      </c>
      <c r="AR263" s="121">
        <v>1.1599999999999993</v>
      </c>
      <c r="AS263" s="122">
        <v>0.96938775510204078</v>
      </c>
      <c r="AT263" s="127">
        <v>98</v>
      </c>
      <c r="AU263" s="136">
        <v>63</v>
      </c>
      <c r="AV263" s="137">
        <v>186</v>
      </c>
      <c r="AW263" s="137">
        <v>60</v>
      </c>
      <c r="AX263" s="137">
        <v>16</v>
      </c>
      <c r="AY263" s="137">
        <v>4</v>
      </c>
      <c r="AZ263" s="137">
        <v>2</v>
      </c>
      <c r="BA263" s="137">
        <v>3</v>
      </c>
      <c r="BB263" s="137">
        <v>2</v>
      </c>
      <c r="BC263" s="137">
        <v>0</v>
      </c>
      <c r="BD263" s="137">
        <v>3</v>
      </c>
      <c r="BE263" s="137">
        <v>0</v>
      </c>
      <c r="BF263" s="137">
        <v>1</v>
      </c>
      <c r="BG263" s="137">
        <v>0</v>
      </c>
      <c r="BH263" s="137">
        <v>0</v>
      </c>
      <c r="BI263" s="137">
        <v>0</v>
      </c>
      <c r="BJ263" s="137">
        <v>0</v>
      </c>
      <c r="BK263" s="137">
        <v>0</v>
      </c>
      <c r="BL263" s="137">
        <v>0</v>
      </c>
      <c r="BM263" s="137">
        <v>0</v>
      </c>
      <c r="BN263" s="137">
        <v>0</v>
      </c>
      <c r="BO263" s="137">
        <v>0</v>
      </c>
      <c r="BP263" s="137">
        <v>0</v>
      </c>
      <c r="BQ263" s="137">
        <v>0</v>
      </c>
      <c r="BR263" s="137">
        <v>0</v>
      </c>
      <c r="BS263" s="137">
        <v>0</v>
      </c>
      <c r="BT263" s="138">
        <v>0</v>
      </c>
      <c r="BU263" s="174">
        <v>1</v>
      </c>
      <c r="BV263" s="174">
        <v>1</v>
      </c>
      <c r="BW263" s="174">
        <v>1</v>
      </c>
      <c r="BX263" s="174">
        <v>1</v>
      </c>
      <c r="BY263" s="174">
        <v>0</v>
      </c>
      <c r="BZ263" s="174">
        <v>1</v>
      </c>
      <c r="CA263" s="174">
        <v>1</v>
      </c>
      <c r="CB263" s="174">
        <v>0</v>
      </c>
      <c r="CC263" s="174">
        <v>1</v>
      </c>
      <c r="CD263" s="174">
        <v>1</v>
      </c>
      <c r="CE263" s="174">
        <v>1</v>
      </c>
      <c r="CF263" s="174">
        <v>1</v>
      </c>
      <c r="CG263" s="174">
        <v>1</v>
      </c>
      <c r="CH263" s="174">
        <v>1</v>
      </c>
      <c r="CI263" s="174">
        <v>1</v>
      </c>
      <c r="CJ263" s="174">
        <v>1</v>
      </c>
      <c r="CK263" s="174">
        <v>1</v>
      </c>
      <c r="CL263" s="174">
        <v>1</v>
      </c>
      <c r="CM263" s="174">
        <v>0.875</v>
      </c>
      <c r="CN263" s="174">
        <v>1</v>
      </c>
      <c r="CO263" s="174">
        <v>1</v>
      </c>
      <c r="CP263" s="174">
        <v>1</v>
      </c>
      <c r="CQ263" s="174">
        <v>0.90909090909090906</v>
      </c>
      <c r="CR263" s="174">
        <v>1</v>
      </c>
      <c r="CS263" s="174">
        <v>0.93333333333333335</v>
      </c>
      <c r="CT263" s="174">
        <v>0.91666666666666663</v>
      </c>
      <c r="CU263" s="174">
        <v>1</v>
      </c>
      <c r="CV263" s="174">
        <v>0.92307692307692313</v>
      </c>
      <c r="CW263" s="174">
        <v>1</v>
      </c>
      <c r="CX263" s="174">
        <v>1</v>
      </c>
      <c r="CY263" s="174">
        <v>1</v>
      </c>
      <c r="CZ263" s="174">
        <v>1</v>
      </c>
      <c r="DA263" s="174">
        <v>1</v>
      </c>
      <c r="DB263" s="174">
        <v>1</v>
      </c>
      <c r="DC263" s="174">
        <v>1</v>
      </c>
      <c r="DD263" s="174">
        <v>0.88888888888888884</v>
      </c>
      <c r="DE263" s="174">
        <v>1</v>
      </c>
      <c r="DF263" s="174">
        <v>1</v>
      </c>
      <c r="DG263" s="174">
        <v>1</v>
      </c>
      <c r="DH263" s="174">
        <v>1</v>
      </c>
      <c r="DI263" s="174">
        <v>1</v>
      </c>
      <c r="DJ263" s="174">
        <v>1</v>
      </c>
      <c r="DK263" s="174">
        <v>0.83333333333333337</v>
      </c>
      <c r="DL263" s="174">
        <v>1</v>
      </c>
      <c r="DM263" s="174">
        <v>0.83333333333333337</v>
      </c>
      <c r="DN263" s="174">
        <v>1</v>
      </c>
      <c r="DO263" s="174">
        <v>1</v>
      </c>
      <c r="DP263" s="174">
        <v>1</v>
      </c>
      <c r="DQ263" s="175">
        <v>0.08</v>
      </c>
      <c r="DR263" s="175">
        <v>0.12</v>
      </c>
      <c r="DS263" s="175">
        <v>0.16</v>
      </c>
      <c r="DT263" s="175">
        <v>0.24</v>
      </c>
      <c r="DU263" s="175">
        <v>0.08</v>
      </c>
      <c r="DV263" s="175">
        <v>0.16</v>
      </c>
      <c r="DW263" s="175">
        <v>0.16</v>
      </c>
      <c r="DX263" s="175">
        <v>0.28000000000000003</v>
      </c>
      <c r="DY263" s="175">
        <v>0.36</v>
      </c>
      <c r="DZ263" s="175">
        <v>0.08</v>
      </c>
      <c r="EA263" s="175">
        <v>0.12</v>
      </c>
      <c r="EB263" s="175">
        <v>0.16</v>
      </c>
      <c r="EC263" s="175">
        <v>0.32</v>
      </c>
      <c r="ED263" s="175">
        <v>0.08</v>
      </c>
      <c r="EE263" s="175">
        <v>0.48</v>
      </c>
      <c r="EF263" s="175">
        <v>0.36</v>
      </c>
      <c r="EG263" s="175">
        <v>0.32</v>
      </c>
      <c r="EH263" s="175">
        <v>0.28000000000000003</v>
      </c>
      <c r="EI263" s="175">
        <v>0.32</v>
      </c>
      <c r="EJ263" s="175">
        <v>0.4</v>
      </c>
      <c r="EK263" s="175">
        <v>0.28000000000000003</v>
      </c>
      <c r="EL263" s="175">
        <v>0.4</v>
      </c>
      <c r="EM263" s="175">
        <v>0.44</v>
      </c>
      <c r="EN263" s="175">
        <v>0.48</v>
      </c>
      <c r="EO263" s="175">
        <v>0.6</v>
      </c>
      <c r="EP263" s="175">
        <v>0.48</v>
      </c>
      <c r="EQ263" s="175">
        <v>0.68</v>
      </c>
      <c r="ER263" s="175">
        <v>0.52</v>
      </c>
      <c r="ES263" s="175">
        <v>0.4</v>
      </c>
      <c r="ET263" s="175">
        <v>0.28000000000000003</v>
      </c>
      <c r="EU263" s="175">
        <v>0.4</v>
      </c>
      <c r="EV263" s="175">
        <v>0.36</v>
      </c>
      <c r="EW263" s="175">
        <v>0.4</v>
      </c>
      <c r="EX263" s="175">
        <v>0.4</v>
      </c>
      <c r="EY263" s="175">
        <v>0.28000000000000003</v>
      </c>
      <c r="EZ263" s="175">
        <v>0.36</v>
      </c>
      <c r="FA263" s="175">
        <v>0.12</v>
      </c>
      <c r="FB263" s="175">
        <v>0.16</v>
      </c>
      <c r="FC263" s="175">
        <v>0.16</v>
      </c>
      <c r="FD263" s="175">
        <v>0.12</v>
      </c>
      <c r="FE263" s="175">
        <v>0.08</v>
      </c>
      <c r="FF263" s="175">
        <v>0.12</v>
      </c>
      <c r="FG263" s="175">
        <v>0.24</v>
      </c>
      <c r="FH263" s="175">
        <v>0.32</v>
      </c>
      <c r="FI263" s="175">
        <v>0.24</v>
      </c>
      <c r="FJ263" s="175">
        <v>0.4</v>
      </c>
      <c r="FK263" s="175">
        <v>0.16</v>
      </c>
      <c r="FL263" s="175">
        <v>0.16</v>
      </c>
      <c r="FM263" s="192">
        <v>0.91666666666666663</v>
      </c>
      <c r="FN263" s="192">
        <v>1</v>
      </c>
      <c r="FO263" s="192">
        <v>1</v>
      </c>
      <c r="FP263" s="192">
        <v>1</v>
      </c>
      <c r="FQ263" s="192">
        <v>1</v>
      </c>
      <c r="FR263" s="192" t="s">
        <v>119</v>
      </c>
      <c r="FS263" s="192">
        <v>0.83333333333333337</v>
      </c>
      <c r="FT263" s="192">
        <v>1</v>
      </c>
      <c r="FU263" s="192">
        <v>1</v>
      </c>
      <c r="FV263" s="192">
        <v>1</v>
      </c>
      <c r="FW263" s="192">
        <v>1</v>
      </c>
      <c r="FX263" s="192">
        <v>1</v>
      </c>
      <c r="FY263" s="192" t="s">
        <v>119</v>
      </c>
      <c r="FZ263" s="192" t="s">
        <v>119</v>
      </c>
      <c r="GA263" s="192">
        <v>1</v>
      </c>
      <c r="GB263" s="192">
        <v>1</v>
      </c>
      <c r="GC263" s="192">
        <v>1</v>
      </c>
      <c r="GD263" s="192">
        <v>0.9642857142857143</v>
      </c>
      <c r="GE263" s="192">
        <v>1</v>
      </c>
      <c r="GF263" s="192">
        <v>1</v>
      </c>
      <c r="GG263" s="192">
        <v>1</v>
      </c>
      <c r="GH263" s="192">
        <v>1</v>
      </c>
      <c r="GI263" s="192">
        <v>0.96153846153846156</v>
      </c>
      <c r="GJ263" s="192">
        <v>0.89473684210526316</v>
      </c>
      <c r="GK263" s="192">
        <v>1</v>
      </c>
      <c r="GL263" s="192">
        <v>1</v>
      </c>
      <c r="GM263" s="192">
        <v>0.93333333333333335</v>
      </c>
      <c r="GN263" s="192">
        <v>1</v>
      </c>
      <c r="GO263" s="192" t="s">
        <v>119</v>
      </c>
      <c r="GP263" s="192" t="s">
        <v>119</v>
      </c>
      <c r="GQ263" s="192" t="s">
        <v>119</v>
      </c>
    </row>
    <row r="264" spans="17:16384" ht="15" customHeight="1" x14ac:dyDescent="0.3">
      <c r="Q264" s="324"/>
      <c r="R264" s="135">
        <f>$R$9</f>
        <v>44256</v>
      </c>
      <c r="S264" s="121">
        <v>0.4</v>
      </c>
      <c r="T264" s="121">
        <v>1.1916666666666667</v>
      </c>
      <c r="U264" s="122">
        <v>0.97651663405088063</v>
      </c>
      <c r="V264" s="123">
        <v>511</v>
      </c>
      <c r="W264" s="128">
        <v>0.4</v>
      </c>
      <c r="X264" s="121">
        <v>1.1858333333333329</v>
      </c>
      <c r="Y264" s="122">
        <v>0.97590361445783136</v>
      </c>
      <c r="Z264" s="127">
        <v>498</v>
      </c>
      <c r="AA264" s="121">
        <v>0.3</v>
      </c>
      <c r="AB264" s="121">
        <v>0.83666666666666645</v>
      </c>
      <c r="AC264" s="122">
        <v>1</v>
      </c>
      <c r="AD264" s="123">
        <v>9</v>
      </c>
      <c r="AE264" s="128">
        <v>0.3</v>
      </c>
      <c r="AF264" s="121">
        <v>1.1266666666666663</v>
      </c>
      <c r="AG264" s="122">
        <v>1</v>
      </c>
      <c r="AH264" s="127">
        <v>4</v>
      </c>
      <c r="AI264" s="128">
        <v>0.375</v>
      </c>
      <c r="AJ264" s="121">
        <v>1.1666666666666665</v>
      </c>
      <c r="AK264" s="122">
        <v>0.97959183673469385</v>
      </c>
      <c r="AL264" s="127">
        <v>196</v>
      </c>
      <c r="AM264" s="121">
        <v>0.4</v>
      </c>
      <c r="AN264" s="121">
        <v>1.0166666666666666</v>
      </c>
      <c r="AO264" s="122">
        <v>0.98857142857142855</v>
      </c>
      <c r="AP264" s="123">
        <v>175</v>
      </c>
      <c r="AQ264" s="128">
        <v>0.43333333333333335</v>
      </c>
      <c r="AR264" s="121">
        <v>1.419999999999999</v>
      </c>
      <c r="AS264" s="122">
        <v>0.95714285714285718</v>
      </c>
      <c r="AT264" s="127">
        <v>140</v>
      </c>
      <c r="AU264" s="136">
        <v>78</v>
      </c>
      <c r="AV264" s="137">
        <v>270</v>
      </c>
      <c r="AW264" s="137">
        <v>105</v>
      </c>
      <c r="AX264" s="137">
        <v>19</v>
      </c>
      <c r="AY264" s="137">
        <v>17</v>
      </c>
      <c r="AZ264" s="137">
        <v>10</v>
      </c>
      <c r="BA264" s="137">
        <v>3</v>
      </c>
      <c r="BB264" s="137">
        <v>1</v>
      </c>
      <c r="BC264" s="137">
        <v>3</v>
      </c>
      <c r="BD264" s="137">
        <v>0</v>
      </c>
      <c r="BE264" s="137">
        <v>2</v>
      </c>
      <c r="BF264" s="137">
        <v>0</v>
      </c>
      <c r="BG264" s="137">
        <v>1</v>
      </c>
      <c r="BH264" s="137">
        <v>0</v>
      </c>
      <c r="BI264" s="137">
        <v>0</v>
      </c>
      <c r="BJ264" s="137">
        <v>0</v>
      </c>
      <c r="BK264" s="137">
        <v>0</v>
      </c>
      <c r="BL264" s="137">
        <v>0</v>
      </c>
      <c r="BM264" s="137">
        <v>0</v>
      </c>
      <c r="BN264" s="137">
        <v>1</v>
      </c>
      <c r="BO264" s="137">
        <v>0</v>
      </c>
      <c r="BP264" s="137">
        <v>0</v>
      </c>
      <c r="BQ264" s="137">
        <v>0</v>
      </c>
      <c r="BR264" s="137">
        <v>0</v>
      </c>
      <c r="BS264" s="137">
        <v>0</v>
      </c>
      <c r="BT264" s="138">
        <v>1</v>
      </c>
      <c r="BU264" s="174">
        <v>0.88888888888888884</v>
      </c>
      <c r="BV264" s="174">
        <v>1</v>
      </c>
      <c r="BW264" s="174">
        <v>1</v>
      </c>
      <c r="BX264" s="174">
        <v>0.66666666666666663</v>
      </c>
      <c r="BY264" s="174">
        <v>0</v>
      </c>
      <c r="BZ264" s="174">
        <v>1</v>
      </c>
      <c r="CA264" s="174">
        <v>0.90909090909090906</v>
      </c>
      <c r="CB264" s="174">
        <v>0</v>
      </c>
      <c r="CC264" s="174">
        <v>1</v>
      </c>
      <c r="CD264" s="174">
        <v>0.8571428571428571</v>
      </c>
      <c r="CE264" s="174">
        <v>1</v>
      </c>
      <c r="CF264" s="174">
        <v>0.8</v>
      </c>
      <c r="CG264" s="174">
        <v>1</v>
      </c>
      <c r="CH264" s="174">
        <v>1</v>
      </c>
      <c r="CI264" s="174">
        <v>1</v>
      </c>
      <c r="CJ264" s="174">
        <v>1</v>
      </c>
      <c r="CK264" s="174">
        <v>1</v>
      </c>
      <c r="CL264" s="174">
        <v>1</v>
      </c>
      <c r="CM264" s="174">
        <v>1</v>
      </c>
      <c r="CN264" s="174">
        <v>0.9</v>
      </c>
      <c r="CO264" s="174">
        <v>0.84615384615384615</v>
      </c>
      <c r="CP264" s="174">
        <v>0.9285714285714286</v>
      </c>
      <c r="CQ264" s="174">
        <v>1</v>
      </c>
      <c r="CR264" s="174">
        <v>1</v>
      </c>
      <c r="CS264" s="174">
        <v>1</v>
      </c>
      <c r="CT264" s="174">
        <v>1</v>
      </c>
      <c r="CU264" s="174">
        <v>1</v>
      </c>
      <c r="CV264" s="174">
        <v>1</v>
      </c>
      <c r="CW264" s="174">
        <v>1</v>
      </c>
      <c r="CX264" s="174">
        <v>0.88888888888888884</v>
      </c>
      <c r="CY264" s="174">
        <v>1</v>
      </c>
      <c r="CZ264" s="174">
        <v>1</v>
      </c>
      <c r="DA264" s="174">
        <v>0.93333333333333335</v>
      </c>
      <c r="DB264" s="174">
        <v>1</v>
      </c>
      <c r="DC264" s="174">
        <v>1</v>
      </c>
      <c r="DD264" s="174">
        <v>1</v>
      </c>
      <c r="DE264" s="174">
        <v>1</v>
      </c>
      <c r="DF264" s="174">
        <v>1</v>
      </c>
      <c r="DG264" s="174">
        <v>1</v>
      </c>
      <c r="DH264" s="174">
        <v>1</v>
      </c>
      <c r="DI264" s="174">
        <v>1</v>
      </c>
      <c r="DJ264" s="174">
        <v>1</v>
      </c>
      <c r="DK264" s="174">
        <v>0.90909090909090906</v>
      </c>
      <c r="DL264" s="174">
        <v>1</v>
      </c>
      <c r="DM264" s="174">
        <v>1</v>
      </c>
      <c r="DN264" s="174">
        <v>1</v>
      </c>
      <c r="DO264" s="174">
        <v>1</v>
      </c>
      <c r="DP264" s="174">
        <v>1</v>
      </c>
      <c r="DQ264" s="175">
        <v>0.3</v>
      </c>
      <c r="DR264" s="175">
        <v>0.16666666666666666</v>
      </c>
      <c r="DS264" s="175">
        <v>3.3333333333333333E-2</v>
      </c>
      <c r="DT264" s="175">
        <v>0.1</v>
      </c>
      <c r="DU264" s="175">
        <v>0.13333333333333333</v>
      </c>
      <c r="DV264" s="175">
        <v>0.13333333333333333</v>
      </c>
      <c r="DW264" s="175">
        <v>0.36666666666666664</v>
      </c>
      <c r="DX264" s="175">
        <v>0.23333333333333334</v>
      </c>
      <c r="DY264" s="175">
        <v>0.16666666666666666</v>
      </c>
      <c r="DZ264" s="175">
        <v>0.23333333333333334</v>
      </c>
      <c r="EA264" s="175">
        <v>0.26666666666666666</v>
      </c>
      <c r="EB264" s="175">
        <v>0.16666666666666666</v>
      </c>
      <c r="EC264" s="175">
        <v>0.36666666666666664</v>
      </c>
      <c r="ED264" s="175">
        <v>0.3</v>
      </c>
      <c r="EE264" s="175">
        <v>0.33333333333333331</v>
      </c>
      <c r="EF264" s="175">
        <v>0.53333333333333333</v>
      </c>
      <c r="EG264" s="175">
        <v>0.43333333333333335</v>
      </c>
      <c r="EH264" s="175">
        <v>0.8</v>
      </c>
      <c r="EI264" s="175">
        <v>0.43333333333333335</v>
      </c>
      <c r="EJ264" s="175">
        <v>0.33333333333333331</v>
      </c>
      <c r="EK264" s="175">
        <v>0.43333333333333335</v>
      </c>
      <c r="EL264" s="175">
        <v>0.46666666666666667</v>
      </c>
      <c r="EM264" s="175">
        <v>0.43333333333333335</v>
      </c>
      <c r="EN264" s="175">
        <v>0.43333333333333335</v>
      </c>
      <c r="EO264" s="175">
        <v>0.46666666666666667</v>
      </c>
      <c r="EP264" s="175">
        <v>0.5</v>
      </c>
      <c r="EQ264" s="175">
        <v>0.23333333333333334</v>
      </c>
      <c r="ER264" s="175">
        <v>0.7</v>
      </c>
      <c r="ES264" s="175">
        <v>0.7</v>
      </c>
      <c r="ET264" s="175">
        <v>0.3</v>
      </c>
      <c r="EU264" s="175">
        <v>0.66666666666666663</v>
      </c>
      <c r="EV264" s="175">
        <v>0.76666666666666672</v>
      </c>
      <c r="EW264" s="175">
        <v>0.5</v>
      </c>
      <c r="EX264" s="175">
        <v>0.23333333333333334</v>
      </c>
      <c r="EY264" s="175">
        <v>0.3</v>
      </c>
      <c r="EZ264" s="175">
        <v>0.43333333333333335</v>
      </c>
      <c r="FA264" s="175">
        <v>0.23333333333333334</v>
      </c>
      <c r="FB264" s="175">
        <v>0.36666666666666664</v>
      </c>
      <c r="FC264" s="175">
        <v>0.26666666666666666</v>
      </c>
      <c r="FD264" s="175">
        <v>0.23333333333333334</v>
      </c>
      <c r="FE264" s="175">
        <v>0.23333333333333334</v>
      </c>
      <c r="FF264" s="175">
        <v>0.6</v>
      </c>
      <c r="FG264" s="175">
        <v>0.36666666666666664</v>
      </c>
      <c r="FH264" s="175">
        <v>0.26666666666666666</v>
      </c>
      <c r="FI264" s="175">
        <v>0.3</v>
      </c>
      <c r="FJ264" s="175">
        <v>0.3</v>
      </c>
      <c r="FK264" s="175">
        <v>0.13333333333333333</v>
      </c>
      <c r="FL264" s="175">
        <v>0.33333333333333331</v>
      </c>
      <c r="FM264" s="192">
        <v>1</v>
      </c>
      <c r="FN264" s="192">
        <v>0.94285714285714284</v>
      </c>
      <c r="FO264" s="192">
        <v>1</v>
      </c>
      <c r="FP264" s="192">
        <v>1</v>
      </c>
      <c r="FQ264" s="192">
        <v>1</v>
      </c>
      <c r="FR264" s="192">
        <v>1</v>
      </c>
      <c r="FS264" s="192">
        <v>1</v>
      </c>
      <c r="FT264" s="192">
        <v>0.96969696969696972</v>
      </c>
      <c r="FU264" s="192">
        <v>0.93333333333333335</v>
      </c>
      <c r="FV264" s="192">
        <v>1</v>
      </c>
      <c r="FW264" s="192">
        <v>1</v>
      </c>
      <c r="FX264" s="192">
        <v>0.95833333333333337</v>
      </c>
      <c r="FY264" s="192">
        <v>0.8571428571428571</v>
      </c>
      <c r="FZ264" s="192">
        <v>1</v>
      </c>
      <c r="GA264" s="192">
        <v>0.9285714285714286</v>
      </c>
      <c r="GB264" s="192">
        <v>1</v>
      </c>
      <c r="GC264" s="192">
        <v>0.90909090909090906</v>
      </c>
      <c r="GD264" s="192">
        <v>1</v>
      </c>
      <c r="GE264" s="192">
        <v>0.95454545454545459</v>
      </c>
      <c r="GF264" s="192">
        <v>1</v>
      </c>
      <c r="GG264" s="192" t="s">
        <v>119</v>
      </c>
      <c r="GH264" s="192">
        <v>1</v>
      </c>
      <c r="GI264" s="192">
        <v>1</v>
      </c>
      <c r="GJ264" s="192">
        <v>1</v>
      </c>
      <c r="GK264" s="192">
        <v>1</v>
      </c>
      <c r="GL264" s="192">
        <v>1</v>
      </c>
      <c r="GM264" s="192">
        <v>1</v>
      </c>
      <c r="GN264" s="192">
        <v>1</v>
      </c>
      <c r="GO264" s="192">
        <v>1</v>
      </c>
      <c r="GP264" s="192">
        <v>1</v>
      </c>
      <c r="GQ264" s="192">
        <v>1</v>
      </c>
    </row>
    <row r="265" spans="17:16384" ht="15" customHeight="1" x14ac:dyDescent="0.3">
      <c r="Q265" s="324"/>
      <c r="R265" s="135">
        <f>$R$10</f>
        <v>44287</v>
      </c>
      <c r="S265" s="121">
        <v>0.4</v>
      </c>
      <c r="T265" s="121">
        <v>0.87916666666666665</v>
      </c>
      <c r="U265" s="122">
        <v>0.99180327868852458</v>
      </c>
      <c r="V265" s="123">
        <v>366</v>
      </c>
      <c r="W265" s="128">
        <v>0.4</v>
      </c>
      <c r="X265" s="121">
        <v>0.88249999999999984</v>
      </c>
      <c r="Y265" s="122">
        <v>0.99171270718232041</v>
      </c>
      <c r="Z265" s="127">
        <v>362</v>
      </c>
      <c r="AA265" s="121">
        <v>0.8</v>
      </c>
      <c r="AB265" s="121">
        <v>0.8</v>
      </c>
      <c r="AC265" s="122">
        <v>1</v>
      </c>
      <c r="AD265" s="123">
        <v>1</v>
      </c>
      <c r="AE265" s="128">
        <v>0.2</v>
      </c>
      <c r="AF265" s="121">
        <v>0.38</v>
      </c>
      <c r="AG265" s="122">
        <v>1</v>
      </c>
      <c r="AH265" s="127">
        <v>3</v>
      </c>
      <c r="AI265" s="128">
        <v>0.35</v>
      </c>
      <c r="AJ265" s="121">
        <v>0.72249999999999992</v>
      </c>
      <c r="AK265" s="122">
        <v>0.99350649350649356</v>
      </c>
      <c r="AL265" s="127">
        <v>154</v>
      </c>
      <c r="AM265" s="121">
        <v>0.40833333333333333</v>
      </c>
      <c r="AN265" s="121">
        <v>0.88083333333333325</v>
      </c>
      <c r="AO265" s="122">
        <v>0.99038461538461542</v>
      </c>
      <c r="AP265" s="123">
        <v>104</v>
      </c>
      <c r="AQ265" s="128">
        <v>0.4</v>
      </c>
      <c r="AR265" s="121">
        <v>0.94416666666666649</v>
      </c>
      <c r="AS265" s="122">
        <v>0.9907407407407407</v>
      </c>
      <c r="AT265" s="127">
        <v>108</v>
      </c>
      <c r="AU265" s="136">
        <v>76</v>
      </c>
      <c r="AV265" s="137">
        <v>192</v>
      </c>
      <c r="AW265" s="137">
        <v>71</v>
      </c>
      <c r="AX265" s="137">
        <v>16</v>
      </c>
      <c r="AY265" s="137">
        <v>5</v>
      </c>
      <c r="AZ265" s="137">
        <v>3</v>
      </c>
      <c r="BA265" s="137">
        <v>1</v>
      </c>
      <c r="BB265" s="137">
        <v>0</v>
      </c>
      <c r="BC265" s="137">
        <v>1</v>
      </c>
      <c r="BD265" s="137">
        <v>0</v>
      </c>
      <c r="BE265" s="137">
        <v>0</v>
      </c>
      <c r="BF265" s="137">
        <v>0</v>
      </c>
      <c r="BG265" s="137">
        <v>0</v>
      </c>
      <c r="BH265" s="137">
        <v>0</v>
      </c>
      <c r="BI265" s="137">
        <v>0</v>
      </c>
      <c r="BJ265" s="137">
        <v>0</v>
      </c>
      <c r="BK265" s="137">
        <v>0</v>
      </c>
      <c r="BL265" s="137">
        <v>0</v>
      </c>
      <c r="BM265" s="137">
        <v>0</v>
      </c>
      <c r="BN265" s="137">
        <v>0</v>
      </c>
      <c r="BO265" s="137">
        <v>1</v>
      </c>
      <c r="BP265" s="137">
        <v>0</v>
      </c>
      <c r="BQ265" s="137">
        <v>0</v>
      </c>
      <c r="BR265" s="137">
        <v>0</v>
      </c>
      <c r="BS265" s="137">
        <v>0</v>
      </c>
      <c r="BT265" s="138">
        <v>0</v>
      </c>
      <c r="BU265" s="174">
        <v>1</v>
      </c>
      <c r="BV265" s="174">
        <v>1</v>
      </c>
      <c r="BW265" s="174">
        <v>1</v>
      </c>
      <c r="BX265" s="174">
        <v>1</v>
      </c>
      <c r="BY265" s="174">
        <v>0</v>
      </c>
      <c r="BZ265" s="174">
        <v>1</v>
      </c>
      <c r="CA265" s="174">
        <v>1</v>
      </c>
      <c r="CB265" s="174">
        <v>0</v>
      </c>
      <c r="CC265" s="174">
        <v>1</v>
      </c>
      <c r="CD265" s="174">
        <v>1</v>
      </c>
      <c r="CE265" s="174">
        <v>1</v>
      </c>
      <c r="CF265" s="174">
        <v>1</v>
      </c>
      <c r="CG265" s="174">
        <v>0.83333333333333337</v>
      </c>
      <c r="CH265" s="174">
        <v>1</v>
      </c>
      <c r="CI265" s="174">
        <v>1</v>
      </c>
      <c r="CJ265" s="174">
        <v>1</v>
      </c>
      <c r="CK265" s="174">
        <v>1</v>
      </c>
      <c r="CL265" s="174">
        <v>1</v>
      </c>
      <c r="CM265" s="174">
        <v>0.9285714285714286</v>
      </c>
      <c r="CN265" s="174">
        <v>1</v>
      </c>
      <c r="CO265" s="174">
        <v>1</v>
      </c>
      <c r="CP265" s="174">
        <v>1</v>
      </c>
      <c r="CQ265" s="174">
        <v>1</v>
      </c>
      <c r="CR265" s="174">
        <v>1</v>
      </c>
      <c r="CS265" s="174">
        <v>1</v>
      </c>
      <c r="CT265" s="174">
        <v>1</v>
      </c>
      <c r="CU265" s="174">
        <v>1</v>
      </c>
      <c r="CV265" s="174">
        <v>1</v>
      </c>
      <c r="CW265" s="174">
        <v>1</v>
      </c>
      <c r="CX265" s="174">
        <v>1</v>
      </c>
      <c r="CY265" s="174">
        <v>1</v>
      </c>
      <c r="CZ265" s="174">
        <v>1</v>
      </c>
      <c r="DA265" s="174">
        <v>1</v>
      </c>
      <c r="DB265" s="174">
        <v>1</v>
      </c>
      <c r="DC265" s="174">
        <v>1</v>
      </c>
      <c r="DD265" s="174">
        <v>1</v>
      </c>
      <c r="DE265" s="174">
        <v>0.9</v>
      </c>
      <c r="DF265" s="174">
        <v>1</v>
      </c>
      <c r="DG265" s="174">
        <v>1</v>
      </c>
      <c r="DH265" s="174">
        <v>1</v>
      </c>
      <c r="DI265" s="174">
        <v>1</v>
      </c>
      <c r="DJ265" s="174">
        <v>1</v>
      </c>
      <c r="DK265" s="174">
        <v>1</v>
      </c>
      <c r="DL265" s="174">
        <v>1</v>
      </c>
      <c r="DM265" s="174">
        <v>1</v>
      </c>
      <c r="DN265" s="174">
        <v>1</v>
      </c>
      <c r="DO265" s="174">
        <v>1</v>
      </c>
      <c r="DP265" s="174">
        <v>1</v>
      </c>
      <c r="DQ265" s="175">
        <v>0.23333333333333334</v>
      </c>
      <c r="DR265" s="175">
        <v>0.23333333333333334</v>
      </c>
      <c r="DS265" s="175">
        <v>3.3333333333333333E-2</v>
      </c>
      <c r="DT265" s="175">
        <v>0.26666666666666666</v>
      </c>
      <c r="DU265" s="175">
        <v>0.23333333333333334</v>
      </c>
      <c r="DV265" s="175">
        <v>0.2</v>
      </c>
      <c r="DW265" s="175">
        <v>0.2</v>
      </c>
      <c r="DX265" s="175">
        <v>0.2</v>
      </c>
      <c r="DY265" s="175">
        <v>0.1</v>
      </c>
      <c r="DZ265" s="175">
        <v>0.16666666666666666</v>
      </c>
      <c r="EA265" s="175">
        <v>0.1</v>
      </c>
      <c r="EB265" s="175">
        <v>0.16666666666666666</v>
      </c>
      <c r="EC265" s="175">
        <v>0.2</v>
      </c>
      <c r="ED265" s="175">
        <v>0.23333333333333334</v>
      </c>
      <c r="EE265" s="175">
        <v>0.56666666666666665</v>
      </c>
      <c r="EF265" s="175">
        <v>0.13333333333333333</v>
      </c>
      <c r="EG265" s="175">
        <v>0.6</v>
      </c>
      <c r="EH265" s="175">
        <v>0.43333333333333335</v>
      </c>
      <c r="EI265" s="175">
        <v>0.46666666666666667</v>
      </c>
      <c r="EJ265" s="175">
        <v>0.53333333333333333</v>
      </c>
      <c r="EK265" s="175">
        <v>0.16666666666666666</v>
      </c>
      <c r="EL265" s="175">
        <v>0.2</v>
      </c>
      <c r="EM265" s="175">
        <v>0.3</v>
      </c>
      <c r="EN265" s="175">
        <v>0.3</v>
      </c>
      <c r="EO265" s="175">
        <v>0.36666666666666664</v>
      </c>
      <c r="EP265" s="175">
        <v>0.33333333333333331</v>
      </c>
      <c r="EQ265" s="175">
        <v>0.23333333333333334</v>
      </c>
      <c r="ER265" s="175">
        <v>0.5</v>
      </c>
      <c r="ES265" s="175">
        <v>0.23333333333333334</v>
      </c>
      <c r="ET265" s="175">
        <v>0.1</v>
      </c>
      <c r="EU265" s="175">
        <v>0.23333333333333334</v>
      </c>
      <c r="EV265" s="175">
        <v>0.36666666666666664</v>
      </c>
      <c r="EW265" s="175">
        <v>0.36666666666666664</v>
      </c>
      <c r="EX265" s="175">
        <v>0.36666666666666664</v>
      </c>
      <c r="EY265" s="175">
        <v>0.2</v>
      </c>
      <c r="EZ265" s="175">
        <v>0.2</v>
      </c>
      <c r="FA265" s="175">
        <v>0.33333333333333331</v>
      </c>
      <c r="FB265" s="175">
        <v>0.26666666666666666</v>
      </c>
      <c r="FC265" s="175">
        <v>0.26666666666666666</v>
      </c>
      <c r="FD265" s="175">
        <v>0.2</v>
      </c>
      <c r="FE265" s="175">
        <v>0.2</v>
      </c>
      <c r="FF265" s="175">
        <v>0.13333333333333333</v>
      </c>
      <c r="FG265" s="175">
        <v>0.23333333333333334</v>
      </c>
      <c r="FH265" s="175">
        <v>0.16666666666666666</v>
      </c>
      <c r="FI265" s="175">
        <v>0.23333333333333334</v>
      </c>
      <c r="FJ265" s="175">
        <v>0.16666666666666666</v>
      </c>
      <c r="FK265" s="175">
        <v>0.1</v>
      </c>
      <c r="FL265" s="175">
        <v>0.13333333333333333</v>
      </c>
      <c r="FM265" s="192">
        <v>1</v>
      </c>
      <c r="FN265" s="192">
        <v>1</v>
      </c>
      <c r="FO265" s="192">
        <v>1</v>
      </c>
      <c r="FP265" s="192">
        <v>1</v>
      </c>
      <c r="FQ265" s="192">
        <v>0.875</v>
      </c>
      <c r="FR265" s="192">
        <v>1</v>
      </c>
      <c r="FS265" s="192">
        <v>1</v>
      </c>
      <c r="FT265" s="192">
        <v>1</v>
      </c>
      <c r="FU265" s="192">
        <v>1</v>
      </c>
      <c r="FV265" s="192">
        <v>1</v>
      </c>
      <c r="FW265" s="192">
        <v>1</v>
      </c>
      <c r="FX265" s="192">
        <v>0.95454545454545459</v>
      </c>
      <c r="FY265" s="192">
        <v>1</v>
      </c>
      <c r="FZ265" s="192">
        <v>1</v>
      </c>
      <c r="GA265" s="192">
        <v>1</v>
      </c>
      <c r="GB265" s="192">
        <v>1</v>
      </c>
      <c r="GC265" s="192">
        <v>1</v>
      </c>
      <c r="GD265" s="192">
        <v>1</v>
      </c>
      <c r="GE265" s="192">
        <v>1</v>
      </c>
      <c r="GF265" s="192">
        <v>1</v>
      </c>
      <c r="GG265" s="192">
        <v>1</v>
      </c>
      <c r="GH265" s="192">
        <v>0.94117647058823528</v>
      </c>
      <c r="GI265" s="192">
        <v>0.96296296296296291</v>
      </c>
      <c r="GJ265" s="192">
        <v>1</v>
      </c>
      <c r="GK265" s="192">
        <v>1</v>
      </c>
      <c r="GL265" s="192">
        <v>1</v>
      </c>
      <c r="GM265" s="192">
        <v>1</v>
      </c>
      <c r="GN265" s="192">
        <v>1</v>
      </c>
      <c r="GO265" s="192">
        <v>1</v>
      </c>
      <c r="GP265" s="192">
        <v>1</v>
      </c>
      <c r="GQ265" s="192" t="s">
        <v>119</v>
      </c>
    </row>
    <row r="266" spans="17:16384" ht="15" customHeight="1" x14ac:dyDescent="0.3">
      <c r="Q266" s="324"/>
      <c r="R266" s="135">
        <f>$R$11</f>
        <v>44317</v>
      </c>
      <c r="S266" s="121">
        <v>0.4</v>
      </c>
      <c r="T266" s="121">
        <v>1.4</v>
      </c>
      <c r="U266" s="122">
        <v>1</v>
      </c>
      <c r="V266" s="123">
        <v>368</v>
      </c>
      <c r="W266" s="128">
        <v>0.4</v>
      </c>
      <c r="X266" s="121">
        <v>1.4</v>
      </c>
      <c r="Y266" s="122">
        <v>1</v>
      </c>
      <c r="Z266" s="127">
        <v>348</v>
      </c>
      <c r="AA266" s="121">
        <v>0.3</v>
      </c>
      <c r="AB266" s="121">
        <v>0.9</v>
      </c>
      <c r="AC266" s="122">
        <v>1</v>
      </c>
      <c r="AD266" s="123">
        <v>10</v>
      </c>
      <c r="AE266" s="128">
        <v>0.1</v>
      </c>
      <c r="AF266" s="121">
        <v>0.4</v>
      </c>
      <c r="AG266" s="122">
        <v>1</v>
      </c>
      <c r="AH266" s="127">
        <v>10</v>
      </c>
      <c r="AI266" s="128">
        <v>0.5</v>
      </c>
      <c r="AJ266" s="121">
        <v>1.4</v>
      </c>
      <c r="AK266" s="122">
        <v>1</v>
      </c>
      <c r="AL266" s="127">
        <v>140</v>
      </c>
      <c r="AM266" s="121">
        <v>0.4</v>
      </c>
      <c r="AN266" s="121">
        <v>1.2</v>
      </c>
      <c r="AO266" s="122">
        <v>1</v>
      </c>
      <c r="AP266" s="123">
        <v>153</v>
      </c>
      <c r="AQ266" s="128">
        <v>0.4</v>
      </c>
      <c r="AR266" s="121">
        <v>1.2</v>
      </c>
      <c r="AS266" s="122">
        <v>1</v>
      </c>
      <c r="AT266" s="127">
        <v>75</v>
      </c>
      <c r="AU266" s="136">
        <v>73</v>
      </c>
      <c r="AV266" s="137">
        <v>170</v>
      </c>
      <c r="AW266" s="137">
        <v>78</v>
      </c>
      <c r="AX266" s="137">
        <v>17</v>
      </c>
      <c r="AY266" s="137">
        <v>8</v>
      </c>
      <c r="AZ266" s="137">
        <v>11</v>
      </c>
      <c r="BA266" s="137">
        <v>6</v>
      </c>
      <c r="BB266" s="137">
        <v>3</v>
      </c>
      <c r="BC266" s="137">
        <v>0</v>
      </c>
      <c r="BD266" s="137">
        <v>1</v>
      </c>
      <c r="BE266" s="137">
        <v>0</v>
      </c>
      <c r="BF266" s="137">
        <v>0</v>
      </c>
      <c r="BG266" s="137">
        <v>0</v>
      </c>
      <c r="BH266" s="137">
        <v>1</v>
      </c>
      <c r="BI266" s="137">
        <v>0</v>
      </c>
      <c r="BJ266" s="137">
        <v>0</v>
      </c>
      <c r="BK266" s="137">
        <v>0</v>
      </c>
      <c r="BL266" s="137">
        <v>0</v>
      </c>
      <c r="BM266" s="137">
        <v>0</v>
      </c>
      <c r="BN266" s="137">
        <v>0</v>
      </c>
      <c r="BO266" s="137">
        <v>0</v>
      </c>
      <c r="BP266" s="137">
        <v>0</v>
      </c>
      <c r="BQ266" s="137">
        <v>0</v>
      </c>
      <c r="BR266" s="137">
        <v>0</v>
      </c>
      <c r="BS266" s="137">
        <v>0</v>
      </c>
      <c r="BT266" s="138">
        <v>0</v>
      </c>
      <c r="BU266" s="174">
        <v>1</v>
      </c>
      <c r="BV266" s="174">
        <v>1</v>
      </c>
      <c r="BW266" s="174">
        <v>1</v>
      </c>
      <c r="BX266" s="174">
        <v>1</v>
      </c>
      <c r="BY266" s="174">
        <v>0</v>
      </c>
      <c r="BZ266" s="174">
        <v>1</v>
      </c>
      <c r="CA266" s="174">
        <v>1</v>
      </c>
      <c r="CB266" s="174">
        <v>0</v>
      </c>
      <c r="CC266" s="174">
        <v>1</v>
      </c>
      <c r="CD266" s="174">
        <v>1</v>
      </c>
      <c r="CE266" s="174">
        <v>1</v>
      </c>
      <c r="CF266" s="174">
        <v>1</v>
      </c>
      <c r="CG266" s="174">
        <v>1</v>
      </c>
      <c r="CH266" s="174">
        <v>1</v>
      </c>
      <c r="CI266" s="174">
        <v>1</v>
      </c>
      <c r="CJ266" s="174">
        <v>1</v>
      </c>
      <c r="CK266" s="174">
        <v>1</v>
      </c>
      <c r="CL266" s="174">
        <v>1</v>
      </c>
      <c r="CM266" s="174">
        <v>1</v>
      </c>
      <c r="CN266" s="174">
        <v>1</v>
      </c>
      <c r="CO266" s="174">
        <v>1</v>
      </c>
      <c r="CP266" s="174">
        <v>1</v>
      </c>
      <c r="CQ266" s="174">
        <v>1</v>
      </c>
      <c r="CR266" s="174">
        <v>0.9</v>
      </c>
      <c r="CS266" s="174">
        <v>0.9</v>
      </c>
      <c r="CT266" s="174">
        <v>0.9</v>
      </c>
      <c r="CU266" s="174">
        <v>0.9</v>
      </c>
      <c r="CV266" s="174">
        <v>0.9</v>
      </c>
      <c r="CW266" s="174">
        <v>1</v>
      </c>
      <c r="CX266" s="174">
        <v>0.9</v>
      </c>
      <c r="CY266" s="174">
        <v>1</v>
      </c>
      <c r="CZ266" s="174">
        <v>1</v>
      </c>
      <c r="DA266" s="174">
        <v>1</v>
      </c>
      <c r="DB266" s="174">
        <v>1</v>
      </c>
      <c r="DC266" s="174">
        <v>1</v>
      </c>
      <c r="DD266" s="174">
        <v>1</v>
      </c>
      <c r="DE266" s="174">
        <v>0.9</v>
      </c>
      <c r="DF266" s="174">
        <v>0.8</v>
      </c>
      <c r="DG266" s="174">
        <v>1</v>
      </c>
      <c r="DH266" s="174">
        <v>1</v>
      </c>
      <c r="DI266" s="174">
        <v>1</v>
      </c>
      <c r="DJ266" s="174">
        <v>1</v>
      </c>
      <c r="DK266" s="174">
        <v>1</v>
      </c>
      <c r="DL266" s="174">
        <v>1</v>
      </c>
      <c r="DM266" s="174">
        <v>1</v>
      </c>
      <c r="DN266" s="174">
        <v>1</v>
      </c>
      <c r="DP266" s="174">
        <v>0.5</v>
      </c>
      <c r="DQ266" s="175">
        <v>0.2</v>
      </c>
      <c r="DR266" s="175">
        <v>0.2</v>
      </c>
      <c r="DS266" s="175">
        <v>0.2</v>
      </c>
      <c r="DT266" s="175">
        <v>0</v>
      </c>
      <c r="DU266" s="175">
        <v>0.1</v>
      </c>
      <c r="DV266" s="175">
        <v>0.2</v>
      </c>
      <c r="DW266" s="175">
        <v>0.2</v>
      </c>
      <c r="DX266" s="175">
        <v>0.2</v>
      </c>
      <c r="DY266" s="175">
        <v>0.2</v>
      </c>
      <c r="DZ266" s="175">
        <v>0.1</v>
      </c>
      <c r="EA266" s="175">
        <v>0.2</v>
      </c>
      <c r="EB266" s="175">
        <v>0.1</v>
      </c>
      <c r="EC266" s="175">
        <v>0.4</v>
      </c>
      <c r="ED266" s="175">
        <v>0.2</v>
      </c>
      <c r="EE266" s="175">
        <v>0.2</v>
      </c>
      <c r="EF266" s="175">
        <v>0.4</v>
      </c>
      <c r="EG266" s="175">
        <v>0.1</v>
      </c>
      <c r="EH266" s="175">
        <v>0.4</v>
      </c>
      <c r="EI266" s="175">
        <v>0.4</v>
      </c>
      <c r="EJ266" s="175">
        <v>0.4</v>
      </c>
      <c r="EK266" s="175">
        <v>0.4</v>
      </c>
      <c r="EL266" s="175">
        <v>0.4</v>
      </c>
      <c r="EM266" s="175">
        <v>0.2</v>
      </c>
      <c r="EN266" s="175">
        <v>0.6</v>
      </c>
      <c r="EO266" s="175">
        <v>0.6</v>
      </c>
      <c r="EP266" s="175">
        <v>0.6</v>
      </c>
      <c r="EQ266" s="175">
        <v>0.6</v>
      </c>
      <c r="ER266" s="175">
        <v>0.3</v>
      </c>
      <c r="ES266" s="175">
        <v>0.7</v>
      </c>
      <c r="ET266" s="175">
        <v>0.4</v>
      </c>
      <c r="EU266" s="175">
        <v>0.6</v>
      </c>
      <c r="EV266" s="175">
        <v>0.5</v>
      </c>
      <c r="EW266" s="175">
        <v>1.6</v>
      </c>
      <c r="EX266" s="175">
        <v>0.2</v>
      </c>
      <c r="EY266" s="175">
        <v>0.5</v>
      </c>
      <c r="EZ266" s="175">
        <v>0.4</v>
      </c>
      <c r="FA266" s="175">
        <v>0.3</v>
      </c>
      <c r="FB266" s="175">
        <v>0.2</v>
      </c>
      <c r="FC266" s="175">
        <v>0.2</v>
      </c>
      <c r="FD266" s="175">
        <v>0.2</v>
      </c>
      <c r="FE266" s="175">
        <v>0.2</v>
      </c>
      <c r="FF266" s="175">
        <v>0.2</v>
      </c>
      <c r="FG266" s="175">
        <v>0.2</v>
      </c>
      <c r="FH266" s="175">
        <v>0.2</v>
      </c>
      <c r="FI266" s="175">
        <v>0.1</v>
      </c>
      <c r="FJ266" s="175">
        <v>0.2</v>
      </c>
      <c r="FK266" s="175">
        <v>0</v>
      </c>
      <c r="FL266" s="175">
        <v>0.1</v>
      </c>
      <c r="FM266" s="192" t="s">
        <v>119</v>
      </c>
      <c r="FN266" s="192">
        <v>1</v>
      </c>
      <c r="FO266" s="192">
        <v>0.93100000000000005</v>
      </c>
      <c r="FP266" s="192">
        <v>1</v>
      </c>
      <c r="FQ266" s="192">
        <v>0.94120000000000004</v>
      </c>
      <c r="FR266" s="192">
        <v>1</v>
      </c>
      <c r="FS266" s="192">
        <v>1</v>
      </c>
      <c r="FT266" s="192">
        <v>1</v>
      </c>
      <c r="FU266" s="192" t="s">
        <v>119</v>
      </c>
      <c r="FV266" s="192">
        <v>0.95450000000000002</v>
      </c>
      <c r="FW266" s="192">
        <v>1</v>
      </c>
      <c r="FX266" s="192">
        <v>1</v>
      </c>
      <c r="FY266" s="192" t="s">
        <v>119</v>
      </c>
      <c r="FZ266" s="192">
        <v>0.85709999999999997</v>
      </c>
      <c r="GA266" s="192">
        <v>1</v>
      </c>
      <c r="GB266" s="192" t="s">
        <v>119</v>
      </c>
      <c r="GC266" s="192">
        <v>1</v>
      </c>
      <c r="GD266" s="192">
        <v>1</v>
      </c>
      <c r="GE266" s="192">
        <v>1</v>
      </c>
      <c r="GF266" s="192">
        <v>0.97060000000000002</v>
      </c>
      <c r="GG266" s="192">
        <v>0.93500000000000005</v>
      </c>
      <c r="GH266" s="192" t="s">
        <v>119</v>
      </c>
      <c r="GI266" s="192">
        <v>1</v>
      </c>
      <c r="GJ266" s="192">
        <v>0.96550000000000002</v>
      </c>
      <c r="GK266" s="192">
        <v>1</v>
      </c>
      <c r="GL266" s="192">
        <v>1</v>
      </c>
      <c r="GM266" s="192">
        <v>0.84619999999999995</v>
      </c>
      <c r="GN266" s="192">
        <v>1</v>
      </c>
      <c r="GO266" s="192">
        <v>1</v>
      </c>
      <c r="GP266" s="192" t="s">
        <v>119</v>
      </c>
      <c r="GQ266" s="192">
        <v>1</v>
      </c>
    </row>
    <row r="267" spans="17:16384" ht="15" customHeight="1" x14ac:dyDescent="0.3">
      <c r="Q267" s="324"/>
      <c r="R267" s="135">
        <f>$R$12</f>
        <v>44348</v>
      </c>
      <c r="S267" s="121">
        <v>0.4</v>
      </c>
      <c r="T267" s="121">
        <v>1.3</v>
      </c>
      <c r="U267" s="122">
        <v>1</v>
      </c>
      <c r="V267" s="123">
        <v>250</v>
      </c>
      <c r="W267" s="128">
        <v>0.4</v>
      </c>
      <c r="X267" s="121">
        <v>1.3</v>
      </c>
      <c r="Y267" s="122">
        <v>1</v>
      </c>
      <c r="Z267" s="127">
        <v>246</v>
      </c>
      <c r="AA267" s="121">
        <v>0.1</v>
      </c>
      <c r="AB267" s="121">
        <v>0.2</v>
      </c>
      <c r="AC267" s="122">
        <v>1</v>
      </c>
      <c r="AD267" s="123">
        <v>2</v>
      </c>
      <c r="AE267" s="128">
        <v>0.1</v>
      </c>
      <c r="AF267" s="121">
        <v>0.1</v>
      </c>
      <c r="AG267" s="122">
        <v>1</v>
      </c>
      <c r="AH267" s="127">
        <v>2</v>
      </c>
      <c r="AI267" s="128">
        <v>0.4</v>
      </c>
      <c r="AJ267" s="121">
        <v>1.2</v>
      </c>
      <c r="AK267" s="122">
        <v>1</v>
      </c>
      <c r="AL267" s="127">
        <v>114</v>
      </c>
      <c r="AM267" s="121">
        <v>0.4</v>
      </c>
      <c r="AN267" s="121">
        <v>0.8</v>
      </c>
      <c r="AO267" s="122">
        <v>1</v>
      </c>
      <c r="AP267" s="123">
        <v>66</v>
      </c>
      <c r="AQ267" s="128">
        <v>0.5</v>
      </c>
      <c r="AR267" s="121">
        <v>1.4</v>
      </c>
      <c r="AS267" s="122">
        <v>1</v>
      </c>
      <c r="AT267" s="127">
        <v>70</v>
      </c>
      <c r="AU267" s="136">
        <v>48</v>
      </c>
      <c r="AV267" s="137">
        <v>112</v>
      </c>
      <c r="AW267" s="137">
        <v>47</v>
      </c>
      <c r="AX267" s="137">
        <v>18</v>
      </c>
      <c r="AY267" s="137">
        <v>12</v>
      </c>
      <c r="AZ267" s="137">
        <v>9</v>
      </c>
      <c r="BA267" s="137">
        <v>0</v>
      </c>
      <c r="BB267" s="137">
        <v>1</v>
      </c>
      <c r="BC267" s="137">
        <v>1</v>
      </c>
      <c r="BD267" s="137">
        <v>0</v>
      </c>
      <c r="BE267" s="137">
        <v>1</v>
      </c>
      <c r="BF267" s="137">
        <v>1</v>
      </c>
      <c r="BG267" s="137">
        <v>0</v>
      </c>
      <c r="BH267" s="137">
        <v>0</v>
      </c>
      <c r="BI267" s="137">
        <v>0</v>
      </c>
      <c r="BJ267" s="137">
        <v>0</v>
      </c>
      <c r="BK267" s="137">
        <v>0</v>
      </c>
      <c r="BL267" s="137">
        <v>0</v>
      </c>
      <c r="BM267" s="137">
        <v>0</v>
      </c>
      <c r="BN267" s="137">
        <v>0</v>
      </c>
      <c r="BO267" s="137">
        <v>0</v>
      </c>
      <c r="BP267" s="137">
        <v>0</v>
      </c>
      <c r="BQ267" s="137">
        <v>0</v>
      </c>
      <c r="BR267" s="137">
        <v>0</v>
      </c>
      <c r="BS267" s="137">
        <v>0</v>
      </c>
      <c r="BT267" s="138">
        <v>0</v>
      </c>
      <c r="BU267" s="174">
        <v>1</v>
      </c>
      <c r="BV267" s="174">
        <v>1</v>
      </c>
      <c r="BW267" s="174">
        <v>1</v>
      </c>
      <c r="BX267" s="174">
        <v>1</v>
      </c>
      <c r="BY267" s="174">
        <v>0</v>
      </c>
      <c r="BZ267" s="174">
        <v>1</v>
      </c>
      <c r="CA267" s="174">
        <v>1</v>
      </c>
      <c r="CB267" s="174">
        <v>0</v>
      </c>
      <c r="CC267" s="174">
        <v>0.8</v>
      </c>
      <c r="CD267" s="174">
        <v>0.8</v>
      </c>
      <c r="CE267" s="174">
        <v>1</v>
      </c>
      <c r="CF267" s="174">
        <v>1</v>
      </c>
      <c r="CG267" s="174">
        <v>1</v>
      </c>
      <c r="CH267" s="174">
        <v>1</v>
      </c>
      <c r="CI267" s="174">
        <v>1</v>
      </c>
      <c r="CJ267" s="174">
        <v>1</v>
      </c>
      <c r="CK267" s="174">
        <v>1</v>
      </c>
      <c r="CL267" s="174">
        <v>1</v>
      </c>
      <c r="CM267" s="174">
        <v>1</v>
      </c>
      <c r="CN267" s="174">
        <v>1</v>
      </c>
      <c r="CO267" s="174">
        <v>1</v>
      </c>
      <c r="CP267" s="174">
        <v>1</v>
      </c>
      <c r="CQ267" s="174">
        <v>1</v>
      </c>
      <c r="CR267" s="174">
        <v>0.8</v>
      </c>
      <c r="CS267" s="174">
        <v>1</v>
      </c>
      <c r="CT267" s="174">
        <v>1</v>
      </c>
      <c r="CU267" s="174">
        <v>1</v>
      </c>
      <c r="CV267" s="174">
        <v>1</v>
      </c>
      <c r="CW267" s="174">
        <v>1</v>
      </c>
      <c r="CX267" s="174">
        <v>1</v>
      </c>
      <c r="CY267" s="174">
        <v>1</v>
      </c>
      <c r="CZ267" s="174">
        <v>1</v>
      </c>
      <c r="DA267" s="174">
        <v>1</v>
      </c>
      <c r="DB267" s="174">
        <v>1</v>
      </c>
      <c r="DC267" s="174">
        <v>1</v>
      </c>
      <c r="DD267" s="174">
        <v>1</v>
      </c>
      <c r="DE267" s="174">
        <v>1</v>
      </c>
      <c r="DF267" s="174">
        <v>1</v>
      </c>
      <c r="DG267" s="174">
        <v>1</v>
      </c>
      <c r="DH267" s="174">
        <v>1</v>
      </c>
      <c r="DI267" s="174">
        <v>1</v>
      </c>
      <c r="DJ267" s="174">
        <v>1</v>
      </c>
      <c r="DK267" s="174">
        <v>1</v>
      </c>
      <c r="DL267" s="174">
        <v>1</v>
      </c>
      <c r="DN267" s="174">
        <v>1</v>
      </c>
      <c r="DO267" s="174">
        <v>1</v>
      </c>
      <c r="DP267" s="174">
        <v>1</v>
      </c>
      <c r="DQ267" s="175">
        <v>0</v>
      </c>
      <c r="DR267" s="175">
        <v>0.1</v>
      </c>
      <c r="DS267" s="175">
        <v>0.1</v>
      </c>
      <c r="DT267" s="175">
        <v>0</v>
      </c>
      <c r="DU267" s="175">
        <v>0.1</v>
      </c>
      <c r="DV267" s="175">
        <v>0.1</v>
      </c>
      <c r="DW267" s="175">
        <v>0.3</v>
      </c>
      <c r="DX267" s="175">
        <v>0.1</v>
      </c>
      <c r="DY267" s="175">
        <v>0.1</v>
      </c>
      <c r="DZ267" s="175">
        <v>0.2</v>
      </c>
      <c r="EA267" s="175">
        <v>0.3</v>
      </c>
      <c r="EB267" s="175">
        <v>0.2</v>
      </c>
      <c r="EC267" s="175">
        <v>0.1</v>
      </c>
      <c r="ED267" s="175">
        <v>0.3</v>
      </c>
      <c r="EE267" s="175">
        <v>0.3</v>
      </c>
      <c r="EF267" s="175">
        <v>0.2</v>
      </c>
      <c r="EG267" s="175">
        <v>0.2</v>
      </c>
      <c r="EH267" s="175">
        <v>0.3</v>
      </c>
      <c r="EI267" s="175">
        <v>0.4</v>
      </c>
      <c r="EJ267" s="175">
        <v>0.5</v>
      </c>
      <c r="EK267" s="175">
        <v>0.4</v>
      </c>
      <c r="EL267" s="175">
        <v>0.4</v>
      </c>
      <c r="EM267" s="175">
        <v>0.3</v>
      </c>
      <c r="EN267" s="175">
        <v>0.3</v>
      </c>
      <c r="EO267" s="175">
        <v>0.2</v>
      </c>
      <c r="EP267" s="175">
        <v>0.4</v>
      </c>
      <c r="EQ267" s="175">
        <v>0.2</v>
      </c>
      <c r="ER267" s="175">
        <v>0.3</v>
      </c>
      <c r="ES267" s="175">
        <v>0.3</v>
      </c>
      <c r="ET267" s="175">
        <v>0.2</v>
      </c>
      <c r="EU267" s="175">
        <v>0.3</v>
      </c>
      <c r="EV267" s="175">
        <v>0.3</v>
      </c>
      <c r="EW267" s="175">
        <v>0.1</v>
      </c>
      <c r="EX267" s="175">
        <v>0.2</v>
      </c>
      <c r="EY267" s="175">
        <v>0.1</v>
      </c>
      <c r="EZ267" s="175">
        <v>0.1</v>
      </c>
      <c r="FA267" s="175">
        <v>0.1</v>
      </c>
      <c r="FB267" s="175">
        <v>0.2</v>
      </c>
      <c r="FC267" s="175">
        <v>0</v>
      </c>
      <c r="FD267" s="175">
        <v>0.2</v>
      </c>
      <c r="FE267" s="175">
        <v>0.2</v>
      </c>
      <c r="FF267" s="175">
        <v>0.1</v>
      </c>
      <c r="FG267" s="175">
        <v>0.1</v>
      </c>
      <c r="FH267" s="175">
        <v>0.1</v>
      </c>
      <c r="FI267" s="175">
        <v>0</v>
      </c>
      <c r="FJ267" s="175">
        <v>0.1</v>
      </c>
      <c r="FK267" s="175">
        <v>0</v>
      </c>
      <c r="FL267" s="175">
        <v>0.1</v>
      </c>
      <c r="FM267" s="192">
        <v>1</v>
      </c>
      <c r="FN267" s="192">
        <v>1</v>
      </c>
      <c r="FO267" s="192">
        <v>0.91669999999999996</v>
      </c>
      <c r="FP267" s="192">
        <v>1</v>
      </c>
      <c r="FQ267" s="192">
        <v>1</v>
      </c>
      <c r="FR267" s="192">
        <v>1</v>
      </c>
      <c r="FS267" s="192">
        <v>1</v>
      </c>
      <c r="FT267" s="192">
        <v>1</v>
      </c>
      <c r="FU267" s="192">
        <v>0.88890000000000002</v>
      </c>
      <c r="FV267" s="192">
        <v>1</v>
      </c>
      <c r="FW267" s="192">
        <v>1</v>
      </c>
      <c r="FX267" s="192">
        <v>1</v>
      </c>
      <c r="FY267" s="192">
        <v>0.88900000000000001</v>
      </c>
      <c r="FZ267" s="192">
        <v>0.96</v>
      </c>
      <c r="GA267" s="192">
        <v>1</v>
      </c>
      <c r="GB267" s="192" t="s">
        <v>119</v>
      </c>
      <c r="GC267" s="192">
        <v>1</v>
      </c>
      <c r="GD267" s="192">
        <v>0.95652000000000004</v>
      </c>
      <c r="GE267" s="192">
        <v>1</v>
      </c>
      <c r="GF267" s="192">
        <v>1</v>
      </c>
      <c r="GG267" s="192">
        <v>1</v>
      </c>
      <c r="GH267" s="192">
        <v>1</v>
      </c>
      <c r="GI267" s="192">
        <v>1</v>
      </c>
      <c r="GJ267" s="192">
        <v>1</v>
      </c>
      <c r="GK267" s="192">
        <v>1</v>
      </c>
      <c r="GL267" s="192" t="s">
        <v>119</v>
      </c>
      <c r="GM267" s="192">
        <v>1</v>
      </c>
      <c r="GN267" s="192" t="s">
        <v>119</v>
      </c>
      <c r="GO267" s="192">
        <v>1</v>
      </c>
      <c r="GP267" s="192">
        <v>1</v>
      </c>
      <c r="GQ267" s="192" t="s">
        <v>119</v>
      </c>
    </row>
    <row r="268" spans="17:16384" ht="15" customHeight="1" x14ac:dyDescent="0.3">
      <c r="Q268" s="324"/>
      <c r="R268" s="135">
        <f>$R$13</f>
        <v>44378</v>
      </c>
      <c r="S268" s="121">
        <v>0.41666666666666669</v>
      </c>
      <c r="T268" s="121">
        <v>1.1299999999999992</v>
      </c>
      <c r="U268" s="122">
        <v>0.98072805139186292</v>
      </c>
      <c r="V268" s="123">
        <v>467</v>
      </c>
      <c r="W268" s="128">
        <v>0.41666666666666669</v>
      </c>
      <c r="X268" s="121">
        <v>1.1466666666666658</v>
      </c>
      <c r="Y268" s="122">
        <v>0.98051948051948057</v>
      </c>
      <c r="Z268" s="127">
        <v>462</v>
      </c>
      <c r="AA268" s="121">
        <v>0.41666666666666669</v>
      </c>
      <c r="AB268" s="121">
        <v>0.41666666666666669</v>
      </c>
      <c r="AC268" s="122">
        <v>1</v>
      </c>
      <c r="AD268" s="123">
        <v>1</v>
      </c>
      <c r="AE268" s="128">
        <v>0.3833333333333333</v>
      </c>
      <c r="AF268" s="121">
        <v>0.74416666666666664</v>
      </c>
      <c r="AG268" s="122">
        <v>1</v>
      </c>
      <c r="AH268" s="127">
        <v>4</v>
      </c>
      <c r="AI268" s="128">
        <v>0.43333333333333335</v>
      </c>
      <c r="AJ268" s="121">
        <v>1.2124999999999999</v>
      </c>
      <c r="AK268" s="122">
        <v>0.97345132743362828</v>
      </c>
      <c r="AL268" s="127">
        <v>226</v>
      </c>
      <c r="AM268" s="121">
        <v>0.41666666666666669</v>
      </c>
      <c r="AN268" s="121">
        <v>1.1591666666666653</v>
      </c>
      <c r="AO268" s="122">
        <v>0.9850746268656716</v>
      </c>
      <c r="AP268" s="123">
        <v>134</v>
      </c>
      <c r="AQ268" s="128">
        <v>0.4</v>
      </c>
      <c r="AR268" s="121">
        <v>0.97499999999999909</v>
      </c>
      <c r="AS268" s="122">
        <v>0.99065420560747663</v>
      </c>
      <c r="AT268" s="127">
        <v>107</v>
      </c>
      <c r="AU268" s="136">
        <v>91</v>
      </c>
      <c r="AV268" s="137">
        <v>224</v>
      </c>
      <c r="AW268" s="137">
        <v>91</v>
      </c>
      <c r="AX268" s="137">
        <v>30</v>
      </c>
      <c r="AY268" s="137">
        <v>12</v>
      </c>
      <c r="AZ268" s="137">
        <v>10</v>
      </c>
      <c r="BA268" s="137">
        <v>1</v>
      </c>
      <c r="BB268" s="137">
        <v>4</v>
      </c>
      <c r="BC268" s="137">
        <v>1</v>
      </c>
      <c r="BD268" s="137">
        <v>0</v>
      </c>
      <c r="BE268" s="137">
        <v>0</v>
      </c>
      <c r="BF268" s="137">
        <v>0</v>
      </c>
      <c r="BG268" s="137">
        <v>2</v>
      </c>
      <c r="BH268" s="137">
        <v>1</v>
      </c>
      <c r="BI268" s="137">
        <v>0</v>
      </c>
      <c r="BJ268" s="137">
        <v>0</v>
      </c>
      <c r="BK268" s="137">
        <v>0</v>
      </c>
      <c r="BL268" s="137">
        <v>0</v>
      </c>
      <c r="BM268" s="137">
        <v>0</v>
      </c>
      <c r="BN268" s="137">
        <v>0</v>
      </c>
      <c r="BO268" s="137">
        <v>0</v>
      </c>
      <c r="BP268" s="137">
        <v>0</v>
      </c>
      <c r="BQ268" s="137">
        <v>0</v>
      </c>
      <c r="BR268" s="137">
        <v>0</v>
      </c>
      <c r="BS268" s="137">
        <v>0</v>
      </c>
      <c r="BT268" s="138">
        <v>0</v>
      </c>
      <c r="BU268" s="174">
        <v>1</v>
      </c>
      <c r="BV268" s="174">
        <v>1</v>
      </c>
      <c r="BW268" s="174">
        <v>1</v>
      </c>
      <c r="BX268" s="174">
        <v>1</v>
      </c>
      <c r="BY268" s="174">
        <v>0</v>
      </c>
      <c r="BZ268" s="174">
        <v>1</v>
      </c>
      <c r="CA268" s="174">
        <v>1</v>
      </c>
      <c r="CB268" s="174">
        <v>0</v>
      </c>
      <c r="CC268" s="174">
        <v>1</v>
      </c>
      <c r="CD268" s="174">
        <v>1</v>
      </c>
      <c r="CE268" s="174">
        <v>0.90909090909090906</v>
      </c>
      <c r="CF268" s="174">
        <v>1</v>
      </c>
      <c r="CG268" s="174">
        <v>1</v>
      </c>
      <c r="CH268" s="174">
        <v>1</v>
      </c>
      <c r="CI268" s="174">
        <v>1</v>
      </c>
      <c r="CJ268" s="174">
        <v>1</v>
      </c>
      <c r="CK268" s="174">
        <v>1</v>
      </c>
      <c r="CL268" s="174">
        <v>1</v>
      </c>
      <c r="CM268" s="174">
        <v>0.95238095238095233</v>
      </c>
      <c r="CN268" s="174">
        <v>1</v>
      </c>
      <c r="CO268" s="174">
        <v>1</v>
      </c>
      <c r="CP268" s="174">
        <v>1</v>
      </c>
      <c r="CQ268" s="174">
        <v>1</v>
      </c>
      <c r="CR268" s="174">
        <v>1</v>
      </c>
      <c r="CS268" s="174">
        <v>0.92307692307692313</v>
      </c>
      <c r="CT268" s="174">
        <v>0.8666666666666667</v>
      </c>
      <c r="CU268" s="174">
        <v>0.83333333333333337</v>
      </c>
      <c r="CV268" s="174">
        <v>1</v>
      </c>
      <c r="CW268" s="174">
        <v>1</v>
      </c>
      <c r="CX268" s="174">
        <v>1</v>
      </c>
      <c r="CY268" s="174">
        <v>0.93333333333333335</v>
      </c>
      <c r="CZ268" s="174">
        <v>0.875</v>
      </c>
      <c r="DA268" s="174">
        <v>1</v>
      </c>
      <c r="DB268" s="174">
        <v>1</v>
      </c>
      <c r="DC268" s="174">
        <v>1</v>
      </c>
      <c r="DD268" s="174">
        <v>1</v>
      </c>
      <c r="DE268" s="174">
        <v>1</v>
      </c>
      <c r="DF268" s="174">
        <v>1</v>
      </c>
      <c r="DG268" s="174">
        <v>1</v>
      </c>
      <c r="DH268" s="174">
        <v>1</v>
      </c>
      <c r="DI268" s="174">
        <v>1</v>
      </c>
      <c r="DJ268" s="174">
        <v>1</v>
      </c>
      <c r="DK268" s="174">
        <v>1</v>
      </c>
      <c r="DL268" s="174">
        <v>1</v>
      </c>
      <c r="DM268" s="174">
        <v>1</v>
      </c>
      <c r="DN268" s="174">
        <v>1</v>
      </c>
      <c r="DO268" s="174">
        <v>1</v>
      </c>
      <c r="DP268" s="174">
        <v>1</v>
      </c>
      <c r="DQ268" s="175">
        <v>0.2</v>
      </c>
      <c r="DR268" s="175">
        <v>0.2</v>
      </c>
      <c r="DS268" s="175">
        <v>0.26666666666666666</v>
      </c>
      <c r="DT268" s="175">
        <v>0.16666666666666666</v>
      </c>
      <c r="DU268" s="175">
        <v>3.3333333333333333E-2</v>
      </c>
      <c r="DV268" s="175">
        <v>6.6666666666666666E-2</v>
      </c>
      <c r="DW268" s="175">
        <v>0.26666666666666666</v>
      </c>
      <c r="DX268" s="175">
        <v>0.16666666666666666</v>
      </c>
      <c r="DY268" s="175">
        <v>0.1</v>
      </c>
      <c r="DZ268" s="175">
        <v>0.13333333333333333</v>
      </c>
      <c r="EA268" s="175">
        <v>0.36666666666666664</v>
      </c>
      <c r="EB268" s="175">
        <v>0.13333333333333333</v>
      </c>
      <c r="EC268" s="175">
        <v>0.23333333333333334</v>
      </c>
      <c r="ED268" s="175">
        <v>0.43333333333333335</v>
      </c>
      <c r="EE268" s="175">
        <v>0.6</v>
      </c>
      <c r="EF268" s="175">
        <v>0.46666666666666667</v>
      </c>
      <c r="EG268" s="175">
        <v>0.56666666666666665</v>
      </c>
      <c r="EH268" s="175">
        <v>0.33333333333333331</v>
      </c>
      <c r="EI268" s="175">
        <v>0.7</v>
      </c>
      <c r="EJ268" s="175">
        <v>0.36666666666666664</v>
      </c>
      <c r="EK268" s="175">
        <v>0.76666666666666672</v>
      </c>
      <c r="EL268" s="175">
        <v>0.6</v>
      </c>
      <c r="EM268" s="175">
        <v>0.56666666666666665</v>
      </c>
      <c r="EN268" s="175">
        <v>0.6</v>
      </c>
      <c r="EO268" s="175">
        <v>0.43333333333333335</v>
      </c>
      <c r="EP268" s="175">
        <v>0.5</v>
      </c>
      <c r="EQ268" s="175">
        <v>0.4</v>
      </c>
      <c r="ER268" s="175">
        <v>0.6333333333333333</v>
      </c>
      <c r="ES268" s="175">
        <v>0.6</v>
      </c>
      <c r="ET268" s="175">
        <v>0.6</v>
      </c>
      <c r="EU268" s="175">
        <v>0.5</v>
      </c>
      <c r="EV268" s="175">
        <v>0.26666666666666666</v>
      </c>
      <c r="EW268" s="175">
        <v>0.3</v>
      </c>
      <c r="EX268" s="175">
        <v>0.26666666666666666</v>
      </c>
      <c r="EY268" s="175">
        <v>0.33333333333333331</v>
      </c>
      <c r="EZ268" s="175">
        <v>0.13333333333333333</v>
      </c>
      <c r="FA268" s="175">
        <v>0.13333333333333333</v>
      </c>
      <c r="FB268" s="175">
        <v>0.33333333333333331</v>
      </c>
      <c r="FC268" s="175">
        <v>0.46666666666666667</v>
      </c>
      <c r="FD268" s="175">
        <v>0.36666666666666664</v>
      </c>
      <c r="FE268" s="175">
        <v>0.1</v>
      </c>
      <c r="FF268" s="175">
        <v>6.6666666666666666E-2</v>
      </c>
      <c r="FG268" s="175">
        <v>6.6666666666666666E-2</v>
      </c>
      <c r="FH268" s="175">
        <v>0.13333333333333333</v>
      </c>
      <c r="FI268" s="175">
        <v>0.26666666666666666</v>
      </c>
      <c r="FJ268" s="175">
        <v>0.13333333333333333</v>
      </c>
      <c r="FK268" s="175">
        <v>6.6666666666666666E-2</v>
      </c>
      <c r="FL268" s="175">
        <v>0.13333333333333333</v>
      </c>
      <c r="FM268" s="192">
        <v>0.93333333333333335</v>
      </c>
      <c r="FN268" s="192">
        <v>1</v>
      </c>
      <c r="FO268" s="192">
        <v>1</v>
      </c>
      <c r="FP268" s="192">
        <v>1</v>
      </c>
      <c r="FQ268" s="192">
        <v>1</v>
      </c>
      <c r="FR268" s="192">
        <v>1</v>
      </c>
      <c r="FS268" s="192">
        <v>1</v>
      </c>
      <c r="FT268" s="192">
        <v>1</v>
      </c>
      <c r="FU268" s="192">
        <v>1</v>
      </c>
      <c r="FV268" s="192" t="s">
        <v>119</v>
      </c>
      <c r="FW268" s="192">
        <v>1</v>
      </c>
      <c r="FX268" s="192">
        <v>0.96296296296296291</v>
      </c>
      <c r="FY268" s="192">
        <v>1</v>
      </c>
      <c r="FZ268" s="192">
        <v>1</v>
      </c>
      <c r="GA268" s="192">
        <v>1</v>
      </c>
      <c r="GB268" s="192">
        <v>1</v>
      </c>
      <c r="GC268" s="192">
        <v>1</v>
      </c>
      <c r="GD268" s="192">
        <v>1</v>
      </c>
      <c r="GE268" s="192">
        <v>0.94736842105263153</v>
      </c>
      <c r="GF268" s="192">
        <v>0.96153846153846156</v>
      </c>
      <c r="GG268" s="192">
        <v>1</v>
      </c>
      <c r="GH268" s="192">
        <v>0.86956521739130432</v>
      </c>
      <c r="GI268" s="192">
        <v>1</v>
      </c>
      <c r="GJ268" s="192">
        <v>1</v>
      </c>
      <c r="GK268" s="192">
        <v>1</v>
      </c>
      <c r="GL268" s="192">
        <v>1</v>
      </c>
      <c r="GM268" s="192">
        <v>1</v>
      </c>
      <c r="GN268" s="192">
        <v>1</v>
      </c>
      <c r="GO268" s="192">
        <v>0.97727272727272729</v>
      </c>
      <c r="GP268" s="192">
        <v>0.98076923076923073</v>
      </c>
      <c r="GQ268" s="192">
        <v>1</v>
      </c>
    </row>
    <row r="269" spans="17:16384" ht="15" customHeight="1" x14ac:dyDescent="0.3">
      <c r="Q269" s="324"/>
      <c r="R269" s="135">
        <f>$R$14</f>
        <v>44409</v>
      </c>
      <c r="S269" s="121">
        <v>0.41666666666666669</v>
      </c>
      <c r="T269" s="121">
        <v>1.1000000000000001</v>
      </c>
      <c r="U269" s="122">
        <v>0.97538461538461541</v>
      </c>
      <c r="V269" s="123">
        <v>325</v>
      </c>
      <c r="W269" s="128">
        <v>0.41666666666666669</v>
      </c>
      <c r="X269" s="121">
        <v>1.1000000000000001</v>
      </c>
      <c r="Y269" s="122">
        <v>0.97507788161993769</v>
      </c>
      <c r="Z269" s="127">
        <v>321</v>
      </c>
      <c r="AA269" s="121" t="e">
        <v>#NUM!</v>
      </c>
      <c r="AB269" s="121" t="e">
        <v>#NUM!</v>
      </c>
      <c r="AC269" s="122" t="e">
        <v>#DIV/0!</v>
      </c>
      <c r="AD269" s="123">
        <v>0</v>
      </c>
      <c r="AE269" s="128">
        <v>0.1</v>
      </c>
      <c r="AF269" s="121">
        <v>0.19</v>
      </c>
      <c r="AG269" s="122">
        <v>1</v>
      </c>
      <c r="AH269" s="127">
        <v>4</v>
      </c>
      <c r="AI269" s="128">
        <v>0.41666666666666669</v>
      </c>
      <c r="AJ269" s="121">
        <v>1.1000000000000001</v>
      </c>
      <c r="AK269" s="122">
        <v>0.97538461538461541</v>
      </c>
      <c r="AL269" s="127">
        <v>325</v>
      </c>
      <c r="AM269" s="121" t="e">
        <v>#NUM!</v>
      </c>
      <c r="AN269" s="121" t="e">
        <v>#NUM!</v>
      </c>
      <c r="AO269" s="122" t="e">
        <v>#DIV/0!</v>
      </c>
      <c r="AP269" s="123">
        <v>0</v>
      </c>
      <c r="AQ269" s="128" t="s">
        <v>160</v>
      </c>
      <c r="AR269" s="121" t="s">
        <v>160</v>
      </c>
      <c r="AS269" s="122" t="s">
        <v>160</v>
      </c>
      <c r="AT269" s="127">
        <v>0</v>
      </c>
      <c r="AU269" s="136">
        <v>55</v>
      </c>
      <c r="AV269" s="137">
        <v>167</v>
      </c>
      <c r="AW269" s="137">
        <v>60</v>
      </c>
      <c r="AX269" s="137">
        <v>18</v>
      </c>
      <c r="AY269" s="137">
        <v>15</v>
      </c>
      <c r="AZ269" s="137">
        <v>2</v>
      </c>
      <c r="BA269" s="137">
        <v>4</v>
      </c>
      <c r="BB269" s="137">
        <v>3</v>
      </c>
      <c r="BC269" s="137">
        <v>0</v>
      </c>
      <c r="BD269" s="137">
        <v>0</v>
      </c>
      <c r="BE269" s="137">
        <v>0</v>
      </c>
      <c r="BF269" s="137">
        <v>0</v>
      </c>
      <c r="BG269" s="137">
        <v>0</v>
      </c>
      <c r="BH269" s="137">
        <v>0</v>
      </c>
      <c r="BI269" s="137">
        <v>0</v>
      </c>
      <c r="BJ269" s="137">
        <v>0</v>
      </c>
      <c r="BK269" s="137">
        <v>1</v>
      </c>
      <c r="BL269" s="137">
        <v>0</v>
      </c>
      <c r="BM269" s="137">
        <v>0</v>
      </c>
      <c r="BN269" s="137">
        <v>0</v>
      </c>
      <c r="BO269" s="137">
        <v>0</v>
      </c>
      <c r="BP269" s="137">
        <v>0</v>
      </c>
      <c r="BQ269" s="137">
        <v>0</v>
      </c>
      <c r="BR269" s="137">
        <v>0</v>
      </c>
      <c r="BS269" s="137">
        <v>0</v>
      </c>
      <c r="BT269" s="138">
        <v>0</v>
      </c>
      <c r="BU269" s="174" t="s">
        <v>160</v>
      </c>
      <c r="BV269" s="174" t="s">
        <v>160</v>
      </c>
      <c r="BW269" s="174" t="s">
        <v>160</v>
      </c>
      <c r="BX269" s="174" t="s">
        <v>160</v>
      </c>
      <c r="BY269" s="174" t="s">
        <v>160</v>
      </c>
      <c r="BZ269" s="174" t="s">
        <v>160</v>
      </c>
      <c r="CA269" s="174" t="s">
        <v>160</v>
      </c>
      <c r="CB269" s="174" t="s">
        <v>160</v>
      </c>
      <c r="CC269" s="174" t="s">
        <v>160</v>
      </c>
      <c r="CD269" s="174" t="s">
        <v>160</v>
      </c>
      <c r="CE269" s="174" t="s">
        <v>160</v>
      </c>
      <c r="CF269" s="174" t="s">
        <v>160</v>
      </c>
      <c r="CG269" s="174" t="s">
        <v>160</v>
      </c>
      <c r="CH269" s="174" t="s">
        <v>160</v>
      </c>
      <c r="CI269" s="174" t="s">
        <v>160</v>
      </c>
      <c r="CJ269" s="174" t="s">
        <v>160</v>
      </c>
      <c r="CK269" s="174">
        <v>0.97538461538461541</v>
      </c>
      <c r="CL269" s="174" t="s">
        <v>160</v>
      </c>
      <c r="CM269" s="174" t="s">
        <v>160</v>
      </c>
      <c r="CN269" s="174" t="s">
        <v>160</v>
      </c>
      <c r="CO269" s="174" t="s">
        <v>160</v>
      </c>
      <c r="CP269" s="174" t="s">
        <v>160</v>
      </c>
      <c r="CQ269" s="174" t="s">
        <v>160</v>
      </c>
      <c r="CR269" s="174" t="s">
        <v>160</v>
      </c>
      <c r="CS269" s="174" t="s">
        <v>160</v>
      </c>
      <c r="CT269" s="174" t="s">
        <v>160</v>
      </c>
      <c r="CU269" s="174" t="s">
        <v>160</v>
      </c>
      <c r="CV269" s="174" t="s">
        <v>160</v>
      </c>
      <c r="CW269" s="174" t="s">
        <v>160</v>
      </c>
      <c r="CX269" s="174" t="s">
        <v>160</v>
      </c>
      <c r="CY269" s="174" t="s">
        <v>160</v>
      </c>
      <c r="CZ269" s="174" t="s">
        <v>160</v>
      </c>
      <c r="DA269" s="174" t="s">
        <v>160</v>
      </c>
      <c r="DB269" s="174" t="s">
        <v>160</v>
      </c>
      <c r="DC269" s="174" t="s">
        <v>160</v>
      </c>
      <c r="DD269" s="174" t="s">
        <v>160</v>
      </c>
      <c r="DE269" s="174" t="s">
        <v>160</v>
      </c>
      <c r="DF269" s="174" t="s">
        <v>160</v>
      </c>
      <c r="DG269" s="174" t="s">
        <v>160</v>
      </c>
      <c r="DH269" s="174" t="s">
        <v>160</v>
      </c>
      <c r="DI269" s="174" t="s">
        <v>160</v>
      </c>
      <c r="DJ269" s="174" t="s">
        <v>160</v>
      </c>
      <c r="DK269" s="174" t="s">
        <v>160</v>
      </c>
      <c r="DL269" s="174" t="s">
        <v>160</v>
      </c>
      <c r="DM269" s="174" t="s">
        <v>160</v>
      </c>
      <c r="DN269" s="174" t="s">
        <v>160</v>
      </c>
      <c r="DO269" s="174" t="s">
        <v>160</v>
      </c>
      <c r="DP269" s="174" t="s">
        <v>160</v>
      </c>
      <c r="DQ269" s="175">
        <v>0</v>
      </c>
      <c r="DR269" s="175">
        <v>0</v>
      </c>
      <c r="DS269" s="175">
        <v>0</v>
      </c>
      <c r="DT269" s="175">
        <v>0</v>
      </c>
      <c r="DU269" s="175">
        <v>0</v>
      </c>
      <c r="DV269" s="175">
        <v>0</v>
      </c>
      <c r="DW269" s="175">
        <v>0</v>
      </c>
      <c r="DX269" s="175">
        <v>0</v>
      </c>
      <c r="DY269" s="175">
        <v>0</v>
      </c>
      <c r="DZ269" s="175">
        <v>0</v>
      </c>
      <c r="EA269" s="175">
        <v>0</v>
      </c>
      <c r="EB269" s="175">
        <v>0</v>
      </c>
      <c r="EC269" s="175">
        <v>0</v>
      </c>
      <c r="ED269" s="175">
        <v>0</v>
      </c>
      <c r="EE269" s="175">
        <v>0</v>
      </c>
      <c r="EF269" s="175">
        <v>0</v>
      </c>
      <c r="EG269" s="175">
        <v>11.206896551724139</v>
      </c>
      <c r="EH269" s="175">
        <v>0</v>
      </c>
      <c r="EI269" s="175">
        <v>0</v>
      </c>
      <c r="EJ269" s="175">
        <v>0</v>
      </c>
      <c r="EK269" s="175">
        <v>0</v>
      </c>
      <c r="EL269" s="175">
        <v>0</v>
      </c>
      <c r="EM269" s="175">
        <v>0</v>
      </c>
      <c r="EN269" s="175">
        <v>0</v>
      </c>
      <c r="EO269" s="175">
        <v>0</v>
      </c>
      <c r="EP269" s="175">
        <v>0</v>
      </c>
      <c r="EQ269" s="175">
        <v>0</v>
      </c>
      <c r="ER269" s="175">
        <v>0</v>
      </c>
      <c r="ES269" s="175">
        <v>0</v>
      </c>
      <c r="ET269" s="175">
        <v>0</v>
      </c>
      <c r="EU269" s="175">
        <v>0</v>
      </c>
      <c r="EV269" s="175">
        <v>0</v>
      </c>
      <c r="EW269" s="175">
        <v>0</v>
      </c>
      <c r="EX269" s="175">
        <v>0</v>
      </c>
      <c r="EY269" s="175">
        <v>0</v>
      </c>
      <c r="EZ269" s="175">
        <v>0</v>
      </c>
      <c r="FA269" s="175">
        <v>0</v>
      </c>
      <c r="FB269" s="175">
        <v>0</v>
      </c>
      <c r="FC269" s="175">
        <v>0</v>
      </c>
      <c r="FD269" s="175">
        <v>0</v>
      </c>
      <c r="FE269" s="175">
        <v>0</v>
      </c>
      <c r="FF269" s="175">
        <v>0</v>
      </c>
      <c r="FG269" s="175">
        <v>0</v>
      </c>
      <c r="FH269" s="175">
        <v>0</v>
      </c>
      <c r="FI269" s="175">
        <v>0</v>
      </c>
      <c r="FJ269" s="175">
        <v>0</v>
      </c>
      <c r="FK269" s="175">
        <v>0</v>
      </c>
      <c r="FL269" s="175">
        <v>0</v>
      </c>
      <c r="FM269" s="192">
        <v>1</v>
      </c>
      <c r="FN269" s="192">
        <v>0.875</v>
      </c>
      <c r="FO269" s="192">
        <v>1</v>
      </c>
      <c r="FP269" s="192">
        <v>0.875</v>
      </c>
      <c r="FQ269" s="192">
        <v>1</v>
      </c>
      <c r="FR269" s="192">
        <v>0.875</v>
      </c>
      <c r="FS269" s="192">
        <v>1</v>
      </c>
      <c r="FT269" s="192">
        <v>0.875</v>
      </c>
      <c r="FU269" s="192">
        <v>1</v>
      </c>
      <c r="FV269" s="192">
        <v>1</v>
      </c>
      <c r="FW269" s="192">
        <v>1</v>
      </c>
      <c r="FX269" s="192">
        <v>1</v>
      </c>
      <c r="FY269" s="192">
        <v>0.8</v>
      </c>
      <c r="FZ269" s="192">
        <v>1</v>
      </c>
      <c r="GA269" s="192">
        <v>1</v>
      </c>
      <c r="GB269" s="192">
        <v>1</v>
      </c>
      <c r="GC269" s="192">
        <v>1</v>
      </c>
      <c r="GD269" s="192">
        <v>1</v>
      </c>
      <c r="GE269" s="192">
        <v>1</v>
      </c>
      <c r="GF269" s="192">
        <v>1</v>
      </c>
      <c r="GG269" s="192">
        <v>1</v>
      </c>
      <c r="GH269" s="192">
        <v>1</v>
      </c>
      <c r="GI269" s="192" t="s">
        <v>119</v>
      </c>
      <c r="GJ269" s="192" t="s">
        <v>119</v>
      </c>
      <c r="GK269" s="192">
        <v>1</v>
      </c>
      <c r="GL269" s="192">
        <v>1</v>
      </c>
      <c r="GM269" s="192">
        <v>0.96153846153846156</v>
      </c>
      <c r="GN269" s="192">
        <v>1</v>
      </c>
      <c r="GO269" s="192">
        <v>1</v>
      </c>
      <c r="GP269" s="192">
        <v>1</v>
      </c>
      <c r="GQ269" s="192">
        <v>0.96153846153846156</v>
      </c>
    </row>
    <row r="270" spans="17:16384" ht="15" customHeight="1" x14ac:dyDescent="0.3">
      <c r="Q270" s="324"/>
      <c r="R270" s="135">
        <f>$R$15</f>
        <v>44440</v>
      </c>
      <c r="S270" s="121">
        <v>0.41666666666666669</v>
      </c>
      <c r="T270" s="121">
        <v>1.2616666666666656</v>
      </c>
      <c r="U270" s="122">
        <v>0.97101449275362317</v>
      </c>
      <c r="V270" s="123">
        <v>414</v>
      </c>
      <c r="W270" s="128">
        <v>0.41666666666666669</v>
      </c>
      <c r="X270" s="121">
        <v>1.2750000000000001</v>
      </c>
      <c r="Y270" s="122">
        <v>0.97044334975369462</v>
      </c>
      <c r="Z270" s="127">
        <v>406</v>
      </c>
      <c r="AA270" s="121">
        <v>8.3333333333333329E-2</v>
      </c>
      <c r="AB270" s="121">
        <v>0.4</v>
      </c>
      <c r="AC270" s="122">
        <v>1</v>
      </c>
      <c r="AD270" s="123">
        <v>5</v>
      </c>
      <c r="AE270" s="128">
        <v>0.15</v>
      </c>
      <c r="AF270" s="121">
        <v>0.51</v>
      </c>
      <c r="AG270" s="122">
        <v>1</v>
      </c>
      <c r="AH270" s="127">
        <v>3</v>
      </c>
      <c r="AI270" s="128">
        <v>0.41666666666666669</v>
      </c>
      <c r="AJ270" s="121">
        <v>1.2616666666666656</v>
      </c>
      <c r="AK270" s="122">
        <v>0.97101449275362317</v>
      </c>
      <c r="AL270" s="127">
        <v>414</v>
      </c>
      <c r="AM270" s="121" t="e">
        <v>#NUM!</v>
      </c>
      <c r="AN270" s="121" t="e">
        <v>#NUM!</v>
      </c>
      <c r="AO270" s="122" t="e">
        <v>#DIV/0!</v>
      </c>
      <c r="AP270" s="123">
        <v>0</v>
      </c>
      <c r="AQ270" s="128" t="s">
        <v>160</v>
      </c>
      <c r="AR270" s="121" t="s">
        <v>160</v>
      </c>
      <c r="AS270" s="122" t="s">
        <v>160</v>
      </c>
      <c r="AT270" s="127">
        <v>0</v>
      </c>
      <c r="AU270" s="136">
        <v>76</v>
      </c>
      <c r="AV270" s="137">
        <v>200</v>
      </c>
      <c r="AW270" s="137">
        <v>85</v>
      </c>
      <c r="AX270" s="137">
        <v>24</v>
      </c>
      <c r="AY270" s="137">
        <v>8</v>
      </c>
      <c r="AZ270" s="137">
        <v>9</v>
      </c>
      <c r="BA270" s="137">
        <v>5</v>
      </c>
      <c r="BB270" s="137">
        <v>3</v>
      </c>
      <c r="BC270" s="137">
        <v>1</v>
      </c>
      <c r="BD270" s="137">
        <v>0</v>
      </c>
      <c r="BE270" s="137">
        <v>0</v>
      </c>
      <c r="BF270" s="137">
        <v>1</v>
      </c>
      <c r="BG270" s="137">
        <v>0</v>
      </c>
      <c r="BH270" s="137">
        <v>0</v>
      </c>
      <c r="BI270" s="137">
        <v>0</v>
      </c>
      <c r="BJ270" s="137">
        <v>0</v>
      </c>
      <c r="BK270" s="137">
        <v>0</v>
      </c>
      <c r="BL270" s="137">
        <v>0</v>
      </c>
      <c r="BM270" s="137">
        <v>0</v>
      </c>
      <c r="BN270" s="137">
        <v>0</v>
      </c>
      <c r="BO270" s="137">
        <v>0</v>
      </c>
      <c r="BP270" s="137">
        <v>0</v>
      </c>
      <c r="BQ270" s="137">
        <v>0</v>
      </c>
      <c r="BR270" s="137">
        <v>0</v>
      </c>
      <c r="BS270" s="137">
        <v>0</v>
      </c>
      <c r="BT270" s="138">
        <v>2</v>
      </c>
      <c r="BU270" s="174" t="s">
        <v>160</v>
      </c>
      <c r="BV270" s="174" t="s">
        <v>160</v>
      </c>
      <c r="BW270" s="174" t="s">
        <v>160</v>
      </c>
      <c r="BX270" s="174" t="s">
        <v>160</v>
      </c>
      <c r="BY270" s="174" t="s">
        <v>160</v>
      </c>
      <c r="BZ270" s="174" t="s">
        <v>160</v>
      </c>
      <c r="CA270" s="174" t="s">
        <v>160</v>
      </c>
      <c r="CB270" s="174" t="s">
        <v>160</v>
      </c>
      <c r="CC270" s="174" t="s">
        <v>160</v>
      </c>
      <c r="CD270" s="174" t="s">
        <v>160</v>
      </c>
      <c r="CE270" s="174" t="s">
        <v>160</v>
      </c>
      <c r="CF270" s="174" t="s">
        <v>160</v>
      </c>
      <c r="CG270" s="174" t="s">
        <v>160</v>
      </c>
      <c r="CH270" s="174" t="s">
        <v>160</v>
      </c>
      <c r="CI270" s="174" t="s">
        <v>160</v>
      </c>
      <c r="CJ270" s="174" t="s">
        <v>160</v>
      </c>
      <c r="CK270" s="174">
        <v>0.97101449275362317</v>
      </c>
      <c r="CL270" s="174" t="s">
        <v>160</v>
      </c>
      <c r="CM270" s="174" t="s">
        <v>160</v>
      </c>
      <c r="CN270" s="174" t="s">
        <v>160</v>
      </c>
      <c r="CO270" s="174" t="s">
        <v>160</v>
      </c>
      <c r="CP270" s="174" t="s">
        <v>160</v>
      </c>
      <c r="CQ270" s="174" t="s">
        <v>160</v>
      </c>
      <c r="CR270" s="174" t="s">
        <v>160</v>
      </c>
      <c r="CS270" s="174" t="s">
        <v>160</v>
      </c>
      <c r="CT270" s="174" t="s">
        <v>160</v>
      </c>
      <c r="CU270" s="174" t="s">
        <v>160</v>
      </c>
      <c r="CV270" s="174" t="s">
        <v>160</v>
      </c>
      <c r="CW270" s="174" t="s">
        <v>160</v>
      </c>
      <c r="CX270" s="174" t="s">
        <v>160</v>
      </c>
      <c r="CY270" s="174" t="s">
        <v>160</v>
      </c>
      <c r="CZ270" s="174" t="s">
        <v>160</v>
      </c>
      <c r="DA270" s="174" t="s">
        <v>160</v>
      </c>
      <c r="DB270" s="174" t="s">
        <v>160</v>
      </c>
      <c r="DC270" s="174" t="s">
        <v>160</v>
      </c>
      <c r="DD270" s="174" t="s">
        <v>160</v>
      </c>
      <c r="DE270" s="174" t="s">
        <v>160</v>
      </c>
      <c r="DF270" s="174" t="s">
        <v>160</v>
      </c>
      <c r="DG270" s="174" t="s">
        <v>160</v>
      </c>
      <c r="DH270" s="174" t="s">
        <v>160</v>
      </c>
      <c r="DI270" s="174" t="s">
        <v>160</v>
      </c>
      <c r="DJ270" s="174" t="s">
        <v>160</v>
      </c>
      <c r="DK270" s="174" t="s">
        <v>160</v>
      </c>
      <c r="DL270" s="174" t="s">
        <v>160</v>
      </c>
      <c r="DM270" s="174" t="s">
        <v>160</v>
      </c>
      <c r="DN270" s="174" t="s">
        <v>160</v>
      </c>
      <c r="DO270" s="174" t="s">
        <v>160</v>
      </c>
      <c r="DP270" s="174" t="s">
        <v>160</v>
      </c>
      <c r="DQ270" s="175">
        <v>0</v>
      </c>
      <c r="DR270" s="175">
        <v>0</v>
      </c>
      <c r="DS270" s="175">
        <v>0</v>
      </c>
      <c r="DT270" s="175">
        <v>0</v>
      </c>
      <c r="DU270" s="175">
        <v>0</v>
      </c>
      <c r="DV270" s="175">
        <v>0</v>
      </c>
      <c r="DW270" s="175">
        <v>0</v>
      </c>
      <c r="DX270" s="175">
        <v>0</v>
      </c>
      <c r="DY270" s="175">
        <v>0</v>
      </c>
      <c r="DZ270" s="175">
        <v>0</v>
      </c>
      <c r="EA270" s="175">
        <v>0</v>
      </c>
      <c r="EB270" s="175">
        <v>0</v>
      </c>
      <c r="EC270" s="175">
        <v>0</v>
      </c>
      <c r="ED270" s="175">
        <v>0</v>
      </c>
      <c r="EE270" s="175">
        <v>0</v>
      </c>
      <c r="EF270" s="175">
        <v>0</v>
      </c>
      <c r="EG270" s="175">
        <v>13.8</v>
      </c>
      <c r="EH270" s="175">
        <v>0</v>
      </c>
      <c r="EI270" s="175">
        <v>0</v>
      </c>
      <c r="EJ270" s="175">
        <v>0</v>
      </c>
      <c r="EK270" s="175">
        <v>0</v>
      </c>
      <c r="EL270" s="175">
        <v>0</v>
      </c>
      <c r="EM270" s="175">
        <v>0</v>
      </c>
      <c r="EN270" s="175">
        <v>0</v>
      </c>
      <c r="EO270" s="175">
        <v>0</v>
      </c>
      <c r="EP270" s="175">
        <v>0</v>
      </c>
      <c r="EQ270" s="175">
        <v>0</v>
      </c>
      <c r="ER270" s="175">
        <v>0</v>
      </c>
      <c r="ES270" s="175">
        <v>0</v>
      </c>
      <c r="ET270" s="175">
        <v>0</v>
      </c>
      <c r="EU270" s="175">
        <v>0</v>
      </c>
      <c r="EV270" s="175">
        <v>0</v>
      </c>
      <c r="EW270" s="175">
        <v>0</v>
      </c>
      <c r="EX270" s="175">
        <v>0</v>
      </c>
      <c r="EY270" s="175">
        <v>0</v>
      </c>
      <c r="EZ270" s="175">
        <v>0</v>
      </c>
      <c r="FA270" s="175">
        <v>0</v>
      </c>
      <c r="FB270" s="175">
        <v>0</v>
      </c>
      <c r="FC270" s="175">
        <v>0</v>
      </c>
      <c r="FD270" s="175">
        <v>0</v>
      </c>
      <c r="FE270" s="175">
        <v>0</v>
      </c>
      <c r="FF270" s="175">
        <v>0</v>
      </c>
      <c r="FG270" s="175">
        <v>0</v>
      </c>
      <c r="FH270" s="175">
        <v>0</v>
      </c>
      <c r="FI270" s="175">
        <v>0</v>
      </c>
      <c r="FJ270" s="175">
        <v>0</v>
      </c>
      <c r="FK270" s="175">
        <v>0</v>
      </c>
      <c r="FL270" s="175">
        <v>0</v>
      </c>
      <c r="FM270" s="192">
        <v>1</v>
      </c>
      <c r="FN270" s="192">
        <v>1</v>
      </c>
      <c r="FO270" s="192">
        <v>1</v>
      </c>
      <c r="FP270" s="192">
        <v>1</v>
      </c>
      <c r="FQ270" s="192">
        <v>1</v>
      </c>
      <c r="FR270" s="192">
        <v>1</v>
      </c>
      <c r="FS270" s="192">
        <v>1</v>
      </c>
      <c r="FT270" s="192">
        <v>1</v>
      </c>
      <c r="FU270" s="192">
        <v>1</v>
      </c>
      <c r="FV270" s="192">
        <v>1</v>
      </c>
      <c r="FW270" s="192">
        <v>1</v>
      </c>
      <c r="FX270" s="192">
        <v>1</v>
      </c>
      <c r="FY270" s="192">
        <v>1</v>
      </c>
      <c r="FZ270" s="192">
        <v>0.93478260869565222</v>
      </c>
      <c r="GA270" s="192">
        <v>0.89473684210526316</v>
      </c>
      <c r="GB270" s="192">
        <v>0.96153846153846156</v>
      </c>
      <c r="GC270" s="192">
        <v>1</v>
      </c>
      <c r="GD270" s="192">
        <v>0.88888888888888884</v>
      </c>
      <c r="GE270" s="192">
        <v>1</v>
      </c>
      <c r="GF270" s="192">
        <v>1</v>
      </c>
      <c r="GG270" s="192">
        <v>1</v>
      </c>
      <c r="GH270" s="192">
        <v>1</v>
      </c>
      <c r="GI270" s="192">
        <v>0.8571428571428571</v>
      </c>
      <c r="GJ270" s="192">
        <v>1</v>
      </c>
      <c r="GK270" s="192">
        <v>1</v>
      </c>
      <c r="GL270" s="192">
        <v>1</v>
      </c>
      <c r="GM270" s="192">
        <v>1</v>
      </c>
      <c r="GN270" s="192">
        <v>1</v>
      </c>
      <c r="GO270" s="192">
        <v>0.94444444444444442</v>
      </c>
      <c r="GP270" s="192">
        <v>0.95652173913043481</v>
      </c>
      <c r="GQ270" s="192" t="s">
        <v>119</v>
      </c>
    </row>
    <row r="271" spans="17:16384" ht="15" customHeight="1" x14ac:dyDescent="0.3">
      <c r="Q271" s="324"/>
      <c r="R271" s="135">
        <f>$R$16</f>
        <v>44470</v>
      </c>
      <c r="S271" s="121">
        <v>0.35</v>
      </c>
      <c r="T271" s="121">
        <v>1.2833333333333334</v>
      </c>
      <c r="U271" s="122">
        <v>0.9665178571428571</v>
      </c>
      <c r="V271" s="123">
        <v>448</v>
      </c>
      <c r="W271" s="128">
        <v>0.35</v>
      </c>
      <c r="X271" s="121">
        <v>1.2833333333333334</v>
      </c>
      <c r="Y271" s="122">
        <v>0.96621621621621623</v>
      </c>
      <c r="Z271" s="127">
        <v>444</v>
      </c>
      <c r="AA271" s="121">
        <v>0.10833333333333334</v>
      </c>
      <c r="AB271" s="121">
        <v>0.13083333333333333</v>
      </c>
      <c r="AC271" s="121">
        <v>1</v>
      </c>
      <c r="AD271" s="123">
        <v>2</v>
      </c>
      <c r="AE271" s="128">
        <v>0.35833333333333334</v>
      </c>
      <c r="AF271" s="121">
        <v>0.62083333333333335</v>
      </c>
      <c r="AG271" s="122">
        <v>1</v>
      </c>
      <c r="AH271" s="127">
        <v>2</v>
      </c>
      <c r="AI271" s="128">
        <v>0.35</v>
      </c>
      <c r="AJ271" s="121">
        <v>1.2833333333333334</v>
      </c>
      <c r="AK271" s="122">
        <v>0.9665178571428571</v>
      </c>
      <c r="AL271" s="127">
        <v>448</v>
      </c>
      <c r="AM271" s="121" t="e">
        <v>#NUM!</v>
      </c>
      <c r="AN271" s="121" t="e">
        <v>#NUM!</v>
      </c>
      <c r="AO271" s="122" t="e">
        <v>#DIV/0!</v>
      </c>
      <c r="AP271" s="123">
        <v>0</v>
      </c>
      <c r="AQ271" s="128" t="s">
        <v>160</v>
      </c>
      <c r="AR271" s="121" t="s">
        <v>160</v>
      </c>
      <c r="AS271" s="122" t="s">
        <v>160</v>
      </c>
      <c r="AT271" s="127">
        <v>0</v>
      </c>
      <c r="AU271" s="136">
        <v>144</v>
      </c>
      <c r="AV271" s="137">
        <v>188</v>
      </c>
      <c r="AW271" s="137">
        <v>68</v>
      </c>
      <c r="AX271" s="137">
        <v>17</v>
      </c>
      <c r="AY271" s="137">
        <v>7</v>
      </c>
      <c r="AZ271" s="137">
        <v>9</v>
      </c>
      <c r="BA271" s="137">
        <v>4</v>
      </c>
      <c r="BB271" s="137">
        <v>5</v>
      </c>
      <c r="BC271" s="137">
        <v>2</v>
      </c>
      <c r="BD271" s="137">
        <v>0</v>
      </c>
      <c r="BE271" s="137">
        <v>2</v>
      </c>
      <c r="BF271" s="137">
        <v>0</v>
      </c>
      <c r="BG271" s="137">
        <v>0</v>
      </c>
      <c r="BH271" s="137">
        <v>1</v>
      </c>
      <c r="BI271" s="137">
        <v>0</v>
      </c>
      <c r="BJ271" s="137">
        <v>1</v>
      </c>
      <c r="BK271" s="137">
        <v>0</v>
      </c>
      <c r="BL271" s="137">
        <v>0</v>
      </c>
      <c r="BM271" s="137">
        <v>0</v>
      </c>
      <c r="BN271" s="137">
        <v>0</v>
      </c>
      <c r="BO271" s="137">
        <v>0</v>
      </c>
      <c r="BP271" s="137">
        <v>0</v>
      </c>
      <c r="BQ271" s="137">
        <v>0</v>
      </c>
      <c r="BR271" s="137">
        <v>0</v>
      </c>
      <c r="BS271" s="137">
        <v>0</v>
      </c>
      <c r="BT271" s="138">
        <v>0</v>
      </c>
      <c r="BU271" s="174" t="s">
        <v>160</v>
      </c>
      <c r="BV271" s="174" t="s">
        <v>160</v>
      </c>
      <c r="BW271" s="174" t="s">
        <v>160</v>
      </c>
      <c r="BX271" s="174" t="s">
        <v>160</v>
      </c>
      <c r="BY271" s="174" t="s">
        <v>160</v>
      </c>
      <c r="BZ271" s="174" t="s">
        <v>160</v>
      </c>
      <c r="CA271" s="174" t="s">
        <v>160</v>
      </c>
      <c r="CB271" s="174" t="s">
        <v>160</v>
      </c>
      <c r="CC271" s="174" t="s">
        <v>160</v>
      </c>
      <c r="CD271" s="174" t="s">
        <v>160</v>
      </c>
      <c r="CE271" s="174" t="s">
        <v>160</v>
      </c>
      <c r="CF271" s="174" t="s">
        <v>160</v>
      </c>
      <c r="CG271" s="174" t="s">
        <v>160</v>
      </c>
      <c r="CH271" s="174" t="s">
        <v>160</v>
      </c>
      <c r="CI271" s="174" t="s">
        <v>160</v>
      </c>
      <c r="CJ271" s="174" t="s">
        <v>160</v>
      </c>
      <c r="CK271" s="174">
        <v>0.9665178571428571</v>
      </c>
      <c r="CL271" s="174" t="s">
        <v>160</v>
      </c>
      <c r="CM271" s="174" t="s">
        <v>160</v>
      </c>
      <c r="CN271" s="174" t="s">
        <v>160</v>
      </c>
      <c r="CO271" s="174" t="s">
        <v>160</v>
      </c>
      <c r="CP271" s="174" t="s">
        <v>160</v>
      </c>
      <c r="CQ271" s="174" t="s">
        <v>160</v>
      </c>
      <c r="CR271" s="174" t="s">
        <v>160</v>
      </c>
      <c r="CS271" s="174" t="s">
        <v>160</v>
      </c>
      <c r="CT271" s="174" t="s">
        <v>160</v>
      </c>
      <c r="CU271" s="174" t="s">
        <v>160</v>
      </c>
      <c r="CV271" s="174" t="s">
        <v>160</v>
      </c>
      <c r="CW271" s="174" t="s">
        <v>160</v>
      </c>
      <c r="CX271" s="174" t="s">
        <v>160</v>
      </c>
      <c r="CY271" s="174" t="s">
        <v>160</v>
      </c>
      <c r="CZ271" s="174" t="s">
        <v>160</v>
      </c>
      <c r="DA271" s="174" t="s">
        <v>160</v>
      </c>
      <c r="DB271" s="174" t="s">
        <v>160</v>
      </c>
      <c r="DC271" s="174" t="s">
        <v>160</v>
      </c>
      <c r="DD271" s="174" t="s">
        <v>160</v>
      </c>
      <c r="DE271" s="174" t="s">
        <v>160</v>
      </c>
      <c r="DF271" s="174" t="s">
        <v>160</v>
      </c>
      <c r="DG271" s="174" t="s">
        <v>160</v>
      </c>
      <c r="DH271" s="174" t="s">
        <v>160</v>
      </c>
      <c r="DI271" s="174" t="s">
        <v>160</v>
      </c>
      <c r="DJ271" s="174" t="s">
        <v>160</v>
      </c>
      <c r="DK271" s="174" t="s">
        <v>160</v>
      </c>
      <c r="DL271" s="174" t="s">
        <v>160</v>
      </c>
      <c r="DM271" s="174" t="s">
        <v>160</v>
      </c>
      <c r="DN271" s="174" t="s">
        <v>160</v>
      </c>
      <c r="DO271" s="174" t="s">
        <v>160</v>
      </c>
      <c r="DP271" s="174" t="s">
        <v>160</v>
      </c>
      <c r="DQ271" s="175">
        <v>0</v>
      </c>
      <c r="DR271" s="175">
        <v>0</v>
      </c>
      <c r="DS271" s="175">
        <v>0</v>
      </c>
      <c r="DT271" s="175">
        <v>0</v>
      </c>
      <c r="DU271" s="175">
        <v>0</v>
      </c>
      <c r="DV271" s="175">
        <v>0</v>
      </c>
      <c r="DW271" s="175">
        <v>0</v>
      </c>
      <c r="DX271" s="175">
        <v>0</v>
      </c>
      <c r="DY271" s="175">
        <v>0</v>
      </c>
      <c r="DZ271" s="175">
        <v>0</v>
      </c>
      <c r="EA271" s="175">
        <v>0</v>
      </c>
      <c r="EB271" s="175">
        <v>0</v>
      </c>
      <c r="EC271" s="175">
        <v>0</v>
      </c>
      <c r="ED271" s="175">
        <v>0</v>
      </c>
      <c r="EE271" s="175">
        <v>0</v>
      </c>
      <c r="EF271" s="175">
        <v>0</v>
      </c>
      <c r="EG271" s="175">
        <v>17.23076923076923</v>
      </c>
      <c r="EH271" s="175">
        <v>0</v>
      </c>
      <c r="EI271" s="175">
        <v>0</v>
      </c>
      <c r="EJ271" s="175">
        <v>0</v>
      </c>
      <c r="EK271" s="175">
        <v>0</v>
      </c>
      <c r="EL271" s="175">
        <v>0</v>
      </c>
      <c r="EM271" s="175">
        <v>0</v>
      </c>
      <c r="EN271" s="175">
        <v>0</v>
      </c>
      <c r="EO271" s="175">
        <v>0</v>
      </c>
      <c r="EP271" s="175">
        <v>0</v>
      </c>
      <c r="EQ271" s="175">
        <v>0</v>
      </c>
      <c r="ER271" s="175">
        <v>0</v>
      </c>
      <c r="ES271" s="175">
        <v>0</v>
      </c>
      <c r="ET271" s="175">
        <v>0</v>
      </c>
      <c r="EU271" s="175">
        <v>0</v>
      </c>
      <c r="EV271" s="175">
        <v>0</v>
      </c>
      <c r="EW271" s="175">
        <v>0</v>
      </c>
      <c r="EX271" s="175">
        <v>0</v>
      </c>
      <c r="EY271" s="175">
        <v>0</v>
      </c>
      <c r="EZ271" s="175">
        <v>0</v>
      </c>
      <c r="FA271" s="175">
        <v>0</v>
      </c>
      <c r="FB271" s="175">
        <v>0</v>
      </c>
      <c r="FC271" s="175">
        <v>0</v>
      </c>
      <c r="FD271" s="175">
        <v>0</v>
      </c>
      <c r="FE271" s="175">
        <v>0</v>
      </c>
      <c r="FF271" s="175">
        <v>0</v>
      </c>
      <c r="FG271" s="175">
        <v>0</v>
      </c>
      <c r="FH271" s="175">
        <v>0</v>
      </c>
      <c r="FI271" s="175">
        <v>0</v>
      </c>
      <c r="FJ271" s="175">
        <v>0</v>
      </c>
      <c r="FK271" s="175">
        <v>0</v>
      </c>
      <c r="FL271" s="175">
        <v>0</v>
      </c>
      <c r="FM271" s="192">
        <v>1</v>
      </c>
      <c r="FN271" s="192" t="s">
        <v>119</v>
      </c>
      <c r="FO271" s="192">
        <v>1</v>
      </c>
      <c r="FP271" s="192" t="s">
        <v>119</v>
      </c>
      <c r="FQ271" s="192">
        <v>1</v>
      </c>
      <c r="FR271" s="192" t="s">
        <v>119</v>
      </c>
      <c r="FS271" s="192">
        <v>1</v>
      </c>
      <c r="FT271" s="192" t="s">
        <v>119</v>
      </c>
      <c r="FU271" s="192">
        <v>1</v>
      </c>
      <c r="FV271" s="192">
        <v>1</v>
      </c>
      <c r="FW271" s="192">
        <v>1</v>
      </c>
      <c r="FX271" s="192">
        <v>0.81081081081081086</v>
      </c>
      <c r="FY271" s="192">
        <v>1</v>
      </c>
      <c r="FZ271" s="192">
        <v>1</v>
      </c>
      <c r="GA271" s="192">
        <v>1</v>
      </c>
      <c r="GB271" s="192">
        <v>1</v>
      </c>
      <c r="GC271" s="192">
        <v>1</v>
      </c>
      <c r="GD271" s="192">
        <v>0.77272727272727271</v>
      </c>
      <c r="GE271" s="192" t="s">
        <v>119</v>
      </c>
      <c r="GF271" s="192">
        <v>0.875</v>
      </c>
      <c r="GG271" s="192">
        <v>0.96551724137931039</v>
      </c>
      <c r="GH271" s="192">
        <v>1</v>
      </c>
      <c r="GI271" s="192">
        <v>1</v>
      </c>
      <c r="GJ271" s="192">
        <v>1</v>
      </c>
      <c r="GK271" s="192">
        <v>0.96296296296296291</v>
      </c>
      <c r="GL271" s="192">
        <v>1</v>
      </c>
      <c r="GM271" s="192">
        <v>1</v>
      </c>
      <c r="GN271" s="192">
        <v>1</v>
      </c>
      <c r="GO271" s="192">
        <v>1</v>
      </c>
      <c r="GP271" s="192">
        <v>1</v>
      </c>
      <c r="GQ271" s="192">
        <v>1</v>
      </c>
    </row>
    <row r="272" spans="17:16384" ht="15" customHeight="1" x14ac:dyDescent="0.3">
      <c r="Q272" s="324"/>
      <c r="R272" s="135">
        <f>$R$17</f>
        <v>44501</v>
      </c>
      <c r="S272" s="121">
        <v>0.43333333333333335</v>
      </c>
      <c r="T272" s="121">
        <v>1.25</v>
      </c>
      <c r="U272" s="122">
        <v>0.96259351620947631</v>
      </c>
      <c r="V272" s="123">
        <v>401</v>
      </c>
      <c r="W272" s="128">
        <v>0.43333333333333335</v>
      </c>
      <c r="X272" s="121">
        <v>1.2624999999999982</v>
      </c>
      <c r="Y272" s="122">
        <v>0.96231155778894473</v>
      </c>
      <c r="Z272" s="127">
        <v>398</v>
      </c>
      <c r="AA272" s="121">
        <v>0.4</v>
      </c>
      <c r="AB272" s="121">
        <v>0.4</v>
      </c>
      <c r="AC272" s="121">
        <v>1</v>
      </c>
      <c r="AD272" s="123">
        <v>1</v>
      </c>
      <c r="AE272" s="128">
        <v>0.10833333333333334</v>
      </c>
      <c r="AF272" s="121">
        <v>0.13083333333333333</v>
      </c>
      <c r="AG272" s="122">
        <v>1</v>
      </c>
      <c r="AH272" s="127">
        <v>2</v>
      </c>
      <c r="AI272" s="128">
        <v>0.48333333333333334</v>
      </c>
      <c r="AJ272" s="121">
        <v>1.1666666666666667</v>
      </c>
      <c r="AK272" s="122">
        <v>0.95424836601307195</v>
      </c>
      <c r="AL272" s="127">
        <v>153</v>
      </c>
      <c r="AM272" s="121">
        <v>0.4</v>
      </c>
      <c r="AN272" s="121">
        <v>1.3991666666666671</v>
      </c>
      <c r="AO272" s="122">
        <v>0.95945945945945943</v>
      </c>
      <c r="AP272" s="123">
        <v>148</v>
      </c>
      <c r="AQ272" s="128">
        <v>0.41666666666666669</v>
      </c>
      <c r="AR272" s="121">
        <v>1.1524999999999999</v>
      </c>
      <c r="AS272" s="122">
        <v>0.98</v>
      </c>
      <c r="AT272" s="127">
        <v>100</v>
      </c>
      <c r="AU272" s="136">
        <v>46</v>
      </c>
      <c r="AV272" s="137">
        <v>212</v>
      </c>
      <c r="AW272" s="137">
        <v>79</v>
      </c>
      <c r="AX272" s="137">
        <v>29</v>
      </c>
      <c r="AY272" s="137">
        <v>15</v>
      </c>
      <c r="AZ272" s="137">
        <v>5</v>
      </c>
      <c r="BA272" s="137">
        <v>2</v>
      </c>
      <c r="BB272" s="137">
        <v>2</v>
      </c>
      <c r="BC272" s="137">
        <v>1</v>
      </c>
      <c r="BD272" s="137">
        <v>3</v>
      </c>
      <c r="BE272" s="137">
        <v>0</v>
      </c>
      <c r="BF272" s="137">
        <v>2</v>
      </c>
      <c r="BG272" s="137">
        <v>0</v>
      </c>
      <c r="BH272" s="137">
        <v>0</v>
      </c>
      <c r="BI272" s="137">
        <v>1</v>
      </c>
      <c r="BJ272" s="137">
        <v>1</v>
      </c>
      <c r="BK272" s="137">
        <v>1</v>
      </c>
      <c r="BL272" s="137">
        <v>1</v>
      </c>
      <c r="BM272" s="137">
        <v>1</v>
      </c>
      <c r="BN272" s="137">
        <v>0</v>
      </c>
      <c r="BO272" s="137">
        <v>0</v>
      </c>
      <c r="BP272" s="137">
        <v>0</v>
      </c>
      <c r="BQ272" s="137">
        <v>0</v>
      </c>
      <c r="BR272" s="137">
        <v>0</v>
      </c>
      <c r="BS272" s="137">
        <v>0</v>
      </c>
      <c r="BT272" s="138">
        <v>0</v>
      </c>
      <c r="BU272" s="174">
        <v>1</v>
      </c>
      <c r="BV272" s="174">
        <v>1</v>
      </c>
      <c r="BW272" s="174">
        <v>0.875</v>
      </c>
      <c r="BX272" s="174">
        <v>1</v>
      </c>
      <c r="BY272" s="174">
        <v>0</v>
      </c>
      <c r="BZ272" s="174">
        <v>1</v>
      </c>
      <c r="CA272" s="174">
        <v>1</v>
      </c>
      <c r="CB272" s="174">
        <v>0</v>
      </c>
      <c r="CC272" s="174">
        <v>1</v>
      </c>
      <c r="CD272" s="174">
        <v>1</v>
      </c>
      <c r="CE272" s="174">
        <v>1</v>
      </c>
      <c r="CF272" s="174">
        <v>1</v>
      </c>
      <c r="CG272" s="174">
        <v>1</v>
      </c>
      <c r="CH272" s="174">
        <v>1</v>
      </c>
      <c r="CI272" s="174">
        <v>1</v>
      </c>
      <c r="CJ272" s="174">
        <v>1</v>
      </c>
      <c r="CK272" s="174">
        <v>1</v>
      </c>
      <c r="CL272" s="174">
        <v>1</v>
      </c>
      <c r="CM272" s="174">
        <v>1</v>
      </c>
      <c r="CN272" s="174">
        <v>0.92307692307692313</v>
      </c>
      <c r="CO272" s="174">
        <v>0.90909090909090906</v>
      </c>
      <c r="CP272" s="174">
        <v>0.91666666666666663</v>
      </c>
      <c r="CQ272" s="174">
        <v>0.91666666666666663</v>
      </c>
      <c r="CR272" s="174">
        <v>1</v>
      </c>
      <c r="CS272" s="174">
        <v>0.9285714285714286</v>
      </c>
      <c r="CT272" s="174">
        <v>0.95</v>
      </c>
      <c r="CU272" s="174">
        <v>1</v>
      </c>
      <c r="CV272" s="174">
        <v>0.875</v>
      </c>
      <c r="CW272" s="174">
        <v>1</v>
      </c>
      <c r="CX272" s="174">
        <v>0.95238095238095233</v>
      </c>
      <c r="CY272" s="174">
        <v>0.81818181818181823</v>
      </c>
      <c r="CZ272" s="174">
        <v>1</v>
      </c>
      <c r="DA272" s="174">
        <v>1</v>
      </c>
      <c r="DB272" s="174">
        <v>1</v>
      </c>
      <c r="DC272" s="174">
        <v>0.875</v>
      </c>
      <c r="DD272" s="174">
        <v>0.9285714285714286</v>
      </c>
      <c r="DE272" s="174">
        <v>0.8</v>
      </c>
      <c r="DF272" s="174">
        <v>1</v>
      </c>
      <c r="DG272" s="174">
        <v>1</v>
      </c>
      <c r="DH272" s="174">
        <v>1</v>
      </c>
      <c r="DI272" s="174">
        <v>1</v>
      </c>
      <c r="DJ272" s="174">
        <v>1</v>
      </c>
      <c r="DK272" s="174">
        <v>1</v>
      </c>
      <c r="DL272" s="174">
        <v>1</v>
      </c>
      <c r="DM272" s="174">
        <v>0.8</v>
      </c>
      <c r="DN272" s="174">
        <v>1</v>
      </c>
      <c r="DO272" s="174">
        <v>1</v>
      </c>
      <c r="DP272" s="174">
        <v>1</v>
      </c>
      <c r="DQ272" s="175">
        <v>0.35</v>
      </c>
      <c r="DR272" s="175">
        <v>0.3</v>
      </c>
      <c r="DS272" s="175">
        <v>0.4</v>
      </c>
      <c r="DT272" s="175">
        <v>0.25</v>
      </c>
      <c r="DU272" s="175">
        <v>0.3</v>
      </c>
      <c r="DV272" s="175">
        <v>0.2</v>
      </c>
      <c r="DW272" s="175">
        <v>0.1</v>
      </c>
      <c r="DX272" s="175">
        <v>0.25</v>
      </c>
      <c r="DY272" s="175">
        <v>0.25</v>
      </c>
      <c r="DZ272" s="175">
        <v>0.25</v>
      </c>
      <c r="EA272" s="175">
        <v>0.15</v>
      </c>
      <c r="EB272" s="175">
        <v>0.3</v>
      </c>
      <c r="EC272" s="175">
        <v>0.35</v>
      </c>
      <c r="ED272" s="175">
        <v>0.35</v>
      </c>
      <c r="EE272" s="175">
        <v>0.2</v>
      </c>
      <c r="EF272" s="175">
        <v>0.25</v>
      </c>
      <c r="EG272" s="175">
        <v>0.4</v>
      </c>
      <c r="EH272" s="175">
        <v>0.65</v>
      </c>
      <c r="EI272" s="175">
        <v>0.6</v>
      </c>
      <c r="EJ272" s="175">
        <v>0.65</v>
      </c>
      <c r="EK272" s="175">
        <v>0.55000000000000004</v>
      </c>
      <c r="EL272" s="175">
        <v>0.6</v>
      </c>
      <c r="EM272" s="175">
        <v>0.6</v>
      </c>
      <c r="EN272" s="175">
        <v>0.4</v>
      </c>
      <c r="EO272" s="175">
        <v>0.7</v>
      </c>
      <c r="EP272" s="175">
        <v>1</v>
      </c>
      <c r="EQ272" s="175">
        <v>0.65</v>
      </c>
      <c r="ER272" s="175">
        <v>0.4</v>
      </c>
      <c r="ES272" s="175">
        <v>0.5</v>
      </c>
      <c r="ET272" s="175">
        <v>1.05</v>
      </c>
      <c r="EU272" s="175">
        <v>0.55000000000000004</v>
      </c>
      <c r="EV272" s="175">
        <v>0.65</v>
      </c>
      <c r="EW272" s="175">
        <v>0.85</v>
      </c>
      <c r="EX272" s="175">
        <v>0.6</v>
      </c>
      <c r="EY272" s="175">
        <v>0.4</v>
      </c>
      <c r="EZ272" s="175">
        <v>0.7</v>
      </c>
      <c r="FA272" s="175">
        <v>0.25</v>
      </c>
      <c r="FB272" s="175">
        <v>0.45</v>
      </c>
      <c r="FC272" s="175">
        <v>0.35</v>
      </c>
      <c r="FD272" s="175">
        <v>0.6</v>
      </c>
      <c r="FE272" s="175">
        <v>0.3</v>
      </c>
      <c r="FF272" s="175">
        <v>0.15</v>
      </c>
      <c r="FG272" s="175">
        <v>0.1</v>
      </c>
      <c r="FH272" s="175">
        <v>0.2</v>
      </c>
      <c r="FI272" s="175">
        <v>0.25</v>
      </c>
      <c r="FJ272" s="175">
        <v>0.15</v>
      </c>
      <c r="FK272" s="175">
        <v>0.3</v>
      </c>
      <c r="FL272" s="175">
        <v>0.2</v>
      </c>
      <c r="FM272" s="192" t="s">
        <v>119</v>
      </c>
      <c r="FN272" s="192" t="s">
        <v>119</v>
      </c>
      <c r="FO272" s="192" t="s">
        <v>119</v>
      </c>
      <c r="FP272" s="192" t="s">
        <v>119</v>
      </c>
      <c r="FQ272" s="192" t="s">
        <v>119</v>
      </c>
      <c r="FR272" s="192" t="s">
        <v>119</v>
      </c>
      <c r="FS272" s="192" t="s">
        <v>119</v>
      </c>
      <c r="FT272" s="192" t="s">
        <v>119</v>
      </c>
      <c r="FU272" s="192" t="s">
        <v>119</v>
      </c>
      <c r="FV272" s="192">
        <v>1</v>
      </c>
      <c r="FW272" s="192">
        <v>1</v>
      </c>
      <c r="FX272" s="192">
        <v>1</v>
      </c>
      <c r="FY272" s="192">
        <v>1</v>
      </c>
      <c r="FZ272" s="192">
        <v>1</v>
      </c>
      <c r="GA272" s="192">
        <v>0.91666666666666663</v>
      </c>
      <c r="GB272" s="192">
        <v>1</v>
      </c>
      <c r="GC272" s="192">
        <v>0.90909090909090906</v>
      </c>
      <c r="GD272" s="192">
        <v>1</v>
      </c>
      <c r="GE272" s="192">
        <v>0.86206896551724133</v>
      </c>
      <c r="GF272" s="192">
        <v>1</v>
      </c>
      <c r="GG272" s="192">
        <v>1</v>
      </c>
      <c r="GH272" s="192">
        <v>1</v>
      </c>
      <c r="GI272" s="192">
        <v>1</v>
      </c>
      <c r="GJ272" s="192">
        <v>1</v>
      </c>
      <c r="GK272" s="192">
        <v>1</v>
      </c>
      <c r="GL272" s="192">
        <v>0.92307692307692313</v>
      </c>
      <c r="GM272" s="192" t="s">
        <v>119</v>
      </c>
      <c r="GN272" s="192">
        <v>1</v>
      </c>
      <c r="GO272" s="192">
        <v>0.96153846153846156</v>
      </c>
      <c r="GP272" s="192">
        <v>1</v>
      </c>
      <c r="GQ272" s="192" t="s">
        <v>119</v>
      </c>
    </row>
    <row r="273" spans="17:16384" ht="15" customHeight="1" x14ac:dyDescent="0.3">
      <c r="Q273" s="324"/>
      <c r="R273" s="135">
        <f>$R$18</f>
        <v>44531</v>
      </c>
      <c r="S273" s="121">
        <v>0.41666666666666669</v>
      </c>
      <c r="T273" s="121">
        <v>0.94666666666666588</v>
      </c>
      <c r="U273" s="122">
        <v>0.98898071625344353</v>
      </c>
      <c r="V273" s="123">
        <v>363</v>
      </c>
      <c r="W273" s="128">
        <v>0.41666666666666669</v>
      </c>
      <c r="X273" s="121">
        <v>0.95583333333333276</v>
      </c>
      <c r="Y273" s="122">
        <v>0.98870056497175141</v>
      </c>
      <c r="Z273" s="127">
        <v>354</v>
      </c>
      <c r="AA273" s="121">
        <v>0.6333333333333333</v>
      </c>
      <c r="AB273" s="121">
        <v>0.79833333333333334</v>
      </c>
      <c r="AC273" s="122">
        <v>1</v>
      </c>
      <c r="AD273" s="123">
        <v>3</v>
      </c>
      <c r="AE273" s="128">
        <v>0.23333333333333334</v>
      </c>
      <c r="AF273" s="121">
        <v>0.41666666666666669</v>
      </c>
      <c r="AG273" s="122">
        <v>1</v>
      </c>
      <c r="AH273" s="127">
        <v>6</v>
      </c>
      <c r="AI273" s="145">
        <v>0.41666666666666669</v>
      </c>
      <c r="AJ273" s="146">
        <v>0.94666666666666588</v>
      </c>
      <c r="AK273" s="147">
        <v>0.98898071625344353</v>
      </c>
      <c r="AL273" s="148">
        <v>363</v>
      </c>
      <c r="AM273" s="146" t="e">
        <v>#NUM!</v>
      </c>
      <c r="AN273" s="146" t="e">
        <v>#NUM!</v>
      </c>
      <c r="AO273" s="122" t="e">
        <v>#DIV/0!</v>
      </c>
      <c r="AP273" s="123">
        <v>0</v>
      </c>
      <c r="AQ273" s="128" t="s">
        <v>160</v>
      </c>
      <c r="AR273" s="121" t="s">
        <v>160</v>
      </c>
      <c r="AS273" s="122" t="s">
        <v>160</v>
      </c>
      <c r="AT273" s="127">
        <v>0</v>
      </c>
      <c r="AU273" s="136">
        <v>46</v>
      </c>
      <c r="AV273" s="137">
        <v>183</v>
      </c>
      <c r="AW273" s="137">
        <v>89</v>
      </c>
      <c r="AX273" s="137">
        <v>28</v>
      </c>
      <c r="AY273" s="137">
        <v>10</v>
      </c>
      <c r="AZ273" s="137">
        <v>3</v>
      </c>
      <c r="BA273" s="137">
        <v>1</v>
      </c>
      <c r="BB273" s="137">
        <v>0</v>
      </c>
      <c r="BC273" s="137">
        <v>1</v>
      </c>
      <c r="BD273" s="137">
        <v>0</v>
      </c>
      <c r="BE273" s="137">
        <v>2</v>
      </c>
      <c r="BF273" s="137">
        <v>0</v>
      </c>
      <c r="BG273" s="137">
        <v>0</v>
      </c>
      <c r="BH273" s="137">
        <v>0</v>
      </c>
      <c r="BI273" s="137">
        <v>0</v>
      </c>
      <c r="BJ273" s="137">
        <v>0</v>
      </c>
      <c r="BK273" s="137">
        <v>0</v>
      </c>
      <c r="BL273" s="137">
        <v>0</v>
      </c>
      <c r="BM273" s="137">
        <v>0</v>
      </c>
      <c r="BN273" s="137">
        <v>0</v>
      </c>
      <c r="BO273" s="137">
        <v>0</v>
      </c>
      <c r="BP273" s="137">
        <v>0</v>
      </c>
      <c r="BQ273" s="137">
        <v>0</v>
      </c>
      <c r="BR273" s="137">
        <v>0</v>
      </c>
      <c r="BS273" s="137">
        <v>0</v>
      </c>
      <c r="BT273" s="138">
        <v>0</v>
      </c>
      <c r="BU273" s="139" t="s">
        <v>160</v>
      </c>
      <c r="BV273" s="139" t="s">
        <v>160</v>
      </c>
      <c r="BW273" s="139" t="s">
        <v>160</v>
      </c>
      <c r="BX273" s="139" t="s">
        <v>160</v>
      </c>
      <c r="BY273" s="139" t="s">
        <v>160</v>
      </c>
      <c r="BZ273" s="139" t="s">
        <v>160</v>
      </c>
      <c r="CA273" s="139" t="s">
        <v>160</v>
      </c>
      <c r="CB273" s="139" t="s">
        <v>160</v>
      </c>
      <c r="CC273" s="139" t="s">
        <v>160</v>
      </c>
      <c r="CD273" s="139" t="s">
        <v>160</v>
      </c>
      <c r="CE273" s="139" t="s">
        <v>160</v>
      </c>
      <c r="CF273" s="139" t="s">
        <v>160</v>
      </c>
      <c r="CG273" s="139" t="s">
        <v>160</v>
      </c>
      <c r="CH273" s="139" t="s">
        <v>160</v>
      </c>
      <c r="CI273" s="139" t="s">
        <v>160</v>
      </c>
      <c r="CJ273" s="139" t="s">
        <v>160</v>
      </c>
      <c r="CK273" s="139">
        <v>0.98898071625344353</v>
      </c>
      <c r="CL273" s="139" t="s">
        <v>160</v>
      </c>
      <c r="CM273" s="139" t="s">
        <v>160</v>
      </c>
      <c r="CN273" s="139" t="s">
        <v>160</v>
      </c>
      <c r="CO273" s="139" t="s">
        <v>160</v>
      </c>
      <c r="CP273" s="139" t="s">
        <v>160</v>
      </c>
      <c r="CQ273" s="139" t="s">
        <v>160</v>
      </c>
      <c r="CR273" s="139" t="s">
        <v>160</v>
      </c>
      <c r="CS273" s="139" t="s">
        <v>160</v>
      </c>
      <c r="CT273" s="139" t="s">
        <v>160</v>
      </c>
      <c r="CU273" s="139" t="s">
        <v>160</v>
      </c>
      <c r="CV273" s="139" t="s">
        <v>160</v>
      </c>
      <c r="CW273" s="139" t="s">
        <v>160</v>
      </c>
      <c r="CX273" s="139" t="s">
        <v>160</v>
      </c>
      <c r="CY273" s="139" t="s">
        <v>160</v>
      </c>
      <c r="CZ273" s="139" t="s">
        <v>160</v>
      </c>
      <c r="DA273" s="139" t="s">
        <v>160</v>
      </c>
      <c r="DB273" s="139" t="s">
        <v>160</v>
      </c>
      <c r="DC273" s="139" t="s">
        <v>160</v>
      </c>
      <c r="DD273" s="139" t="s">
        <v>160</v>
      </c>
      <c r="DE273" s="139" t="s">
        <v>160</v>
      </c>
      <c r="DF273" s="139" t="s">
        <v>160</v>
      </c>
      <c r="DG273" s="139" t="s">
        <v>160</v>
      </c>
      <c r="DH273" s="139" t="s">
        <v>160</v>
      </c>
      <c r="DI273" s="139" t="s">
        <v>160</v>
      </c>
      <c r="DJ273" s="139" t="s">
        <v>160</v>
      </c>
      <c r="DK273" s="139" t="s">
        <v>160</v>
      </c>
      <c r="DL273" s="139" t="s">
        <v>160</v>
      </c>
      <c r="DM273" s="139" t="s">
        <v>160</v>
      </c>
      <c r="DN273" s="139" t="s">
        <v>160</v>
      </c>
      <c r="DO273" s="139" t="s">
        <v>160</v>
      </c>
      <c r="DP273" s="139" t="s">
        <v>160</v>
      </c>
      <c r="DQ273" s="140">
        <v>0</v>
      </c>
      <c r="DR273" s="140">
        <v>0</v>
      </c>
      <c r="DS273" s="140">
        <v>0</v>
      </c>
      <c r="DT273" s="140">
        <v>0</v>
      </c>
      <c r="DU273" s="140">
        <v>0</v>
      </c>
      <c r="DV273" s="140">
        <v>0</v>
      </c>
      <c r="DW273" s="140">
        <v>0</v>
      </c>
      <c r="DX273" s="140">
        <v>0</v>
      </c>
      <c r="DY273" s="140">
        <v>0</v>
      </c>
      <c r="DZ273" s="140">
        <v>0</v>
      </c>
      <c r="EA273" s="140">
        <v>0</v>
      </c>
      <c r="EB273" s="140">
        <v>0</v>
      </c>
      <c r="EC273" s="140">
        <v>0</v>
      </c>
      <c r="ED273" s="140">
        <v>0</v>
      </c>
      <c r="EE273" s="140">
        <v>0</v>
      </c>
      <c r="EF273" s="140">
        <v>0</v>
      </c>
      <c r="EG273" s="140">
        <v>12.1</v>
      </c>
      <c r="EH273" s="140">
        <v>0</v>
      </c>
      <c r="EI273" s="140">
        <v>0</v>
      </c>
      <c r="EJ273" s="140">
        <v>0</v>
      </c>
      <c r="EK273" s="140">
        <v>0</v>
      </c>
      <c r="EL273" s="140">
        <v>0</v>
      </c>
      <c r="EM273" s="140">
        <v>0</v>
      </c>
      <c r="EN273" s="140">
        <v>0</v>
      </c>
      <c r="EO273" s="140">
        <v>0</v>
      </c>
      <c r="EP273" s="140">
        <v>0</v>
      </c>
      <c r="EQ273" s="140">
        <v>0</v>
      </c>
      <c r="ER273" s="140">
        <v>0</v>
      </c>
      <c r="ES273" s="140">
        <v>0</v>
      </c>
      <c r="ET273" s="140">
        <v>0</v>
      </c>
      <c r="EU273" s="140">
        <v>0</v>
      </c>
      <c r="EV273" s="140">
        <v>0</v>
      </c>
      <c r="EW273" s="140">
        <v>0</v>
      </c>
      <c r="EX273" s="140">
        <v>0</v>
      </c>
      <c r="EY273" s="140">
        <v>0</v>
      </c>
      <c r="EZ273" s="140">
        <v>0</v>
      </c>
      <c r="FA273" s="140">
        <v>0</v>
      </c>
      <c r="FB273" s="140">
        <v>0</v>
      </c>
      <c r="FC273" s="140">
        <v>0</v>
      </c>
      <c r="FD273" s="140">
        <v>0</v>
      </c>
      <c r="FE273" s="140">
        <v>0</v>
      </c>
      <c r="FF273" s="140">
        <v>0</v>
      </c>
      <c r="FG273" s="140">
        <v>0</v>
      </c>
      <c r="FH273" s="140">
        <v>0</v>
      </c>
      <c r="FI273" s="140">
        <v>0</v>
      </c>
      <c r="FJ273" s="140">
        <v>0</v>
      </c>
      <c r="FK273" s="140">
        <v>0</v>
      </c>
      <c r="FL273" s="140">
        <v>0</v>
      </c>
      <c r="FM273" s="192">
        <v>1</v>
      </c>
      <c r="FN273" s="192">
        <v>1</v>
      </c>
      <c r="FO273" s="192">
        <v>1</v>
      </c>
      <c r="FP273" s="192">
        <v>1</v>
      </c>
      <c r="FQ273" s="192">
        <v>1</v>
      </c>
      <c r="FR273" s="192">
        <v>1</v>
      </c>
      <c r="FS273" s="192">
        <v>1</v>
      </c>
      <c r="FT273" s="192">
        <v>1</v>
      </c>
      <c r="FU273" s="192">
        <v>1</v>
      </c>
      <c r="FV273" s="192">
        <v>1</v>
      </c>
      <c r="FW273" s="192">
        <v>1</v>
      </c>
      <c r="FX273" s="192">
        <v>1</v>
      </c>
      <c r="FY273" s="192">
        <v>1</v>
      </c>
      <c r="FZ273" s="192">
        <v>1</v>
      </c>
      <c r="GA273" s="192">
        <v>1</v>
      </c>
      <c r="GB273" s="192">
        <v>1</v>
      </c>
      <c r="GC273" s="192">
        <v>0.96666666666666667</v>
      </c>
      <c r="GD273" s="192">
        <v>1</v>
      </c>
      <c r="GE273" s="192">
        <v>1</v>
      </c>
      <c r="GF273" s="192">
        <v>0.94444444444444442</v>
      </c>
      <c r="GG273" s="192">
        <v>1</v>
      </c>
      <c r="GH273" s="192">
        <v>1</v>
      </c>
      <c r="GI273" s="192">
        <v>1</v>
      </c>
      <c r="GJ273" s="192">
        <v>1</v>
      </c>
      <c r="GK273" s="192" t="s">
        <v>119</v>
      </c>
      <c r="GL273" s="192">
        <v>1</v>
      </c>
      <c r="GM273" s="192">
        <v>1</v>
      </c>
      <c r="GN273" s="192">
        <v>0.90909090909090906</v>
      </c>
      <c r="GO273" s="192">
        <v>1</v>
      </c>
      <c r="GP273" s="192">
        <v>1</v>
      </c>
      <c r="GQ273" s="192">
        <v>1</v>
      </c>
    </row>
    <row r="274" spans="17:16384" ht="15" customHeight="1" x14ac:dyDescent="0.3">
      <c r="Q274" s="324"/>
      <c r="R274" s="166">
        <f>$R$19</f>
        <v>44562</v>
      </c>
      <c r="S274" s="149">
        <v>0.41666666666666669</v>
      </c>
      <c r="T274" s="149">
        <v>1.1133333333333326</v>
      </c>
      <c r="U274" s="150">
        <v>0.9709443099273608</v>
      </c>
      <c r="V274" s="151">
        <v>413</v>
      </c>
      <c r="W274" s="152">
        <v>0.41666666666666669</v>
      </c>
      <c r="X274" s="149">
        <v>1.1183333333333318</v>
      </c>
      <c r="Y274" s="150">
        <v>0.97073170731707314</v>
      </c>
      <c r="Z274" s="153">
        <v>410</v>
      </c>
      <c r="AA274" s="149">
        <v>0.25</v>
      </c>
      <c r="AB274" s="149">
        <v>0.32499999999999996</v>
      </c>
      <c r="AC274" s="150">
        <v>1</v>
      </c>
      <c r="AD274" s="151">
        <v>2</v>
      </c>
      <c r="AE274" s="152">
        <v>0.26666666666666666</v>
      </c>
      <c r="AF274" s="149">
        <v>0.26666666666666666</v>
      </c>
      <c r="AG274" s="150">
        <v>1</v>
      </c>
      <c r="AH274" s="153">
        <v>1</v>
      </c>
      <c r="AI274" s="154">
        <v>0.4</v>
      </c>
      <c r="AJ274" s="155">
        <v>1.3083333333333342</v>
      </c>
      <c r="AK274" s="156">
        <v>0.9642857142857143</v>
      </c>
      <c r="AL274" s="157">
        <v>168</v>
      </c>
      <c r="AM274" s="155">
        <v>0.41666666666666669</v>
      </c>
      <c r="AN274" s="155">
        <v>0.98666666666666603</v>
      </c>
      <c r="AO274" s="150">
        <v>0.98165137614678899</v>
      </c>
      <c r="AP274" s="151">
        <v>109</v>
      </c>
      <c r="AQ274" s="152">
        <v>0.40833333333333333</v>
      </c>
      <c r="AR274" s="149">
        <v>0.98750000000000004</v>
      </c>
      <c r="AS274" s="150">
        <v>0.97058823529411764</v>
      </c>
      <c r="AT274" s="153">
        <v>136</v>
      </c>
      <c r="AU274" s="158">
        <v>54</v>
      </c>
      <c r="AV274" s="159">
        <v>233</v>
      </c>
      <c r="AW274" s="159">
        <v>78</v>
      </c>
      <c r="AX274" s="159">
        <v>19</v>
      </c>
      <c r="AY274" s="159">
        <v>11</v>
      </c>
      <c r="AZ274" s="159">
        <v>6</v>
      </c>
      <c r="BA274" s="159">
        <v>4</v>
      </c>
      <c r="BB274" s="159">
        <v>2</v>
      </c>
      <c r="BC274" s="159">
        <v>0</v>
      </c>
      <c r="BD274" s="159">
        <v>1</v>
      </c>
      <c r="BE274" s="159">
        <v>1</v>
      </c>
      <c r="BF274" s="159">
        <v>1</v>
      </c>
      <c r="BG274" s="159">
        <v>0</v>
      </c>
      <c r="BH274" s="159">
        <v>1</v>
      </c>
      <c r="BI274" s="159">
        <v>0</v>
      </c>
      <c r="BJ274" s="159">
        <v>1</v>
      </c>
      <c r="BK274" s="159">
        <v>0</v>
      </c>
      <c r="BL274" s="159">
        <v>0</v>
      </c>
      <c r="BM274" s="159">
        <v>0</v>
      </c>
      <c r="BN274" s="159">
        <v>0</v>
      </c>
      <c r="BO274" s="159">
        <v>1</v>
      </c>
      <c r="BP274" s="159">
        <v>0</v>
      </c>
      <c r="BQ274" s="159">
        <v>0</v>
      </c>
      <c r="BR274" s="159">
        <v>0</v>
      </c>
      <c r="BS274" s="159">
        <v>0</v>
      </c>
      <c r="BT274" s="160">
        <v>0</v>
      </c>
      <c r="BU274" s="161">
        <v>1</v>
      </c>
      <c r="BV274" s="162">
        <v>1</v>
      </c>
      <c r="BW274" s="162">
        <v>1</v>
      </c>
      <c r="BX274" s="162">
        <v>1</v>
      </c>
      <c r="BY274" s="162">
        <v>0</v>
      </c>
      <c r="BZ274" s="162">
        <v>1</v>
      </c>
      <c r="CA274" s="162">
        <v>1</v>
      </c>
      <c r="CB274" s="162">
        <v>0</v>
      </c>
      <c r="CC274" s="162">
        <v>1</v>
      </c>
      <c r="CD274" s="162">
        <v>1</v>
      </c>
      <c r="CE274" s="162">
        <v>1</v>
      </c>
      <c r="CF274" s="162">
        <v>1</v>
      </c>
      <c r="CG274" s="162">
        <v>0.875</v>
      </c>
      <c r="CH274" s="162">
        <v>1</v>
      </c>
      <c r="CI274" s="162">
        <v>0.8571428571428571</v>
      </c>
      <c r="CJ274" s="162">
        <v>1</v>
      </c>
      <c r="CK274" s="162">
        <v>1</v>
      </c>
      <c r="CL274" s="162">
        <v>1</v>
      </c>
      <c r="CM274" s="162">
        <v>0.8571428571428571</v>
      </c>
      <c r="CN274" s="162">
        <v>1</v>
      </c>
      <c r="CO274" s="162">
        <v>1</v>
      </c>
      <c r="CP274" s="162">
        <v>1</v>
      </c>
      <c r="CQ274" s="162">
        <v>0.9285714285714286</v>
      </c>
      <c r="CR274" s="162">
        <v>0.90909090909090906</v>
      </c>
      <c r="CS274" s="162">
        <v>0.91666666666666663</v>
      </c>
      <c r="CT274" s="162">
        <v>0.91666666666666663</v>
      </c>
      <c r="CU274" s="162">
        <v>1</v>
      </c>
      <c r="CV274" s="162">
        <v>1</v>
      </c>
      <c r="CW274" s="162">
        <v>1</v>
      </c>
      <c r="CX274" s="162">
        <v>1</v>
      </c>
      <c r="CY274" s="162">
        <v>1</v>
      </c>
      <c r="CZ274" s="162">
        <v>1</v>
      </c>
      <c r="DA274" s="162">
        <v>1</v>
      </c>
      <c r="DB274" s="162">
        <v>1</v>
      </c>
      <c r="DC274" s="162">
        <v>1</v>
      </c>
      <c r="DD274" s="162">
        <v>1</v>
      </c>
      <c r="DE274" s="162">
        <v>1</v>
      </c>
      <c r="DF274" s="162">
        <v>1</v>
      </c>
      <c r="DG274" s="162">
        <v>1</v>
      </c>
      <c r="DH274" s="162">
        <v>1</v>
      </c>
      <c r="DI274" s="162">
        <v>0.77777777777777779</v>
      </c>
      <c r="DJ274" s="162">
        <v>1</v>
      </c>
      <c r="DK274" s="162">
        <v>0.88888888888888884</v>
      </c>
      <c r="DL274" s="162">
        <v>0.90909090909090906</v>
      </c>
      <c r="DM274" s="162">
        <v>1</v>
      </c>
      <c r="DN274" s="162">
        <v>0.75</v>
      </c>
      <c r="DO274" s="162">
        <v>1</v>
      </c>
      <c r="DP274" s="162">
        <v>1</v>
      </c>
      <c r="DQ274" s="163">
        <v>0.20689655172413793</v>
      </c>
      <c r="DR274" s="163">
        <v>0.34482758620689657</v>
      </c>
      <c r="DS274" s="163">
        <v>0.27586206896551724</v>
      </c>
      <c r="DT274" s="163">
        <v>0.20689655172413793</v>
      </c>
      <c r="DU274" s="163">
        <v>0.17241379310344829</v>
      </c>
      <c r="DV274" s="163">
        <v>0.2413793103448276</v>
      </c>
      <c r="DW274" s="163">
        <v>0.20689655172413793</v>
      </c>
      <c r="DX274" s="163">
        <v>0.31034482758620691</v>
      </c>
      <c r="DY274" s="163">
        <v>0.17241379310344829</v>
      </c>
      <c r="DZ274" s="163">
        <v>0.27586206896551724</v>
      </c>
      <c r="EA274" s="163">
        <v>0.10344827586206896</v>
      </c>
      <c r="EB274" s="163">
        <v>0.2413793103448276</v>
      </c>
      <c r="EC274" s="163">
        <v>0.27586206896551724</v>
      </c>
      <c r="ED274" s="163">
        <v>0.2413793103448276</v>
      </c>
      <c r="EE274" s="163">
        <v>0.2413793103448276</v>
      </c>
      <c r="EF274" s="163">
        <v>0.37931034482758619</v>
      </c>
      <c r="EG274" s="163">
        <v>0.55172413793103448</v>
      </c>
      <c r="EH274" s="163">
        <v>0.51724137931034486</v>
      </c>
      <c r="EI274" s="163">
        <v>0.2413793103448276</v>
      </c>
      <c r="EJ274" s="163">
        <v>0.20689655172413793</v>
      </c>
      <c r="EK274" s="163">
        <v>0.68965517241379315</v>
      </c>
      <c r="EL274" s="163">
        <v>0.48275862068965519</v>
      </c>
      <c r="EM274" s="163">
        <v>0.48275862068965519</v>
      </c>
      <c r="EN274" s="163">
        <v>0.37931034482758619</v>
      </c>
      <c r="EO274" s="163">
        <v>0.41379310344827586</v>
      </c>
      <c r="EP274" s="163">
        <v>0.41379310344827586</v>
      </c>
      <c r="EQ274" s="163">
        <v>0.55172413793103448</v>
      </c>
      <c r="ER274" s="163">
        <v>0.2413793103448276</v>
      </c>
      <c r="ES274" s="163">
        <v>0.48275862068965519</v>
      </c>
      <c r="ET274" s="163">
        <v>0.37931034482758619</v>
      </c>
      <c r="EU274" s="163">
        <v>0.27586206896551724</v>
      </c>
      <c r="EV274" s="163">
        <v>0.17241379310344829</v>
      </c>
      <c r="EW274" s="163">
        <v>0.31034482758620691</v>
      </c>
      <c r="EX274" s="163">
        <v>0.13793103448275862</v>
      </c>
      <c r="EY274" s="163">
        <v>0.20689655172413793</v>
      </c>
      <c r="EZ274" s="163">
        <v>0.37931034482758619</v>
      </c>
      <c r="FA274" s="163">
        <v>0.2413793103448276</v>
      </c>
      <c r="FB274" s="163">
        <v>0.20689655172413793</v>
      </c>
      <c r="FC274" s="163">
        <v>0.31034482758620691</v>
      </c>
      <c r="FD274" s="163">
        <v>6.8965517241379309E-2</v>
      </c>
      <c r="FE274" s="163">
        <v>0.31034482758620691</v>
      </c>
      <c r="FF274" s="163">
        <v>0.27586206896551724</v>
      </c>
      <c r="FG274" s="163">
        <v>0.31034482758620691</v>
      </c>
      <c r="FH274" s="163">
        <v>0.37931034482758619</v>
      </c>
      <c r="FI274" s="163">
        <v>0.13793103448275862</v>
      </c>
      <c r="FJ274" s="163">
        <v>0.13793103448275862</v>
      </c>
      <c r="FK274" s="163">
        <v>0.34482758620689657</v>
      </c>
      <c r="FL274" s="163">
        <v>0.10344827586206896</v>
      </c>
      <c r="FM274" s="164">
        <v>1</v>
      </c>
      <c r="FN274" s="164">
        <v>1</v>
      </c>
      <c r="FO274" s="164">
        <v>1</v>
      </c>
      <c r="FP274" s="164">
        <v>1</v>
      </c>
      <c r="FQ274" s="164" t="s">
        <v>119</v>
      </c>
      <c r="FR274" s="164">
        <v>1</v>
      </c>
      <c r="FS274" s="164">
        <v>1</v>
      </c>
      <c r="FT274" s="164">
        <v>1</v>
      </c>
      <c r="FU274" s="164">
        <v>1</v>
      </c>
      <c r="FV274" s="164">
        <v>0.95121951219512191</v>
      </c>
      <c r="FW274" s="164">
        <v>1</v>
      </c>
      <c r="FX274" s="164">
        <v>1</v>
      </c>
      <c r="FY274" s="164">
        <v>1</v>
      </c>
      <c r="FZ274" s="164">
        <v>1</v>
      </c>
      <c r="GA274" s="164">
        <v>1</v>
      </c>
      <c r="GB274" s="164">
        <v>1</v>
      </c>
      <c r="GC274" s="164">
        <v>1</v>
      </c>
      <c r="GD274" s="164">
        <v>1</v>
      </c>
      <c r="GE274" s="164">
        <v>0.96153846153846156</v>
      </c>
      <c r="GF274" s="164">
        <v>0.8666666666666667</v>
      </c>
      <c r="GG274" s="164">
        <v>0.92307692307692313</v>
      </c>
      <c r="GH274" s="164">
        <v>1</v>
      </c>
      <c r="GI274" s="164">
        <v>1</v>
      </c>
      <c r="GJ274" s="164">
        <v>0.97777777777777775</v>
      </c>
      <c r="GK274" s="164">
        <v>1</v>
      </c>
      <c r="GL274" s="164">
        <v>1</v>
      </c>
      <c r="GM274" s="164">
        <v>1</v>
      </c>
      <c r="GN274" s="164">
        <v>0.92592592592592593</v>
      </c>
      <c r="GO274" s="164">
        <v>0.94117647058823528</v>
      </c>
      <c r="GP274" s="164" t="s">
        <v>119</v>
      </c>
      <c r="GQ274" s="164">
        <v>1</v>
      </c>
      <c r="GR274" s="51"/>
      <c r="GS274" s="51"/>
      <c r="GT274" s="51"/>
      <c r="GU274" s="51"/>
      <c r="GV274" s="51"/>
      <c r="GW274" s="51"/>
      <c r="GX274" s="51"/>
      <c r="GY274" s="51"/>
      <c r="GZ274" s="51"/>
      <c r="HA274" s="51"/>
      <c r="HB274" s="51"/>
      <c r="HC274" s="51"/>
      <c r="HD274" s="51"/>
      <c r="HE274" s="51"/>
      <c r="HF274" s="51"/>
      <c r="HG274" s="51"/>
      <c r="HH274" s="51"/>
      <c r="HI274" s="51"/>
      <c r="HJ274" s="51"/>
      <c r="HK274" s="51"/>
      <c r="HL274" s="51"/>
      <c r="HM274" s="51"/>
      <c r="HN274" s="51"/>
      <c r="HO274" s="51"/>
      <c r="HP274" s="51"/>
      <c r="HQ274" s="51"/>
      <c r="HR274" s="51"/>
      <c r="HS274" s="51"/>
      <c r="HT274" s="51"/>
      <c r="HU274" s="51"/>
      <c r="HV274" s="51"/>
      <c r="HW274" s="51"/>
      <c r="HX274" s="51"/>
      <c r="HY274" s="51"/>
      <c r="HZ274" s="51"/>
      <c r="IA274" s="51"/>
      <c r="IB274" s="51"/>
      <c r="IC274" s="51"/>
      <c r="ID274" s="51"/>
      <c r="IE274" s="51"/>
      <c r="IF274" s="51"/>
      <c r="IG274" s="51"/>
      <c r="IH274" s="51"/>
      <c r="II274" s="51"/>
      <c r="IJ274" s="51"/>
      <c r="IK274" s="51"/>
      <c r="IL274" s="51"/>
      <c r="IM274" s="51"/>
      <c r="IN274" s="51"/>
      <c r="IO274" s="51"/>
      <c r="IP274" s="51"/>
      <c r="IQ274" s="51"/>
      <c r="IR274" s="51"/>
      <c r="IS274" s="51"/>
      <c r="IT274" s="51"/>
      <c r="IU274" s="51"/>
      <c r="IV274" s="51"/>
      <c r="IW274" s="51"/>
      <c r="IX274" s="51"/>
      <c r="IY274" s="51"/>
      <c r="IZ274" s="51"/>
      <c r="JA274" s="51"/>
      <c r="JB274" s="51"/>
      <c r="JC274" s="51"/>
      <c r="JD274" s="51"/>
      <c r="JE274" s="51"/>
      <c r="JF274" s="51"/>
      <c r="JG274" s="51"/>
      <c r="JH274" s="51"/>
      <c r="JI274" s="51"/>
      <c r="JJ274" s="51"/>
      <c r="JK274" s="51"/>
      <c r="JL274" s="51"/>
      <c r="JM274" s="51"/>
      <c r="JN274" s="51"/>
      <c r="JO274" s="51"/>
      <c r="JP274" s="51"/>
      <c r="JQ274" s="51"/>
      <c r="JR274" s="51"/>
      <c r="JS274" s="51"/>
      <c r="JT274" s="51"/>
      <c r="JU274" s="51"/>
      <c r="JV274" s="51"/>
      <c r="JW274" s="51"/>
      <c r="JX274" s="51"/>
      <c r="JY274" s="51"/>
      <c r="JZ274" s="51"/>
      <c r="KA274" s="51"/>
      <c r="KB274" s="51"/>
      <c r="KC274" s="51"/>
      <c r="KD274" s="51"/>
      <c r="KE274" s="51"/>
      <c r="KF274" s="51"/>
      <c r="KG274" s="51"/>
      <c r="KH274" s="51"/>
      <c r="KI274" s="51"/>
      <c r="KJ274" s="51"/>
      <c r="KK274" s="51"/>
      <c r="KL274" s="51"/>
      <c r="KM274" s="51"/>
      <c r="KN274" s="51"/>
      <c r="KO274" s="51"/>
      <c r="KP274" s="51"/>
      <c r="KQ274" s="51"/>
      <c r="KR274" s="51"/>
      <c r="KS274" s="51"/>
      <c r="KT274" s="51"/>
      <c r="KU274" s="51"/>
      <c r="KV274" s="51"/>
      <c r="KW274" s="51"/>
      <c r="KX274" s="51"/>
      <c r="KY274" s="51"/>
      <c r="KZ274" s="51"/>
      <c r="LA274" s="51"/>
      <c r="LB274" s="51"/>
      <c r="LC274" s="51"/>
      <c r="LD274" s="51"/>
      <c r="LE274" s="51"/>
      <c r="LF274" s="51"/>
      <c r="LG274" s="51"/>
      <c r="LH274" s="51"/>
      <c r="LI274" s="51"/>
      <c r="LJ274" s="51"/>
      <c r="LK274" s="51"/>
      <c r="LL274" s="51"/>
      <c r="LM274" s="51"/>
      <c r="LN274" s="51"/>
      <c r="LO274" s="51"/>
      <c r="LP274" s="51"/>
      <c r="LQ274" s="51"/>
      <c r="LR274" s="51"/>
      <c r="LS274" s="51"/>
      <c r="LT274" s="51"/>
      <c r="LU274" s="51"/>
      <c r="LV274" s="51"/>
      <c r="LW274" s="51"/>
      <c r="LX274" s="51"/>
      <c r="LY274" s="51"/>
      <c r="LZ274" s="51"/>
      <c r="MA274" s="51"/>
      <c r="MB274" s="51"/>
      <c r="MC274" s="51"/>
      <c r="MD274" s="51"/>
      <c r="ME274" s="51"/>
      <c r="MF274" s="51"/>
      <c r="MG274" s="51"/>
      <c r="MH274" s="51"/>
      <c r="MI274" s="51"/>
      <c r="MJ274" s="51"/>
      <c r="MK274" s="51"/>
      <c r="ML274" s="51"/>
      <c r="MM274" s="51"/>
      <c r="MN274" s="51"/>
      <c r="MO274" s="51"/>
      <c r="MP274" s="51"/>
      <c r="MQ274" s="51"/>
      <c r="MR274" s="51"/>
      <c r="MS274" s="51"/>
      <c r="MT274" s="51"/>
      <c r="MU274" s="51"/>
      <c r="MV274" s="51"/>
      <c r="MW274" s="51"/>
      <c r="MX274" s="51"/>
      <c r="MY274" s="51"/>
      <c r="MZ274" s="51"/>
      <c r="NA274" s="51"/>
      <c r="NB274" s="51"/>
      <c r="NC274" s="51"/>
      <c r="ND274" s="51"/>
      <c r="NE274" s="51"/>
      <c r="NF274" s="51"/>
      <c r="NG274" s="51"/>
      <c r="NH274" s="51"/>
      <c r="NI274" s="51"/>
      <c r="NJ274" s="51"/>
      <c r="NK274" s="51"/>
      <c r="NL274" s="51"/>
      <c r="NM274" s="51"/>
      <c r="NN274" s="51"/>
      <c r="NO274" s="51"/>
      <c r="NP274" s="51"/>
      <c r="NQ274" s="51"/>
      <c r="NR274" s="51"/>
      <c r="NS274" s="51"/>
      <c r="NT274" s="51"/>
      <c r="NU274" s="51"/>
      <c r="NV274" s="51"/>
      <c r="NW274" s="51"/>
      <c r="NX274" s="51"/>
      <c r="NY274" s="51"/>
      <c r="NZ274" s="51"/>
      <c r="OA274" s="51"/>
      <c r="OB274" s="51"/>
      <c r="OC274" s="51"/>
      <c r="OD274" s="51"/>
      <c r="OE274" s="51"/>
      <c r="OF274" s="51"/>
      <c r="OG274" s="51"/>
      <c r="OH274" s="51"/>
      <c r="OI274" s="51"/>
      <c r="OJ274" s="51"/>
      <c r="OK274" s="51"/>
      <c r="OL274" s="51"/>
      <c r="OM274" s="51"/>
      <c r="ON274" s="51"/>
      <c r="OO274" s="51"/>
      <c r="OP274" s="51"/>
      <c r="OQ274" s="51"/>
      <c r="OR274" s="51"/>
      <c r="OS274" s="51"/>
      <c r="OT274" s="51"/>
      <c r="OU274" s="51"/>
      <c r="OV274" s="51"/>
      <c r="OW274" s="51"/>
      <c r="OX274" s="51"/>
      <c r="OY274" s="51"/>
      <c r="OZ274" s="51"/>
      <c r="PA274" s="51"/>
      <c r="PB274" s="51"/>
      <c r="PC274" s="51"/>
      <c r="PD274" s="51"/>
      <c r="PE274" s="51"/>
      <c r="PF274" s="51"/>
      <c r="PG274" s="51"/>
      <c r="PH274" s="51"/>
      <c r="PI274" s="51"/>
      <c r="PJ274" s="51"/>
      <c r="PK274" s="51"/>
      <c r="PL274" s="51"/>
      <c r="PM274" s="51"/>
      <c r="PN274" s="51"/>
      <c r="PO274" s="51"/>
      <c r="PP274" s="51"/>
      <c r="PQ274" s="51"/>
      <c r="PR274" s="51"/>
      <c r="PS274" s="51"/>
      <c r="PT274" s="51"/>
      <c r="PU274" s="51"/>
      <c r="PV274" s="51"/>
      <c r="PW274" s="51"/>
      <c r="PX274" s="51"/>
      <c r="PY274" s="51"/>
      <c r="PZ274" s="51"/>
      <c r="QA274" s="51"/>
      <c r="QB274" s="51"/>
      <c r="QC274" s="51"/>
      <c r="QD274" s="51"/>
      <c r="QE274" s="51"/>
      <c r="QF274" s="51"/>
      <c r="QG274" s="51"/>
      <c r="QH274" s="51"/>
      <c r="QI274" s="51"/>
      <c r="QJ274" s="51"/>
      <c r="QK274" s="51"/>
      <c r="QL274" s="51"/>
      <c r="QM274" s="51"/>
      <c r="QN274" s="51"/>
      <c r="QO274" s="51"/>
      <c r="QP274" s="51"/>
      <c r="QQ274" s="51"/>
      <c r="QR274" s="51"/>
      <c r="QS274" s="51"/>
      <c r="QT274" s="51"/>
      <c r="QU274" s="51"/>
      <c r="QV274" s="51"/>
      <c r="QW274" s="51"/>
      <c r="QX274" s="51"/>
      <c r="QY274" s="51"/>
      <c r="QZ274" s="51"/>
      <c r="RA274" s="51"/>
      <c r="RB274" s="51"/>
      <c r="RC274" s="51"/>
      <c r="RD274" s="51"/>
      <c r="RE274" s="51"/>
      <c r="RF274" s="51"/>
      <c r="RG274" s="51"/>
      <c r="RH274" s="51"/>
      <c r="RI274" s="51"/>
      <c r="RJ274" s="51"/>
      <c r="RK274" s="51"/>
      <c r="RL274" s="51"/>
      <c r="RM274" s="51"/>
      <c r="RN274" s="51"/>
      <c r="RO274" s="51"/>
      <c r="RP274" s="51"/>
      <c r="RQ274" s="51"/>
      <c r="RR274" s="51"/>
      <c r="RS274" s="51"/>
      <c r="RT274" s="51"/>
      <c r="RU274" s="51"/>
      <c r="RV274" s="51"/>
      <c r="RW274" s="51"/>
      <c r="RX274" s="51"/>
      <c r="RY274" s="51"/>
      <c r="RZ274" s="51"/>
      <c r="SA274" s="51"/>
      <c r="SB274" s="51"/>
      <c r="SC274" s="51"/>
      <c r="SD274" s="51"/>
      <c r="SE274" s="51"/>
      <c r="SF274" s="51"/>
      <c r="SG274" s="51"/>
      <c r="SH274" s="51"/>
      <c r="SI274" s="51"/>
      <c r="SJ274" s="51"/>
      <c r="SK274" s="51"/>
      <c r="SL274" s="51"/>
      <c r="SM274" s="51"/>
      <c r="SN274" s="51"/>
      <c r="SO274" s="51"/>
      <c r="SP274" s="51"/>
      <c r="SQ274" s="51"/>
      <c r="SR274" s="51"/>
      <c r="SS274" s="51"/>
      <c r="ST274" s="51"/>
      <c r="SU274" s="51"/>
      <c r="SV274" s="51"/>
      <c r="SW274" s="51"/>
      <c r="SX274" s="51"/>
      <c r="SY274" s="51"/>
      <c r="SZ274" s="51"/>
      <c r="TA274" s="51"/>
      <c r="TB274" s="51"/>
      <c r="TC274" s="51"/>
      <c r="TD274" s="51"/>
      <c r="TE274" s="51"/>
      <c r="TF274" s="51"/>
      <c r="TG274" s="51"/>
      <c r="TH274" s="51"/>
      <c r="TI274" s="51"/>
      <c r="TJ274" s="51"/>
      <c r="TK274" s="51"/>
      <c r="TL274" s="51"/>
      <c r="TM274" s="51"/>
      <c r="TN274" s="51"/>
      <c r="TO274" s="51"/>
      <c r="TP274" s="51"/>
      <c r="TQ274" s="51"/>
      <c r="TR274" s="51"/>
      <c r="TS274" s="51"/>
      <c r="TT274" s="51"/>
      <c r="TU274" s="51"/>
      <c r="TV274" s="51"/>
      <c r="TW274" s="51"/>
      <c r="TX274" s="51"/>
      <c r="TY274" s="51"/>
      <c r="TZ274" s="51"/>
      <c r="UA274" s="51"/>
      <c r="UB274" s="51"/>
      <c r="UC274" s="51"/>
      <c r="UD274" s="51"/>
      <c r="UE274" s="51"/>
      <c r="UF274" s="51"/>
      <c r="UG274" s="51"/>
      <c r="UH274" s="51"/>
      <c r="UI274" s="51"/>
      <c r="UJ274" s="51"/>
      <c r="UK274" s="51"/>
      <c r="UL274" s="51"/>
      <c r="UM274" s="51"/>
      <c r="UN274" s="51"/>
      <c r="UO274" s="51"/>
      <c r="UP274" s="51"/>
      <c r="UQ274" s="51"/>
      <c r="UR274" s="51"/>
      <c r="US274" s="51"/>
      <c r="UT274" s="51"/>
      <c r="UU274" s="51"/>
      <c r="UV274" s="51"/>
      <c r="UW274" s="51"/>
      <c r="UX274" s="51"/>
      <c r="UY274" s="51"/>
      <c r="UZ274" s="51"/>
      <c r="VA274" s="51"/>
      <c r="VB274" s="51"/>
      <c r="VC274" s="51"/>
      <c r="VD274" s="51"/>
      <c r="VE274" s="51"/>
      <c r="VF274" s="51"/>
      <c r="VG274" s="51"/>
      <c r="VH274" s="51"/>
      <c r="VI274" s="51"/>
      <c r="VJ274" s="51"/>
      <c r="VK274" s="51"/>
      <c r="VL274" s="51"/>
      <c r="VM274" s="51"/>
      <c r="VN274" s="51"/>
      <c r="VO274" s="51"/>
      <c r="VP274" s="51"/>
      <c r="VQ274" s="51"/>
      <c r="VR274" s="51"/>
      <c r="VS274" s="51"/>
      <c r="VT274" s="51"/>
      <c r="VU274" s="51"/>
      <c r="VV274" s="51"/>
      <c r="VW274" s="51"/>
      <c r="VX274" s="51"/>
      <c r="VY274" s="51"/>
      <c r="VZ274" s="51"/>
      <c r="WA274" s="51"/>
      <c r="WB274" s="51"/>
      <c r="WC274" s="51"/>
      <c r="WD274" s="51"/>
      <c r="WE274" s="51"/>
      <c r="WF274" s="51"/>
      <c r="WG274" s="51"/>
      <c r="WH274" s="51"/>
      <c r="WI274" s="51"/>
      <c r="WJ274" s="51"/>
      <c r="WK274" s="51"/>
      <c r="WL274" s="51"/>
      <c r="WM274" s="51"/>
      <c r="WN274" s="51"/>
      <c r="WO274" s="51"/>
      <c r="WP274" s="51"/>
      <c r="WQ274" s="51"/>
      <c r="WR274" s="51"/>
      <c r="WS274" s="51"/>
      <c r="WT274" s="51"/>
      <c r="WU274" s="51"/>
      <c r="WV274" s="51"/>
      <c r="WW274" s="51"/>
      <c r="WX274" s="51"/>
      <c r="WY274" s="51"/>
      <c r="WZ274" s="51"/>
      <c r="XA274" s="51"/>
      <c r="XB274" s="51"/>
      <c r="XC274" s="51"/>
      <c r="XD274" s="51"/>
      <c r="XE274" s="51"/>
      <c r="XF274" s="51"/>
      <c r="XG274" s="51"/>
      <c r="XH274" s="51"/>
      <c r="XI274" s="51"/>
      <c r="XJ274" s="51"/>
      <c r="XK274" s="51"/>
      <c r="XL274" s="51"/>
      <c r="XM274" s="51"/>
      <c r="XN274" s="51"/>
      <c r="XO274" s="51"/>
      <c r="XP274" s="51"/>
      <c r="XQ274" s="51"/>
      <c r="XR274" s="51"/>
      <c r="XS274" s="51"/>
      <c r="XT274" s="51"/>
      <c r="XU274" s="51"/>
      <c r="XV274" s="51"/>
      <c r="XW274" s="51"/>
      <c r="XX274" s="51"/>
      <c r="XY274" s="51"/>
      <c r="XZ274" s="51"/>
      <c r="YA274" s="51"/>
      <c r="YB274" s="51"/>
      <c r="YC274" s="51"/>
      <c r="YD274" s="51"/>
      <c r="YE274" s="51"/>
      <c r="YF274" s="51"/>
      <c r="YG274" s="51"/>
      <c r="YH274" s="51"/>
      <c r="YI274" s="51"/>
      <c r="YJ274" s="51"/>
      <c r="YK274" s="51"/>
      <c r="YL274" s="51"/>
      <c r="YM274" s="51"/>
      <c r="YN274" s="51"/>
      <c r="YO274" s="51"/>
      <c r="YP274" s="51"/>
      <c r="YQ274" s="51"/>
      <c r="YR274" s="51"/>
      <c r="YS274" s="51"/>
      <c r="YT274" s="51"/>
      <c r="YU274" s="51"/>
      <c r="YV274" s="51"/>
      <c r="YW274" s="51"/>
      <c r="YX274" s="51"/>
      <c r="YY274" s="51"/>
      <c r="YZ274" s="51"/>
      <c r="ZA274" s="51"/>
      <c r="ZB274" s="51"/>
      <c r="ZC274" s="51"/>
      <c r="ZD274" s="51"/>
      <c r="ZE274" s="51"/>
      <c r="ZF274" s="51"/>
      <c r="ZG274" s="51"/>
      <c r="ZH274" s="51"/>
      <c r="ZI274" s="51"/>
      <c r="ZJ274" s="51"/>
      <c r="ZK274" s="51"/>
      <c r="ZL274" s="51"/>
      <c r="ZM274" s="51"/>
      <c r="ZN274" s="51"/>
      <c r="ZO274" s="51"/>
      <c r="ZP274" s="51"/>
      <c r="ZQ274" s="51"/>
      <c r="ZR274" s="51"/>
      <c r="ZS274" s="51"/>
      <c r="ZT274" s="51"/>
      <c r="ZU274" s="51"/>
      <c r="ZV274" s="51"/>
      <c r="ZW274" s="51"/>
      <c r="ZX274" s="51"/>
      <c r="ZY274" s="51"/>
      <c r="ZZ274" s="51"/>
      <c r="AAA274" s="51"/>
      <c r="AAB274" s="51"/>
      <c r="AAC274" s="51"/>
      <c r="AAD274" s="51"/>
      <c r="AAE274" s="51"/>
      <c r="AAF274" s="51"/>
      <c r="AAG274" s="51"/>
      <c r="AAH274" s="51"/>
      <c r="AAI274" s="51"/>
      <c r="AAJ274" s="51"/>
      <c r="AAK274" s="51"/>
      <c r="AAL274" s="51"/>
      <c r="AAM274" s="51"/>
      <c r="AAN274" s="51"/>
      <c r="AAO274" s="51"/>
      <c r="AAP274" s="51"/>
      <c r="AAQ274" s="51"/>
      <c r="AAR274" s="51"/>
      <c r="AAS274" s="51"/>
      <c r="AAT274" s="51"/>
      <c r="AAU274" s="51"/>
      <c r="AAV274" s="51"/>
      <c r="AAW274" s="51"/>
      <c r="AAX274" s="51"/>
      <c r="AAY274" s="51"/>
      <c r="AAZ274" s="51"/>
      <c r="ABA274" s="51"/>
      <c r="ABB274" s="51"/>
      <c r="ABC274" s="51"/>
      <c r="ABD274" s="51"/>
      <c r="ABE274" s="51"/>
      <c r="ABF274" s="51"/>
      <c r="ABG274" s="51"/>
      <c r="ABH274" s="51"/>
      <c r="ABI274" s="51"/>
      <c r="ABJ274" s="51"/>
      <c r="ABK274" s="51"/>
      <c r="ABL274" s="51"/>
      <c r="ABM274" s="51"/>
      <c r="ABN274" s="51"/>
      <c r="ABO274" s="51"/>
      <c r="ABP274" s="51"/>
      <c r="ABQ274" s="51"/>
      <c r="ABR274" s="51"/>
      <c r="ABS274" s="51"/>
      <c r="ABT274" s="51"/>
      <c r="ABU274" s="51"/>
      <c r="ABV274" s="51"/>
      <c r="ABW274" s="51"/>
      <c r="ABX274" s="51"/>
      <c r="ABY274" s="51"/>
      <c r="ABZ274" s="51"/>
      <c r="ACA274" s="51"/>
      <c r="ACB274" s="51"/>
      <c r="ACC274" s="51"/>
      <c r="ACD274" s="51"/>
      <c r="ACE274" s="51"/>
      <c r="ACF274" s="51"/>
      <c r="ACG274" s="51"/>
      <c r="ACH274" s="51"/>
      <c r="ACI274" s="51"/>
      <c r="ACJ274" s="51"/>
      <c r="ACK274" s="51"/>
      <c r="ACL274" s="51"/>
      <c r="ACM274" s="51"/>
      <c r="ACN274" s="51"/>
      <c r="ACO274" s="51"/>
      <c r="ACP274" s="51"/>
      <c r="ACQ274" s="51"/>
      <c r="ACR274" s="51"/>
      <c r="ACS274" s="51"/>
      <c r="ACT274" s="51"/>
      <c r="ACU274" s="51"/>
      <c r="ACV274" s="51"/>
      <c r="ACW274" s="51"/>
      <c r="ACX274" s="51"/>
      <c r="ACY274" s="51"/>
      <c r="ACZ274" s="51"/>
      <c r="ADA274" s="51"/>
      <c r="ADB274" s="51"/>
      <c r="ADC274" s="51"/>
      <c r="ADD274" s="51"/>
      <c r="ADE274" s="51"/>
      <c r="ADF274" s="51"/>
      <c r="ADG274" s="51"/>
      <c r="ADH274" s="51"/>
      <c r="ADI274" s="51"/>
      <c r="ADJ274" s="51"/>
      <c r="ADK274" s="51"/>
      <c r="ADL274" s="51"/>
      <c r="ADM274" s="51"/>
      <c r="ADN274" s="51"/>
      <c r="ADO274" s="51"/>
      <c r="ADP274" s="51"/>
      <c r="ADQ274" s="51"/>
      <c r="ADR274" s="51"/>
      <c r="ADS274" s="51"/>
      <c r="ADT274" s="51"/>
      <c r="ADU274" s="51"/>
      <c r="ADV274" s="51"/>
      <c r="ADW274" s="51"/>
      <c r="ADX274" s="51"/>
      <c r="ADY274" s="51"/>
      <c r="ADZ274" s="51"/>
      <c r="AEA274" s="51"/>
      <c r="AEB274" s="51"/>
      <c r="AEC274" s="51"/>
      <c r="AED274" s="51"/>
      <c r="AEE274" s="51"/>
      <c r="AEF274" s="51"/>
      <c r="AEG274" s="51"/>
      <c r="AEH274" s="51"/>
      <c r="AEI274" s="51"/>
      <c r="AEJ274" s="51"/>
      <c r="AEK274" s="51"/>
      <c r="AEL274" s="51"/>
      <c r="AEM274" s="51"/>
      <c r="AEN274" s="51"/>
      <c r="AEO274" s="51"/>
      <c r="AEP274" s="51"/>
      <c r="AEQ274" s="51"/>
      <c r="AER274" s="51"/>
      <c r="AES274" s="51"/>
      <c r="AET274" s="51"/>
      <c r="AEU274" s="51"/>
      <c r="AEV274" s="51"/>
      <c r="AEW274" s="51"/>
      <c r="AEX274" s="51"/>
      <c r="AEY274" s="51"/>
      <c r="AEZ274" s="51"/>
      <c r="AFA274" s="51"/>
      <c r="AFB274" s="51"/>
      <c r="AFC274" s="51"/>
      <c r="AFD274" s="51"/>
      <c r="AFE274" s="51"/>
      <c r="AFF274" s="51"/>
      <c r="AFG274" s="51"/>
      <c r="AFH274" s="51"/>
      <c r="AFI274" s="51"/>
      <c r="AFJ274" s="51"/>
      <c r="AFK274" s="51"/>
      <c r="AFL274" s="51"/>
      <c r="AFM274" s="51"/>
      <c r="AFN274" s="51"/>
      <c r="AFO274" s="51"/>
      <c r="AFP274" s="51"/>
      <c r="AFQ274" s="51"/>
      <c r="AFR274" s="51"/>
      <c r="AFS274" s="51"/>
      <c r="AFT274" s="51"/>
      <c r="AFU274" s="51"/>
      <c r="AFV274" s="51"/>
      <c r="AFW274" s="51"/>
      <c r="AFX274" s="51"/>
      <c r="AFY274" s="51"/>
      <c r="AFZ274" s="51"/>
      <c r="AGA274" s="51"/>
      <c r="AGB274" s="51"/>
      <c r="AGC274" s="51"/>
      <c r="AGD274" s="51"/>
      <c r="AGE274" s="51"/>
      <c r="AGF274" s="51"/>
      <c r="AGG274" s="51"/>
      <c r="AGH274" s="51"/>
      <c r="AGI274" s="51"/>
      <c r="AGJ274" s="51"/>
      <c r="AGK274" s="51"/>
      <c r="AGL274" s="51"/>
      <c r="AGM274" s="51"/>
      <c r="AGN274" s="51"/>
      <c r="AGO274" s="51"/>
      <c r="AGP274" s="51"/>
      <c r="AGQ274" s="51"/>
      <c r="AGR274" s="51"/>
      <c r="AGS274" s="51"/>
      <c r="AGT274" s="51"/>
      <c r="AGU274" s="51"/>
      <c r="AGV274" s="51"/>
      <c r="AGW274" s="51"/>
      <c r="AGX274" s="51"/>
      <c r="AGY274" s="51"/>
      <c r="AGZ274" s="51"/>
      <c r="AHA274" s="51"/>
      <c r="AHB274" s="51"/>
      <c r="AHC274" s="51"/>
      <c r="AHD274" s="51"/>
      <c r="AHE274" s="51"/>
      <c r="AHF274" s="51"/>
      <c r="AHG274" s="51"/>
      <c r="AHH274" s="51"/>
      <c r="AHI274" s="51"/>
      <c r="AHJ274" s="51"/>
      <c r="AHK274" s="51"/>
      <c r="AHL274" s="51"/>
      <c r="AHM274" s="51"/>
      <c r="AHN274" s="51"/>
      <c r="AHO274" s="51"/>
      <c r="AHP274" s="51"/>
      <c r="AHQ274" s="51"/>
      <c r="AHR274" s="51"/>
      <c r="AHS274" s="51"/>
      <c r="AHT274" s="51"/>
      <c r="AHU274" s="51"/>
      <c r="AHV274" s="51"/>
      <c r="AHW274" s="51"/>
      <c r="AHX274" s="51"/>
      <c r="AHY274" s="51"/>
      <c r="AHZ274" s="51"/>
      <c r="AIA274" s="51"/>
      <c r="AIB274" s="51"/>
      <c r="AIC274" s="51"/>
      <c r="AID274" s="51"/>
      <c r="AIE274" s="51"/>
      <c r="AIF274" s="51"/>
      <c r="AIG274" s="51"/>
      <c r="AIH274" s="51"/>
      <c r="AII274" s="51"/>
      <c r="AIJ274" s="51"/>
      <c r="AIK274" s="51"/>
      <c r="AIL274" s="51"/>
      <c r="AIM274" s="51"/>
      <c r="AIN274" s="51"/>
      <c r="AIO274" s="51"/>
      <c r="AIP274" s="51"/>
      <c r="AIQ274" s="51"/>
      <c r="AIR274" s="51"/>
      <c r="AIS274" s="51"/>
      <c r="AIT274" s="51"/>
      <c r="AIU274" s="51"/>
      <c r="AIV274" s="51"/>
      <c r="AIW274" s="51"/>
      <c r="AIX274" s="51"/>
      <c r="AIY274" s="51"/>
      <c r="AIZ274" s="51"/>
      <c r="AJA274" s="51"/>
      <c r="AJB274" s="51"/>
      <c r="AJC274" s="51"/>
      <c r="AJD274" s="51"/>
      <c r="AJE274" s="51"/>
      <c r="AJF274" s="51"/>
      <c r="AJG274" s="51"/>
      <c r="AJH274" s="51"/>
      <c r="AJI274" s="51"/>
      <c r="AJJ274" s="51"/>
      <c r="AJK274" s="51"/>
      <c r="AJL274" s="51"/>
      <c r="AJM274" s="51"/>
      <c r="AJN274" s="51"/>
      <c r="AJO274" s="51"/>
      <c r="AJP274" s="51"/>
      <c r="AJQ274" s="51"/>
      <c r="AJR274" s="51"/>
      <c r="AJS274" s="51"/>
      <c r="AJT274" s="51"/>
      <c r="AJU274" s="51"/>
      <c r="AJV274" s="51"/>
      <c r="AJW274" s="51"/>
      <c r="AJX274" s="51"/>
      <c r="AJY274" s="51"/>
      <c r="AJZ274" s="51"/>
      <c r="AKA274" s="51"/>
      <c r="AKB274" s="51"/>
      <c r="AKC274" s="51"/>
      <c r="AKD274" s="51"/>
      <c r="AKE274" s="51"/>
      <c r="AKF274" s="51"/>
      <c r="AKG274" s="51"/>
      <c r="AKH274" s="51"/>
      <c r="AKI274" s="51"/>
      <c r="AKJ274" s="51"/>
      <c r="AKK274" s="51"/>
      <c r="AKL274" s="51"/>
      <c r="AKM274" s="51"/>
      <c r="AKN274" s="51"/>
      <c r="AKO274" s="51"/>
      <c r="AKP274" s="51"/>
      <c r="AKQ274" s="51"/>
      <c r="AKR274" s="51"/>
      <c r="AKS274" s="51"/>
      <c r="AKT274" s="51"/>
      <c r="AKU274" s="51"/>
      <c r="AKV274" s="51"/>
      <c r="AKW274" s="51"/>
      <c r="AKX274" s="51"/>
      <c r="AKY274" s="51"/>
      <c r="AKZ274" s="51"/>
      <c r="ALA274" s="51"/>
      <c r="ALB274" s="51"/>
      <c r="ALC274" s="51"/>
      <c r="ALD274" s="51"/>
      <c r="ALE274" s="51"/>
      <c r="ALF274" s="51"/>
      <c r="ALG274" s="51"/>
      <c r="ALH274" s="51"/>
      <c r="ALI274" s="51"/>
      <c r="ALJ274" s="51"/>
      <c r="ALK274" s="51"/>
      <c r="ALL274" s="51"/>
      <c r="ALM274" s="51"/>
      <c r="ALN274" s="51"/>
      <c r="ALO274" s="51"/>
      <c r="ALP274" s="51"/>
      <c r="ALQ274" s="51"/>
      <c r="ALR274" s="51"/>
      <c r="ALS274" s="51"/>
      <c r="ALT274" s="51"/>
      <c r="ALU274" s="51"/>
      <c r="ALV274" s="51"/>
      <c r="ALW274" s="51"/>
      <c r="ALX274" s="51"/>
      <c r="ALY274" s="51"/>
      <c r="ALZ274" s="51"/>
      <c r="AMA274" s="51"/>
      <c r="AMB274" s="51"/>
      <c r="AMC274" s="51"/>
      <c r="AMD274" s="51"/>
      <c r="AME274" s="51"/>
      <c r="AMF274" s="51"/>
      <c r="AMG274" s="51"/>
      <c r="AMH274" s="51"/>
      <c r="AMI274" s="51"/>
      <c r="AMJ274" s="51"/>
      <c r="AMK274" s="51"/>
      <c r="AML274" s="51"/>
      <c r="AMM274" s="51"/>
      <c r="AMN274" s="51"/>
      <c r="AMO274" s="51"/>
      <c r="AMP274" s="51"/>
      <c r="AMQ274" s="51"/>
      <c r="AMR274" s="51"/>
      <c r="AMS274" s="51"/>
      <c r="AMT274" s="51"/>
      <c r="AMU274" s="51"/>
      <c r="AMV274" s="51"/>
      <c r="AMW274" s="51"/>
      <c r="AMX274" s="51"/>
      <c r="AMY274" s="51"/>
      <c r="AMZ274" s="51"/>
      <c r="ANA274" s="51"/>
      <c r="ANB274" s="51"/>
      <c r="ANC274" s="51"/>
      <c r="AND274" s="51"/>
      <c r="ANE274" s="51"/>
      <c r="ANF274" s="51"/>
      <c r="ANG274" s="51"/>
      <c r="ANH274" s="51"/>
      <c r="ANI274" s="51"/>
      <c r="ANJ274" s="51"/>
      <c r="ANK274" s="51"/>
      <c r="ANL274" s="51"/>
      <c r="ANM274" s="51"/>
      <c r="ANN274" s="51"/>
      <c r="ANO274" s="51"/>
      <c r="ANP274" s="51"/>
      <c r="ANQ274" s="51"/>
      <c r="ANR274" s="51"/>
      <c r="ANS274" s="51"/>
      <c r="ANT274" s="51"/>
      <c r="ANU274" s="51"/>
      <c r="ANV274" s="51"/>
      <c r="ANW274" s="51"/>
      <c r="ANX274" s="51"/>
      <c r="ANY274" s="51"/>
      <c r="ANZ274" s="51"/>
      <c r="AOA274" s="51"/>
      <c r="AOB274" s="51"/>
      <c r="AOC274" s="51"/>
      <c r="AOD274" s="51"/>
      <c r="AOE274" s="51"/>
      <c r="AOF274" s="51"/>
      <c r="AOG274" s="51"/>
      <c r="AOH274" s="51"/>
      <c r="AOI274" s="51"/>
      <c r="AOJ274" s="51"/>
      <c r="AOK274" s="51"/>
      <c r="AOL274" s="51"/>
      <c r="AOM274" s="51"/>
      <c r="AON274" s="51"/>
      <c r="AOO274" s="51"/>
      <c r="AOP274" s="51"/>
      <c r="AOQ274" s="51"/>
      <c r="AOR274" s="51"/>
      <c r="AOS274" s="51"/>
      <c r="AOT274" s="51"/>
      <c r="AOU274" s="51"/>
      <c r="AOV274" s="51"/>
      <c r="AOW274" s="51"/>
      <c r="AOX274" s="51"/>
      <c r="AOY274" s="51"/>
      <c r="AOZ274" s="51"/>
      <c r="APA274" s="51"/>
      <c r="APB274" s="51"/>
      <c r="APC274" s="51"/>
      <c r="APD274" s="51"/>
      <c r="APE274" s="51"/>
      <c r="APF274" s="51"/>
      <c r="APG274" s="51"/>
      <c r="APH274" s="51"/>
      <c r="API274" s="51"/>
      <c r="APJ274" s="51"/>
      <c r="APK274" s="51"/>
      <c r="APL274" s="51"/>
      <c r="APM274" s="51"/>
      <c r="APN274" s="51"/>
      <c r="APO274" s="51"/>
      <c r="APP274" s="51"/>
      <c r="APQ274" s="51"/>
      <c r="APR274" s="51"/>
      <c r="APS274" s="51"/>
      <c r="APT274" s="51"/>
      <c r="APU274" s="51"/>
      <c r="APV274" s="51"/>
      <c r="APW274" s="51"/>
      <c r="APX274" s="51"/>
      <c r="APY274" s="51"/>
      <c r="APZ274" s="51"/>
      <c r="AQA274" s="51"/>
      <c r="AQB274" s="51"/>
      <c r="AQC274" s="51"/>
      <c r="AQD274" s="51"/>
      <c r="AQE274" s="51"/>
      <c r="AQF274" s="51"/>
      <c r="AQG274" s="51"/>
      <c r="AQH274" s="51"/>
      <c r="AQI274" s="51"/>
      <c r="AQJ274" s="51"/>
      <c r="AQK274" s="51"/>
      <c r="AQL274" s="51"/>
      <c r="AQM274" s="51"/>
      <c r="AQN274" s="51"/>
      <c r="AQO274" s="51"/>
      <c r="AQP274" s="51"/>
      <c r="AQQ274" s="51"/>
      <c r="AQR274" s="51"/>
      <c r="AQS274" s="51"/>
      <c r="AQT274" s="51"/>
      <c r="AQU274" s="51"/>
      <c r="AQV274" s="51"/>
      <c r="AQW274" s="51"/>
      <c r="AQX274" s="51"/>
      <c r="AQY274" s="51"/>
      <c r="AQZ274" s="51"/>
      <c r="ARA274" s="51"/>
      <c r="ARB274" s="51"/>
      <c r="ARC274" s="51"/>
      <c r="ARD274" s="51"/>
      <c r="ARE274" s="51"/>
      <c r="ARF274" s="51"/>
      <c r="ARG274" s="51"/>
      <c r="ARH274" s="51"/>
      <c r="ARI274" s="51"/>
      <c r="ARJ274" s="51"/>
      <c r="ARK274" s="51"/>
      <c r="ARL274" s="51"/>
      <c r="ARM274" s="51"/>
      <c r="ARN274" s="51"/>
      <c r="ARO274" s="51"/>
      <c r="ARP274" s="51"/>
      <c r="ARQ274" s="51"/>
      <c r="ARR274" s="51"/>
      <c r="ARS274" s="51"/>
      <c r="ART274" s="51"/>
      <c r="ARU274" s="51"/>
      <c r="ARV274" s="51"/>
      <c r="ARW274" s="51"/>
      <c r="ARX274" s="51"/>
      <c r="ARY274" s="51"/>
      <c r="ARZ274" s="51"/>
      <c r="ASA274" s="51"/>
      <c r="ASB274" s="51"/>
      <c r="ASC274" s="51"/>
      <c r="ASD274" s="51"/>
      <c r="ASE274" s="51"/>
      <c r="ASF274" s="51"/>
      <c r="ASG274" s="51"/>
      <c r="ASH274" s="51"/>
      <c r="ASI274" s="51"/>
      <c r="ASJ274" s="51"/>
      <c r="ASK274" s="51"/>
      <c r="ASL274" s="51"/>
      <c r="ASM274" s="51"/>
      <c r="ASN274" s="51"/>
      <c r="ASO274" s="51"/>
      <c r="ASP274" s="51"/>
      <c r="ASQ274" s="51"/>
      <c r="ASR274" s="51"/>
      <c r="ASS274" s="51"/>
      <c r="AST274" s="51"/>
      <c r="ASU274" s="51"/>
      <c r="ASV274" s="51"/>
      <c r="ASW274" s="51"/>
      <c r="ASX274" s="51"/>
      <c r="ASY274" s="51"/>
      <c r="ASZ274" s="51"/>
      <c r="ATA274" s="51"/>
      <c r="ATB274" s="51"/>
      <c r="ATC274" s="51"/>
      <c r="ATD274" s="51"/>
      <c r="ATE274" s="51"/>
      <c r="ATF274" s="51"/>
      <c r="ATG274" s="51"/>
      <c r="ATH274" s="51"/>
      <c r="ATI274" s="51"/>
      <c r="ATJ274" s="51"/>
      <c r="ATK274" s="51"/>
      <c r="ATL274" s="51"/>
      <c r="ATM274" s="51"/>
      <c r="ATN274" s="51"/>
      <c r="ATO274" s="51"/>
      <c r="ATP274" s="51"/>
      <c r="ATQ274" s="51"/>
      <c r="ATR274" s="51"/>
      <c r="ATS274" s="51"/>
      <c r="ATT274" s="51"/>
      <c r="ATU274" s="51"/>
      <c r="ATV274" s="51"/>
      <c r="ATW274" s="51"/>
      <c r="ATX274" s="51"/>
      <c r="ATY274" s="51"/>
      <c r="ATZ274" s="51"/>
      <c r="AUA274" s="51"/>
      <c r="AUB274" s="51"/>
      <c r="AUC274" s="51"/>
      <c r="AUD274" s="51"/>
      <c r="AUE274" s="51"/>
      <c r="AUF274" s="51"/>
      <c r="AUG274" s="51"/>
      <c r="AUH274" s="51"/>
      <c r="AUI274" s="51"/>
      <c r="AUJ274" s="51"/>
      <c r="AUK274" s="51"/>
      <c r="AUL274" s="51"/>
      <c r="AUM274" s="51"/>
      <c r="AUN274" s="51"/>
      <c r="AUO274" s="51"/>
      <c r="AUP274" s="51"/>
      <c r="AUQ274" s="51"/>
      <c r="AUR274" s="51"/>
      <c r="AUS274" s="51"/>
      <c r="AUT274" s="51"/>
      <c r="AUU274" s="51"/>
      <c r="AUV274" s="51"/>
      <c r="AUW274" s="51"/>
      <c r="AUX274" s="51"/>
      <c r="AUY274" s="51"/>
      <c r="AUZ274" s="51"/>
      <c r="AVA274" s="51"/>
      <c r="AVB274" s="51"/>
      <c r="AVC274" s="51"/>
      <c r="AVD274" s="51"/>
      <c r="AVE274" s="51"/>
      <c r="AVF274" s="51"/>
      <c r="AVG274" s="51"/>
      <c r="AVH274" s="51"/>
      <c r="AVI274" s="51"/>
      <c r="AVJ274" s="51"/>
      <c r="AVK274" s="51"/>
      <c r="AVL274" s="51"/>
      <c r="AVM274" s="51"/>
      <c r="AVN274" s="51"/>
      <c r="AVO274" s="51"/>
      <c r="AVP274" s="51"/>
      <c r="AVQ274" s="51"/>
      <c r="AVR274" s="51"/>
      <c r="AVS274" s="51"/>
      <c r="AVT274" s="51"/>
      <c r="AVU274" s="51"/>
      <c r="AVV274" s="51"/>
      <c r="AVW274" s="51"/>
      <c r="AVX274" s="51"/>
      <c r="AVY274" s="51"/>
      <c r="AVZ274" s="51"/>
      <c r="AWA274" s="51"/>
      <c r="AWB274" s="51"/>
      <c r="AWC274" s="51"/>
      <c r="AWD274" s="51"/>
      <c r="AWE274" s="51"/>
      <c r="AWF274" s="51"/>
      <c r="AWG274" s="51"/>
      <c r="AWH274" s="51"/>
      <c r="AWI274" s="51"/>
      <c r="AWJ274" s="51"/>
      <c r="AWK274" s="51"/>
      <c r="AWL274" s="51"/>
      <c r="AWM274" s="51"/>
      <c r="AWN274" s="51"/>
      <c r="AWO274" s="51"/>
      <c r="AWP274" s="51"/>
      <c r="AWQ274" s="51"/>
      <c r="AWR274" s="51"/>
      <c r="AWS274" s="51"/>
      <c r="AWT274" s="51"/>
      <c r="AWU274" s="51"/>
      <c r="AWV274" s="51"/>
      <c r="AWW274" s="51"/>
      <c r="AWX274" s="51"/>
      <c r="AWY274" s="51"/>
      <c r="AWZ274" s="51"/>
      <c r="AXA274" s="51"/>
      <c r="AXB274" s="51"/>
      <c r="AXC274" s="51"/>
      <c r="AXD274" s="51"/>
      <c r="AXE274" s="51"/>
      <c r="AXF274" s="51"/>
      <c r="AXG274" s="51"/>
      <c r="AXH274" s="51"/>
      <c r="AXI274" s="51"/>
      <c r="AXJ274" s="51"/>
      <c r="AXK274" s="51"/>
      <c r="AXL274" s="51"/>
      <c r="AXM274" s="51"/>
      <c r="AXN274" s="51"/>
      <c r="AXO274" s="51"/>
      <c r="AXP274" s="51"/>
      <c r="AXQ274" s="51"/>
      <c r="AXR274" s="51"/>
      <c r="AXS274" s="51"/>
      <c r="AXT274" s="51"/>
      <c r="AXU274" s="51"/>
      <c r="AXV274" s="51"/>
      <c r="AXW274" s="51"/>
      <c r="AXX274" s="51"/>
      <c r="AXY274" s="51"/>
      <c r="AXZ274" s="51"/>
      <c r="AYA274" s="51"/>
      <c r="AYB274" s="51"/>
      <c r="AYC274" s="51"/>
      <c r="AYD274" s="51"/>
      <c r="AYE274" s="51"/>
      <c r="AYF274" s="51"/>
      <c r="AYG274" s="51"/>
      <c r="AYH274" s="51"/>
      <c r="AYI274" s="51"/>
      <c r="AYJ274" s="51"/>
      <c r="AYK274" s="51"/>
      <c r="AYL274" s="51"/>
      <c r="AYM274" s="51"/>
      <c r="AYN274" s="51"/>
      <c r="AYO274" s="51"/>
      <c r="AYP274" s="51"/>
      <c r="AYQ274" s="51"/>
      <c r="AYR274" s="51"/>
      <c r="AYS274" s="51"/>
      <c r="AYT274" s="51"/>
      <c r="AYU274" s="51"/>
      <c r="AYV274" s="51"/>
      <c r="AYW274" s="51"/>
      <c r="AYX274" s="51"/>
      <c r="AYY274" s="51"/>
      <c r="AYZ274" s="51"/>
      <c r="AZA274" s="51"/>
      <c r="AZB274" s="51"/>
      <c r="AZC274" s="51"/>
      <c r="AZD274" s="51"/>
      <c r="AZE274" s="51"/>
      <c r="AZF274" s="51"/>
      <c r="AZG274" s="51"/>
      <c r="AZH274" s="51"/>
      <c r="AZI274" s="51"/>
      <c r="AZJ274" s="51"/>
      <c r="AZK274" s="51"/>
      <c r="AZL274" s="51"/>
      <c r="AZM274" s="51"/>
      <c r="AZN274" s="51"/>
      <c r="AZO274" s="51"/>
      <c r="AZP274" s="51"/>
      <c r="AZQ274" s="51"/>
      <c r="AZR274" s="51"/>
      <c r="AZS274" s="51"/>
      <c r="AZT274" s="51"/>
      <c r="AZU274" s="51"/>
      <c r="AZV274" s="51"/>
      <c r="AZW274" s="51"/>
      <c r="AZX274" s="51"/>
      <c r="AZY274" s="51"/>
      <c r="AZZ274" s="51"/>
      <c r="BAA274" s="51"/>
      <c r="BAB274" s="51"/>
      <c r="BAC274" s="51"/>
      <c r="BAD274" s="51"/>
      <c r="BAE274" s="51"/>
      <c r="BAF274" s="51"/>
      <c r="BAG274" s="51"/>
      <c r="BAH274" s="51"/>
      <c r="BAI274" s="51"/>
      <c r="BAJ274" s="51"/>
      <c r="BAK274" s="51"/>
      <c r="BAL274" s="51"/>
      <c r="BAM274" s="51"/>
      <c r="BAN274" s="51"/>
      <c r="BAO274" s="51"/>
      <c r="BAP274" s="51"/>
      <c r="BAQ274" s="51"/>
      <c r="BAR274" s="51"/>
      <c r="BAS274" s="51"/>
      <c r="BAT274" s="51"/>
      <c r="BAU274" s="51"/>
      <c r="BAV274" s="51"/>
      <c r="BAW274" s="51"/>
      <c r="BAX274" s="51"/>
      <c r="BAY274" s="51"/>
      <c r="BAZ274" s="51"/>
      <c r="BBA274" s="51"/>
      <c r="BBB274" s="51"/>
      <c r="BBC274" s="51"/>
      <c r="BBD274" s="51"/>
      <c r="BBE274" s="51"/>
      <c r="BBF274" s="51"/>
      <c r="BBG274" s="51"/>
      <c r="BBH274" s="51"/>
      <c r="BBI274" s="51"/>
      <c r="BBJ274" s="51"/>
      <c r="BBK274" s="51"/>
      <c r="BBL274" s="51"/>
      <c r="BBM274" s="51"/>
      <c r="BBN274" s="51"/>
      <c r="BBO274" s="51"/>
      <c r="BBP274" s="51"/>
      <c r="BBQ274" s="51"/>
      <c r="BBR274" s="51"/>
      <c r="BBS274" s="51"/>
      <c r="BBT274" s="51"/>
      <c r="BBU274" s="51"/>
      <c r="BBV274" s="51"/>
      <c r="BBW274" s="51"/>
      <c r="BBX274" s="51"/>
      <c r="BBY274" s="51"/>
      <c r="BBZ274" s="51"/>
      <c r="BCA274" s="51"/>
      <c r="BCB274" s="51"/>
      <c r="BCC274" s="51"/>
      <c r="BCD274" s="51"/>
      <c r="BCE274" s="51"/>
      <c r="BCF274" s="51"/>
      <c r="BCG274" s="51"/>
      <c r="BCH274" s="51"/>
      <c r="BCI274" s="51"/>
      <c r="BCJ274" s="51"/>
      <c r="BCK274" s="51"/>
      <c r="BCL274" s="51"/>
      <c r="BCM274" s="51"/>
      <c r="BCN274" s="51"/>
      <c r="BCO274" s="51"/>
      <c r="BCP274" s="51"/>
      <c r="BCQ274" s="51"/>
      <c r="BCR274" s="51"/>
      <c r="BCS274" s="51"/>
      <c r="BCT274" s="51"/>
      <c r="BCU274" s="51"/>
      <c r="BCV274" s="51"/>
      <c r="BCW274" s="51"/>
      <c r="BCX274" s="51"/>
      <c r="BCY274" s="51"/>
      <c r="BCZ274" s="51"/>
      <c r="BDA274" s="51"/>
      <c r="BDB274" s="51"/>
      <c r="BDC274" s="51"/>
      <c r="BDD274" s="51"/>
      <c r="BDE274" s="51"/>
      <c r="BDF274" s="51"/>
      <c r="BDG274" s="51"/>
      <c r="BDH274" s="51"/>
      <c r="BDI274" s="51"/>
      <c r="BDJ274" s="51"/>
      <c r="BDK274" s="51"/>
      <c r="BDL274" s="51"/>
      <c r="BDM274" s="51"/>
      <c r="BDN274" s="51"/>
      <c r="BDO274" s="51"/>
      <c r="BDP274" s="51"/>
      <c r="BDQ274" s="51"/>
      <c r="BDR274" s="51"/>
      <c r="BDS274" s="51"/>
      <c r="BDT274" s="51"/>
      <c r="BDU274" s="51"/>
      <c r="BDV274" s="51"/>
      <c r="BDW274" s="51"/>
      <c r="BDX274" s="51"/>
      <c r="BDY274" s="51"/>
      <c r="BDZ274" s="51"/>
      <c r="BEA274" s="51"/>
      <c r="BEB274" s="51"/>
      <c r="BEC274" s="51"/>
      <c r="BED274" s="51"/>
      <c r="BEE274" s="51"/>
      <c r="BEF274" s="51"/>
      <c r="BEG274" s="51"/>
      <c r="BEH274" s="51"/>
      <c r="BEI274" s="51"/>
      <c r="BEJ274" s="51"/>
      <c r="BEK274" s="51"/>
      <c r="BEL274" s="51"/>
      <c r="BEM274" s="51"/>
      <c r="BEN274" s="51"/>
      <c r="BEO274" s="51"/>
      <c r="BEP274" s="51"/>
      <c r="BEQ274" s="51"/>
      <c r="BER274" s="51"/>
      <c r="BES274" s="51"/>
      <c r="BET274" s="51"/>
      <c r="BEU274" s="51"/>
      <c r="BEV274" s="51"/>
      <c r="BEW274" s="51"/>
      <c r="BEX274" s="51"/>
      <c r="BEY274" s="51"/>
      <c r="BEZ274" s="51"/>
      <c r="BFA274" s="51"/>
      <c r="BFB274" s="51"/>
      <c r="BFC274" s="51"/>
      <c r="BFD274" s="51"/>
      <c r="BFE274" s="51"/>
      <c r="BFF274" s="51"/>
      <c r="BFG274" s="51"/>
      <c r="BFH274" s="51"/>
      <c r="BFI274" s="51"/>
      <c r="BFJ274" s="51"/>
      <c r="BFK274" s="51"/>
      <c r="BFL274" s="51"/>
      <c r="BFM274" s="51"/>
      <c r="BFN274" s="51"/>
      <c r="BFO274" s="51"/>
      <c r="BFP274" s="51"/>
      <c r="BFQ274" s="51"/>
      <c r="BFR274" s="51"/>
      <c r="BFS274" s="51"/>
      <c r="BFT274" s="51"/>
      <c r="BFU274" s="51"/>
      <c r="BFV274" s="51"/>
      <c r="BFW274" s="51"/>
      <c r="BFX274" s="51"/>
      <c r="BFY274" s="51"/>
      <c r="BFZ274" s="51"/>
      <c r="BGA274" s="51"/>
      <c r="BGB274" s="51"/>
      <c r="BGC274" s="51"/>
      <c r="BGD274" s="51"/>
      <c r="BGE274" s="51"/>
      <c r="BGF274" s="51"/>
      <c r="BGG274" s="51"/>
      <c r="BGH274" s="51"/>
      <c r="BGI274" s="51"/>
      <c r="BGJ274" s="51"/>
      <c r="BGK274" s="51"/>
      <c r="BGL274" s="51"/>
      <c r="BGM274" s="51"/>
      <c r="BGN274" s="51"/>
      <c r="BGO274" s="51"/>
      <c r="BGP274" s="51"/>
      <c r="BGQ274" s="51"/>
      <c r="BGR274" s="51"/>
      <c r="BGS274" s="51"/>
      <c r="BGT274" s="51"/>
      <c r="BGU274" s="51"/>
      <c r="BGV274" s="51"/>
      <c r="BGW274" s="51"/>
      <c r="BGX274" s="51"/>
      <c r="BGY274" s="51"/>
      <c r="BGZ274" s="51"/>
      <c r="BHA274" s="51"/>
      <c r="BHB274" s="51"/>
      <c r="BHC274" s="51"/>
      <c r="BHD274" s="51"/>
      <c r="BHE274" s="51"/>
      <c r="BHF274" s="51"/>
      <c r="BHG274" s="51"/>
      <c r="BHH274" s="51"/>
      <c r="BHI274" s="51"/>
      <c r="BHJ274" s="51"/>
      <c r="BHK274" s="51"/>
      <c r="BHL274" s="51"/>
      <c r="BHM274" s="51"/>
      <c r="BHN274" s="51"/>
      <c r="BHO274" s="51"/>
      <c r="BHP274" s="51"/>
      <c r="BHQ274" s="51"/>
      <c r="BHR274" s="51"/>
      <c r="BHS274" s="51"/>
      <c r="BHT274" s="51"/>
      <c r="BHU274" s="51"/>
      <c r="BHV274" s="51"/>
      <c r="BHW274" s="51"/>
      <c r="BHX274" s="51"/>
      <c r="BHY274" s="51"/>
      <c r="BHZ274" s="51"/>
      <c r="BIA274" s="51"/>
      <c r="BIB274" s="51"/>
      <c r="BIC274" s="51"/>
      <c r="BID274" s="51"/>
      <c r="BIE274" s="51"/>
      <c r="BIF274" s="51"/>
      <c r="BIG274" s="51"/>
      <c r="BIH274" s="51"/>
      <c r="BII274" s="51"/>
      <c r="BIJ274" s="51"/>
      <c r="BIK274" s="51"/>
      <c r="BIL274" s="51"/>
      <c r="BIM274" s="51"/>
      <c r="BIN274" s="51"/>
      <c r="BIO274" s="51"/>
      <c r="BIP274" s="51"/>
      <c r="BIQ274" s="51"/>
      <c r="BIR274" s="51"/>
      <c r="BIS274" s="51"/>
      <c r="BIT274" s="51"/>
      <c r="BIU274" s="51"/>
      <c r="BIV274" s="51"/>
      <c r="BIW274" s="51"/>
      <c r="BIX274" s="51"/>
      <c r="BIY274" s="51"/>
      <c r="BIZ274" s="51"/>
      <c r="BJA274" s="51"/>
      <c r="BJB274" s="51"/>
      <c r="BJC274" s="51"/>
      <c r="BJD274" s="51"/>
      <c r="BJE274" s="51"/>
      <c r="BJF274" s="51"/>
      <c r="BJG274" s="51"/>
      <c r="BJH274" s="51"/>
      <c r="BJI274" s="51"/>
      <c r="BJJ274" s="51"/>
      <c r="BJK274" s="51"/>
      <c r="BJL274" s="51"/>
      <c r="BJM274" s="51"/>
      <c r="BJN274" s="51"/>
      <c r="BJO274" s="51"/>
      <c r="BJP274" s="51"/>
      <c r="BJQ274" s="51"/>
      <c r="BJR274" s="51"/>
      <c r="BJS274" s="51"/>
      <c r="BJT274" s="51"/>
      <c r="BJU274" s="51"/>
      <c r="BJV274" s="51"/>
      <c r="BJW274" s="51"/>
      <c r="BJX274" s="51"/>
      <c r="BJY274" s="51"/>
      <c r="BJZ274" s="51"/>
      <c r="BKA274" s="51"/>
      <c r="BKB274" s="51"/>
      <c r="BKC274" s="51"/>
      <c r="BKD274" s="51"/>
      <c r="BKE274" s="51"/>
      <c r="BKF274" s="51"/>
      <c r="BKG274" s="51"/>
      <c r="BKH274" s="51"/>
      <c r="BKI274" s="51"/>
      <c r="BKJ274" s="51"/>
      <c r="BKK274" s="51"/>
      <c r="BKL274" s="51"/>
      <c r="BKM274" s="51"/>
      <c r="BKN274" s="51"/>
      <c r="BKO274" s="51"/>
      <c r="BKP274" s="51"/>
      <c r="BKQ274" s="51"/>
      <c r="BKR274" s="51"/>
      <c r="BKS274" s="51"/>
      <c r="BKT274" s="51"/>
      <c r="BKU274" s="51"/>
      <c r="BKV274" s="51"/>
      <c r="BKW274" s="51"/>
      <c r="BKX274" s="51"/>
      <c r="BKY274" s="51"/>
      <c r="BKZ274" s="51"/>
      <c r="BLA274" s="51"/>
      <c r="BLB274" s="51"/>
      <c r="BLC274" s="51"/>
      <c r="BLD274" s="51"/>
      <c r="BLE274" s="51"/>
      <c r="BLF274" s="51"/>
      <c r="BLG274" s="51"/>
      <c r="BLH274" s="51"/>
      <c r="BLI274" s="51"/>
      <c r="BLJ274" s="51"/>
      <c r="BLK274" s="51"/>
      <c r="BLL274" s="51"/>
      <c r="BLM274" s="51"/>
      <c r="BLN274" s="51"/>
      <c r="BLO274" s="51"/>
      <c r="BLP274" s="51"/>
      <c r="BLQ274" s="51"/>
      <c r="BLR274" s="51"/>
      <c r="BLS274" s="51"/>
      <c r="BLT274" s="51"/>
      <c r="BLU274" s="51"/>
      <c r="BLV274" s="51"/>
      <c r="BLW274" s="51"/>
      <c r="BLX274" s="51"/>
      <c r="BLY274" s="51"/>
      <c r="BLZ274" s="51"/>
      <c r="BMA274" s="51"/>
      <c r="BMB274" s="51"/>
      <c r="BMC274" s="51"/>
      <c r="BMD274" s="51"/>
      <c r="BME274" s="51"/>
      <c r="BMF274" s="51"/>
      <c r="BMG274" s="51"/>
      <c r="BMH274" s="51"/>
      <c r="BMI274" s="51"/>
      <c r="BMJ274" s="51"/>
      <c r="BMK274" s="51"/>
      <c r="BML274" s="51"/>
      <c r="BMM274" s="51"/>
      <c r="BMN274" s="51"/>
      <c r="BMO274" s="51"/>
      <c r="BMP274" s="51"/>
      <c r="BMQ274" s="51"/>
      <c r="BMR274" s="51"/>
      <c r="BMS274" s="51"/>
      <c r="BMT274" s="51"/>
      <c r="BMU274" s="51"/>
      <c r="BMV274" s="51"/>
      <c r="BMW274" s="51"/>
      <c r="BMX274" s="51"/>
      <c r="BMY274" s="51"/>
      <c r="BMZ274" s="51"/>
      <c r="BNA274" s="51"/>
      <c r="BNB274" s="51"/>
      <c r="BNC274" s="51"/>
      <c r="BND274" s="51"/>
      <c r="BNE274" s="51"/>
      <c r="BNF274" s="51"/>
      <c r="BNG274" s="51"/>
      <c r="BNH274" s="51"/>
      <c r="BNI274" s="51"/>
      <c r="BNJ274" s="51"/>
      <c r="BNK274" s="51"/>
      <c r="BNL274" s="51"/>
      <c r="BNM274" s="51"/>
      <c r="BNN274" s="51"/>
      <c r="BNO274" s="51"/>
      <c r="BNP274" s="51"/>
      <c r="BNQ274" s="51"/>
      <c r="BNR274" s="51"/>
      <c r="BNS274" s="51"/>
      <c r="BNT274" s="51"/>
      <c r="BNU274" s="51"/>
      <c r="BNV274" s="51"/>
      <c r="BNW274" s="51"/>
      <c r="BNX274" s="51"/>
      <c r="BNY274" s="51"/>
      <c r="BNZ274" s="51"/>
      <c r="BOA274" s="51"/>
      <c r="BOB274" s="51"/>
      <c r="BOC274" s="51"/>
      <c r="BOD274" s="51"/>
      <c r="BOE274" s="51"/>
      <c r="BOF274" s="51"/>
      <c r="BOG274" s="51"/>
      <c r="BOH274" s="51"/>
      <c r="BOI274" s="51"/>
      <c r="BOJ274" s="51"/>
      <c r="BOK274" s="51"/>
      <c r="BOL274" s="51"/>
      <c r="BOM274" s="51"/>
      <c r="BON274" s="51"/>
      <c r="BOO274" s="51"/>
      <c r="BOP274" s="51"/>
      <c r="BOQ274" s="51"/>
      <c r="BOR274" s="51"/>
      <c r="BOS274" s="51"/>
      <c r="BOT274" s="51"/>
      <c r="BOU274" s="51"/>
      <c r="BOV274" s="51"/>
      <c r="BOW274" s="51"/>
      <c r="BOX274" s="51"/>
      <c r="BOY274" s="51"/>
      <c r="BOZ274" s="51"/>
      <c r="BPA274" s="51"/>
      <c r="BPB274" s="51"/>
      <c r="BPC274" s="51"/>
      <c r="BPD274" s="51"/>
      <c r="BPE274" s="51"/>
      <c r="BPF274" s="51"/>
      <c r="BPG274" s="51"/>
      <c r="BPH274" s="51"/>
      <c r="BPI274" s="51"/>
      <c r="BPJ274" s="51"/>
      <c r="BPK274" s="51"/>
      <c r="BPL274" s="51"/>
      <c r="BPM274" s="51"/>
      <c r="BPN274" s="51"/>
      <c r="BPO274" s="51"/>
      <c r="BPP274" s="51"/>
      <c r="BPQ274" s="51"/>
      <c r="BPR274" s="51"/>
      <c r="BPS274" s="51"/>
      <c r="BPT274" s="51"/>
      <c r="BPU274" s="51"/>
      <c r="BPV274" s="51"/>
      <c r="BPW274" s="51"/>
      <c r="BPX274" s="51"/>
      <c r="BPY274" s="51"/>
      <c r="BPZ274" s="51"/>
      <c r="BQA274" s="51"/>
      <c r="BQB274" s="51"/>
      <c r="BQC274" s="51"/>
      <c r="BQD274" s="51"/>
      <c r="BQE274" s="51"/>
      <c r="BQF274" s="51"/>
      <c r="BQG274" s="51"/>
      <c r="BQH274" s="51"/>
      <c r="BQI274" s="51"/>
      <c r="BQJ274" s="51"/>
      <c r="BQK274" s="51"/>
      <c r="BQL274" s="51"/>
      <c r="BQM274" s="51"/>
      <c r="BQN274" s="51"/>
      <c r="BQO274" s="51"/>
      <c r="BQP274" s="51"/>
      <c r="BQQ274" s="51"/>
      <c r="BQR274" s="51"/>
      <c r="BQS274" s="51"/>
      <c r="BQT274" s="51"/>
      <c r="BQU274" s="51"/>
      <c r="BQV274" s="51"/>
      <c r="BQW274" s="51"/>
      <c r="BQX274" s="51"/>
      <c r="BQY274" s="51"/>
      <c r="BQZ274" s="51"/>
      <c r="BRA274" s="51"/>
      <c r="BRB274" s="51"/>
      <c r="BRC274" s="51"/>
      <c r="BRD274" s="51"/>
      <c r="BRE274" s="51"/>
      <c r="BRF274" s="51"/>
      <c r="BRG274" s="51"/>
      <c r="BRH274" s="51"/>
      <c r="BRI274" s="51"/>
      <c r="BRJ274" s="51"/>
      <c r="BRK274" s="51"/>
      <c r="BRL274" s="51"/>
      <c r="BRM274" s="51"/>
      <c r="BRN274" s="51"/>
      <c r="BRO274" s="51"/>
      <c r="BRP274" s="51"/>
      <c r="BRQ274" s="51"/>
      <c r="BRR274" s="51"/>
      <c r="BRS274" s="51"/>
      <c r="BRT274" s="51"/>
      <c r="BRU274" s="51"/>
      <c r="BRV274" s="51"/>
      <c r="BRW274" s="51"/>
      <c r="BRX274" s="51"/>
      <c r="BRY274" s="51"/>
      <c r="BRZ274" s="51"/>
      <c r="BSA274" s="51"/>
      <c r="BSB274" s="51"/>
      <c r="BSC274" s="51"/>
      <c r="BSD274" s="51"/>
      <c r="BSE274" s="51"/>
      <c r="BSF274" s="51"/>
      <c r="BSG274" s="51"/>
      <c r="BSH274" s="51"/>
      <c r="BSI274" s="51"/>
      <c r="BSJ274" s="51"/>
      <c r="BSK274" s="51"/>
      <c r="BSL274" s="51"/>
      <c r="BSM274" s="51"/>
      <c r="BSN274" s="51"/>
      <c r="BSO274" s="51"/>
      <c r="BSP274" s="51"/>
      <c r="BSQ274" s="51"/>
      <c r="BSR274" s="51"/>
      <c r="BSS274" s="51"/>
      <c r="BST274" s="51"/>
      <c r="BSU274" s="51"/>
      <c r="BSV274" s="51"/>
      <c r="BSW274" s="51"/>
      <c r="BSX274" s="51"/>
      <c r="BSY274" s="51"/>
      <c r="BSZ274" s="51"/>
      <c r="BTA274" s="51"/>
      <c r="BTB274" s="51"/>
      <c r="BTC274" s="51"/>
      <c r="BTD274" s="51"/>
      <c r="BTE274" s="51"/>
      <c r="BTF274" s="51"/>
      <c r="BTG274" s="51"/>
      <c r="BTH274" s="51"/>
      <c r="BTI274" s="51"/>
      <c r="BTJ274" s="51"/>
      <c r="BTK274" s="51"/>
      <c r="BTL274" s="51"/>
      <c r="BTM274" s="51"/>
      <c r="BTN274" s="51"/>
      <c r="BTO274" s="51"/>
      <c r="BTP274" s="51"/>
      <c r="BTQ274" s="51"/>
      <c r="BTR274" s="51"/>
      <c r="BTS274" s="51"/>
      <c r="BTT274" s="51"/>
      <c r="BTU274" s="51"/>
      <c r="BTV274" s="51"/>
      <c r="BTW274" s="51"/>
      <c r="BTX274" s="51"/>
      <c r="BTY274" s="51"/>
      <c r="BTZ274" s="51"/>
      <c r="BUA274" s="51"/>
      <c r="BUB274" s="51"/>
      <c r="BUC274" s="51"/>
      <c r="BUD274" s="51"/>
      <c r="BUE274" s="51"/>
      <c r="BUF274" s="51"/>
      <c r="BUG274" s="51"/>
      <c r="BUH274" s="51"/>
      <c r="BUI274" s="51"/>
      <c r="BUJ274" s="51"/>
      <c r="BUK274" s="51"/>
      <c r="BUL274" s="51"/>
      <c r="BUM274" s="51"/>
      <c r="BUN274" s="51"/>
      <c r="BUO274" s="51"/>
      <c r="BUP274" s="51"/>
      <c r="BUQ274" s="51"/>
      <c r="BUR274" s="51"/>
      <c r="BUS274" s="51"/>
      <c r="BUT274" s="51"/>
      <c r="BUU274" s="51"/>
      <c r="BUV274" s="51"/>
      <c r="BUW274" s="51"/>
      <c r="BUX274" s="51"/>
      <c r="BUY274" s="51"/>
      <c r="BUZ274" s="51"/>
      <c r="BVA274" s="51"/>
      <c r="BVB274" s="51"/>
      <c r="BVC274" s="51"/>
      <c r="BVD274" s="51"/>
      <c r="BVE274" s="51"/>
      <c r="BVF274" s="51"/>
      <c r="BVG274" s="51"/>
      <c r="BVH274" s="51"/>
      <c r="BVI274" s="51"/>
      <c r="BVJ274" s="51"/>
      <c r="BVK274" s="51"/>
      <c r="BVL274" s="51"/>
      <c r="BVM274" s="51"/>
      <c r="BVN274" s="51"/>
      <c r="BVO274" s="51"/>
      <c r="BVP274" s="51"/>
      <c r="BVQ274" s="51"/>
      <c r="BVR274" s="51"/>
      <c r="BVS274" s="51"/>
      <c r="BVT274" s="51"/>
      <c r="BVU274" s="51"/>
      <c r="BVV274" s="51"/>
      <c r="BVW274" s="51"/>
      <c r="BVX274" s="51"/>
      <c r="BVY274" s="51"/>
      <c r="BVZ274" s="51"/>
      <c r="BWA274" s="51"/>
      <c r="BWB274" s="51"/>
      <c r="BWC274" s="51"/>
      <c r="BWD274" s="51"/>
      <c r="BWE274" s="51"/>
      <c r="BWF274" s="51"/>
      <c r="BWG274" s="51"/>
      <c r="BWH274" s="51"/>
      <c r="BWI274" s="51"/>
      <c r="BWJ274" s="51"/>
      <c r="BWK274" s="51"/>
      <c r="BWL274" s="51"/>
      <c r="BWM274" s="51"/>
      <c r="BWN274" s="51"/>
      <c r="BWO274" s="51"/>
      <c r="BWP274" s="51"/>
      <c r="BWQ274" s="51"/>
      <c r="BWR274" s="51"/>
      <c r="BWS274" s="51"/>
      <c r="BWT274" s="51"/>
      <c r="BWU274" s="51"/>
      <c r="BWV274" s="51"/>
      <c r="BWW274" s="51"/>
      <c r="BWX274" s="51"/>
      <c r="BWY274" s="51"/>
      <c r="BWZ274" s="51"/>
      <c r="BXA274" s="51"/>
      <c r="BXB274" s="51"/>
      <c r="BXC274" s="51"/>
      <c r="BXD274" s="51"/>
      <c r="BXE274" s="51"/>
      <c r="BXF274" s="51"/>
      <c r="BXG274" s="51"/>
      <c r="BXH274" s="51"/>
      <c r="BXI274" s="51"/>
      <c r="BXJ274" s="51"/>
      <c r="BXK274" s="51"/>
      <c r="BXL274" s="51"/>
      <c r="BXM274" s="51"/>
      <c r="BXN274" s="51"/>
      <c r="BXO274" s="51"/>
      <c r="BXP274" s="51"/>
      <c r="BXQ274" s="51"/>
      <c r="BXR274" s="51"/>
      <c r="BXS274" s="51"/>
      <c r="BXT274" s="51"/>
      <c r="BXU274" s="51"/>
      <c r="BXV274" s="51"/>
      <c r="BXW274" s="51"/>
      <c r="BXX274" s="51"/>
      <c r="BXY274" s="51"/>
      <c r="BXZ274" s="51"/>
      <c r="BYA274" s="51"/>
      <c r="BYB274" s="51"/>
      <c r="BYC274" s="51"/>
      <c r="BYD274" s="51"/>
      <c r="BYE274" s="51"/>
      <c r="BYF274" s="51"/>
      <c r="BYG274" s="51"/>
      <c r="BYH274" s="51"/>
      <c r="BYI274" s="51"/>
      <c r="BYJ274" s="51"/>
      <c r="BYK274" s="51"/>
      <c r="BYL274" s="51"/>
      <c r="BYM274" s="51"/>
      <c r="BYN274" s="51"/>
      <c r="BYO274" s="51"/>
      <c r="BYP274" s="51"/>
      <c r="BYQ274" s="51"/>
      <c r="BYR274" s="51"/>
      <c r="BYS274" s="51"/>
      <c r="BYT274" s="51"/>
      <c r="BYU274" s="51"/>
      <c r="BYV274" s="51"/>
      <c r="BYW274" s="51"/>
      <c r="BYX274" s="51"/>
      <c r="BYY274" s="51"/>
      <c r="BYZ274" s="51"/>
      <c r="BZA274" s="51"/>
      <c r="BZB274" s="51"/>
      <c r="BZC274" s="51"/>
      <c r="BZD274" s="51"/>
      <c r="BZE274" s="51"/>
      <c r="BZF274" s="51"/>
      <c r="BZG274" s="51"/>
      <c r="BZH274" s="51"/>
      <c r="BZI274" s="51"/>
      <c r="BZJ274" s="51"/>
      <c r="BZK274" s="51"/>
      <c r="BZL274" s="51"/>
      <c r="BZM274" s="51"/>
      <c r="BZN274" s="51"/>
      <c r="BZO274" s="51"/>
      <c r="BZP274" s="51"/>
      <c r="BZQ274" s="51"/>
      <c r="BZR274" s="51"/>
      <c r="BZS274" s="51"/>
      <c r="BZT274" s="51"/>
      <c r="BZU274" s="51"/>
      <c r="BZV274" s="51"/>
      <c r="BZW274" s="51"/>
      <c r="BZX274" s="51"/>
      <c r="BZY274" s="51"/>
      <c r="BZZ274" s="51"/>
      <c r="CAA274" s="51"/>
      <c r="CAB274" s="51"/>
      <c r="CAC274" s="51"/>
      <c r="CAD274" s="51"/>
      <c r="CAE274" s="51"/>
      <c r="CAF274" s="51"/>
      <c r="CAG274" s="51"/>
      <c r="CAH274" s="51"/>
      <c r="CAI274" s="51"/>
      <c r="CAJ274" s="51"/>
      <c r="CAK274" s="51"/>
      <c r="CAL274" s="51"/>
      <c r="CAM274" s="51"/>
      <c r="CAN274" s="51"/>
      <c r="CAO274" s="51"/>
      <c r="CAP274" s="51"/>
      <c r="CAQ274" s="51"/>
      <c r="CAR274" s="51"/>
      <c r="CAS274" s="51"/>
      <c r="CAT274" s="51"/>
      <c r="CAU274" s="51"/>
      <c r="CAV274" s="51"/>
      <c r="CAW274" s="51"/>
      <c r="CAX274" s="51"/>
      <c r="CAY274" s="51"/>
      <c r="CAZ274" s="51"/>
      <c r="CBA274" s="51"/>
      <c r="CBB274" s="51"/>
      <c r="CBC274" s="51"/>
      <c r="CBD274" s="51"/>
      <c r="CBE274" s="51"/>
      <c r="CBF274" s="51"/>
      <c r="CBG274" s="51"/>
      <c r="CBH274" s="51"/>
      <c r="CBI274" s="51"/>
      <c r="CBJ274" s="51"/>
      <c r="CBK274" s="51"/>
      <c r="CBL274" s="51"/>
      <c r="CBM274" s="51"/>
      <c r="CBN274" s="51"/>
      <c r="CBO274" s="51"/>
      <c r="CBP274" s="51"/>
      <c r="CBQ274" s="51"/>
      <c r="CBR274" s="51"/>
      <c r="CBS274" s="51"/>
      <c r="CBT274" s="51"/>
      <c r="CBU274" s="51"/>
      <c r="CBV274" s="51"/>
      <c r="CBW274" s="51"/>
      <c r="CBX274" s="51"/>
      <c r="CBY274" s="51"/>
      <c r="CBZ274" s="51"/>
      <c r="CCA274" s="51"/>
      <c r="CCB274" s="51"/>
      <c r="CCC274" s="51"/>
      <c r="CCD274" s="51"/>
      <c r="CCE274" s="51"/>
      <c r="CCF274" s="51"/>
      <c r="CCG274" s="51"/>
      <c r="CCH274" s="51"/>
      <c r="CCI274" s="51"/>
      <c r="CCJ274" s="51"/>
      <c r="CCK274" s="51"/>
      <c r="CCL274" s="51"/>
      <c r="CCM274" s="51"/>
      <c r="CCN274" s="51"/>
      <c r="CCO274" s="51"/>
      <c r="CCP274" s="51"/>
      <c r="CCQ274" s="51"/>
      <c r="CCR274" s="51"/>
      <c r="CCS274" s="51"/>
      <c r="CCT274" s="51"/>
      <c r="CCU274" s="51"/>
      <c r="CCV274" s="51"/>
      <c r="CCW274" s="51"/>
      <c r="CCX274" s="51"/>
      <c r="CCY274" s="51"/>
      <c r="CCZ274" s="51"/>
      <c r="CDA274" s="51"/>
      <c r="CDB274" s="51"/>
      <c r="CDC274" s="51"/>
      <c r="CDD274" s="51"/>
      <c r="CDE274" s="51"/>
      <c r="CDF274" s="51"/>
      <c r="CDG274" s="51"/>
      <c r="CDH274" s="51"/>
      <c r="CDI274" s="51"/>
      <c r="CDJ274" s="51"/>
      <c r="CDK274" s="51"/>
      <c r="CDL274" s="51"/>
      <c r="CDM274" s="51"/>
      <c r="CDN274" s="51"/>
      <c r="CDO274" s="51"/>
      <c r="CDP274" s="51"/>
      <c r="CDQ274" s="51"/>
      <c r="CDR274" s="51"/>
      <c r="CDS274" s="51"/>
      <c r="CDT274" s="51"/>
      <c r="CDU274" s="51"/>
      <c r="CDV274" s="51"/>
      <c r="CDW274" s="51"/>
      <c r="CDX274" s="51"/>
      <c r="CDY274" s="51"/>
      <c r="CDZ274" s="51"/>
      <c r="CEA274" s="51"/>
      <c r="CEB274" s="51"/>
      <c r="CEC274" s="51"/>
      <c r="CED274" s="51"/>
      <c r="CEE274" s="51"/>
      <c r="CEF274" s="51"/>
      <c r="CEG274" s="51"/>
      <c r="CEH274" s="51"/>
      <c r="CEI274" s="51"/>
      <c r="CEJ274" s="51"/>
      <c r="CEK274" s="51"/>
      <c r="CEL274" s="51"/>
      <c r="CEM274" s="51"/>
      <c r="CEN274" s="51"/>
      <c r="CEO274" s="51"/>
      <c r="CEP274" s="51"/>
      <c r="CEQ274" s="51"/>
      <c r="CER274" s="51"/>
      <c r="CES274" s="51"/>
      <c r="CET274" s="51"/>
      <c r="CEU274" s="51"/>
      <c r="CEV274" s="51"/>
      <c r="CEW274" s="51"/>
      <c r="CEX274" s="51"/>
      <c r="CEY274" s="51"/>
      <c r="CEZ274" s="51"/>
      <c r="CFA274" s="51"/>
      <c r="CFB274" s="51"/>
      <c r="CFC274" s="51"/>
      <c r="CFD274" s="51"/>
      <c r="CFE274" s="51"/>
      <c r="CFF274" s="51"/>
      <c r="CFG274" s="51"/>
      <c r="CFH274" s="51"/>
      <c r="CFI274" s="51"/>
      <c r="CFJ274" s="51"/>
      <c r="CFK274" s="51"/>
      <c r="CFL274" s="51"/>
      <c r="CFM274" s="51"/>
      <c r="CFN274" s="51"/>
      <c r="CFO274" s="51"/>
      <c r="CFP274" s="51"/>
      <c r="CFQ274" s="51"/>
      <c r="CFR274" s="51"/>
      <c r="CFS274" s="51"/>
      <c r="CFT274" s="51"/>
      <c r="CFU274" s="51"/>
      <c r="CFV274" s="51"/>
      <c r="CFW274" s="51"/>
      <c r="CFX274" s="51"/>
      <c r="CFY274" s="51"/>
      <c r="CFZ274" s="51"/>
      <c r="CGA274" s="51"/>
      <c r="CGB274" s="51"/>
      <c r="CGC274" s="51"/>
      <c r="CGD274" s="51"/>
      <c r="CGE274" s="51"/>
      <c r="CGF274" s="51"/>
      <c r="CGG274" s="51"/>
      <c r="CGH274" s="51"/>
      <c r="CGI274" s="51"/>
      <c r="CGJ274" s="51"/>
      <c r="CGK274" s="51"/>
      <c r="CGL274" s="51"/>
      <c r="CGM274" s="51"/>
      <c r="CGN274" s="51"/>
      <c r="CGO274" s="51"/>
      <c r="CGP274" s="51"/>
      <c r="CGQ274" s="51"/>
      <c r="CGR274" s="51"/>
      <c r="CGS274" s="51"/>
      <c r="CGT274" s="51"/>
      <c r="CGU274" s="51"/>
      <c r="CGV274" s="51"/>
      <c r="CGW274" s="51"/>
      <c r="CGX274" s="51"/>
      <c r="CGY274" s="51"/>
      <c r="CGZ274" s="51"/>
      <c r="CHA274" s="51"/>
      <c r="CHB274" s="51"/>
      <c r="CHC274" s="51"/>
      <c r="CHD274" s="51"/>
      <c r="CHE274" s="51"/>
      <c r="CHF274" s="51"/>
      <c r="CHG274" s="51"/>
      <c r="CHH274" s="51"/>
      <c r="CHI274" s="51"/>
      <c r="CHJ274" s="51"/>
      <c r="CHK274" s="51"/>
      <c r="CHL274" s="51"/>
      <c r="CHM274" s="51"/>
      <c r="CHN274" s="51"/>
      <c r="CHO274" s="51"/>
      <c r="CHP274" s="51"/>
      <c r="CHQ274" s="51"/>
      <c r="CHR274" s="51"/>
      <c r="CHS274" s="51"/>
      <c r="CHT274" s="51"/>
      <c r="CHU274" s="51"/>
      <c r="CHV274" s="51"/>
      <c r="CHW274" s="51"/>
      <c r="CHX274" s="51"/>
      <c r="CHY274" s="51"/>
      <c r="CHZ274" s="51"/>
      <c r="CIA274" s="51"/>
      <c r="CIB274" s="51"/>
      <c r="CIC274" s="51"/>
      <c r="CID274" s="51"/>
      <c r="CIE274" s="51"/>
      <c r="CIF274" s="51"/>
      <c r="CIG274" s="51"/>
      <c r="CIH274" s="51"/>
      <c r="CII274" s="51"/>
      <c r="CIJ274" s="51"/>
      <c r="CIK274" s="51"/>
      <c r="CIL274" s="51"/>
      <c r="CIM274" s="51"/>
      <c r="CIN274" s="51"/>
      <c r="CIO274" s="51"/>
      <c r="CIP274" s="51"/>
      <c r="CIQ274" s="51"/>
      <c r="CIR274" s="51"/>
      <c r="CIS274" s="51"/>
      <c r="CIT274" s="51"/>
      <c r="CIU274" s="51"/>
      <c r="CIV274" s="51"/>
      <c r="CIW274" s="51"/>
      <c r="CIX274" s="51"/>
      <c r="CIY274" s="51"/>
      <c r="CIZ274" s="51"/>
      <c r="CJA274" s="51"/>
      <c r="CJB274" s="51"/>
      <c r="CJC274" s="51"/>
      <c r="CJD274" s="51"/>
      <c r="CJE274" s="51"/>
      <c r="CJF274" s="51"/>
      <c r="CJG274" s="51"/>
      <c r="CJH274" s="51"/>
      <c r="CJI274" s="51"/>
      <c r="CJJ274" s="51"/>
      <c r="CJK274" s="51"/>
      <c r="CJL274" s="51"/>
      <c r="CJM274" s="51"/>
      <c r="CJN274" s="51"/>
      <c r="CJO274" s="51"/>
      <c r="CJP274" s="51"/>
      <c r="CJQ274" s="51"/>
      <c r="CJR274" s="51"/>
      <c r="CJS274" s="51"/>
      <c r="CJT274" s="51"/>
      <c r="CJU274" s="51"/>
      <c r="CJV274" s="51"/>
      <c r="CJW274" s="51"/>
      <c r="CJX274" s="51"/>
      <c r="CJY274" s="51"/>
      <c r="CJZ274" s="51"/>
      <c r="CKA274" s="51"/>
      <c r="CKB274" s="51"/>
      <c r="CKC274" s="51"/>
      <c r="CKD274" s="51"/>
      <c r="CKE274" s="51"/>
      <c r="CKF274" s="51"/>
      <c r="CKG274" s="51"/>
      <c r="CKH274" s="51"/>
      <c r="CKI274" s="51"/>
      <c r="CKJ274" s="51"/>
      <c r="CKK274" s="51"/>
      <c r="CKL274" s="51"/>
      <c r="CKM274" s="51"/>
      <c r="CKN274" s="51"/>
      <c r="CKO274" s="51"/>
      <c r="CKP274" s="51"/>
      <c r="CKQ274" s="51"/>
      <c r="CKR274" s="51"/>
      <c r="CKS274" s="51"/>
      <c r="CKT274" s="51"/>
      <c r="CKU274" s="51"/>
      <c r="CKV274" s="51"/>
      <c r="CKW274" s="51"/>
      <c r="CKX274" s="51"/>
      <c r="CKY274" s="51"/>
      <c r="CKZ274" s="51"/>
      <c r="CLA274" s="51"/>
      <c r="CLB274" s="51"/>
      <c r="CLC274" s="51"/>
      <c r="CLD274" s="51"/>
      <c r="CLE274" s="51"/>
      <c r="CLF274" s="51"/>
      <c r="CLG274" s="51"/>
      <c r="CLH274" s="51"/>
      <c r="CLI274" s="51"/>
      <c r="CLJ274" s="51"/>
      <c r="CLK274" s="51"/>
      <c r="CLL274" s="51"/>
      <c r="CLM274" s="51"/>
      <c r="CLN274" s="51"/>
      <c r="CLO274" s="51"/>
      <c r="CLP274" s="51"/>
      <c r="CLQ274" s="51"/>
      <c r="CLR274" s="51"/>
      <c r="CLS274" s="51"/>
      <c r="CLT274" s="51"/>
      <c r="CLU274" s="51"/>
      <c r="CLV274" s="51"/>
      <c r="CLW274" s="51"/>
      <c r="CLX274" s="51"/>
      <c r="CLY274" s="51"/>
      <c r="CLZ274" s="51"/>
      <c r="CMA274" s="51"/>
      <c r="CMB274" s="51"/>
      <c r="CMC274" s="51"/>
      <c r="CMD274" s="51"/>
      <c r="CME274" s="51"/>
      <c r="CMF274" s="51"/>
      <c r="CMG274" s="51"/>
      <c r="CMH274" s="51"/>
      <c r="CMI274" s="51"/>
      <c r="CMJ274" s="51"/>
      <c r="CMK274" s="51"/>
      <c r="CML274" s="51"/>
      <c r="CMM274" s="51"/>
      <c r="CMN274" s="51"/>
      <c r="CMO274" s="51"/>
      <c r="CMP274" s="51"/>
      <c r="CMQ274" s="51"/>
      <c r="CMR274" s="51"/>
      <c r="CMS274" s="51"/>
      <c r="CMT274" s="51"/>
      <c r="CMU274" s="51"/>
      <c r="CMV274" s="51"/>
      <c r="CMW274" s="51"/>
      <c r="CMX274" s="51"/>
      <c r="CMY274" s="51"/>
      <c r="CMZ274" s="51"/>
      <c r="CNA274" s="51"/>
      <c r="CNB274" s="51"/>
      <c r="CNC274" s="51"/>
      <c r="CND274" s="51"/>
      <c r="CNE274" s="51"/>
      <c r="CNF274" s="51"/>
      <c r="CNG274" s="51"/>
      <c r="CNH274" s="51"/>
      <c r="CNI274" s="51"/>
      <c r="CNJ274" s="51"/>
      <c r="CNK274" s="51"/>
      <c r="CNL274" s="51"/>
      <c r="CNM274" s="51"/>
      <c r="CNN274" s="51"/>
      <c r="CNO274" s="51"/>
      <c r="CNP274" s="51"/>
      <c r="CNQ274" s="51"/>
      <c r="CNR274" s="51"/>
      <c r="CNS274" s="51"/>
      <c r="CNT274" s="51"/>
      <c r="CNU274" s="51"/>
      <c r="CNV274" s="51"/>
      <c r="CNW274" s="51"/>
      <c r="CNX274" s="51"/>
      <c r="CNY274" s="51"/>
      <c r="CNZ274" s="51"/>
      <c r="COA274" s="51"/>
      <c r="COB274" s="51"/>
      <c r="COC274" s="51"/>
      <c r="COD274" s="51"/>
      <c r="COE274" s="51"/>
      <c r="COF274" s="51"/>
      <c r="COG274" s="51"/>
      <c r="COH274" s="51"/>
      <c r="COI274" s="51"/>
      <c r="COJ274" s="51"/>
      <c r="COK274" s="51"/>
      <c r="COL274" s="51"/>
      <c r="COM274" s="51"/>
      <c r="CON274" s="51"/>
      <c r="COO274" s="51"/>
      <c r="COP274" s="51"/>
      <c r="COQ274" s="51"/>
      <c r="COR274" s="51"/>
      <c r="COS274" s="51"/>
      <c r="COT274" s="51"/>
      <c r="COU274" s="51"/>
      <c r="COV274" s="51"/>
      <c r="COW274" s="51"/>
      <c r="COX274" s="51"/>
      <c r="COY274" s="51"/>
      <c r="COZ274" s="51"/>
      <c r="CPA274" s="51"/>
      <c r="CPB274" s="51"/>
      <c r="CPC274" s="51"/>
      <c r="CPD274" s="51"/>
      <c r="CPE274" s="51"/>
      <c r="CPF274" s="51"/>
      <c r="CPG274" s="51"/>
      <c r="CPH274" s="51"/>
      <c r="CPI274" s="51"/>
      <c r="CPJ274" s="51"/>
      <c r="CPK274" s="51"/>
      <c r="CPL274" s="51"/>
      <c r="CPM274" s="51"/>
      <c r="CPN274" s="51"/>
      <c r="CPO274" s="51"/>
      <c r="CPP274" s="51"/>
      <c r="CPQ274" s="51"/>
      <c r="CPR274" s="51"/>
      <c r="CPS274" s="51"/>
      <c r="CPT274" s="51"/>
      <c r="CPU274" s="51"/>
      <c r="CPV274" s="51"/>
      <c r="CPW274" s="51"/>
      <c r="CPX274" s="51"/>
      <c r="CPY274" s="51"/>
      <c r="CPZ274" s="51"/>
      <c r="CQA274" s="51"/>
      <c r="CQB274" s="51"/>
      <c r="CQC274" s="51"/>
      <c r="CQD274" s="51"/>
      <c r="CQE274" s="51"/>
      <c r="CQF274" s="51"/>
      <c r="CQG274" s="51"/>
      <c r="CQH274" s="51"/>
      <c r="CQI274" s="51"/>
      <c r="CQJ274" s="51"/>
      <c r="CQK274" s="51"/>
      <c r="CQL274" s="51"/>
      <c r="CQM274" s="51"/>
      <c r="CQN274" s="51"/>
      <c r="CQO274" s="51"/>
      <c r="CQP274" s="51"/>
      <c r="CQQ274" s="51"/>
      <c r="CQR274" s="51"/>
      <c r="CQS274" s="51"/>
      <c r="CQT274" s="51"/>
      <c r="CQU274" s="51"/>
      <c r="CQV274" s="51"/>
      <c r="CQW274" s="51"/>
      <c r="CQX274" s="51"/>
      <c r="CQY274" s="51"/>
      <c r="CQZ274" s="51"/>
      <c r="CRA274" s="51"/>
      <c r="CRB274" s="51"/>
      <c r="CRC274" s="51"/>
      <c r="CRD274" s="51"/>
      <c r="CRE274" s="51"/>
      <c r="CRF274" s="51"/>
      <c r="CRG274" s="51"/>
      <c r="CRH274" s="51"/>
      <c r="CRI274" s="51"/>
      <c r="CRJ274" s="51"/>
      <c r="CRK274" s="51"/>
      <c r="CRL274" s="51"/>
      <c r="CRM274" s="51"/>
      <c r="CRN274" s="51"/>
      <c r="CRO274" s="51"/>
      <c r="CRP274" s="51"/>
      <c r="CRQ274" s="51"/>
      <c r="CRR274" s="51"/>
      <c r="CRS274" s="51"/>
      <c r="CRT274" s="51"/>
      <c r="CRU274" s="51"/>
      <c r="CRV274" s="51"/>
      <c r="CRW274" s="51"/>
      <c r="CRX274" s="51"/>
      <c r="CRY274" s="51"/>
      <c r="CRZ274" s="51"/>
      <c r="CSA274" s="51"/>
      <c r="CSB274" s="51"/>
      <c r="CSC274" s="51"/>
      <c r="CSD274" s="51"/>
      <c r="CSE274" s="51"/>
      <c r="CSF274" s="51"/>
      <c r="CSG274" s="51"/>
      <c r="CSH274" s="51"/>
      <c r="CSI274" s="51"/>
      <c r="CSJ274" s="51"/>
      <c r="CSK274" s="51"/>
      <c r="CSL274" s="51"/>
      <c r="CSM274" s="51"/>
      <c r="CSN274" s="51"/>
      <c r="CSO274" s="51"/>
      <c r="CSP274" s="51"/>
      <c r="CSQ274" s="51"/>
      <c r="CSR274" s="51"/>
      <c r="CSS274" s="51"/>
      <c r="CST274" s="51"/>
      <c r="CSU274" s="51"/>
      <c r="CSV274" s="51"/>
      <c r="CSW274" s="51"/>
      <c r="CSX274" s="51"/>
      <c r="CSY274" s="51"/>
      <c r="CSZ274" s="51"/>
      <c r="CTA274" s="51"/>
      <c r="CTB274" s="51"/>
      <c r="CTC274" s="51"/>
      <c r="CTD274" s="51"/>
      <c r="CTE274" s="51"/>
      <c r="CTF274" s="51"/>
      <c r="CTG274" s="51"/>
      <c r="CTH274" s="51"/>
      <c r="CTI274" s="51"/>
      <c r="CTJ274" s="51"/>
      <c r="CTK274" s="51"/>
      <c r="CTL274" s="51"/>
      <c r="CTM274" s="51"/>
      <c r="CTN274" s="51"/>
      <c r="CTO274" s="51"/>
      <c r="CTP274" s="51"/>
      <c r="CTQ274" s="51"/>
      <c r="CTR274" s="51"/>
      <c r="CTS274" s="51"/>
      <c r="CTT274" s="51"/>
      <c r="CTU274" s="51"/>
      <c r="CTV274" s="51"/>
      <c r="CTW274" s="51"/>
      <c r="CTX274" s="51"/>
      <c r="CTY274" s="51"/>
      <c r="CTZ274" s="51"/>
      <c r="CUA274" s="51"/>
      <c r="CUB274" s="51"/>
      <c r="CUC274" s="51"/>
      <c r="CUD274" s="51"/>
      <c r="CUE274" s="51"/>
      <c r="CUF274" s="51"/>
      <c r="CUG274" s="51"/>
      <c r="CUH274" s="51"/>
      <c r="CUI274" s="51"/>
      <c r="CUJ274" s="51"/>
      <c r="CUK274" s="51"/>
      <c r="CUL274" s="51"/>
      <c r="CUM274" s="51"/>
      <c r="CUN274" s="51"/>
      <c r="CUO274" s="51"/>
      <c r="CUP274" s="51"/>
      <c r="CUQ274" s="51"/>
      <c r="CUR274" s="51"/>
      <c r="CUS274" s="51"/>
      <c r="CUT274" s="51"/>
      <c r="CUU274" s="51"/>
      <c r="CUV274" s="51"/>
      <c r="CUW274" s="51"/>
      <c r="CUX274" s="51"/>
      <c r="CUY274" s="51"/>
      <c r="CUZ274" s="51"/>
      <c r="CVA274" s="51"/>
      <c r="CVB274" s="51"/>
      <c r="CVC274" s="51"/>
      <c r="CVD274" s="51"/>
      <c r="CVE274" s="51"/>
      <c r="CVF274" s="51"/>
      <c r="CVG274" s="51"/>
      <c r="CVH274" s="51"/>
      <c r="CVI274" s="51"/>
      <c r="CVJ274" s="51"/>
      <c r="CVK274" s="51"/>
      <c r="CVL274" s="51"/>
      <c r="CVM274" s="51"/>
      <c r="CVN274" s="51"/>
      <c r="CVO274" s="51"/>
      <c r="CVP274" s="51"/>
      <c r="CVQ274" s="51"/>
      <c r="CVR274" s="51"/>
      <c r="CVS274" s="51"/>
      <c r="CVT274" s="51"/>
      <c r="CVU274" s="51"/>
      <c r="CVV274" s="51"/>
      <c r="CVW274" s="51"/>
      <c r="CVX274" s="51"/>
      <c r="CVY274" s="51"/>
      <c r="CVZ274" s="51"/>
      <c r="CWA274" s="51"/>
      <c r="CWB274" s="51"/>
      <c r="CWC274" s="51"/>
      <c r="CWD274" s="51"/>
      <c r="CWE274" s="51"/>
      <c r="CWF274" s="51"/>
      <c r="CWG274" s="51"/>
      <c r="CWH274" s="51"/>
      <c r="CWI274" s="51"/>
      <c r="CWJ274" s="51"/>
      <c r="CWK274" s="51"/>
      <c r="CWL274" s="51"/>
      <c r="CWM274" s="51"/>
      <c r="CWN274" s="51"/>
      <c r="CWO274" s="51"/>
      <c r="CWP274" s="51"/>
      <c r="CWQ274" s="51"/>
      <c r="CWR274" s="51"/>
      <c r="CWS274" s="51"/>
      <c r="CWT274" s="51"/>
      <c r="CWU274" s="51"/>
      <c r="CWV274" s="51"/>
      <c r="CWW274" s="51"/>
      <c r="CWX274" s="51"/>
      <c r="CWY274" s="51"/>
      <c r="CWZ274" s="51"/>
      <c r="CXA274" s="51"/>
      <c r="CXB274" s="51"/>
      <c r="CXC274" s="51"/>
      <c r="CXD274" s="51"/>
      <c r="CXE274" s="51"/>
      <c r="CXF274" s="51"/>
      <c r="CXG274" s="51"/>
      <c r="CXH274" s="51"/>
      <c r="CXI274" s="51"/>
      <c r="CXJ274" s="51"/>
      <c r="CXK274" s="51"/>
      <c r="CXL274" s="51"/>
      <c r="CXM274" s="51"/>
      <c r="CXN274" s="51"/>
      <c r="CXO274" s="51"/>
      <c r="CXP274" s="51"/>
      <c r="CXQ274" s="51"/>
      <c r="CXR274" s="51"/>
      <c r="CXS274" s="51"/>
      <c r="CXT274" s="51"/>
      <c r="CXU274" s="51"/>
      <c r="CXV274" s="51"/>
      <c r="CXW274" s="51"/>
      <c r="CXX274" s="51"/>
      <c r="CXY274" s="51"/>
      <c r="CXZ274" s="51"/>
      <c r="CYA274" s="51"/>
      <c r="CYB274" s="51"/>
      <c r="CYC274" s="51"/>
      <c r="CYD274" s="51"/>
      <c r="CYE274" s="51"/>
      <c r="CYF274" s="51"/>
      <c r="CYG274" s="51"/>
      <c r="CYH274" s="51"/>
      <c r="CYI274" s="51"/>
      <c r="CYJ274" s="51"/>
      <c r="CYK274" s="51"/>
      <c r="CYL274" s="51"/>
      <c r="CYM274" s="51"/>
      <c r="CYN274" s="51"/>
      <c r="CYO274" s="51"/>
      <c r="CYP274" s="51"/>
      <c r="CYQ274" s="51"/>
      <c r="CYR274" s="51"/>
      <c r="CYS274" s="51"/>
      <c r="CYT274" s="51"/>
      <c r="CYU274" s="51"/>
      <c r="CYV274" s="51"/>
      <c r="CYW274" s="51"/>
      <c r="CYX274" s="51"/>
      <c r="CYY274" s="51"/>
      <c r="CYZ274" s="51"/>
      <c r="CZA274" s="51"/>
      <c r="CZB274" s="51"/>
      <c r="CZC274" s="51"/>
      <c r="CZD274" s="51"/>
      <c r="CZE274" s="51"/>
      <c r="CZF274" s="51"/>
      <c r="CZG274" s="51"/>
      <c r="CZH274" s="51"/>
      <c r="CZI274" s="51"/>
      <c r="CZJ274" s="51"/>
      <c r="CZK274" s="51"/>
      <c r="CZL274" s="51"/>
      <c r="CZM274" s="51"/>
      <c r="CZN274" s="51"/>
      <c r="CZO274" s="51"/>
      <c r="CZP274" s="51"/>
      <c r="CZQ274" s="51"/>
      <c r="CZR274" s="51"/>
      <c r="CZS274" s="51"/>
      <c r="CZT274" s="51"/>
      <c r="CZU274" s="51"/>
      <c r="CZV274" s="51"/>
      <c r="CZW274" s="51"/>
      <c r="CZX274" s="51"/>
      <c r="CZY274" s="51"/>
      <c r="CZZ274" s="51"/>
      <c r="DAA274" s="51"/>
      <c r="DAB274" s="51"/>
      <c r="DAC274" s="51"/>
      <c r="DAD274" s="51"/>
      <c r="DAE274" s="51"/>
      <c r="DAF274" s="51"/>
      <c r="DAG274" s="51"/>
      <c r="DAH274" s="51"/>
      <c r="DAI274" s="51"/>
      <c r="DAJ274" s="51"/>
      <c r="DAK274" s="51"/>
      <c r="DAL274" s="51"/>
      <c r="DAM274" s="51"/>
      <c r="DAN274" s="51"/>
      <c r="DAO274" s="51"/>
      <c r="DAP274" s="51"/>
      <c r="DAQ274" s="51"/>
      <c r="DAR274" s="51"/>
      <c r="DAS274" s="51"/>
      <c r="DAT274" s="51"/>
      <c r="DAU274" s="51"/>
      <c r="DAV274" s="51"/>
      <c r="DAW274" s="51"/>
      <c r="DAX274" s="51"/>
      <c r="DAY274" s="51"/>
      <c r="DAZ274" s="51"/>
      <c r="DBA274" s="51"/>
      <c r="DBB274" s="51"/>
      <c r="DBC274" s="51"/>
      <c r="DBD274" s="51"/>
      <c r="DBE274" s="51"/>
      <c r="DBF274" s="51"/>
      <c r="DBG274" s="51"/>
      <c r="DBH274" s="51"/>
      <c r="DBI274" s="51"/>
      <c r="DBJ274" s="51"/>
      <c r="DBK274" s="51"/>
      <c r="DBL274" s="51"/>
      <c r="DBM274" s="51"/>
      <c r="DBN274" s="51"/>
      <c r="DBO274" s="51"/>
      <c r="DBP274" s="51"/>
      <c r="DBQ274" s="51"/>
      <c r="DBR274" s="51"/>
      <c r="DBS274" s="51"/>
      <c r="DBT274" s="51"/>
      <c r="DBU274" s="51"/>
      <c r="DBV274" s="51"/>
      <c r="DBW274" s="51"/>
      <c r="DBX274" s="51"/>
      <c r="DBY274" s="51"/>
      <c r="DBZ274" s="51"/>
      <c r="DCA274" s="51"/>
      <c r="DCB274" s="51"/>
      <c r="DCC274" s="51"/>
      <c r="DCD274" s="51"/>
      <c r="DCE274" s="51"/>
      <c r="DCF274" s="51"/>
      <c r="DCG274" s="51"/>
      <c r="DCH274" s="51"/>
      <c r="DCI274" s="51"/>
      <c r="DCJ274" s="51"/>
      <c r="DCK274" s="51"/>
      <c r="DCL274" s="51"/>
      <c r="DCM274" s="51"/>
      <c r="DCN274" s="51"/>
      <c r="DCO274" s="51"/>
      <c r="DCP274" s="51"/>
      <c r="DCQ274" s="51"/>
      <c r="DCR274" s="51"/>
      <c r="DCS274" s="51"/>
      <c r="DCT274" s="51"/>
      <c r="DCU274" s="51"/>
      <c r="DCV274" s="51"/>
      <c r="DCW274" s="51"/>
      <c r="DCX274" s="51"/>
      <c r="DCY274" s="51"/>
      <c r="DCZ274" s="51"/>
      <c r="DDA274" s="51"/>
      <c r="DDB274" s="51"/>
      <c r="DDC274" s="51"/>
      <c r="DDD274" s="51"/>
      <c r="DDE274" s="51"/>
      <c r="DDF274" s="51"/>
      <c r="DDG274" s="51"/>
      <c r="DDH274" s="51"/>
      <c r="DDI274" s="51"/>
      <c r="DDJ274" s="51"/>
      <c r="DDK274" s="51"/>
      <c r="DDL274" s="51"/>
      <c r="DDM274" s="51"/>
      <c r="DDN274" s="51"/>
      <c r="DDO274" s="51"/>
      <c r="DDP274" s="51"/>
      <c r="DDQ274" s="51"/>
      <c r="DDR274" s="51"/>
      <c r="DDS274" s="51"/>
      <c r="DDT274" s="51"/>
      <c r="DDU274" s="51"/>
      <c r="DDV274" s="51"/>
      <c r="DDW274" s="51"/>
      <c r="DDX274" s="51"/>
      <c r="DDY274" s="51"/>
      <c r="DDZ274" s="51"/>
      <c r="DEA274" s="51"/>
      <c r="DEB274" s="51"/>
      <c r="DEC274" s="51"/>
      <c r="DED274" s="51"/>
      <c r="DEE274" s="51"/>
      <c r="DEF274" s="51"/>
      <c r="DEG274" s="51"/>
      <c r="DEH274" s="51"/>
      <c r="DEI274" s="51"/>
      <c r="DEJ274" s="51"/>
      <c r="DEK274" s="51"/>
      <c r="DEL274" s="51"/>
      <c r="DEM274" s="51"/>
      <c r="DEN274" s="51"/>
      <c r="DEO274" s="51"/>
      <c r="DEP274" s="51"/>
      <c r="DEQ274" s="51"/>
      <c r="DER274" s="51"/>
      <c r="DES274" s="51"/>
      <c r="DET274" s="51"/>
      <c r="DEU274" s="51"/>
      <c r="DEV274" s="51"/>
      <c r="DEW274" s="51"/>
      <c r="DEX274" s="51"/>
      <c r="DEY274" s="51"/>
      <c r="DEZ274" s="51"/>
      <c r="DFA274" s="51"/>
      <c r="DFB274" s="51"/>
      <c r="DFC274" s="51"/>
      <c r="DFD274" s="51"/>
      <c r="DFE274" s="51"/>
      <c r="DFF274" s="51"/>
      <c r="DFG274" s="51"/>
      <c r="DFH274" s="51"/>
      <c r="DFI274" s="51"/>
      <c r="DFJ274" s="51"/>
      <c r="DFK274" s="51"/>
      <c r="DFL274" s="51"/>
      <c r="DFM274" s="51"/>
      <c r="DFN274" s="51"/>
      <c r="DFO274" s="51"/>
      <c r="DFP274" s="51"/>
      <c r="DFQ274" s="51"/>
      <c r="DFR274" s="51"/>
      <c r="DFS274" s="51"/>
      <c r="DFT274" s="51"/>
      <c r="DFU274" s="51"/>
      <c r="DFV274" s="51"/>
      <c r="DFW274" s="51"/>
      <c r="DFX274" s="51"/>
      <c r="DFY274" s="51"/>
      <c r="DFZ274" s="51"/>
      <c r="DGA274" s="51"/>
      <c r="DGB274" s="51"/>
      <c r="DGC274" s="51"/>
      <c r="DGD274" s="51"/>
      <c r="DGE274" s="51"/>
      <c r="DGF274" s="51"/>
      <c r="DGG274" s="51"/>
      <c r="DGH274" s="51"/>
      <c r="DGI274" s="51"/>
      <c r="DGJ274" s="51"/>
      <c r="DGK274" s="51"/>
      <c r="DGL274" s="51"/>
      <c r="DGM274" s="51"/>
      <c r="DGN274" s="51"/>
      <c r="DGO274" s="51"/>
      <c r="DGP274" s="51"/>
      <c r="DGQ274" s="51"/>
      <c r="DGR274" s="51"/>
      <c r="DGS274" s="51"/>
      <c r="DGT274" s="51"/>
      <c r="DGU274" s="51"/>
      <c r="DGV274" s="51"/>
      <c r="DGW274" s="51"/>
      <c r="DGX274" s="51"/>
      <c r="DGY274" s="51"/>
      <c r="DGZ274" s="51"/>
      <c r="DHA274" s="51"/>
      <c r="DHB274" s="51"/>
      <c r="DHC274" s="51"/>
      <c r="DHD274" s="51"/>
      <c r="DHE274" s="51"/>
      <c r="DHF274" s="51"/>
      <c r="DHG274" s="51"/>
      <c r="DHH274" s="51"/>
      <c r="DHI274" s="51"/>
      <c r="DHJ274" s="51"/>
      <c r="DHK274" s="51"/>
      <c r="DHL274" s="51"/>
      <c r="DHM274" s="51"/>
      <c r="DHN274" s="51"/>
      <c r="DHO274" s="51"/>
      <c r="DHP274" s="51"/>
      <c r="DHQ274" s="51"/>
      <c r="DHR274" s="51"/>
      <c r="DHS274" s="51"/>
      <c r="DHT274" s="51"/>
      <c r="DHU274" s="51"/>
      <c r="DHV274" s="51"/>
      <c r="DHW274" s="51"/>
      <c r="DHX274" s="51"/>
      <c r="DHY274" s="51"/>
      <c r="DHZ274" s="51"/>
      <c r="DIA274" s="51"/>
      <c r="DIB274" s="51"/>
      <c r="DIC274" s="51"/>
      <c r="DID274" s="51"/>
      <c r="DIE274" s="51"/>
      <c r="DIF274" s="51"/>
      <c r="DIG274" s="51"/>
      <c r="DIH274" s="51"/>
      <c r="DII274" s="51"/>
      <c r="DIJ274" s="51"/>
      <c r="DIK274" s="51"/>
      <c r="DIL274" s="51"/>
      <c r="DIM274" s="51"/>
      <c r="DIN274" s="51"/>
      <c r="DIO274" s="51"/>
      <c r="DIP274" s="51"/>
      <c r="DIQ274" s="51"/>
      <c r="DIR274" s="51"/>
      <c r="DIS274" s="51"/>
      <c r="DIT274" s="51"/>
      <c r="DIU274" s="51"/>
      <c r="DIV274" s="51"/>
      <c r="DIW274" s="51"/>
      <c r="DIX274" s="51"/>
      <c r="DIY274" s="51"/>
      <c r="DIZ274" s="51"/>
      <c r="DJA274" s="51"/>
      <c r="DJB274" s="51"/>
      <c r="DJC274" s="51"/>
      <c r="DJD274" s="51"/>
      <c r="DJE274" s="51"/>
      <c r="DJF274" s="51"/>
      <c r="DJG274" s="51"/>
      <c r="DJH274" s="51"/>
      <c r="DJI274" s="51"/>
      <c r="DJJ274" s="51"/>
      <c r="DJK274" s="51"/>
      <c r="DJL274" s="51"/>
      <c r="DJM274" s="51"/>
      <c r="DJN274" s="51"/>
      <c r="DJO274" s="51"/>
      <c r="DJP274" s="51"/>
      <c r="DJQ274" s="51"/>
      <c r="DJR274" s="51"/>
      <c r="DJS274" s="51"/>
      <c r="DJT274" s="51"/>
      <c r="DJU274" s="51"/>
      <c r="DJV274" s="51"/>
      <c r="DJW274" s="51"/>
      <c r="DJX274" s="51"/>
      <c r="DJY274" s="51"/>
      <c r="DJZ274" s="51"/>
      <c r="DKA274" s="51"/>
      <c r="DKB274" s="51"/>
      <c r="DKC274" s="51"/>
      <c r="DKD274" s="51"/>
      <c r="DKE274" s="51"/>
      <c r="DKF274" s="51"/>
      <c r="DKG274" s="51"/>
      <c r="DKH274" s="51"/>
      <c r="DKI274" s="51"/>
      <c r="DKJ274" s="51"/>
      <c r="DKK274" s="51"/>
      <c r="DKL274" s="51"/>
      <c r="DKM274" s="51"/>
      <c r="DKN274" s="51"/>
      <c r="DKO274" s="51"/>
      <c r="DKP274" s="51"/>
      <c r="DKQ274" s="51"/>
      <c r="DKR274" s="51"/>
      <c r="DKS274" s="51"/>
      <c r="DKT274" s="51"/>
      <c r="DKU274" s="51"/>
      <c r="DKV274" s="51"/>
      <c r="DKW274" s="51"/>
      <c r="DKX274" s="51"/>
      <c r="DKY274" s="51"/>
      <c r="DKZ274" s="51"/>
      <c r="DLA274" s="51"/>
      <c r="DLB274" s="51"/>
      <c r="DLC274" s="51"/>
      <c r="DLD274" s="51"/>
      <c r="DLE274" s="51"/>
      <c r="DLF274" s="51"/>
      <c r="DLG274" s="51"/>
      <c r="DLH274" s="51"/>
      <c r="DLI274" s="51"/>
      <c r="DLJ274" s="51"/>
      <c r="DLK274" s="51"/>
      <c r="DLL274" s="51"/>
      <c r="DLM274" s="51"/>
      <c r="DLN274" s="51"/>
      <c r="DLO274" s="51"/>
      <c r="DLP274" s="51"/>
      <c r="DLQ274" s="51"/>
      <c r="DLR274" s="51"/>
      <c r="DLS274" s="51"/>
      <c r="DLT274" s="51"/>
      <c r="DLU274" s="51"/>
      <c r="DLV274" s="51"/>
      <c r="DLW274" s="51"/>
      <c r="DLX274" s="51"/>
      <c r="DLY274" s="51"/>
      <c r="DLZ274" s="51"/>
      <c r="DMA274" s="51"/>
      <c r="DMB274" s="51"/>
      <c r="DMC274" s="51"/>
      <c r="DMD274" s="51"/>
      <c r="DME274" s="51"/>
      <c r="DMF274" s="51"/>
      <c r="DMG274" s="51"/>
      <c r="DMH274" s="51"/>
      <c r="DMI274" s="51"/>
      <c r="DMJ274" s="51"/>
      <c r="DMK274" s="51"/>
      <c r="DML274" s="51"/>
      <c r="DMM274" s="51"/>
      <c r="DMN274" s="51"/>
      <c r="DMO274" s="51"/>
      <c r="DMP274" s="51"/>
      <c r="DMQ274" s="51"/>
      <c r="DMR274" s="51"/>
      <c r="DMS274" s="51"/>
      <c r="DMT274" s="51"/>
      <c r="DMU274" s="51"/>
      <c r="DMV274" s="51"/>
      <c r="DMW274" s="51"/>
      <c r="DMX274" s="51"/>
      <c r="DMY274" s="51"/>
      <c r="DMZ274" s="51"/>
      <c r="DNA274" s="51"/>
      <c r="DNB274" s="51"/>
      <c r="DNC274" s="51"/>
      <c r="DND274" s="51"/>
      <c r="DNE274" s="51"/>
      <c r="DNF274" s="51"/>
      <c r="DNG274" s="51"/>
      <c r="DNH274" s="51"/>
      <c r="DNI274" s="51"/>
      <c r="DNJ274" s="51"/>
      <c r="DNK274" s="51"/>
      <c r="DNL274" s="51"/>
      <c r="DNM274" s="51"/>
      <c r="DNN274" s="51"/>
      <c r="DNO274" s="51"/>
      <c r="DNP274" s="51"/>
      <c r="DNQ274" s="51"/>
      <c r="DNR274" s="51"/>
      <c r="DNS274" s="51"/>
      <c r="DNT274" s="51"/>
      <c r="DNU274" s="51"/>
      <c r="DNV274" s="51"/>
      <c r="DNW274" s="51"/>
      <c r="DNX274" s="51"/>
      <c r="DNY274" s="51"/>
      <c r="DNZ274" s="51"/>
      <c r="DOA274" s="51"/>
      <c r="DOB274" s="51"/>
      <c r="DOC274" s="51"/>
      <c r="DOD274" s="51"/>
      <c r="DOE274" s="51"/>
      <c r="DOF274" s="51"/>
      <c r="DOG274" s="51"/>
      <c r="DOH274" s="51"/>
      <c r="DOI274" s="51"/>
      <c r="DOJ274" s="51"/>
      <c r="DOK274" s="51"/>
      <c r="DOL274" s="51"/>
      <c r="DOM274" s="51"/>
      <c r="DON274" s="51"/>
      <c r="DOO274" s="51"/>
      <c r="DOP274" s="51"/>
      <c r="DOQ274" s="51"/>
      <c r="DOR274" s="51"/>
      <c r="DOS274" s="51"/>
      <c r="DOT274" s="51"/>
      <c r="DOU274" s="51"/>
      <c r="DOV274" s="51"/>
      <c r="DOW274" s="51"/>
      <c r="DOX274" s="51"/>
      <c r="DOY274" s="51"/>
      <c r="DOZ274" s="51"/>
      <c r="DPA274" s="51"/>
      <c r="DPB274" s="51"/>
      <c r="DPC274" s="51"/>
      <c r="DPD274" s="51"/>
      <c r="DPE274" s="51"/>
      <c r="DPF274" s="51"/>
      <c r="DPG274" s="51"/>
      <c r="DPH274" s="51"/>
      <c r="DPI274" s="51"/>
      <c r="DPJ274" s="51"/>
      <c r="DPK274" s="51"/>
      <c r="DPL274" s="51"/>
      <c r="DPM274" s="51"/>
      <c r="DPN274" s="51"/>
      <c r="DPO274" s="51"/>
      <c r="DPP274" s="51"/>
      <c r="DPQ274" s="51"/>
      <c r="DPR274" s="51"/>
      <c r="DPS274" s="51"/>
      <c r="DPT274" s="51"/>
      <c r="DPU274" s="51"/>
      <c r="DPV274" s="51"/>
      <c r="DPW274" s="51"/>
      <c r="DPX274" s="51"/>
      <c r="DPY274" s="51"/>
      <c r="DPZ274" s="51"/>
      <c r="DQA274" s="51"/>
      <c r="DQB274" s="51"/>
      <c r="DQC274" s="51"/>
      <c r="DQD274" s="51"/>
      <c r="DQE274" s="51"/>
      <c r="DQF274" s="51"/>
      <c r="DQG274" s="51"/>
      <c r="DQH274" s="51"/>
      <c r="DQI274" s="51"/>
      <c r="DQJ274" s="51"/>
      <c r="DQK274" s="51"/>
      <c r="DQL274" s="51"/>
      <c r="DQM274" s="51"/>
      <c r="DQN274" s="51"/>
      <c r="DQO274" s="51"/>
      <c r="DQP274" s="51"/>
      <c r="DQQ274" s="51"/>
      <c r="DQR274" s="51"/>
      <c r="DQS274" s="51"/>
      <c r="DQT274" s="51"/>
      <c r="DQU274" s="51"/>
      <c r="DQV274" s="51"/>
      <c r="DQW274" s="51"/>
      <c r="DQX274" s="51"/>
      <c r="DQY274" s="51"/>
      <c r="DQZ274" s="51"/>
      <c r="DRA274" s="51"/>
      <c r="DRB274" s="51"/>
      <c r="DRC274" s="51"/>
      <c r="DRD274" s="51"/>
      <c r="DRE274" s="51"/>
      <c r="DRF274" s="51"/>
      <c r="DRG274" s="51"/>
      <c r="DRH274" s="51"/>
      <c r="DRI274" s="51"/>
      <c r="DRJ274" s="51"/>
      <c r="DRK274" s="51"/>
      <c r="DRL274" s="51"/>
      <c r="DRM274" s="51"/>
      <c r="DRN274" s="51"/>
      <c r="DRO274" s="51"/>
      <c r="DRP274" s="51"/>
      <c r="DRQ274" s="51"/>
      <c r="DRR274" s="51"/>
      <c r="DRS274" s="51"/>
      <c r="DRT274" s="51"/>
      <c r="DRU274" s="51"/>
      <c r="DRV274" s="51"/>
      <c r="DRW274" s="51"/>
      <c r="DRX274" s="51"/>
      <c r="DRY274" s="51"/>
      <c r="DRZ274" s="51"/>
      <c r="DSA274" s="51"/>
      <c r="DSB274" s="51"/>
      <c r="DSC274" s="51"/>
      <c r="DSD274" s="51"/>
      <c r="DSE274" s="51"/>
      <c r="DSF274" s="51"/>
      <c r="DSG274" s="51"/>
      <c r="DSH274" s="51"/>
      <c r="DSI274" s="51"/>
      <c r="DSJ274" s="51"/>
      <c r="DSK274" s="51"/>
      <c r="DSL274" s="51"/>
      <c r="DSM274" s="51"/>
      <c r="DSN274" s="51"/>
      <c r="DSO274" s="51"/>
      <c r="DSP274" s="51"/>
      <c r="DSQ274" s="51"/>
      <c r="DSR274" s="51"/>
      <c r="DSS274" s="51"/>
      <c r="DST274" s="51"/>
      <c r="DSU274" s="51"/>
      <c r="DSV274" s="51"/>
      <c r="DSW274" s="51"/>
      <c r="DSX274" s="51"/>
      <c r="DSY274" s="51"/>
      <c r="DSZ274" s="51"/>
      <c r="DTA274" s="51"/>
      <c r="DTB274" s="51"/>
      <c r="DTC274" s="51"/>
      <c r="DTD274" s="51"/>
      <c r="DTE274" s="51"/>
      <c r="DTF274" s="51"/>
      <c r="DTG274" s="51"/>
      <c r="DTH274" s="51"/>
      <c r="DTI274" s="51"/>
      <c r="DTJ274" s="51"/>
      <c r="DTK274" s="51"/>
      <c r="DTL274" s="51"/>
      <c r="DTM274" s="51"/>
      <c r="DTN274" s="51"/>
      <c r="DTO274" s="51"/>
      <c r="DTP274" s="51"/>
      <c r="DTQ274" s="51"/>
      <c r="DTR274" s="51"/>
      <c r="DTS274" s="51"/>
      <c r="DTT274" s="51"/>
      <c r="DTU274" s="51"/>
      <c r="DTV274" s="51"/>
      <c r="DTW274" s="51"/>
      <c r="DTX274" s="51"/>
      <c r="DTY274" s="51"/>
      <c r="DTZ274" s="51"/>
      <c r="DUA274" s="51"/>
      <c r="DUB274" s="51"/>
      <c r="DUC274" s="51"/>
      <c r="DUD274" s="51"/>
      <c r="DUE274" s="51"/>
      <c r="DUF274" s="51"/>
      <c r="DUG274" s="51"/>
      <c r="DUH274" s="51"/>
      <c r="DUI274" s="51"/>
      <c r="DUJ274" s="51"/>
      <c r="DUK274" s="51"/>
      <c r="DUL274" s="51"/>
      <c r="DUM274" s="51"/>
      <c r="DUN274" s="51"/>
      <c r="DUO274" s="51"/>
      <c r="DUP274" s="51"/>
      <c r="DUQ274" s="51"/>
      <c r="DUR274" s="51"/>
      <c r="DUS274" s="51"/>
      <c r="DUT274" s="51"/>
      <c r="DUU274" s="51"/>
      <c r="DUV274" s="51"/>
      <c r="DUW274" s="51"/>
      <c r="DUX274" s="51"/>
      <c r="DUY274" s="51"/>
      <c r="DUZ274" s="51"/>
      <c r="DVA274" s="51"/>
      <c r="DVB274" s="51"/>
      <c r="DVC274" s="51"/>
      <c r="DVD274" s="51"/>
      <c r="DVE274" s="51"/>
      <c r="DVF274" s="51"/>
      <c r="DVG274" s="51"/>
      <c r="DVH274" s="51"/>
      <c r="DVI274" s="51"/>
      <c r="DVJ274" s="51"/>
      <c r="DVK274" s="51"/>
      <c r="DVL274" s="51"/>
      <c r="DVM274" s="51"/>
      <c r="DVN274" s="51"/>
      <c r="DVO274" s="51"/>
      <c r="DVP274" s="51"/>
      <c r="DVQ274" s="51"/>
      <c r="DVR274" s="51"/>
      <c r="DVS274" s="51"/>
      <c r="DVT274" s="51"/>
      <c r="DVU274" s="51"/>
      <c r="DVV274" s="51"/>
      <c r="DVW274" s="51"/>
      <c r="DVX274" s="51"/>
      <c r="DVY274" s="51"/>
      <c r="DVZ274" s="51"/>
      <c r="DWA274" s="51"/>
      <c r="DWB274" s="51"/>
      <c r="DWC274" s="51"/>
      <c r="DWD274" s="51"/>
      <c r="DWE274" s="51"/>
      <c r="DWF274" s="51"/>
      <c r="DWG274" s="51"/>
      <c r="DWH274" s="51"/>
      <c r="DWI274" s="51"/>
      <c r="DWJ274" s="51"/>
      <c r="DWK274" s="51"/>
      <c r="DWL274" s="51"/>
      <c r="DWM274" s="51"/>
      <c r="DWN274" s="51"/>
      <c r="DWO274" s="51"/>
      <c r="DWP274" s="51"/>
      <c r="DWQ274" s="51"/>
      <c r="DWR274" s="51"/>
      <c r="DWS274" s="51"/>
      <c r="DWT274" s="51"/>
      <c r="DWU274" s="51"/>
      <c r="DWV274" s="51"/>
      <c r="DWW274" s="51"/>
      <c r="DWX274" s="51"/>
      <c r="DWY274" s="51"/>
      <c r="DWZ274" s="51"/>
      <c r="DXA274" s="51"/>
      <c r="DXB274" s="51"/>
      <c r="DXC274" s="51"/>
      <c r="DXD274" s="51"/>
      <c r="DXE274" s="51"/>
      <c r="DXF274" s="51"/>
      <c r="DXG274" s="51"/>
      <c r="DXH274" s="51"/>
      <c r="DXI274" s="51"/>
      <c r="DXJ274" s="51"/>
      <c r="DXK274" s="51"/>
      <c r="DXL274" s="51"/>
      <c r="DXM274" s="51"/>
      <c r="DXN274" s="51"/>
      <c r="DXO274" s="51"/>
      <c r="DXP274" s="51"/>
      <c r="DXQ274" s="51"/>
      <c r="DXR274" s="51"/>
      <c r="DXS274" s="51"/>
      <c r="DXT274" s="51"/>
      <c r="DXU274" s="51"/>
      <c r="DXV274" s="51"/>
      <c r="DXW274" s="51"/>
      <c r="DXX274" s="51"/>
      <c r="DXY274" s="51"/>
      <c r="DXZ274" s="51"/>
      <c r="DYA274" s="51"/>
      <c r="DYB274" s="51"/>
      <c r="DYC274" s="51"/>
      <c r="DYD274" s="51"/>
      <c r="DYE274" s="51"/>
      <c r="DYF274" s="51"/>
      <c r="DYG274" s="51"/>
      <c r="DYH274" s="51"/>
      <c r="DYI274" s="51"/>
      <c r="DYJ274" s="51"/>
      <c r="DYK274" s="51"/>
      <c r="DYL274" s="51"/>
      <c r="DYM274" s="51"/>
      <c r="DYN274" s="51"/>
      <c r="DYO274" s="51"/>
      <c r="DYP274" s="51"/>
      <c r="DYQ274" s="51"/>
      <c r="DYR274" s="51"/>
      <c r="DYS274" s="51"/>
      <c r="DYT274" s="51"/>
      <c r="DYU274" s="51"/>
      <c r="DYV274" s="51"/>
      <c r="DYW274" s="51"/>
      <c r="DYX274" s="51"/>
      <c r="DYY274" s="51"/>
      <c r="DYZ274" s="51"/>
      <c r="DZA274" s="51"/>
      <c r="DZB274" s="51"/>
      <c r="DZC274" s="51"/>
      <c r="DZD274" s="51"/>
      <c r="DZE274" s="51"/>
      <c r="DZF274" s="51"/>
      <c r="DZG274" s="51"/>
      <c r="DZH274" s="51"/>
      <c r="DZI274" s="51"/>
      <c r="DZJ274" s="51"/>
      <c r="DZK274" s="51"/>
      <c r="DZL274" s="51"/>
      <c r="DZM274" s="51"/>
      <c r="DZN274" s="51"/>
      <c r="DZO274" s="51"/>
      <c r="DZP274" s="51"/>
      <c r="DZQ274" s="51"/>
      <c r="DZR274" s="51"/>
      <c r="DZS274" s="51"/>
      <c r="DZT274" s="51"/>
      <c r="DZU274" s="51"/>
      <c r="DZV274" s="51"/>
      <c r="DZW274" s="51"/>
      <c r="DZX274" s="51"/>
      <c r="DZY274" s="51"/>
      <c r="DZZ274" s="51"/>
      <c r="EAA274" s="51"/>
      <c r="EAB274" s="51"/>
      <c r="EAC274" s="51"/>
      <c r="EAD274" s="51"/>
      <c r="EAE274" s="51"/>
      <c r="EAF274" s="51"/>
      <c r="EAG274" s="51"/>
      <c r="EAH274" s="51"/>
      <c r="EAI274" s="51"/>
      <c r="EAJ274" s="51"/>
      <c r="EAK274" s="51"/>
      <c r="EAL274" s="51"/>
      <c r="EAM274" s="51"/>
      <c r="EAN274" s="51"/>
      <c r="EAO274" s="51"/>
      <c r="EAP274" s="51"/>
      <c r="EAQ274" s="51"/>
      <c r="EAR274" s="51"/>
      <c r="EAS274" s="51"/>
      <c r="EAT274" s="51"/>
      <c r="EAU274" s="51"/>
      <c r="EAV274" s="51"/>
      <c r="EAW274" s="51"/>
      <c r="EAX274" s="51"/>
      <c r="EAY274" s="51"/>
      <c r="EAZ274" s="51"/>
      <c r="EBA274" s="51"/>
      <c r="EBB274" s="51"/>
      <c r="EBC274" s="51"/>
      <c r="EBD274" s="51"/>
      <c r="EBE274" s="51"/>
      <c r="EBF274" s="51"/>
      <c r="EBG274" s="51"/>
      <c r="EBH274" s="51"/>
      <c r="EBI274" s="51"/>
      <c r="EBJ274" s="51"/>
      <c r="EBK274" s="51"/>
      <c r="EBL274" s="51"/>
      <c r="EBM274" s="51"/>
      <c r="EBN274" s="51"/>
      <c r="EBO274" s="51"/>
      <c r="EBP274" s="51"/>
      <c r="EBQ274" s="51"/>
      <c r="EBR274" s="51"/>
      <c r="EBS274" s="51"/>
      <c r="EBT274" s="51"/>
      <c r="EBU274" s="51"/>
      <c r="EBV274" s="51"/>
      <c r="EBW274" s="51"/>
      <c r="EBX274" s="51"/>
      <c r="EBY274" s="51"/>
      <c r="EBZ274" s="51"/>
      <c r="ECA274" s="51"/>
      <c r="ECB274" s="51"/>
      <c r="ECC274" s="51"/>
      <c r="ECD274" s="51"/>
      <c r="ECE274" s="51"/>
      <c r="ECF274" s="51"/>
      <c r="ECG274" s="51"/>
      <c r="ECH274" s="51"/>
      <c r="ECI274" s="51"/>
      <c r="ECJ274" s="51"/>
      <c r="ECK274" s="51"/>
      <c r="ECL274" s="51"/>
      <c r="ECM274" s="51"/>
      <c r="ECN274" s="51"/>
      <c r="ECO274" s="51"/>
      <c r="ECP274" s="51"/>
      <c r="ECQ274" s="51"/>
      <c r="ECR274" s="51"/>
      <c r="ECS274" s="51"/>
      <c r="ECT274" s="51"/>
      <c r="ECU274" s="51"/>
      <c r="ECV274" s="51"/>
      <c r="ECW274" s="51"/>
      <c r="ECX274" s="51"/>
      <c r="ECY274" s="51"/>
      <c r="ECZ274" s="51"/>
      <c r="EDA274" s="51"/>
      <c r="EDB274" s="51"/>
      <c r="EDC274" s="51"/>
      <c r="EDD274" s="51"/>
      <c r="EDE274" s="51"/>
      <c r="EDF274" s="51"/>
      <c r="EDG274" s="51"/>
      <c r="EDH274" s="51"/>
      <c r="EDI274" s="51"/>
      <c r="EDJ274" s="51"/>
      <c r="EDK274" s="51"/>
      <c r="EDL274" s="51"/>
      <c r="EDM274" s="51"/>
      <c r="EDN274" s="51"/>
      <c r="EDO274" s="51"/>
      <c r="EDP274" s="51"/>
      <c r="EDQ274" s="51"/>
      <c r="EDR274" s="51"/>
      <c r="EDS274" s="51"/>
      <c r="EDT274" s="51"/>
      <c r="EDU274" s="51"/>
      <c r="EDV274" s="51"/>
      <c r="EDW274" s="51"/>
      <c r="EDX274" s="51"/>
      <c r="EDY274" s="51"/>
      <c r="EDZ274" s="51"/>
      <c r="EEA274" s="51"/>
      <c r="EEB274" s="51"/>
      <c r="EEC274" s="51"/>
      <c r="EED274" s="51"/>
      <c r="EEE274" s="51"/>
      <c r="EEF274" s="51"/>
      <c r="EEG274" s="51"/>
      <c r="EEH274" s="51"/>
      <c r="EEI274" s="51"/>
      <c r="EEJ274" s="51"/>
      <c r="EEK274" s="51"/>
      <c r="EEL274" s="51"/>
      <c r="EEM274" s="51"/>
      <c r="EEN274" s="51"/>
      <c r="EEO274" s="51"/>
      <c r="EEP274" s="51"/>
      <c r="EEQ274" s="51"/>
      <c r="EER274" s="51"/>
      <c r="EES274" s="51"/>
      <c r="EET274" s="51"/>
      <c r="EEU274" s="51"/>
      <c r="EEV274" s="51"/>
      <c r="EEW274" s="51"/>
      <c r="EEX274" s="51"/>
      <c r="EEY274" s="51"/>
      <c r="EEZ274" s="51"/>
      <c r="EFA274" s="51"/>
      <c r="EFB274" s="51"/>
      <c r="EFC274" s="51"/>
      <c r="EFD274" s="51"/>
      <c r="EFE274" s="51"/>
      <c r="EFF274" s="51"/>
      <c r="EFG274" s="51"/>
      <c r="EFH274" s="51"/>
      <c r="EFI274" s="51"/>
      <c r="EFJ274" s="51"/>
      <c r="EFK274" s="51"/>
      <c r="EFL274" s="51"/>
      <c r="EFM274" s="51"/>
      <c r="EFN274" s="51"/>
      <c r="EFO274" s="51"/>
      <c r="EFP274" s="51"/>
      <c r="EFQ274" s="51"/>
      <c r="EFR274" s="51"/>
      <c r="EFS274" s="51"/>
      <c r="EFT274" s="51"/>
      <c r="EFU274" s="51"/>
      <c r="EFV274" s="51"/>
      <c r="EFW274" s="51"/>
      <c r="EFX274" s="51"/>
      <c r="EFY274" s="51"/>
      <c r="EFZ274" s="51"/>
      <c r="EGA274" s="51"/>
      <c r="EGB274" s="51"/>
      <c r="EGC274" s="51"/>
      <c r="EGD274" s="51"/>
      <c r="EGE274" s="51"/>
      <c r="EGF274" s="51"/>
      <c r="EGG274" s="51"/>
      <c r="EGH274" s="51"/>
      <c r="EGI274" s="51"/>
      <c r="EGJ274" s="51"/>
      <c r="EGK274" s="51"/>
      <c r="EGL274" s="51"/>
      <c r="EGM274" s="51"/>
      <c r="EGN274" s="51"/>
      <c r="EGO274" s="51"/>
      <c r="EGP274" s="51"/>
      <c r="EGQ274" s="51"/>
      <c r="EGR274" s="51"/>
      <c r="EGS274" s="51"/>
      <c r="EGT274" s="51"/>
      <c r="EGU274" s="51"/>
      <c r="EGV274" s="51"/>
      <c r="EGW274" s="51"/>
      <c r="EGX274" s="51"/>
      <c r="EGY274" s="51"/>
      <c r="EGZ274" s="51"/>
      <c r="EHA274" s="51"/>
      <c r="EHB274" s="51"/>
      <c r="EHC274" s="51"/>
      <c r="EHD274" s="51"/>
      <c r="EHE274" s="51"/>
      <c r="EHF274" s="51"/>
      <c r="EHG274" s="51"/>
      <c r="EHH274" s="51"/>
      <c r="EHI274" s="51"/>
      <c r="EHJ274" s="51"/>
      <c r="EHK274" s="51"/>
      <c r="EHL274" s="51"/>
      <c r="EHM274" s="51"/>
      <c r="EHN274" s="51"/>
      <c r="EHO274" s="51"/>
      <c r="EHP274" s="51"/>
      <c r="EHQ274" s="51"/>
      <c r="EHR274" s="51"/>
      <c r="EHS274" s="51"/>
      <c r="EHT274" s="51"/>
      <c r="EHU274" s="51"/>
      <c r="EHV274" s="51"/>
      <c r="EHW274" s="51"/>
      <c r="EHX274" s="51"/>
      <c r="EHY274" s="51"/>
      <c r="EHZ274" s="51"/>
      <c r="EIA274" s="51"/>
      <c r="EIB274" s="51"/>
      <c r="EIC274" s="51"/>
      <c r="EID274" s="51"/>
      <c r="EIE274" s="51"/>
      <c r="EIF274" s="51"/>
      <c r="EIG274" s="51"/>
      <c r="EIH274" s="51"/>
      <c r="EII274" s="51"/>
      <c r="EIJ274" s="51"/>
      <c r="EIK274" s="51"/>
      <c r="EIL274" s="51"/>
      <c r="EIM274" s="51"/>
      <c r="EIN274" s="51"/>
      <c r="EIO274" s="51"/>
      <c r="EIP274" s="51"/>
      <c r="EIQ274" s="51"/>
      <c r="EIR274" s="51"/>
      <c r="EIS274" s="51"/>
      <c r="EIT274" s="51"/>
      <c r="EIU274" s="51"/>
      <c r="EIV274" s="51"/>
      <c r="EIW274" s="51"/>
      <c r="EIX274" s="51"/>
      <c r="EIY274" s="51"/>
      <c r="EIZ274" s="51"/>
      <c r="EJA274" s="51"/>
      <c r="EJB274" s="51"/>
      <c r="EJC274" s="51"/>
      <c r="EJD274" s="51"/>
      <c r="EJE274" s="51"/>
      <c r="EJF274" s="51"/>
      <c r="EJG274" s="51"/>
      <c r="EJH274" s="51"/>
      <c r="EJI274" s="51"/>
      <c r="EJJ274" s="51"/>
      <c r="EJK274" s="51"/>
      <c r="EJL274" s="51"/>
      <c r="EJM274" s="51"/>
      <c r="EJN274" s="51"/>
      <c r="EJO274" s="51"/>
      <c r="EJP274" s="51"/>
      <c r="EJQ274" s="51"/>
      <c r="EJR274" s="51"/>
      <c r="EJS274" s="51"/>
      <c r="EJT274" s="51"/>
      <c r="EJU274" s="51"/>
      <c r="EJV274" s="51"/>
      <c r="EJW274" s="51"/>
      <c r="EJX274" s="51"/>
      <c r="EJY274" s="51"/>
      <c r="EJZ274" s="51"/>
      <c r="EKA274" s="51"/>
      <c r="EKB274" s="51"/>
      <c r="EKC274" s="51"/>
      <c r="EKD274" s="51"/>
      <c r="EKE274" s="51"/>
      <c r="EKF274" s="51"/>
      <c r="EKG274" s="51"/>
      <c r="EKH274" s="51"/>
      <c r="EKI274" s="51"/>
      <c r="EKJ274" s="51"/>
      <c r="EKK274" s="51"/>
      <c r="EKL274" s="51"/>
      <c r="EKM274" s="51"/>
      <c r="EKN274" s="51"/>
      <c r="EKO274" s="51"/>
      <c r="EKP274" s="51"/>
      <c r="EKQ274" s="51"/>
      <c r="EKR274" s="51"/>
      <c r="EKS274" s="51"/>
      <c r="EKT274" s="51"/>
      <c r="EKU274" s="51"/>
      <c r="EKV274" s="51"/>
      <c r="EKW274" s="51"/>
      <c r="EKX274" s="51"/>
      <c r="EKY274" s="51"/>
      <c r="EKZ274" s="51"/>
      <c r="ELA274" s="51"/>
      <c r="ELB274" s="51"/>
      <c r="ELC274" s="51"/>
      <c r="ELD274" s="51"/>
      <c r="ELE274" s="51"/>
      <c r="ELF274" s="51"/>
      <c r="ELG274" s="51"/>
      <c r="ELH274" s="51"/>
      <c r="ELI274" s="51"/>
      <c r="ELJ274" s="51"/>
      <c r="ELK274" s="51"/>
      <c r="ELL274" s="51"/>
      <c r="ELM274" s="51"/>
      <c r="ELN274" s="51"/>
      <c r="ELO274" s="51"/>
      <c r="ELP274" s="51"/>
      <c r="ELQ274" s="51"/>
      <c r="ELR274" s="51"/>
      <c r="ELS274" s="51"/>
      <c r="ELT274" s="51"/>
      <c r="ELU274" s="51"/>
      <c r="ELV274" s="51"/>
      <c r="ELW274" s="51"/>
      <c r="ELX274" s="51"/>
      <c r="ELY274" s="51"/>
      <c r="ELZ274" s="51"/>
      <c r="EMA274" s="51"/>
      <c r="EMB274" s="51"/>
      <c r="EMC274" s="51"/>
      <c r="EMD274" s="51"/>
      <c r="EME274" s="51"/>
      <c r="EMF274" s="51"/>
      <c r="EMG274" s="51"/>
      <c r="EMH274" s="51"/>
      <c r="EMI274" s="51"/>
      <c r="EMJ274" s="51"/>
      <c r="EMK274" s="51"/>
      <c r="EML274" s="51"/>
      <c r="EMM274" s="51"/>
      <c r="EMN274" s="51"/>
      <c r="EMO274" s="51"/>
      <c r="EMP274" s="51"/>
      <c r="EMQ274" s="51"/>
      <c r="EMR274" s="51"/>
      <c r="EMS274" s="51"/>
      <c r="EMT274" s="51"/>
      <c r="EMU274" s="51"/>
      <c r="EMV274" s="51"/>
      <c r="EMW274" s="51"/>
      <c r="EMX274" s="51"/>
      <c r="EMY274" s="51"/>
      <c r="EMZ274" s="51"/>
      <c r="ENA274" s="51"/>
      <c r="ENB274" s="51"/>
      <c r="ENC274" s="51"/>
      <c r="END274" s="51"/>
      <c r="ENE274" s="51"/>
      <c r="ENF274" s="51"/>
      <c r="ENG274" s="51"/>
      <c r="ENH274" s="51"/>
      <c r="ENI274" s="51"/>
      <c r="ENJ274" s="51"/>
      <c r="ENK274" s="51"/>
      <c r="ENL274" s="51"/>
      <c r="ENM274" s="51"/>
      <c r="ENN274" s="51"/>
      <c r="ENO274" s="51"/>
      <c r="ENP274" s="51"/>
      <c r="ENQ274" s="51"/>
      <c r="ENR274" s="51"/>
      <c r="ENS274" s="51"/>
      <c r="ENT274" s="51"/>
      <c r="ENU274" s="51"/>
      <c r="ENV274" s="51"/>
      <c r="ENW274" s="51"/>
      <c r="ENX274" s="51"/>
      <c r="ENY274" s="51"/>
      <c r="ENZ274" s="51"/>
      <c r="EOA274" s="51"/>
      <c r="EOB274" s="51"/>
      <c r="EOC274" s="51"/>
      <c r="EOD274" s="51"/>
      <c r="EOE274" s="51"/>
      <c r="EOF274" s="51"/>
      <c r="EOG274" s="51"/>
      <c r="EOH274" s="51"/>
      <c r="EOI274" s="51"/>
      <c r="EOJ274" s="51"/>
      <c r="EOK274" s="51"/>
      <c r="EOL274" s="51"/>
      <c r="EOM274" s="51"/>
      <c r="EON274" s="51"/>
      <c r="EOO274" s="51"/>
      <c r="EOP274" s="51"/>
      <c r="EOQ274" s="51"/>
      <c r="EOR274" s="51"/>
      <c r="EOS274" s="51"/>
      <c r="EOT274" s="51"/>
      <c r="EOU274" s="51"/>
      <c r="EOV274" s="51"/>
      <c r="EOW274" s="51"/>
      <c r="EOX274" s="51"/>
      <c r="EOY274" s="51"/>
      <c r="EOZ274" s="51"/>
      <c r="EPA274" s="51"/>
      <c r="EPB274" s="51"/>
      <c r="EPC274" s="51"/>
      <c r="EPD274" s="51"/>
      <c r="EPE274" s="51"/>
      <c r="EPF274" s="51"/>
      <c r="EPG274" s="51"/>
      <c r="EPH274" s="51"/>
      <c r="EPI274" s="51"/>
      <c r="EPJ274" s="51"/>
      <c r="EPK274" s="51"/>
      <c r="EPL274" s="51"/>
      <c r="EPM274" s="51"/>
      <c r="EPN274" s="51"/>
      <c r="EPO274" s="51"/>
      <c r="EPP274" s="51"/>
      <c r="EPQ274" s="51"/>
      <c r="EPR274" s="51"/>
      <c r="EPS274" s="51"/>
      <c r="EPT274" s="51"/>
      <c r="EPU274" s="51"/>
      <c r="EPV274" s="51"/>
      <c r="EPW274" s="51"/>
      <c r="EPX274" s="51"/>
      <c r="EPY274" s="51"/>
      <c r="EPZ274" s="51"/>
      <c r="EQA274" s="51"/>
      <c r="EQB274" s="51"/>
      <c r="EQC274" s="51"/>
      <c r="EQD274" s="51"/>
      <c r="EQE274" s="51"/>
      <c r="EQF274" s="51"/>
      <c r="EQG274" s="51"/>
      <c r="EQH274" s="51"/>
      <c r="EQI274" s="51"/>
      <c r="EQJ274" s="51"/>
      <c r="EQK274" s="51"/>
      <c r="EQL274" s="51"/>
      <c r="EQM274" s="51"/>
      <c r="EQN274" s="51"/>
      <c r="EQO274" s="51"/>
      <c r="EQP274" s="51"/>
      <c r="EQQ274" s="51"/>
      <c r="EQR274" s="51"/>
      <c r="EQS274" s="51"/>
      <c r="EQT274" s="51"/>
      <c r="EQU274" s="51"/>
      <c r="EQV274" s="51"/>
      <c r="EQW274" s="51"/>
      <c r="EQX274" s="51"/>
      <c r="EQY274" s="51"/>
      <c r="EQZ274" s="51"/>
      <c r="ERA274" s="51"/>
      <c r="ERB274" s="51"/>
      <c r="ERC274" s="51"/>
      <c r="ERD274" s="51"/>
      <c r="ERE274" s="51"/>
      <c r="ERF274" s="51"/>
      <c r="ERG274" s="51"/>
      <c r="ERH274" s="51"/>
      <c r="ERI274" s="51"/>
      <c r="ERJ274" s="51"/>
      <c r="ERK274" s="51"/>
      <c r="ERL274" s="51"/>
      <c r="ERM274" s="51"/>
      <c r="ERN274" s="51"/>
      <c r="ERO274" s="51"/>
      <c r="ERP274" s="51"/>
      <c r="ERQ274" s="51"/>
      <c r="ERR274" s="51"/>
      <c r="ERS274" s="51"/>
      <c r="ERT274" s="51"/>
      <c r="ERU274" s="51"/>
      <c r="ERV274" s="51"/>
      <c r="ERW274" s="51"/>
      <c r="ERX274" s="51"/>
      <c r="ERY274" s="51"/>
      <c r="ERZ274" s="51"/>
      <c r="ESA274" s="51"/>
      <c r="ESB274" s="51"/>
      <c r="ESC274" s="51"/>
      <c r="ESD274" s="51"/>
      <c r="ESE274" s="51"/>
      <c r="ESF274" s="51"/>
      <c r="ESG274" s="51"/>
      <c r="ESH274" s="51"/>
      <c r="ESI274" s="51"/>
      <c r="ESJ274" s="51"/>
      <c r="ESK274" s="51"/>
      <c r="ESL274" s="51"/>
      <c r="ESM274" s="51"/>
      <c r="ESN274" s="51"/>
      <c r="ESO274" s="51"/>
      <c r="ESP274" s="51"/>
      <c r="ESQ274" s="51"/>
      <c r="ESR274" s="51"/>
      <c r="ESS274" s="51"/>
      <c r="EST274" s="51"/>
      <c r="ESU274" s="51"/>
      <c r="ESV274" s="51"/>
      <c r="ESW274" s="51"/>
      <c r="ESX274" s="51"/>
      <c r="ESY274" s="51"/>
      <c r="ESZ274" s="51"/>
      <c r="ETA274" s="51"/>
      <c r="ETB274" s="51"/>
      <c r="ETC274" s="51"/>
      <c r="ETD274" s="51"/>
      <c r="ETE274" s="51"/>
      <c r="ETF274" s="51"/>
      <c r="ETG274" s="51"/>
      <c r="ETH274" s="51"/>
      <c r="ETI274" s="51"/>
      <c r="ETJ274" s="51"/>
      <c r="ETK274" s="51"/>
      <c r="ETL274" s="51"/>
      <c r="ETM274" s="51"/>
      <c r="ETN274" s="51"/>
      <c r="ETO274" s="51"/>
      <c r="ETP274" s="51"/>
      <c r="ETQ274" s="51"/>
      <c r="ETR274" s="51"/>
      <c r="ETS274" s="51"/>
      <c r="ETT274" s="51"/>
      <c r="ETU274" s="51"/>
      <c r="ETV274" s="51"/>
      <c r="ETW274" s="51"/>
      <c r="ETX274" s="51"/>
      <c r="ETY274" s="51"/>
      <c r="ETZ274" s="51"/>
      <c r="EUA274" s="51"/>
      <c r="EUB274" s="51"/>
      <c r="EUC274" s="51"/>
      <c r="EUD274" s="51"/>
      <c r="EUE274" s="51"/>
      <c r="EUF274" s="51"/>
      <c r="EUG274" s="51"/>
      <c r="EUH274" s="51"/>
      <c r="EUI274" s="51"/>
      <c r="EUJ274" s="51"/>
      <c r="EUK274" s="51"/>
      <c r="EUL274" s="51"/>
      <c r="EUM274" s="51"/>
      <c r="EUN274" s="51"/>
      <c r="EUO274" s="51"/>
      <c r="EUP274" s="51"/>
      <c r="EUQ274" s="51"/>
      <c r="EUR274" s="51"/>
      <c r="EUS274" s="51"/>
      <c r="EUT274" s="51"/>
      <c r="EUU274" s="51"/>
      <c r="EUV274" s="51"/>
      <c r="EUW274" s="51"/>
      <c r="EUX274" s="51"/>
      <c r="EUY274" s="51"/>
      <c r="EUZ274" s="51"/>
      <c r="EVA274" s="51"/>
      <c r="EVB274" s="51"/>
      <c r="EVC274" s="51"/>
      <c r="EVD274" s="51"/>
      <c r="EVE274" s="51"/>
      <c r="EVF274" s="51"/>
      <c r="EVG274" s="51"/>
      <c r="EVH274" s="51"/>
      <c r="EVI274" s="51"/>
      <c r="EVJ274" s="51"/>
      <c r="EVK274" s="51"/>
      <c r="EVL274" s="51"/>
      <c r="EVM274" s="51"/>
      <c r="EVN274" s="51"/>
      <c r="EVO274" s="51"/>
      <c r="EVP274" s="51"/>
      <c r="EVQ274" s="51"/>
      <c r="EVR274" s="51"/>
      <c r="EVS274" s="51"/>
      <c r="EVT274" s="51"/>
      <c r="EVU274" s="51"/>
      <c r="EVV274" s="51"/>
      <c r="EVW274" s="51"/>
      <c r="EVX274" s="51"/>
      <c r="EVY274" s="51"/>
      <c r="EVZ274" s="51"/>
      <c r="EWA274" s="51"/>
      <c r="EWB274" s="51"/>
      <c r="EWC274" s="51"/>
      <c r="EWD274" s="51"/>
      <c r="EWE274" s="51"/>
      <c r="EWF274" s="51"/>
      <c r="EWG274" s="51"/>
      <c r="EWH274" s="51"/>
      <c r="EWI274" s="51"/>
      <c r="EWJ274" s="51"/>
      <c r="EWK274" s="51"/>
      <c r="EWL274" s="51"/>
      <c r="EWM274" s="51"/>
      <c r="EWN274" s="51"/>
      <c r="EWO274" s="51"/>
      <c r="EWP274" s="51"/>
      <c r="EWQ274" s="51"/>
      <c r="EWR274" s="51"/>
      <c r="EWS274" s="51"/>
      <c r="EWT274" s="51"/>
      <c r="EWU274" s="51"/>
      <c r="EWV274" s="51"/>
      <c r="EWW274" s="51"/>
      <c r="EWX274" s="51"/>
      <c r="EWY274" s="51"/>
      <c r="EWZ274" s="51"/>
      <c r="EXA274" s="51"/>
      <c r="EXB274" s="51"/>
      <c r="EXC274" s="51"/>
      <c r="EXD274" s="51"/>
      <c r="EXE274" s="51"/>
      <c r="EXF274" s="51"/>
      <c r="EXG274" s="51"/>
      <c r="EXH274" s="51"/>
      <c r="EXI274" s="51"/>
      <c r="EXJ274" s="51"/>
      <c r="EXK274" s="51"/>
      <c r="EXL274" s="51"/>
      <c r="EXM274" s="51"/>
      <c r="EXN274" s="51"/>
      <c r="EXO274" s="51"/>
      <c r="EXP274" s="51"/>
      <c r="EXQ274" s="51"/>
      <c r="EXR274" s="51"/>
      <c r="EXS274" s="51"/>
      <c r="EXT274" s="51"/>
      <c r="EXU274" s="51"/>
      <c r="EXV274" s="51"/>
      <c r="EXW274" s="51"/>
      <c r="EXX274" s="51"/>
      <c r="EXY274" s="51"/>
      <c r="EXZ274" s="51"/>
      <c r="EYA274" s="51"/>
      <c r="EYB274" s="51"/>
      <c r="EYC274" s="51"/>
      <c r="EYD274" s="51"/>
      <c r="EYE274" s="51"/>
      <c r="EYF274" s="51"/>
      <c r="EYG274" s="51"/>
      <c r="EYH274" s="51"/>
      <c r="EYI274" s="51"/>
      <c r="EYJ274" s="51"/>
      <c r="EYK274" s="51"/>
      <c r="EYL274" s="51"/>
      <c r="EYM274" s="51"/>
      <c r="EYN274" s="51"/>
      <c r="EYO274" s="51"/>
      <c r="EYP274" s="51"/>
      <c r="EYQ274" s="51"/>
      <c r="EYR274" s="51"/>
      <c r="EYS274" s="51"/>
      <c r="EYT274" s="51"/>
      <c r="EYU274" s="51"/>
      <c r="EYV274" s="51"/>
      <c r="EYW274" s="51"/>
      <c r="EYX274" s="51"/>
      <c r="EYY274" s="51"/>
      <c r="EYZ274" s="51"/>
      <c r="EZA274" s="51"/>
      <c r="EZB274" s="51"/>
      <c r="EZC274" s="51"/>
      <c r="EZD274" s="51"/>
      <c r="EZE274" s="51"/>
      <c r="EZF274" s="51"/>
      <c r="EZG274" s="51"/>
      <c r="EZH274" s="51"/>
      <c r="EZI274" s="51"/>
      <c r="EZJ274" s="51"/>
      <c r="EZK274" s="51"/>
      <c r="EZL274" s="51"/>
      <c r="EZM274" s="51"/>
      <c r="EZN274" s="51"/>
      <c r="EZO274" s="51"/>
      <c r="EZP274" s="51"/>
      <c r="EZQ274" s="51"/>
      <c r="EZR274" s="51"/>
      <c r="EZS274" s="51"/>
      <c r="EZT274" s="51"/>
      <c r="EZU274" s="51"/>
      <c r="EZV274" s="51"/>
      <c r="EZW274" s="51"/>
      <c r="EZX274" s="51"/>
      <c r="EZY274" s="51"/>
      <c r="EZZ274" s="51"/>
      <c r="FAA274" s="51"/>
      <c r="FAB274" s="51"/>
      <c r="FAC274" s="51"/>
      <c r="FAD274" s="51"/>
      <c r="FAE274" s="51"/>
      <c r="FAF274" s="51"/>
      <c r="FAG274" s="51"/>
      <c r="FAH274" s="51"/>
      <c r="FAI274" s="51"/>
      <c r="FAJ274" s="51"/>
      <c r="FAK274" s="51"/>
      <c r="FAL274" s="51"/>
      <c r="FAM274" s="51"/>
      <c r="FAN274" s="51"/>
      <c r="FAO274" s="51"/>
      <c r="FAP274" s="51"/>
      <c r="FAQ274" s="51"/>
      <c r="FAR274" s="51"/>
      <c r="FAS274" s="51"/>
      <c r="FAT274" s="51"/>
      <c r="FAU274" s="51"/>
      <c r="FAV274" s="51"/>
      <c r="FAW274" s="51"/>
      <c r="FAX274" s="51"/>
      <c r="FAY274" s="51"/>
      <c r="FAZ274" s="51"/>
      <c r="FBA274" s="51"/>
      <c r="FBB274" s="51"/>
      <c r="FBC274" s="51"/>
      <c r="FBD274" s="51"/>
      <c r="FBE274" s="51"/>
      <c r="FBF274" s="51"/>
      <c r="FBG274" s="51"/>
      <c r="FBH274" s="51"/>
      <c r="FBI274" s="51"/>
      <c r="FBJ274" s="51"/>
      <c r="FBK274" s="51"/>
      <c r="FBL274" s="51"/>
      <c r="FBM274" s="51"/>
      <c r="FBN274" s="51"/>
      <c r="FBO274" s="51"/>
      <c r="FBP274" s="51"/>
      <c r="FBQ274" s="51"/>
      <c r="FBR274" s="51"/>
      <c r="FBS274" s="51"/>
      <c r="FBT274" s="51"/>
      <c r="FBU274" s="51"/>
      <c r="FBV274" s="51"/>
      <c r="FBW274" s="51"/>
      <c r="FBX274" s="51"/>
      <c r="FBY274" s="51"/>
      <c r="FBZ274" s="51"/>
      <c r="FCA274" s="51"/>
      <c r="FCB274" s="51"/>
      <c r="FCC274" s="51"/>
      <c r="FCD274" s="51"/>
      <c r="FCE274" s="51"/>
      <c r="FCF274" s="51"/>
      <c r="FCG274" s="51"/>
      <c r="FCH274" s="51"/>
      <c r="FCI274" s="51"/>
      <c r="FCJ274" s="51"/>
      <c r="FCK274" s="51"/>
      <c r="FCL274" s="51"/>
      <c r="FCM274" s="51"/>
      <c r="FCN274" s="51"/>
      <c r="FCO274" s="51"/>
      <c r="FCP274" s="51"/>
      <c r="FCQ274" s="51"/>
      <c r="FCR274" s="51"/>
      <c r="FCS274" s="51"/>
      <c r="FCT274" s="51"/>
      <c r="FCU274" s="51"/>
      <c r="FCV274" s="51"/>
      <c r="FCW274" s="51"/>
      <c r="FCX274" s="51"/>
      <c r="FCY274" s="51"/>
      <c r="FCZ274" s="51"/>
      <c r="FDA274" s="51"/>
      <c r="FDB274" s="51"/>
      <c r="FDC274" s="51"/>
      <c r="FDD274" s="51"/>
      <c r="FDE274" s="51"/>
      <c r="FDF274" s="51"/>
      <c r="FDG274" s="51"/>
      <c r="FDH274" s="51"/>
      <c r="FDI274" s="51"/>
      <c r="FDJ274" s="51"/>
      <c r="FDK274" s="51"/>
      <c r="FDL274" s="51"/>
      <c r="FDM274" s="51"/>
      <c r="FDN274" s="51"/>
      <c r="FDO274" s="51"/>
      <c r="FDP274" s="51"/>
      <c r="FDQ274" s="51"/>
      <c r="FDR274" s="51"/>
      <c r="FDS274" s="51"/>
      <c r="FDT274" s="51"/>
      <c r="FDU274" s="51"/>
      <c r="FDV274" s="51"/>
      <c r="FDW274" s="51"/>
      <c r="FDX274" s="51"/>
      <c r="FDY274" s="51"/>
      <c r="FDZ274" s="51"/>
      <c r="FEA274" s="51"/>
      <c r="FEB274" s="51"/>
      <c r="FEC274" s="51"/>
      <c r="FED274" s="51"/>
      <c r="FEE274" s="51"/>
      <c r="FEF274" s="51"/>
      <c r="FEG274" s="51"/>
      <c r="FEH274" s="51"/>
      <c r="FEI274" s="51"/>
      <c r="FEJ274" s="51"/>
      <c r="FEK274" s="51"/>
      <c r="FEL274" s="51"/>
      <c r="FEM274" s="51"/>
      <c r="FEN274" s="51"/>
      <c r="FEO274" s="51"/>
      <c r="FEP274" s="51"/>
      <c r="FEQ274" s="51"/>
      <c r="FER274" s="51"/>
      <c r="FES274" s="51"/>
      <c r="FET274" s="51"/>
      <c r="FEU274" s="51"/>
      <c r="FEV274" s="51"/>
      <c r="FEW274" s="51"/>
      <c r="FEX274" s="51"/>
      <c r="FEY274" s="51"/>
      <c r="FEZ274" s="51"/>
      <c r="FFA274" s="51"/>
      <c r="FFB274" s="51"/>
      <c r="FFC274" s="51"/>
      <c r="FFD274" s="51"/>
      <c r="FFE274" s="51"/>
      <c r="FFF274" s="51"/>
      <c r="FFG274" s="51"/>
      <c r="FFH274" s="51"/>
      <c r="FFI274" s="51"/>
      <c r="FFJ274" s="51"/>
      <c r="FFK274" s="51"/>
      <c r="FFL274" s="51"/>
      <c r="FFM274" s="51"/>
      <c r="FFN274" s="51"/>
      <c r="FFO274" s="51"/>
      <c r="FFP274" s="51"/>
      <c r="FFQ274" s="51"/>
      <c r="FFR274" s="51"/>
      <c r="FFS274" s="51"/>
      <c r="FFT274" s="51"/>
      <c r="FFU274" s="51"/>
      <c r="FFV274" s="51"/>
      <c r="FFW274" s="51"/>
      <c r="FFX274" s="51"/>
      <c r="FFY274" s="51"/>
      <c r="FFZ274" s="51"/>
      <c r="FGA274" s="51"/>
      <c r="FGB274" s="51"/>
      <c r="FGC274" s="51"/>
      <c r="FGD274" s="51"/>
      <c r="FGE274" s="51"/>
      <c r="FGF274" s="51"/>
      <c r="FGG274" s="51"/>
      <c r="FGH274" s="51"/>
      <c r="FGI274" s="51"/>
      <c r="FGJ274" s="51"/>
      <c r="FGK274" s="51"/>
      <c r="FGL274" s="51"/>
      <c r="FGM274" s="51"/>
      <c r="FGN274" s="51"/>
      <c r="FGO274" s="51"/>
      <c r="FGP274" s="51"/>
      <c r="FGQ274" s="51"/>
      <c r="FGR274" s="51"/>
      <c r="FGS274" s="51"/>
      <c r="FGT274" s="51"/>
      <c r="FGU274" s="51"/>
      <c r="FGV274" s="51"/>
      <c r="FGW274" s="51"/>
      <c r="FGX274" s="51"/>
      <c r="FGY274" s="51"/>
      <c r="FGZ274" s="51"/>
      <c r="FHA274" s="51"/>
      <c r="FHB274" s="51"/>
      <c r="FHC274" s="51"/>
      <c r="FHD274" s="51"/>
      <c r="FHE274" s="51"/>
      <c r="FHF274" s="51"/>
      <c r="FHG274" s="51"/>
      <c r="FHH274" s="51"/>
      <c r="FHI274" s="51"/>
      <c r="FHJ274" s="51"/>
      <c r="FHK274" s="51"/>
      <c r="FHL274" s="51"/>
      <c r="FHM274" s="51"/>
      <c r="FHN274" s="51"/>
      <c r="FHO274" s="51"/>
      <c r="FHP274" s="51"/>
      <c r="FHQ274" s="51"/>
      <c r="FHR274" s="51"/>
      <c r="FHS274" s="51"/>
      <c r="FHT274" s="51"/>
      <c r="FHU274" s="51"/>
      <c r="FHV274" s="51"/>
      <c r="FHW274" s="51"/>
      <c r="FHX274" s="51"/>
      <c r="FHY274" s="51"/>
      <c r="FHZ274" s="51"/>
      <c r="FIA274" s="51"/>
      <c r="FIB274" s="51"/>
      <c r="FIC274" s="51"/>
      <c r="FID274" s="51"/>
      <c r="FIE274" s="51"/>
      <c r="FIF274" s="51"/>
      <c r="FIG274" s="51"/>
      <c r="FIH274" s="51"/>
      <c r="FII274" s="51"/>
      <c r="FIJ274" s="51"/>
      <c r="FIK274" s="51"/>
      <c r="FIL274" s="51"/>
      <c r="FIM274" s="51"/>
      <c r="FIN274" s="51"/>
      <c r="FIO274" s="51"/>
      <c r="FIP274" s="51"/>
      <c r="FIQ274" s="51"/>
      <c r="FIR274" s="51"/>
      <c r="FIS274" s="51"/>
      <c r="FIT274" s="51"/>
      <c r="FIU274" s="51"/>
      <c r="FIV274" s="51"/>
      <c r="FIW274" s="51"/>
      <c r="FIX274" s="51"/>
      <c r="FIY274" s="51"/>
      <c r="FIZ274" s="51"/>
      <c r="FJA274" s="51"/>
      <c r="FJB274" s="51"/>
      <c r="FJC274" s="51"/>
      <c r="FJD274" s="51"/>
      <c r="FJE274" s="51"/>
      <c r="FJF274" s="51"/>
      <c r="FJG274" s="51"/>
      <c r="FJH274" s="51"/>
      <c r="FJI274" s="51"/>
      <c r="FJJ274" s="51"/>
      <c r="FJK274" s="51"/>
      <c r="FJL274" s="51"/>
      <c r="FJM274" s="51"/>
      <c r="FJN274" s="51"/>
      <c r="FJO274" s="51"/>
      <c r="FJP274" s="51"/>
      <c r="FJQ274" s="51"/>
      <c r="FJR274" s="51"/>
      <c r="FJS274" s="51"/>
      <c r="FJT274" s="51"/>
      <c r="FJU274" s="51"/>
      <c r="FJV274" s="51"/>
      <c r="FJW274" s="51"/>
      <c r="FJX274" s="51"/>
      <c r="FJY274" s="51"/>
      <c r="FJZ274" s="51"/>
      <c r="FKA274" s="51"/>
      <c r="FKB274" s="51"/>
      <c r="FKC274" s="51"/>
      <c r="FKD274" s="51"/>
      <c r="FKE274" s="51"/>
      <c r="FKF274" s="51"/>
      <c r="FKG274" s="51"/>
      <c r="FKH274" s="51"/>
      <c r="FKI274" s="51"/>
      <c r="FKJ274" s="51"/>
      <c r="FKK274" s="51"/>
      <c r="FKL274" s="51"/>
      <c r="FKM274" s="51"/>
      <c r="FKN274" s="51"/>
      <c r="FKO274" s="51"/>
      <c r="FKP274" s="51"/>
      <c r="FKQ274" s="51"/>
      <c r="FKR274" s="51"/>
      <c r="FKS274" s="51"/>
      <c r="FKT274" s="51"/>
      <c r="FKU274" s="51"/>
      <c r="FKV274" s="51"/>
      <c r="FKW274" s="51"/>
      <c r="FKX274" s="51"/>
      <c r="FKY274" s="51"/>
      <c r="FKZ274" s="51"/>
      <c r="FLA274" s="51"/>
      <c r="FLB274" s="51"/>
      <c r="FLC274" s="51"/>
      <c r="FLD274" s="51"/>
      <c r="FLE274" s="51"/>
      <c r="FLF274" s="51"/>
      <c r="FLG274" s="51"/>
      <c r="FLH274" s="51"/>
      <c r="FLI274" s="51"/>
      <c r="FLJ274" s="51"/>
      <c r="FLK274" s="51"/>
      <c r="FLL274" s="51"/>
      <c r="FLM274" s="51"/>
      <c r="FLN274" s="51"/>
      <c r="FLO274" s="51"/>
      <c r="FLP274" s="51"/>
      <c r="FLQ274" s="51"/>
      <c r="FLR274" s="51"/>
      <c r="FLS274" s="51"/>
      <c r="FLT274" s="51"/>
      <c r="FLU274" s="51"/>
      <c r="FLV274" s="51"/>
      <c r="FLW274" s="51"/>
      <c r="FLX274" s="51"/>
      <c r="FLY274" s="51"/>
      <c r="FLZ274" s="51"/>
      <c r="FMA274" s="51"/>
      <c r="FMB274" s="51"/>
      <c r="FMC274" s="51"/>
      <c r="FMD274" s="51"/>
      <c r="FME274" s="51"/>
      <c r="FMF274" s="51"/>
      <c r="FMG274" s="51"/>
      <c r="FMH274" s="51"/>
      <c r="FMI274" s="51"/>
      <c r="FMJ274" s="51"/>
      <c r="FMK274" s="51"/>
      <c r="FML274" s="51"/>
      <c r="FMM274" s="51"/>
      <c r="FMN274" s="51"/>
      <c r="FMO274" s="51"/>
      <c r="FMP274" s="51"/>
      <c r="FMQ274" s="51"/>
      <c r="FMR274" s="51"/>
      <c r="FMS274" s="51"/>
      <c r="FMT274" s="51"/>
      <c r="FMU274" s="51"/>
      <c r="FMV274" s="51"/>
      <c r="FMW274" s="51"/>
      <c r="FMX274" s="51"/>
      <c r="FMY274" s="51"/>
      <c r="FMZ274" s="51"/>
      <c r="FNA274" s="51"/>
      <c r="FNB274" s="51"/>
      <c r="FNC274" s="51"/>
      <c r="FND274" s="51"/>
      <c r="FNE274" s="51"/>
      <c r="FNF274" s="51"/>
      <c r="FNG274" s="51"/>
      <c r="FNH274" s="51"/>
      <c r="FNI274" s="51"/>
      <c r="FNJ274" s="51"/>
      <c r="FNK274" s="51"/>
      <c r="FNL274" s="51"/>
      <c r="FNM274" s="51"/>
      <c r="FNN274" s="51"/>
      <c r="FNO274" s="51"/>
      <c r="FNP274" s="51"/>
      <c r="FNQ274" s="51"/>
      <c r="FNR274" s="51"/>
      <c r="FNS274" s="51"/>
      <c r="FNT274" s="51"/>
      <c r="FNU274" s="51"/>
      <c r="FNV274" s="51"/>
      <c r="FNW274" s="51"/>
      <c r="FNX274" s="51"/>
      <c r="FNY274" s="51"/>
      <c r="FNZ274" s="51"/>
      <c r="FOA274" s="51"/>
      <c r="FOB274" s="51"/>
      <c r="FOC274" s="51"/>
      <c r="FOD274" s="51"/>
      <c r="FOE274" s="51"/>
      <c r="FOF274" s="51"/>
      <c r="FOG274" s="51"/>
      <c r="FOH274" s="51"/>
      <c r="FOI274" s="51"/>
      <c r="FOJ274" s="51"/>
      <c r="FOK274" s="51"/>
      <c r="FOL274" s="51"/>
      <c r="FOM274" s="51"/>
      <c r="FON274" s="51"/>
      <c r="FOO274" s="51"/>
      <c r="FOP274" s="51"/>
      <c r="FOQ274" s="51"/>
      <c r="FOR274" s="51"/>
      <c r="FOS274" s="51"/>
      <c r="FOT274" s="51"/>
      <c r="FOU274" s="51"/>
      <c r="FOV274" s="51"/>
      <c r="FOW274" s="51"/>
      <c r="FOX274" s="51"/>
      <c r="FOY274" s="51"/>
      <c r="FOZ274" s="51"/>
      <c r="FPA274" s="51"/>
      <c r="FPB274" s="51"/>
      <c r="FPC274" s="51"/>
      <c r="FPD274" s="51"/>
      <c r="FPE274" s="51"/>
      <c r="FPF274" s="51"/>
      <c r="FPG274" s="51"/>
      <c r="FPH274" s="51"/>
      <c r="FPI274" s="51"/>
      <c r="FPJ274" s="51"/>
      <c r="FPK274" s="51"/>
      <c r="FPL274" s="51"/>
      <c r="FPM274" s="51"/>
      <c r="FPN274" s="51"/>
      <c r="FPO274" s="51"/>
      <c r="FPP274" s="51"/>
      <c r="FPQ274" s="51"/>
      <c r="FPR274" s="51"/>
      <c r="FPS274" s="51"/>
      <c r="FPT274" s="51"/>
      <c r="FPU274" s="51"/>
      <c r="FPV274" s="51"/>
      <c r="FPW274" s="51"/>
      <c r="FPX274" s="51"/>
      <c r="FPY274" s="51"/>
      <c r="FPZ274" s="51"/>
      <c r="FQA274" s="51"/>
      <c r="FQB274" s="51"/>
      <c r="FQC274" s="51"/>
      <c r="FQD274" s="51"/>
      <c r="FQE274" s="51"/>
      <c r="FQF274" s="51"/>
      <c r="FQG274" s="51"/>
      <c r="FQH274" s="51"/>
      <c r="FQI274" s="51"/>
      <c r="FQJ274" s="51"/>
      <c r="FQK274" s="51"/>
      <c r="FQL274" s="51"/>
      <c r="FQM274" s="51"/>
      <c r="FQN274" s="51"/>
      <c r="FQO274" s="51"/>
      <c r="FQP274" s="51"/>
      <c r="FQQ274" s="51"/>
      <c r="FQR274" s="51"/>
      <c r="FQS274" s="51"/>
      <c r="FQT274" s="51"/>
      <c r="FQU274" s="51"/>
      <c r="FQV274" s="51"/>
      <c r="FQW274" s="51"/>
      <c r="FQX274" s="51"/>
      <c r="FQY274" s="51"/>
      <c r="FQZ274" s="51"/>
      <c r="FRA274" s="51"/>
      <c r="FRB274" s="51"/>
      <c r="FRC274" s="51"/>
      <c r="FRD274" s="51"/>
      <c r="FRE274" s="51"/>
      <c r="FRF274" s="51"/>
      <c r="FRG274" s="51"/>
      <c r="FRH274" s="51"/>
      <c r="FRI274" s="51"/>
      <c r="FRJ274" s="51"/>
      <c r="FRK274" s="51"/>
      <c r="FRL274" s="51"/>
      <c r="FRM274" s="51"/>
      <c r="FRN274" s="51"/>
      <c r="FRO274" s="51"/>
      <c r="FRP274" s="51"/>
      <c r="FRQ274" s="51"/>
      <c r="FRR274" s="51"/>
      <c r="FRS274" s="51"/>
      <c r="FRT274" s="51"/>
      <c r="FRU274" s="51"/>
      <c r="FRV274" s="51"/>
      <c r="FRW274" s="51"/>
      <c r="FRX274" s="51"/>
      <c r="FRY274" s="51"/>
      <c r="FRZ274" s="51"/>
      <c r="FSA274" s="51"/>
      <c r="FSB274" s="51"/>
      <c r="FSC274" s="51"/>
      <c r="FSD274" s="51"/>
      <c r="FSE274" s="51"/>
      <c r="FSF274" s="51"/>
      <c r="FSG274" s="51"/>
      <c r="FSH274" s="51"/>
      <c r="FSI274" s="51"/>
      <c r="FSJ274" s="51"/>
      <c r="FSK274" s="51"/>
      <c r="FSL274" s="51"/>
      <c r="FSM274" s="51"/>
      <c r="FSN274" s="51"/>
      <c r="FSO274" s="51"/>
      <c r="FSP274" s="51"/>
      <c r="FSQ274" s="51"/>
      <c r="FSR274" s="51"/>
      <c r="FSS274" s="51"/>
      <c r="FST274" s="51"/>
      <c r="FSU274" s="51"/>
      <c r="FSV274" s="51"/>
      <c r="FSW274" s="51"/>
      <c r="FSX274" s="51"/>
      <c r="FSY274" s="51"/>
      <c r="FSZ274" s="51"/>
      <c r="FTA274" s="51"/>
      <c r="FTB274" s="51"/>
      <c r="FTC274" s="51"/>
      <c r="FTD274" s="51"/>
      <c r="FTE274" s="51"/>
      <c r="FTF274" s="51"/>
      <c r="FTG274" s="51"/>
      <c r="FTH274" s="51"/>
      <c r="FTI274" s="51"/>
      <c r="FTJ274" s="51"/>
      <c r="FTK274" s="51"/>
      <c r="FTL274" s="51"/>
      <c r="FTM274" s="51"/>
      <c r="FTN274" s="51"/>
      <c r="FTO274" s="51"/>
      <c r="FTP274" s="51"/>
      <c r="FTQ274" s="51"/>
      <c r="FTR274" s="51"/>
      <c r="FTS274" s="51"/>
      <c r="FTT274" s="51"/>
      <c r="FTU274" s="51"/>
      <c r="FTV274" s="51"/>
      <c r="FTW274" s="51"/>
      <c r="FTX274" s="51"/>
      <c r="FTY274" s="51"/>
      <c r="FTZ274" s="51"/>
      <c r="FUA274" s="51"/>
      <c r="FUB274" s="51"/>
      <c r="FUC274" s="51"/>
      <c r="FUD274" s="51"/>
      <c r="FUE274" s="51"/>
      <c r="FUF274" s="51"/>
      <c r="FUG274" s="51"/>
      <c r="FUH274" s="51"/>
      <c r="FUI274" s="51"/>
      <c r="FUJ274" s="51"/>
      <c r="FUK274" s="51"/>
      <c r="FUL274" s="51"/>
      <c r="FUM274" s="51"/>
      <c r="FUN274" s="51"/>
      <c r="FUO274" s="51"/>
      <c r="FUP274" s="51"/>
      <c r="FUQ274" s="51"/>
      <c r="FUR274" s="51"/>
      <c r="FUS274" s="51"/>
      <c r="FUT274" s="51"/>
      <c r="FUU274" s="51"/>
      <c r="FUV274" s="51"/>
      <c r="FUW274" s="51"/>
      <c r="FUX274" s="51"/>
      <c r="FUY274" s="51"/>
      <c r="FUZ274" s="51"/>
      <c r="FVA274" s="51"/>
      <c r="FVB274" s="51"/>
      <c r="FVC274" s="51"/>
      <c r="FVD274" s="51"/>
      <c r="FVE274" s="51"/>
      <c r="FVF274" s="51"/>
      <c r="FVG274" s="51"/>
      <c r="FVH274" s="51"/>
      <c r="FVI274" s="51"/>
      <c r="FVJ274" s="51"/>
      <c r="FVK274" s="51"/>
      <c r="FVL274" s="51"/>
      <c r="FVM274" s="51"/>
      <c r="FVN274" s="51"/>
      <c r="FVO274" s="51"/>
      <c r="FVP274" s="51"/>
      <c r="FVQ274" s="51"/>
      <c r="FVR274" s="51"/>
      <c r="FVS274" s="51"/>
      <c r="FVT274" s="51"/>
      <c r="FVU274" s="51"/>
      <c r="FVV274" s="51"/>
      <c r="FVW274" s="51"/>
      <c r="FVX274" s="51"/>
      <c r="FVY274" s="51"/>
      <c r="FVZ274" s="51"/>
      <c r="FWA274" s="51"/>
      <c r="FWB274" s="51"/>
      <c r="FWC274" s="51"/>
      <c r="FWD274" s="51"/>
      <c r="FWE274" s="51"/>
      <c r="FWF274" s="51"/>
      <c r="FWG274" s="51"/>
      <c r="FWH274" s="51"/>
      <c r="FWI274" s="51"/>
      <c r="FWJ274" s="51"/>
      <c r="FWK274" s="51"/>
      <c r="FWL274" s="51"/>
      <c r="FWM274" s="51"/>
      <c r="FWN274" s="51"/>
      <c r="FWO274" s="51"/>
      <c r="FWP274" s="51"/>
      <c r="FWQ274" s="51"/>
      <c r="FWR274" s="51"/>
      <c r="FWS274" s="51"/>
      <c r="FWT274" s="51"/>
      <c r="FWU274" s="51"/>
      <c r="FWV274" s="51"/>
      <c r="FWW274" s="51"/>
      <c r="FWX274" s="51"/>
      <c r="FWY274" s="51"/>
      <c r="FWZ274" s="51"/>
      <c r="FXA274" s="51"/>
      <c r="FXB274" s="51"/>
      <c r="FXC274" s="51"/>
      <c r="FXD274" s="51"/>
      <c r="FXE274" s="51"/>
      <c r="FXF274" s="51"/>
      <c r="FXG274" s="51"/>
      <c r="FXH274" s="51"/>
      <c r="FXI274" s="51"/>
      <c r="FXJ274" s="51"/>
      <c r="FXK274" s="51"/>
      <c r="FXL274" s="51"/>
      <c r="FXM274" s="51"/>
      <c r="FXN274" s="51"/>
      <c r="FXO274" s="51"/>
      <c r="FXP274" s="51"/>
      <c r="FXQ274" s="51"/>
      <c r="FXR274" s="51"/>
      <c r="FXS274" s="51"/>
      <c r="FXT274" s="51"/>
      <c r="FXU274" s="51"/>
      <c r="FXV274" s="51"/>
      <c r="FXW274" s="51"/>
      <c r="FXX274" s="51"/>
      <c r="FXY274" s="51"/>
      <c r="FXZ274" s="51"/>
      <c r="FYA274" s="51"/>
      <c r="FYB274" s="51"/>
      <c r="FYC274" s="51"/>
      <c r="FYD274" s="51"/>
      <c r="FYE274" s="51"/>
      <c r="FYF274" s="51"/>
      <c r="FYG274" s="51"/>
      <c r="FYH274" s="51"/>
      <c r="FYI274" s="51"/>
      <c r="FYJ274" s="51"/>
      <c r="FYK274" s="51"/>
      <c r="FYL274" s="51"/>
      <c r="FYM274" s="51"/>
      <c r="FYN274" s="51"/>
      <c r="FYO274" s="51"/>
      <c r="FYP274" s="51"/>
      <c r="FYQ274" s="51"/>
      <c r="FYR274" s="51"/>
      <c r="FYS274" s="51"/>
      <c r="FYT274" s="51"/>
      <c r="FYU274" s="51"/>
      <c r="FYV274" s="51"/>
      <c r="FYW274" s="51"/>
      <c r="FYX274" s="51"/>
      <c r="FYY274" s="51"/>
      <c r="FYZ274" s="51"/>
      <c r="FZA274" s="51"/>
      <c r="FZB274" s="51"/>
      <c r="FZC274" s="51"/>
      <c r="FZD274" s="51"/>
      <c r="FZE274" s="51"/>
      <c r="FZF274" s="51"/>
      <c r="FZG274" s="51"/>
      <c r="FZH274" s="51"/>
      <c r="FZI274" s="51"/>
      <c r="FZJ274" s="51"/>
      <c r="FZK274" s="51"/>
      <c r="FZL274" s="51"/>
      <c r="FZM274" s="51"/>
      <c r="FZN274" s="51"/>
      <c r="FZO274" s="51"/>
      <c r="FZP274" s="51"/>
      <c r="FZQ274" s="51"/>
      <c r="FZR274" s="51"/>
      <c r="FZS274" s="51"/>
      <c r="FZT274" s="51"/>
      <c r="FZU274" s="51"/>
      <c r="FZV274" s="51"/>
      <c r="FZW274" s="51"/>
      <c r="FZX274" s="51"/>
      <c r="FZY274" s="51"/>
      <c r="FZZ274" s="51"/>
      <c r="GAA274" s="51"/>
      <c r="GAB274" s="51"/>
      <c r="GAC274" s="51"/>
      <c r="GAD274" s="51"/>
      <c r="GAE274" s="51"/>
      <c r="GAF274" s="51"/>
      <c r="GAG274" s="51"/>
      <c r="GAH274" s="51"/>
      <c r="GAI274" s="51"/>
      <c r="GAJ274" s="51"/>
      <c r="GAK274" s="51"/>
      <c r="GAL274" s="51"/>
      <c r="GAM274" s="51"/>
      <c r="GAN274" s="51"/>
      <c r="GAO274" s="51"/>
      <c r="GAP274" s="51"/>
      <c r="GAQ274" s="51"/>
      <c r="GAR274" s="51"/>
      <c r="GAS274" s="51"/>
      <c r="GAT274" s="51"/>
      <c r="GAU274" s="51"/>
      <c r="GAV274" s="51"/>
      <c r="GAW274" s="51"/>
      <c r="GAX274" s="51"/>
      <c r="GAY274" s="51"/>
      <c r="GAZ274" s="51"/>
      <c r="GBA274" s="51"/>
      <c r="GBB274" s="51"/>
      <c r="GBC274" s="51"/>
      <c r="GBD274" s="51"/>
      <c r="GBE274" s="51"/>
      <c r="GBF274" s="51"/>
      <c r="GBG274" s="51"/>
      <c r="GBH274" s="51"/>
      <c r="GBI274" s="51"/>
      <c r="GBJ274" s="51"/>
      <c r="GBK274" s="51"/>
      <c r="GBL274" s="51"/>
      <c r="GBM274" s="51"/>
      <c r="GBN274" s="51"/>
      <c r="GBO274" s="51"/>
      <c r="GBP274" s="51"/>
      <c r="GBQ274" s="51"/>
      <c r="GBR274" s="51"/>
      <c r="GBS274" s="51"/>
      <c r="GBT274" s="51"/>
      <c r="GBU274" s="51"/>
      <c r="GBV274" s="51"/>
      <c r="GBW274" s="51"/>
      <c r="GBX274" s="51"/>
      <c r="GBY274" s="51"/>
      <c r="GBZ274" s="51"/>
      <c r="GCA274" s="51"/>
      <c r="GCB274" s="51"/>
      <c r="GCC274" s="51"/>
      <c r="GCD274" s="51"/>
      <c r="GCE274" s="51"/>
      <c r="GCF274" s="51"/>
      <c r="GCG274" s="51"/>
      <c r="GCH274" s="51"/>
      <c r="GCI274" s="51"/>
      <c r="GCJ274" s="51"/>
      <c r="GCK274" s="51"/>
      <c r="GCL274" s="51"/>
      <c r="GCM274" s="51"/>
      <c r="GCN274" s="51"/>
      <c r="GCO274" s="51"/>
      <c r="GCP274" s="51"/>
      <c r="GCQ274" s="51"/>
      <c r="GCR274" s="51"/>
      <c r="GCS274" s="51"/>
      <c r="GCT274" s="51"/>
      <c r="GCU274" s="51"/>
      <c r="GCV274" s="51"/>
      <c r="GCW274" s="51"/>
      <c r="GCX274" s="51"/>
      <c r="GCY274" s="51"/>
      <c r="GCZ274" s="51"/>
      <c r="GDA274" s="51"/>
      <c r="GDB274" s="51"/>
      <c r="GDC274" s="51"/>
      <c r="GDD274" s="51"/>
      <c r="GDE274" s="51"/>
      <c r="GDF274" s="51"/>
      <c r="GDG274" s="51"/>
      <c r="GDH274" s="51"/>
      <c r="GDI274" s="51"/>
      <c r="GDJ274" s="51"/>
      <c r="GDK274" s="51"/>
      <c r="GDL274" s="51"/>
      <c r="GDM274" s="51"/>
      <c r="GDN274" s="51"/>
      <c r="GDO274" s="51"/>
      <c r="GDP274" s="51"/>
      <c r="GDQ274" s="51"/>
      <c r="GDR274" s="51"/>
      <c r="GDS274" s="51"/>
      <c r="GDT274" s="51"/>
      <c r="GDU274" s="51"/>
      <c r="GDV274" s="51"/>
      <c r="GDW274" s="51"/>
      <c r="GDX274" s="51"/>
      <c r="GDY274" s="51"/>
      <c r="GDZ274" s="51"/>
      <c r="GEA274" s="51"/>
      <c r="GEB274" s="51"/>
      <c r="GEC274" s="51"/>
      <c r="GED274" s="51"/>
      <c r="GEE274" s="51"/>
      <c r="GEF274" s="51"/>
      <c r="GEG274" s="51"/>
      <c r="GEH274" s="51"/>
      <c r="GEI274" s="51"/>
      <c r="GEJ274" s="51"/>
      <c r="GEK274" s="51"/>
      <c r="GEL274" s="51"/>
      <c r="GEM274" s="51"/>
      <c r="GEN274" s="51"/>
      <c r="GEO274" s="51"/>
      <c r="GEP274" s="51"/>
      <c r="GEQ274" s="51"/>
      <c r="GER274" s="51"/>
      <c r="GES274" s="51"/>
      <c r="GET274" s="51"/>
      <c r="GEU274" s="51"/>
      <c r="GEV274" s="51"/>
      <c r="GEW274" s="51"/>
      <c r="GEX274" s="51"/>
      <c r="GEY274" s="51"/>
      <c r="GEZ274" s="51"/>
      <c r="GFA274" s="51"/>
      <c r="GFB274" s="51"/>
      <c r="GFC274" s="51"/>
      <c r="GFD274" s="51"/>
      <c r="GFE274" s="51"/>
      <c r="GFF274" s="51"/>
      <c r="GFG274" s="51"/>
      <c r="GFH274" s="51"/>
      <c r="GFI274" s="51"/>
      <c r="GFJ274" s="51"/>
      <c r="GFK274" s="51"/>
      <c r="GFL274" s="51"/>
      <c r="GFM274" s="51"/>
      <c r="GFN274" s="51"/>
      <c r="GFO274" s="51"/>
      <c r="GFP274" s="51"/>
      <c r="GFQ274" s="51"/>
      <c r="GFR274" s="51"/>
      <c r="GFS274" s="51"/>
      <c r="GFT274" s="51"/>
      <c r="GFU274" s="51"/>
      <c r="GFV274" s="51"/>
      <c r="GFW274" s="51"/>
      <c r="GFX274" s="51"/>
      <c r="GFY274" s="51"/>
      <c r="GFZ274" s="51"/>
      <c r="GGA274" s="51"/>
      <c r="GGB274" s="51"/>
      <c r="GGC274" s="51"/>
      <c r="GGD274" s="51"/>
      <c r="GGE274" s="51"/>
      <c r="GGF274" s="51"/>
      <c r="GGG274" s="51"/>
      <c r="GGH274" s="51"/>
      <c r="GGI274" s="51"/>
      <c r="GGJ274" s="51"/>
      <c r="GGK274" s="51"/>
      <c r="GGL274" s="51"/>
      <c r="GGM274" s="51"/>
      <c r="GGN274" s="51"/>
      <c r="GGO274" s="51"/>
      <c r="GGP274" s="51"/>
      <c r="GGQ274" s="51"/>
      <c r="GGR274" s="51"/>
      <c r="GGS274" s="51"/>
      <c r="GGT274" s="51"/>
      <c r="GGU274" s="51"/>
      <c r="GGV274" s="51"/>
      <c r="GGW274" s="51"/>
      <c r="GGX274" s="51"/>
      <c r="GGY274" s="51"/>
      <c r="GGZ274" s="51"/>
      <c r="GHA274" s="51"/>
      <c r="GHB274" s="51"/>
      <c r="GHC274" s="51"/>
      <c r="GHD274" s="51"/>
      <c r="GHE274" s="51"/>
      <c r="GHF274" s="51"/>
      <c r="GHG274" s="51"/>
      <c r="GHH274" s="51"/>
      <c r="GHI274" s="51"/>
      <c r="GHJ274" s="51"/>
      <c r="GHK274" s="51"/>
      <c r="GHL274" s="51"/>
      <c r="GHM274" s="51"/>
      <c r="GHN274" s="51"/>
      <c r="GHO274" s="51"/>
      <c r="GHP274" s="51"/>
      <c r="GHQ274" s="51"/>
      <c r="GHR274" s="51"/>
      <c r="GHS274" s="51"/>
      <c r="GHT274" s="51"/>
      <c r="GHU274" s="51"/>
      <c r="GHV274" s="51"/>
      <c r="GHW274" s="51"/>
      <c r="GHX274" s="51"/>
      <c r="GHY274" s="51"/>
      <c r="GHZ274" s="51"/>
      <c r="GIA274" s="51"/>
      <c r="GIB274" s="51"/>
      <c r="GIC274" s="51"/>
      <c r="GID274" s="51"/>
      <c r="GIE274" s="51"/>
      <c r="GIF274" s="51"/>
      <c r="GIG274" s="51"/>
      <c r="GIH274" s="51"/>
      <c r="GII274" s="51"/>
      <c r="GIJ274" s="51"/>
      <c r="GIK274" s="51"/>
      <c r="GIL274" s="51"/>
      <c r="GIM274" s="51"/>
      <c r="GIN274" s="51"/>
      <c r="GIO274" s="51"/>
      <c r="GIP274" s="51"/>
      <c r="GIQ274" s="51"/>
      <c r="GIR274" s="51"/>
      <c r="GIS274" s="51"/>
      <c r="GIT274" s="51"/>
      <c r="GIU274" s="51"/>
      <c r="GIV274" s="51"/>
      <c r="GIW274" s="51"/>
      <c r="GIX274" s="51"/>
      <c r="GIY274" s="51"/>
      <c r="GIZ274" s="51"/>
      <c r="GJA274" s="51"/>
      <c r="GJB274" s="51"/>
      <c r="GJC274" s="51"/>
      <c r="GJD274" s="51"/>
      <c r="GJE274" s="51"/>
      <c r="GJF274" s="51"/>
      <c r="GJG274" s="51"/>
      <c r="GJH274" s="51"/>
      <c r="GJI274" s="51"/>
      <c r="GJJ274" s="51"/>
      <c r="GJK274" s="51"/>
      <c r="GJL274" s="51"/>
      <c r="GJM274" s="51"/>
      <c r="GJN274" s="51"/>
      <c r="GJO274" s="51"/>
      <c r="GJP274" s="51"/>
      <c r="GJQ274" s="51"/>
      <c r="GJR274" s="51"/>
      <c r="GJS274" s="51"/>
      <c r="GJT274" s="51"/>
      <c r="GJU274" s="51"/>
      <c r="GJV274" s="51"/>
      <c r="GJW274" s="51"/>
      <c r="GJX274" s="51"/>
      <c r="GJY274" s="51"/>
      <c r="GJZ274" s="51"/>
      <c r="GKA274" s="51"/>
      <c r="GKB274" s="51"/>
      <c r="GKC274" s="51"/>
      <c r="GKD274" s="51"/>
      <c r="GKE274" s="51"/>
      <c r="GKF274" s="51"/>
      <c r="GKG274" s="51"/>
      <c r="GKH274" s="51"/>
      <c r="GKI274" s="51"/>
      <c r="GKJ274" s="51"/>
      <c r="GKK274" s="51"/>
      <c r="GKL274" s="51"/>
      <c r="GKM274" s="51"/>
      <c r="GKN274" s="51"/>
      <c r="GKO274" s="51"/>
      <c r="GKP274" s="51"/>
      <c r="GKQ274" s="51"/>
      <c r="GKR274" s="51"/>
      <c r="GKS274" s="51"/>
      <c r="GKT274" s="51"/>
      <c r="GKU274" s="51"/>
      <c r="GKV274" s="51"/>
      <c r="GKW274" s="51"/>
      <c r="GKX274" s="51"/>
      <c r="GKY274" s="51"/>
      <c r="GKZ274" s="51"/>
      <c r="GLA274" s="51"/>
      <c r="GLB274" s="51"/>
      <c r="GLC274" s="51"/>
      <c r="GLD274" s="51"/>
      <c r="GLE274" s="51"/>
      <c r="GLF274" s="51"/>
      <c r="GLG274" s="51"/>
      <c r="GLH274" s="51"/>
      <c r="GLI274" s="51"/>
      <c r="GLJ274" s="51"/>
      <c r="GLK274" s="51"/>
      <c r="GLL274" s="51"/>
      <c r="GLM274" s="51"/>
      <c r="GLN274" s="51"/>
      <c r="GLO274" s="51"/>
      <c r="GLP274" s="51"/>
      <c r="GLQ274" s="51"/>
      <c r="GLR274" s="51"/>
      <c r="GLS274" s="51"/>
      <c r="GLT274" s="51"/>
      <c r="GLU274" s="51"/>
      <c r="GLV274" s="51"/>
      <c r="GLW274" s="51"/>
      <c r="GLX274" s="51"/>
      <c r="GLY274" s="51"/>
      <c r="GLZ274" s="51"/>
      <c r="GMA274" s="51"/>
      <c r="GMB274" s="51"/>
      <c r="GMC274" s="51"/>
      <c r="GMD274" s="51"/>
      <c r="GME274" s="51"/>
      <c r="GMF274" s="51"/>
      <c r="GMG274" s="51"/>
      <c r="GMH274" s="51"/>
      <c r="GMI274" s="51"/>
      <c r="GMJ274" s="51"/>
      <c r="GMK274" s="51"/>
      <c r="GML274" s="51"/>
      <c r="GMM274" s="51"/>
      <c r="GMN274" s="51"/>
      <c r="GMO274" s="51"/>
      <c r="GMP274" s="51"/>
      <c r="GMQ274" s="51"/>
      <c r="GMR274" s="51"/>
      <c r="GMS274" s="51"/>
      <c r="GMT274" s="51"/>
      <c r="GMU274" s="51"/>
      <c r="GMV274" s="51"/>
      <c r="GMW274" s="51"/>
      <c r="GMX274" s="51"/>
      <c r="GMY274" s="51"/>
      <c r="GMZ274" s="51"/>
      <c r="GNA274" s="51"/>
      <c r="GNB274" s="51"/>
      <c r="GNC274" s="51"/>
      <c r="GND274" s="51"/>
      <c r="GNE274" s="51"/>
      <c r="GNF274" s="51"/>
      <c r="GNG274" s="51"/>
      <c r="GNH274" s="51"/>
      <c r="GNI274" s="51"/>
      <c r="GNJ274" s="51"/>
      <c r="GNK274" s="51"/>
      <c r="GNL274" s="51"/>
      <c r="GNM274" s="51"/>
      <c r="GNN274" s="51"/>
      <c r="GNO274" s="51"/>
      <c r="GNP274" s="51"/>
      <c r="GNQ274" s="51"/>
      <c r="GNR274" s="51"/>
      <c r="GNS274" s="51"/>
      <c r="GNT274" s="51"/>
      <c r="GNU274" s="51"/>
      <c r="GNV274" s="51"/>
      <c r="GNW274" s="51"/>
      <c r="GNX274" s="51"/>
      <c r="GNY274" s="51"/>
      <c r="GNZ274" s="51"/>
      <c r="GOA274" s="51"/>
      <c r="GOB274" s="51"/>
      <c r="GOC274" s="51"/>
      <c r="GOD274" s="51"/>
      <c r="GOE274" s="51"/>
      <c r="GOF274" s="51"/>
      <c r="GOG274" s="51"/>
      <c r="GOH274" s="51"/>
      <c r="GOI274" s="51"/>
      <c r="GOJ274" s="51"/>
      <c r="GOK274" s="51"/>
      <c r="GOL274" s="51"/>
      <c r="GOM274" s="51"/>
      <c r="GON274" s="51"/>
      <c r="GOO274" s="51"/>
      <c r="GOP274" s="51"/>
      <c r="GOQ274" s="51"/>
      <c r="GOR274" s="51"/>
      <c r="GOS274" s="51"/>
      <c r="GOT274" s="51"/>
      <c r="GOU274" s="51"/>
      <c r="GOV274" s="51"/>
      <c r="GOW274" s="51"/>
      <c r="GOX274" s="51"/>
      <c r="GOY274" s="51"/>
      <c r="GOZ274" s="51"/>
      <c r="GPA274" s="51"/>
      <c r="GPB274" s="51"/>
      <c r="GPC274" s="51"/>
      <c r="GPD274" s="51"/>
      <c r="GPE274" s="51"/>
      <c r="GPF274" s="51"/>
      <c r="GPG274" s="51"/>
      <c r="GPH274" s="51"/>
      <c r="GPI274" s="51"/>
      <c r="GPJ274" s="51"/>
      <c r="GPK274" s="51"/>
      <c r="GPL274" s="51"/>
      <c r="GPM274" s="51"/>
      <c r="GPN274" s="51"/>
      <c r="GPO274" s="51"/>
      <c r="GPP274" s="51"/>
      <c r="GPQ274" s="51"/>
      <c r="GPR274" s="51"/>
      <c r="GPS274" s="51"/>
      <c r="GPT274" s="51"/>
      <c r="GPU274" s="51"/>
      <c r="GPV274" s="51"/>
      <c r="GPW274" s="51"/>
      <c r="GPX274" s="51"/>
      <c r="GPY274" s="51"/>
      <c r="GPZ274" s="51"/>
      <c r="GQA274" s="51"/>
      <c r="GQB274" s="51"/>
      <c r="GQC274" s="51"/>
      <c r="GQD274" s="51"/>
      <c r="GQE274" s="51"/>
      <c r="GQF274" s="51"/>
      <c r="GQG274" s="51"/>
      <c r="GQH274" s="51"/>
      <c r="GQI274" s="51"/>
      <c r="GQJ274" s="51"/>
      <c r="GQK274" s="51"/>
      <c r="GQL274" s="51"/>
      <c r="GQM274" s="51"/>
      <c r="GQN274" s="51"/>
      <c r="GQO274" s="51"/>
      <c r="GQP274" s="51"/>
      <c r="GQQ274" s="51"/>
      <c r="GQR274" s="51"/>
      <c r="GQS274" s="51"/>
      <c r="GQT274" s="51"/>
      <c r="GQU274" s="51"/>
      <c r="GQV274" s="51"/>
      <c r="GQW274" s="51"/>
      <c r="GQX274" s="51"/>
      <c r="GQY274" s="51"/>
      <c r="GQZ274" s="51"/>
      <c r="GRA274" s="51"/>
      <c r="GRB274" s="51"/>
      <c r="GRC274" s="51"/>
      <c r="GRD274" s="51"/>
      <c r="GRE274" s="51"/>
      <c r="GRF274" s="51"/>
      <c r="GRG274" s="51"/>
      <c r="GRH274" s="51"/>
      <c r="GRI274" s="51"/>
      <c r="GRJ274" s="51"/>
      <c r="GRK274" s="51"/>
      <c r="GRL274" s="51"/>
      <c r="GRM274" s="51"/>
      <c r="GRN274" s="51"/>
      <c r="GRO274" s="51"/>
      <c r="GRP274" s="51"/>
      <c r="GRQ274" s="51"/>
      <c r="GRR274" s="51"/>
      <c r="GRS274" s="51"/>
      <c r="GRT274" s="51"/>
      <c r="GRU274" s="51"/>
      <c r="GRV274" s="51"/>
      <c r="GRW274" s="51"/>
      <c r="GRX274" s="51"/>
      <c r="GRY274" s="51"/>
      <c r="GRZ274" s="51"/>
      <c r="GSA274" s="51"/>
      <c r="GSB274" s="51"/>
      <c r="GSC274" s="51"/>
      <c r="GSD274" s="51"/>
      <c r="GSE274" s="51"/>
      <c r="GSF274" s="51"/>
      <c r="GSG274" s="51"/>
      <c r="GSH274" s="51"/>
      <c r="GSI274" s="51"/>
      <c r="GSJ274" s="51"/>
      <c r="GSK274" s="51"/>
      <c r="GSL274" s="51"/>
      <c r="GSM274" s="51"/>
      <c r="GSN274" s="51"/>
      <c r="GSO274" s="51"/>
      <c r="GSP274" s="51"/>
      <c r="GSQ274" s="51"/>
      <c r="GSR274" s="51"/>
      <c r="GSS274" s="51"/>
      <c r="GST274" s="51"/>
      <c r="GSU274" s="51"/>
      <c r="GSV274" s="51"/>
      <c r="GSW274" s="51"/>
      <c r="GSX274" s="51"/>
      <c r="GSY274" s="51"/>
      <c r="GSZ274" s="51"/>
      <c r="GTA274" s="51"/>
      <c r="GTB274" s="51"/>
      <c r="GTC274" s="51"/>
      <c r="GTD274" s="51"/>
      <c r="GTE274" s="51"/>
      <c r="GTF274" s="51"/>
      <c r="GTG274" s="51"/>
      <c r="GTH274" s="51"/>
      <c r="GTI274" s="51"/>
      <c r="GTJ274" s="51"/>
      <c r="GTK274" s="51"/>
      <c r="GTL274" s="51"/>
      <c r="GTM274" s="51"/>
      <c r="GTN274" s="51"/>
      <c r="GTO274" s="51"/>
      <c r="GTP274" s="51"/>
      <c r="GTQ274" s="51"/>
      <c r="GTR274" s="51"/>
      <c r="GTS274" s="51"/>
      <c r="GTT274" s="51"/>
      <c r="GTU274" s="51"/>
      <c r="GTV274" s="51"/>
      <c r="GTW274" s="51"/>
      <c r="GTX274" s="51"/>
      <c r="GTY274" s="51"/>
      <c r="GTZ274" s="51"/>
      <c r="GUA274" s="51"/>
      <c r="GUB274" s="51"/>
      <c r="GUC274" s="51"/>
      <c r="GUD274" s="51"/>
      <c r="GUE274" s="51"/>
      <c r="GUF274" s="51"/>
      <c r="GUG274" s="51"/>
      <c r="GUH274" s="51"/>
      <c r="GUI274" s="51"/>
      <c r="GUJ274" s="51"/>
      <c r="GUK274" s="51"/>
      <c r="GUL274" s="51"/>
      <c r="GUM274" s="51"/>
      <c r="GUN274" s="51"/>
      <c r="GUO274" s="51"/>
      <c r="GUP274" s="51"/>
      <c r="GUQ274" s="51"/>
      <c r="GUR274" s="51"/>
      <c r="GUS274" s="51"/>
      <c r="GUT274" s="51"/>
      <c r="GUU274" s="51"/>
      <c r="GUV274" s="51"/>
      <c r="GUW274" s="51"/>
      <c r="GUX274" s="51"/>
      <c r="GUY274" s="51"/>
      <c r="GUZ274" s="51"/>
      <c r="GVA274" s="51"/>
      <c r="GVB274" s="51"/>
      <c r="GVC274" s="51"/>
      <c r="GVD274" s="51"/>
      <c r="GVE274" s="51"/>
      <c r="GVF274" s="51"/>
      <c r="GVG274" s="51"/>
      <c r="GVH274" s="51"/>
      <c r="GVI274" s="51"/>
      <c r="GVJ274" s="51"/>
      <c r="GVK274" s="51"/>
      <c r="GVL274" s="51"/>
      <c r="GVM274" s="51"/>
      <c r="GVN274" s="51"/>
      <c r="GVO274" s="51"/>
      <c r="GVP274" s="51"/>
      <c r="GVQ274" s="51"/>
      <c r="GVR274" s="51"/>
      <c r="GVS274" s="51"/>
      <c r="GVT274" s="51"/>
      <c r="GVU274" s="51"/>
      <c r="GVV274" s="51"/>
      <c r="GVW274" s="51"/>
      <c r="GVX274" s="51"/>
      <c r="GVY274" s="51"/>
      <c r="GVZ274" s="51"/>
      <c r="GWA274" s="51"/>
      <c r="GWB274" s="51"/>
      <c r="GWC274" s="51"/>
      <c r="GWD274" s="51"/>
      <c r="GWE274" s="51"/>
      <c r="GWF274" s="51"/>
      <c r="GWG274" s="51"/>
      <c r="GWH274" s="51"/>
      <c r="GWI274" s="51"/>
      <c r="GWJ274" s="51"/>
      <c r="GWK274" s="51"/>
      <c r="GWL274" s="51"/>
      <c r="GWM274" s="51"/>
      <c r="GWN274" s="51"/>
      <c r="GWO274" s="51"/>
      <c r="GWP274" s="51"/>
      <c r="GWQ274" s="51"/>
      <c r="GWR274" s="51"/>
      <c r="GWS274" s="51"/>
      <c r="GWT274" s="51"/>
      <c r="GWU274" s="51"/>
      <c r="GWV274" s="51"/>
      <c r="GWW274" s="51"/>
      <c r="GWX274" s="51"/>
      <c r="GWY274" s="51"/>
      <c r="GWZ274" s="51"/>
      <c r="GXA274" s="51"/>
      <c r="GXB274" s="51"/>
      <c r="GXC274" s="51"/>
      <c r="GXD274" s="51"/>
      <c r="GXE274" s="51"/>
      <c r="GXF274" s="51"/>
      <c r="GXG274" s="51"/>
      <c r="GXH274" s="51"/>
      <c r="GXI274" s="51"/>
      <c r="GXJ274" s="51"/>
      <c r="GXK274" s="51"/>
      <c r="GXL274" s="51"/>
      <c r="GXM274" s="51"/>
      <c r="GXN274" s="51"/>
      <c r="GXO274" s="51"/>
      <c r="GXP274" s="51"/>
      <c r="GXQ274" s="51"/>
      <c r="GXR274" s="51"/>
      <c r="GXS274" s="51"/>
      <c r="GXT274" s="51"/>
      <c r="GXU274" s="51"/>
      <c r="GXV274" s="51"/>
      <c r="GXW274" s="51"/>
      <c r="GXX274" s="51"/>
      <c r="GXY274" s="51"/>
      <c r="GXZ274" s="51"/>
      <c r="GYA274" s="51"/>
      <c r="GYB274" s="51"/>
      <c r="GYC274" s="51"/>
      <c r="GYD274" s="51"/>
      <c r="GYE274" s="51"/>
      <c r="GYF274" s="51"/>
      <c r="GYG274" s="51"/>
      <c r="GYH274" s="51"/>
      <c r="GYI274" s="51"/>
      <c r="GYJ274" s="51"/>
      <c r="GYK274" s="51"/>
      <c r="GYL274" s="51"/>
      <c r="GYM274" s="51"/>
      <c r="GYN274" s="51"/>
      <c r="GYO274" s="51"/>
      <c r="GYP274" s="51"/>
      <c r="GYQ274" s="51"/>
      <c r="GYR274" s="51"/>
      <c r="GYS274" s="51"/>
      <c r="GYT274" s="51"/>
      <c r="GYU274" s="51"/>
      <c r="GYV274" s="51"/>
      <c r="GYW274" s="51"/>
      <c r="GYX274" s="51"/>
      <c r="GYY274" s="51"/>
      <c r="GYZ274" s="51"/>
      <c r="GZA274" s="51"/>
      <c r="GZB274" s="51"/>
      <c r="GZC274" s="51"/>
      <c r="GZD274" s="51"/>
      <c r="GZE274" s="51"/>
      <c r="GZF274" s="51"/>
      <c r="GZG274" s="51"/>
      <c r="GZH274" s="51"/>
      <c r="GZI274" s="51"/>
      <c r="GZJ274" s="51"/>
      <c r="GZK274" s="51"/>
      <c r="GZL274" s="51"/>
      <c r="GZM274" s="51"/>
      <c r="GZN274" s="51"/>
      <c r="GZO274" s="51"/>
      <c r="GZP274" s="51"/>
      <c r="GZQ274" s="51"/>
      <c r="GZR274" s="51"/>
      <c r="GZS274" s="51"/>
      <c r="GZT274" s="51"/>
      <c r="GZU274" s="51"/>
      <c r="GZV274" s="51"/>
      <c r="GZW274" s="51"/>
      <c r="GZX274" s="51"/>
      <c r="GZY274" s="51"/>
      <c r="GZZ274" s="51"/>
      <c r="HAA274" s="51"/>
      <c r="HAB274" s="51"/>
      <c r="HAC274" s="51"/>
      <c r="HAD274" s="51"/>
      <c r="HAE274" s="51"/>
      <c r="HAF274" s="51"/>
      <c r="HAG274" s="51"/>
      <c r="HAH274" s="51"/>
      <c r="HAI274" s="51"/>
      <c r="HAJ274" s="51"/>
      <c r="HAK274" s="51"/>
      <c r="HAL274" s="51"/>
      <c r="HAM274" s="51"/>
      <c r="HAN274" s="51"/>
      <c r="HAO274" s="51"/>
      <c r="HAP274" s="51"/>
      <c r="HAQ274" s="51"/>
      <c r="HAR274" s="51"/>
      <c r="HAS274" s="51"/>
      <c r="HAT274" s="51"/>
      <c r="HAU274" s="51"/>
      <c r="HAV274" s="51"/>
      <c r="HAW274" s="51"/>
      <c r="HAX274" s="51"/>
      <c r="HAY274" s="51"/>
      <c r="HAZ274" s="51"/>
      <c r="HBA274" s="51"/>
      <c r="HBB274" s="51"/>
      <c r="HBC274" s="51"/>
      <c r="HBD274" s="51"/>
      <c r="HBE274" s="51"/>
      <c r="HBF274" s="51"/>
      <c r="HBG274" s="51"/>
      <c r="HBH274" s="51"/>
      <c r="HBI274" s="51"/>
      <c r="HBJ274" s="51"/>
      <c r="HBK274" s="51"/>
      <c r="HBL274" s="51"/>
      <c r="HBM274" s="51"/>
      <c r="HBN274" s="51"/>
      <c r="HBO274" s="51"/>
      <c r="HBP274" s="51"/>
      <c r="HBQ274" s="51"/>
      <c r="HBR274" s="51"/>
      <c r="HBS274" s="51"/>
      <c r="HBT274" s="51"/>
      <c r="HBU274" s="51"/>
      <c r="HBV274" s="51"/>
      <c r="HBW274" s="51"/>
      <c r="HBX274" s="51"/>
      <c r="HBY274" s="51"/>
      <c r="HBZ274" s="51"/>
      <c r="HCA274" s="51"/>
      <c r="HCB274" s="51"/>
      <c r="HCC274" s="51"/>
      <c r="HCD274" s="51"/>
      <c r="HCE274" s="51"/>
      <c r="HCF274" s="51"/>
      <c r="HCG274" s="51"/>
      <c r="HCH274" s="51"/>
      <c r="HCI274" s="51"/>
      <c r="HCJ274" s="51"/>
      <c r="HCK274" s="51"/>
      <c r="HCL274" s="51"/>
      <c r="HCM274" s="51"/>
      <c r="HCN274" s="51"/>
      <c r="HCO274" s="51"/>
      <c r="HCP274" s="51"/>
      <c r="HCQ274" s="51"/>
      <c r="HCR274" s="51"/>
      <c r="HCS274" s="51"/>
      <c r="HCT274" s="51"/>
      <c r="HCU274" s="51"/>
      <c r="HCV274" s="51"/>
      <c r="HCW274" s="51"/>
      <c r="HCX274" s="51"/>
      <c r="HCY274" s="51"/>
      <c r="HCZ274" s="51"/>
      <c r="HDA274" s="51"/>
      <c r="HDB274" s="51"/>
      <c r="HDC274" s="51"/>
      <c r="HDD274" s="51"/>
      <c r="HDE274" s="51"/>
      <c r="HDF274" s="51"/>
      <c r="HDG274" s="51"/>
      <c r="HDH274" s="51"/>
      <c r="HDI274" s="51"/>
      <c r="HDJ274" s="51"/>
      <c r="HDK274" s="51"/>
      <c r="HDL274" s="51"/>
      <c r="HDM274" s="51"/>
      <c r="HDN274" s="51"/>
      <c r="HDO274" s="51"/>
      <c r="HDP274" s="51"/>
      <c r="HDQ274" s="51"/>
      <c r="HDR274" s="51"/>
      <c r="HDS274" s="51"/>
      <c r="HDT274" s="51"/>
      <c r="HDU274" s="51"/>
      <c r="HDV274" s="51"/>
      <c r="HDW274" s="51"/>
      <c r="HDX274" s="51"/>
      <c r="HDY274" s="51"/>
      <c r="HDZ274" s="51"/>
      <c r="HEA274" s="51"/>
      <c r="HEB274" s="51"/>
      <c r="HEC274" s="51"/>
      <c r="HED274" s="51"/>
      <c r="HEE274" s="51"/>
      <c r="HEF274" s="51"/>
      <c r="HEG274" s="51"/>
      <c r="HEH274" s="51"/>
      <c r="HEI274" s="51"/>
      <c r="HEJ274" s="51"/>
      <c r="HEK274" s="51"/>
      <c r="HEL274" s="51"/>
      <c r="HEM274" s="51"/>
      <c r="HEN274" s="51"/>
      <c r="HEO274" s="51"/>
      <c r="HEP274" s="51"/>
      <c r="HEQ274" s="51"/>
      <c r="HER274" s="51"/>
      <c r="HES274" s="51"/>
      <c r="HET274" s="51"/>
      <c r="HEU274" s="51"/>
      <c r="HEV274" s="51"/>
      <c r="HEW274" s="51"/>
      <c r="HEX274" s="51"/>
      <c r="HEY274" s="51"/>
      <c r="HEZ274" s="51"/>
      <c r="HFA274" s="51"/>
      <c r="HFB274" s="51"/>
      <c r="HFC274" s="51"/>
      <c r="HFD274" s="51"/>
      <c r="HFE274" s="51"/>
      <c r="HFF274" s="51"/>
      <c r="HFG274" s="51"/>
      <c r="HFH274" s="51"/>
      <c r="HFI274" s="51"/>
      <c r="HFJ274" s="51"/>
      <c r="HFK274" s="51"/>
      <c r="HFL274" s="51"/>
      <c r="HFM274" s="51"/>
      <c r="HFN274" s="51"/>
      <c r="HFO274" s="51"/>
      <c r="HFP274" s="51"/>
      <c r="HFQ274" s="51"/>
      <c r="HFR274" s="51"/>
      <c r="HFS274" s="51"/>
      <c r="HFT274" s="51"/>
      <c r="HFU274" s="51"/>
      <c r="HFV274" s="51"/>
      <c r="HFW274" s="51"/>
      <c r="HFX274" s="51"/>
      <c r="HFY274" s="51"/>
      <c r="HFZ274" s="51"/>
      <c r="HGA274" s="51"/>
      <c r="HGB274" s="51"/>
      <c r="HGC274" s="51"/>
      <c r="HGD274" s="51"/>
      <c r="HGE274" s="51"/>
      <c r="HGF274" s="51"/>
      <c r="HGG274" s="51"/>
      <c r="HGH274" s="51"/>
      <c r="HGI274" s="51"/>
      <c r="HGJ274" s="51"/>
      <c r="HGK274" s="51"/>
      <c r="HGL274" s="51"/>
      <c r="HGM274" s="51"/>
      <c r="HGN274" s="51"/>
      <c r="HGO274" s="51"/>
      <c r="HGP274" s="51"/>
      <c r="HGQ274" s="51"/>
      <c r="HGR274" s="51"/>
      <c r="HGS274" s="51"/>
      <c r="HGT274" s="51"/>
      <c r="HGU274" s="51"/>
      <c r="HGV274" s="51"/>
      <c r="HGW274" s="51"/>
      <c r="HGX274" s="51"/>
      <c r="HGY274" s="51"/>
      <c r="HGZ274" s="51"/>
      <c r="HHA274" s="51"/>
      <c r="HHB274" s="51"/>
      <c r="HHC274" s="51"/>
      <c r="HHD274" s="51"/>
      <c r="HHE274" s="51"/>
      <c r="HHF274" s="51"/>
      <c r="HHG274" s="51"/>
      <c r="HHH274" s="51"/>
      <c r="HHI274" s="51"/>
      <c r="HHJ274" s="51"/>
      <c r="HHK274" s="51"/>
      <c r="HHL274" s="51"/>
      <c r="HHM274" s="51"/>
      <c r="HHN274" s="51"/>
      <c r="HHO274" s="51"/>
      <c r="HHP274" s="51"/>
      <c r="HHQ274" s="51"/>
      <c r="HHR274" s="51"/>
      <c r="HHS274" s="51"/>
      <c r="HHT274" s="51"/>
      <c r="HHU274" s="51"/>
      <c r="HHV274" s="51"/>
      <c r="HHW274" s="51"/>
      <c r="HHX274" s="51"/>
      <c r="HHY274" s="51"/>
      <c r="HHZ274" s="51"/>
      <c r="HIA274" s="51"/>
      <c r="HIB274" s="51"/>
      <c r="HIC274" s="51"/>
      <c r="HID274" s="51"/>
      <c r="HIE274" s="51"/>
      <c r="HIF274" s="51"/>
      <c r="HIG274" s="51"/>
      <c r="HIH274" s="51"/>
      <c r="HII274" s="51"/>
      <c r="HIJ274" s="51"/>
      <c r="HIK274" s="51"/>
      <c r="HIL274" s="51"/>
      <c r="HIM274" s="51"/>
      <c r="HIN274" s="51"/>
      <c r="HIO274" s="51"/>
      <c r="HIP274" s="51"/>
      <c r="HIQ274" s="51"/>
      <c r="HIR274" s="51"/>
      <c r="HIS274" s="51"/>
      <c r="HIT274" s="51"/>
      <c r="HIU274" s="51"/>
      <c r="HIV274" s="51"/>
      <c r="HIW274" s="51"/>
      <c r="HIX274" s="51"/>
      <c r="HIY274" s="51"/>
      <c r="HIZ274" s="51"/>
      <c r="HJA274" s="51"/>
      <c r="HJB274" s="51"/>
      <c r="HJC274" s="51"/>
      <c r="HJD274" s="51"/>
      <c r="HJE274" s="51"/>
      <c r="HJF274" s="51"/>
      <c r="HJG274" s="51"/>
      <c r="HJH274" s="51"/>
      <c r="HJI274" s="51"/>
      <c r="HJJ274" s="51"/>
      <c r="HJK274" s="51"/>
      <c r="HJL274" s="51"/>
      <c r="HJM274" s="51"/>
      <c r="HJN274" s="51"/>
      <c r="HJO274" s="51"/>
      <c r="HJP274" s="51"/>
      <c r="HJQ274" s="51"/>
      <c r="HJR274" s="51"/>
      <c r="HJS274" s="51"/>
      <c r="HJT274" s="51"/>
      <c r="HJU274" s="51"/>
      <c r="HJV274" s="51"/>
      <c r="HJW274" s="51"/>
      <c r="HJX274" s="51"/>
      <c r="HJY274" s="51"/>
      <c r="HJZ274" s="51"/>
      <c r="HKA274" s="51"/>
      <c r="HKB274" s="51"/>
      <c r="HKC274" s="51"/>
      <c r="HKD274" s="51"/>
      <c r="HKE274" s="51"/>
      <c r="HKF274" s="51"/>
      <c r="HKG274" s="51"/>
      <c r="HKH274" s="51"/>
      <c r="HKI274" s="51"/>
      <c r="HKJ274" s="51"/>
      <c r="HKK274" s="51"/>
      <c r="HKL274" s="51"/>
      <c r="HKM274" s="51"/>
      <c r="HKN274" s="51"/>
      <c r="HKO274" s="51"/>
      <c r="HKP274" s="51"/>
      <c r="HKQ274" s="51"/>
      <c r="HKR274" s="51"/>
      <c r="HKS274" s="51"/>
      <c r="HKT274" s="51"/>
      <c r="HKU274" s="51"/>
      <c r="HKV274" s="51"/>
      <c r="HKW274" s="51"/>
      <c r="HKX274" s="51"/>
      <c r="HKY274" s="51"/>
      <c r="HKZ274" s="51"/>
      <c r="HLA274" s="51"/>
      <c r="HLB274" s="51"/>
      <c r="HLC274" s="51"/>
      <c r="HLD274" s="51"/>
      <c r="HLE274" s="51"/>
      <c r="HLF274" s="51"/>
      <c r="HLG274" s="51"/>
      <c r="HLH274" s="51"/>
      <c r="HLI274" s="51"/>
      <c r="HLJ274" s="51"/>
      <c r="HLK274" s="51"/>
      <c r="HLL274" s="51"/>
      <c r="HLM274" s="51"/>
      <c r="HLN274" s="51"/>
      <c r="HLO274" s="51"/>
      <c r="HLP274" s="51"/>
      <c r="HLQ274" s="51"/>
      <c r="HLR274" s="51"/>
      <c r="HLS274" s="51"/>
      <c r="HLT274" s="51"/>
      <c r="HLU274" s="51"/>
      <c r="HLV274" s="51"/>
      <c r="HLW274" s="51"/>
      <c r="HLX274" s="51"/>
      <c r="HLY274" s="51"/>
      <c r="HLZ274" s="51"/>
      <c r="HMA274" s="51"/>
      <c r="HMB274" s="51"/>
      <c r="HMC274" s="51"/>
      <c r="HMD274" s="51"/>
      <c r="HME274" s="51"/>
      <c r="HMF274" s="51"/>
      <c r="HMG274" s="51"/>
      <c r="HMH274" s="51"/>
      <c r="HMI274" s="51"/>
      <c r="HMJ274" s="51"/>
      <c r="HMK274" s="51"/>
      <c r="HML274" s="51"/>
      <c r="HMM274" s="51"/>
      <c r="HMN274" s="51"/>
      <c r="HMO274" s="51"/>
      <c r="HMP274" s="51"/>
      <c r="HMQ274" s="51"/>
      <c r="HMR274" s="51"/>
      <c r="HMS274" s="51"/>
      <c r="HMT274" s="51"/>
      <c r="HMU274" s="51"/>
      <c r="HMV274" s="51"/>
      <c r="HMW274" s="51"/>
      <c r="HMX274" s="51"/>
      <c r="HMY274" s="51"/>
      <c r="HMZ274" s="51"/>
      <c r="HNA274" s="51"/>
      <c r="HNB274" s="51"/>
      <c r="HNC274" s="51"/>
      <c r="HND274" s="51"/>
      <c r="HNE274" s="51"/>
      <c r="HNF274" s="51"/>
      <c r="HNG274" s="51"/>
      <c r="HNH274" s="51"/>
      <c r="HNI274" s="51"/>
      <c r="HNJ274" s="51"/>
      <c r="HNK274" s="51"/>
      <c r="HNL274" s="51"/>
      <c r="HNM274" s="51"/>
      <c r="HNN274" s="51"/>
      <c r="HNO274" s="51"/>
      <c r="HNP274" s="51"/>
      <c r="HNQ274" s="51"/>
      <c r="HNR274" s="51"/>
      <c r="HNS274" s="51"/>
      <c r="HNT274" s="51"/>
      <c r="HNU274" s="51"/>
      <c r="HNV274" s="51"/>
      <c r="HNW274" s="51"/>
      <c r="HNX274" s="51"/>
      <c r="HNY274" s="51"/>
      <c r="HNZ274" s="51"/>
      <c r="HOA274" s="51"/>
      <c r="HOB274" s="51"/>
      <c r="HOC274" s="51"/>
      <c r="HOD274" s="51"/>
      <c r="HOE274" s="51"/>
      <c r="HOF274" s="51"/>
      <c r="HOG274" s="51"/>
      <c r="HOH274" s="51"/>
      <c r="HOI274" s="51"/>
      <c r="HOJ274" s="51"/>
      <c r="HOK274" s="51"/>
      <c r="HOL274" s="51"/>
      <c r="HOM274" s="51"/>
      <c r="HON274" s="51"/>
      <c r="HOO274" s="51"/>
      <c r="HOP274" s="51"/>
      <c r="HOQ274" s="51"/>
      <c r="HOR274" s="51"/>
      <c r="HOS274" s="51"/>
      <c r="HOT274" s="51"/>
      <c r="HOU274" s="51"/>
      <c r="HOV274" s="51"/>
      <c r="HOW274" s="51"/>
      <c r="HOX274" s="51"/>
      <c r="HOY274" s="51"/>
      <c r="HOZ274" s="51"/>
      <c r="HPA274" s="51"/>
      <c r="HPB274" s="51"/>
      <c r="HPC274" s="51"/>
      <c r="HPD274" s="51"/>
      <c r="HPE274" s="51"/>
      <c r="HPF274" s="51"/>
      <c r="HPG274" s="51"/>
      <c r="HPH274" s="51"/>
      <c r="HPI274" s="51"/>
      <c r="HPJ274" s="51"/>
      <c r="HPK274" s="51"/>
      <c r="HPL274" s="51"/>
      <c r="HPM274" s="51"/>
      <c r="HPN274" s="51"/>
      <c r="HPO274" s="51"/>
      <c r="HPP274" s="51"/>
      <c r="HPQ274" s="51"/>
      <c r="HPR274" s="51"/>
      <c r="HPS274" s="51"/>
      <c r="HPT274" s="51"/>
      <c r="HPU274" s="51"/>
      <c r="HPV274" s="51"/>
      <c r="HPW274" s="51"/>
      <c r="HPX274" s="51"/>
      <c r="HPY274" s="51"/>
      <c r="HPZ274" s="51"/>
      <c r="HQA274" s="51"/>
      <c r="HQB274" s="51"/>
      <c r="HQC274" s="51"/>
      <c r="HQD274" s="51"/>
      <c r="HQE274" s="51"/>
      <c r="HQF274" s="51"/>
      <c r="HQG274" s="51"/>
      <c r="HQH274" s="51"/>
      <c r="HQI274" s="51"/>
      <c r="HQJ274" s="51"/>
      <c r="HQK274" s="51"/>
      <c r="HQL274" s="51"/>
      <c r="HQM274" s="51"/>
      <c r="HQN274" s="51"/>
      <c r="HQO274" s="51"/>
      <c r="HQP274" s="51"/>
      <c r="HQQ274" s="51"/>
      <c r="HQR274" s="51"/>
      <c r="HQS274" s="51"/>
      <c r="HQT274" s="51"/>
      <c r="HQU274" s="51"/>
      <c r="HQV274" s="51"/>
      <c r="HQW274" s="51"/>
      <c r="HQX274" s="51"/>
      <c r="HQY274" s="51"/>
      <c r="HQZ274" s="51"/>
      <c r="HRA274" s="51"/>
      <c r="HRB274" s="51"/>
      <c r="HRC274" s="51"/>
      <c r="HRD274" s="51"/>
      <c r="HRE274" s="51"/>
      <c r="HRF274" s="51"/>
      <c r="HRG274" s="51"/>
      <c r="HRH274" s="51"/>
      <c r="HRI274" s="51"/>
      <c r="HRJ274" s="51"/>
      <c r="HRK274" s="51"/>
      <c r="HRL274" s="51"/>
      <c r="HRM274" s="51"/>
      <c r="HRN274" s="51"/>
      <c r="HRO274" s="51"/>
      <c r="HRP274" s="51"/>
      <c r="HRQ274" s="51"/>
      <c r="HRR274" s="51"/>
      <c r="HRS274" s="51"/>
      <c r="HRT274" s="51"/>
      <c r="HRU274" s="51"/>
      <c r="HRV274" s="51"/>
      <c r="HRW274" s="51"/>
      <c r="HRX274" s="51"/>
      <c r="HRY274" s="51"/>
      <c r="HRZ274" s="51"/>
      <c r="HSA274" s="51"/>
      <c r="HSB274" s="51"/>
      <c r="HSC274" s="51"/>
      <c r="HSD274" s="51"/>
      <c r="HSE274" s="51"/>
      <c r="HSF274" s="51"/>
      <c r="HSG274" s="51"/>
      <c r="HSH274" s="51"/>
      <c r="HSI274" s="51"/>
      <c r="HSJ274" s="51"/>
      <c r="HSK274" s="51"/>
      <c r="HSL274" s="51"/>
      <c r="HSM274" s="51"/>
      <c r="HSN274" s="51"/>
      <c r="HSO274" s="51"/>
      <c r="HSP274" s="51"/>
      <c r="HSQ274" s="51"/>
      <c r="HSR274" s="51"/>
      <c r="HSS274" s="51"/>
      <c r="HST274" s="51"/>
      <c r="HSU274" s="51"/>
      <c r="HSV274" s="51"/>
      <c r="HSW274" s="51"/>
      <c r="HSX274" s="51"/>
      <c r="HSY274" s="51"/>
      <c r="HSZ274" s="51"/>
      <c r="HTA274" s="51"/>
      <c r="HTB274" s="51"/>
      <c r="HTC274" s="51"/>
      <c r="HTD274" s="51"/>
      <c r="HTE274" s="51"/>
      <c r="HTF274" s="51"/>
      <c r="HTG274" s="51"/>
      <c r="HTH274" s="51"/>
      <c r="HTI274" s="51"/>
      <c r="HTJ274" s="51"/>
      <c r="HTK274" s="51"/>
      <c r="HTL274" s="51"/>
      <c r="HTM274" s="51"/>
      <c r="HTN274" s="51"/>
      <c r="HTO274" s="51"/>
      <c r="HTP274" s="51"/>
      <c r="HTQ274" s="51"/>
      <c r="HTR274" s="51"/>
      <c r="HTS274" s="51"/>
      <c r="HTT274" s="51"/>
      <c r="HTU274" s="51"/>
      <c r="HTV274" s="51"/>
      <c r="HTW274" s="51"/>
      <c r="HTX274" s="51"/>
      <c r="HTY274" s="51"/>
      <c r="HTZ274" s="51"/>
      <c r="HUA274" s="51"/>
      <c r="HUB274" s="51"/>
      <c r="HUC274" s="51"/>
      <c r="HUD274" s="51"/>
      <c r="HUE274" s="51"/>
      <c r="HUF274" s="51"/>
      <c r="HUG274" s="51"/>
      <c r="HUH274" s="51"/>
      <c r="HUI274" s="51"/>
      <c r="HUJ274" s="51"/>
      <c r="HUK274" s="51"/>
      <c r="HUL274" s="51"/>
      <c r="HUM274" s="51"/>
      <c r="HUN274" s="51"/>
      <c r="HUO274" s="51"/>
      <c r="HUP274" s="51"/>
      <c r="HUQ274" s="51"/>
      <c r="HUR274" s="51"/>
      <c r="HUS274" s="51"/>
      <c r="HUT274" s="51"/>
      <c r="HUU274" s="51"/>
      <c r="HUV274" s="51"/>
      <c r="HUW274" s="51"/>
      <c r="HUX274" s="51"/>
      <c r="HUY274" s="51"/>
      <c r="HUZ274" s="51"/>
      <c r="HVA274" s="51"/>
      <c r="HVB274" s="51"/>
      <c r="HVC274" s="51"/>
      <c r="HVD274" s="51"/>
      <c r="HVE274" s="51"/>
      <c r="HVF274" s="51"/>
      <c r="HVG274" s="51"/>
      <c r="HVH274" s="51"/>
      <c r="HVI274" s="51"/>
      <c r="HVJ274" s="51"/>
      <c r="HVK274" s="51"/>
      <c r="HVL274" s="51"/>
      <c r="HVM274" s="51"/>
      <c r="HVN274" s="51"/>
      <c r="HVO274" s="51"/>
      <c r="HVP274" s="51"/>
      <c r="HVQ274" s="51"/>
      <c r="HVR274" s="51"/>
      <c r="HVS274" s="51"/>
      <c r="HVT274" s="51"/>
      <c r="HVU274" s="51"/>
      <c r="HVV274" s="51"/>
      <c r="HVW274" s="51"/>
      <c r="HVX274" s="51"/>
      <c r="HVY274" s="51"/>
      <c r="HVZ274" s="51"/>
      <c r="HWA274" s="51"/>
      <c r="HWB274" s="51"/>
      <c r="HWC274" s="51"/>
      <c r="HWD274" s="51"/>
      <c r="HWE274" s="51"/>
      <c r="HWF274" s="51"/>
      <c r="HWG274" s="51"/>
      <c r="HWH274" s="51"/>
      <c r="HWI274" s="51"/>
      <c r="HWJ274" s="51"/>
      <c r="HWK274" s="51"/>
      <c r="HWL274" s="51"/>
      <c r="HWM274" s="51"/>
      <c r="HWN274" s="51"/>
      <c r="HWO274" s="51"/>
      <c r="HWP274" s="51"/>
      <c r="HWQ274" s="51"/>
      <c r="HWR274" s="51"/>
      <c r="HWS274" s="51"/>
      <c r="HWT274" s="51"/>
      <c r="HWU274" s="51"/>
      <c r="HWV274" s="51"/>
      <c r="HWW274" s="51"/>
      <c r="HWX274" s="51"/>
      <c r="HWY274" s="51"/>
      <c r="HWZ274" s="51"/>
      <c r="HXA274" s="51"/>
      <c r="HXB274" s="51"/>
      <c r="HXC274" s="51"/>
      <c r="HXD274" s="51"/>
      <c r="HXE274" s="51"/>
      <c r="HXF274" s="51"/>
      <c r="HXG274" s="51"/>
      <c r="HXH274" s="51"/>
      <c r="HXI274" s="51"/>
      <c r="HXJ274" s="51"/>
      <c r="HXK274" s="51"/>
      <c r="HXL274" s="51"/>
      <c r="HXM274" s="51"/>
      <c r="HXN274" s="51"/>
      <c r="HXO274" s="51"/>
      <c r="HXP274" s="51"/>
      <c r="HXQ274" s="51"/>
      <c r="HXR274" s="51"/>
      <c r="HXS274" s="51"/>
      <c r="HXT274" s="51"/>
      <c r="HXU274" s="51"/>
      <c r="HXV274" s="51"/>
      <c r="HXW274" s="51"/>
      <c r="HXX274" s="51"/>
      <c r="HXY274" s="51"/>
      <c r="HXZ274" s="51"/>
      <c r="HYA274" s="51"/>
      <c r="HYB274" s="51"/>
      <c r="HYC274" s="51"/>
      <c r="HYD274" s="51"/>
      <c r="HYE274" s="51"/>
      <c r="HYF274" s="51"/>
      <c r="HYG274" s="51"/>
      <c r="HYH274" s="51"/>
      <c r="HYI274" s="51"/>
      <c r="HYJ274" s="51"/>
      <c r="HYK274" s="51"/>
      <c r="HYL274" s="51"/>
      <c r="HYM274" s="51"/>
      <c r="HYN274" s="51"/>
      <c r="HYO274" s="51"/>
      <c r="HYP274" s="51"/>
      <c r="HYQ274" s="51"/>
      <c r="HYR274" s="51"/>
      <c r="HYS274" s="51"/>
      <c r="HYT274" s="51"/>
      <c r="HYU274" s="51"/>
      <c r="HYV274" s="51"/>
      <c r="HYW274" s="51"/>
      <c r="HYX274" s="51"/>
      <c r="HYY274" s="51"/>
      <c r="HYZ274" s="51"/>
      <c r="HZA274" s="51"/>
      <c r="HZB274" s="51"/>
      <c r="HZC274" s="51"/>
      <c r="HZD274" s="51"/>
      <c r="HZE274" s="51"/>
      <c r="HZF274" s="51"/>
      <c r="HZG274" s="51"/>
      <c r="HZH274" s="51"/>
      <c r="HZI274" s="51"/>
      <c r="HZJ274" s="51"/>
      <c r="HZK274" s="51"/>
      <c r="HZL274" s="51"/>
      <c r="HZM274" s="51"/>
      <c r="HZN274" s="51"/>
      <c r="HZO274" s="51"/>
      <c r="HZP274" s="51"/>
      <c r="HZQ274" s="51"/>
      <c r="HZR274" s="51"/>
      <c r="HZS274" s="51"/>
      <c r="HZT274" s="51"/>
      <c r="HZU274" s="51"/>
      <c r="HZV274" s="51"/>
      <c r="HZW274" s="51"/>
      <c r="HZX274" s="51"/>
      <c r="HZY274" s="51"/>
      <c r="HZZ274" s="51"/>
      <c r="IAA274" s="51"/>
      <c r="IAB274" s="51"/>
      <c r="IAC274" s="51"/>
      <c r="IAD274" s="51"/>
      <c r="IAE274" s="51"/>
      <c r="IAF274" s="51"/>
      <c r="IAG274" s="51"/>
      <c r="IAH274" s="51"/>
      <c r="IAI274" s="51"/>
      <c r="IAJ274" s="51"/>
      <c r="IAK274" s="51"/>
      <c r="IAL274" s="51"/>
      <c r="IAM274" s="51"/>
      <c r="IAN274" s="51"/>
      <c r="IAO274" s="51"/>
      <c r="IAP274" s="51"/>
      <c r="IAQ274" s="51"/>
      <c r="IAR274" s="51"/>
      <c r="IAS274" s="51"/>
      <c r="IAT274" s="51"/>
      <c r="IAU274" s="51"/>
      <c r="IAV274" s="51"/>
      <c r="IAW274" s="51"/>
      <c r="IAX274" s="51"/>
      <c r="IAY274" s="51"/>
      <c r="IAZ274" s="51"/>
      <c r="IBA274" s="51"/>
      <c r="IBB274" s="51"/>
      <c r="IBC274" s="51"/>
      <c r="IBD274" s="51"/>
      <c r="IBE274" s="51"/>
      <c r="IBF274" s="51"/>
      <c r="IBG274" s="51"/>
      <c r="IBH274" s="51"/>
      <c r="IBI274" s="51"/>
      <c r="IBJ274" s="51"/>
      <c r="IBK274" s="51"/>
      <c r="IBL274" s="51"/>
      <c r="IBM274" s="51"/>
      <c r="IBN274" s="51"/>
      <c r="IBO274" s="51"/>
      <c r="IBP274" s="51"/>
      <c r="IBQ274" s="51"/>
      <c r="IBR274" s="51"/>
      <c r="IBS274" s="51"/>
      <c r="IBT274" s="51"/>
      <c r="IBU274" s="51"/>
      <c r="IBV274" s="51"/>
      <c r="IBW274" s="51"/>
      <c r="IBX274" s="51"/>
      <c r="IBY274" s="51"/>
      <c r="IBZ274" s="51"/>
      <c r="ICA274" s="51"/>
      <c r="ICB274" s="51"/>
      <c r="ICC274" s="51"/>
      <c r="ICD274" s="51"/>
      <c r="ICE274" s="51"/>
      <c r="ICF274" s="51"/>
      <c r="ICG274" s="51"/>
      <c r="ICH274" s="51"/>
      <c r="ICI274" s="51"/>
      <c r="ICJ274" s="51"/>
      <c r="ICK274" s="51"/>
      <c r="ICL274" s="51"/>
      <c r="ICM274" s="51"/>
      <c r="ICN274" s="51"/>
      <c r="ICO274" s="51"/>
      <c r="ICP274" s="51"/>
      <c r="ICQ274" s="51"/>
      <c r="ICR274" s="51"/>
      <c r="ICS274" s="51"/>
      <c r="ICT274" s="51"/>
      <c r="ICU274" s="51"/>
      <c r="ICV274" s="51"/>
      <c r="ICW274" s="51"/>
      <c r="ICX274" s="51"/>
      <c r="ICY274" s="51"/>
      <c r="ICZ274" s="51"/>
      <c r="IDA274" s="51"/>
      <c r="IDB274" s="51"/>
      <c r="IDC274" s="51"/>
      <c r="IDD274" s="51"/>
      <c r="IDE274" s="51"/>
      <c r="IDF274" s="51"/>
      <c r="IDG274" s="51"/>
      <c r="IDH274" s="51"/>
      <c r="IDI274" s="51"/>
      <c r="IDJ274" s="51"/>
      <c r="IDK274" s="51"/>
      <c r="IDL274" s="51"/>
      <c r="IDM274" s="51"/>
      <c r="IDN274" s="51"/>
      <c r="IDO274" s="51"/>
      <c r="IDP274" s="51"/>
      <c r="IDQ274" s="51"/>
      <c r="IDR274" s="51"/>
      <c r="IDS274" s="51"/>
      <c r="IDT274" s="51"/>
      <c r="IDU274" s="51"/>
      <c r="IDV274" s="51"/>
      <c r="IDW274" s="51"/>
      <c r="IDX274" s="51"/>
      <c r="IDY274" s="51"/>
      <c r="IDZ274" s="51"/>
      <c r="IEA274" s="51"/>
      <c r="IEB274" s="51"/>
      <c r="IEC274" s="51"/>
      <c r="IED274" s="51"/>
      <c r="IEE274" s="51"/>
      <c r="IEF274" s="51"/>
      <c r="IEG274" s="51"/>
      <c r="IEH274" s="51"/>
      <c r="IEI274" s="51"/>
      <c r="IEJ274" s="51"/>
      <c r="IEK274" s="51"/>
      <c r="IEL274" s="51"/>
      <c r="IEM274" s="51"/>
      <c r="IEN274" s="51"/>
      <c r="IEO274" s="51"/>
      <c r="IEP274" s="51"/>
      <c r="IEQ274" s="51"/>
      <c r="IER274" s="51"/>
      <c r="IES274" s="51"/>
      <c r="IET274" s="51"/>
      <c r="IEU274" s="51"/>
      <c r="IEV274" s="51"/>
      <c r="IEW274" s="51"/>
      <c r="IEX274" s="51"/>
      <c r="IEY274" s="51"/>
      <c r="IEZ274" s="51"/>
      <c r="IFA274" s="51"/>
      <c r="IFB274" s="51"/>
      <c r="IFC274" s="51"/>
      <c r="IFD274" s="51"/>
      <c r="IFE274" s="51"/>
      <c r="IFF274" s="51"/>
      <c r="IFG274" s="51"/>
      <c r="IFH274" s="51"/>
      <c r="IFI274" s="51"/>
      <c r="IFJ274" s="51"/>
      <c r="IFK274" s="51"/>
      <c r="IFL274" s="51"/>
      <c r="IFM274" s="51"/>
      <c r="IFN274" s="51"/>
      <c r="IFO274" s="51"/>
      <c r="IFP274" s="51"/>
      <c r="IFQ274" s="51"/>
      <c r="IFR274" s="51"/>
      <c r="IFS274" s="51"/>
      <c r="IFT274" s="51"/>
      <c r="IFU274" s="51"/>
      <c r="IFV274" s="51"/>
      <c r="IFW274" s="51"/>
      <c r="IFX274" s="51"/>
      <c r="IFY274" s="51"/>
      <c r="IFZ274" s="51"/>
      <c r="IGA274" s="51"/>
      <c r="IGB274" s="51"/>
      <c r="IGC274" s="51"/>
      <c r="IGD274" s="51"/>
      <c r="IGE274" s="51"/>
      <c r="IGF274" s="51"/>
      <c r="IGG274" s="51"/>
      <c r="IGH274" s="51"/>
      <c r="IGI274" s="51"/>
      <c r="IGJ274" s="51"/>
      <c r="IGK274" s="51"/>
      <c r="IGL274" s="51"/>
      <c r="IGM274" s="51"/>
      <c r="IGN274" s="51"/>
      <c r="IGO274" s="51"/>
      <c r="IGP274" s="51"/>
      <c r="IGQ274" s="51"/>
      <c r="IGR274" s="51"/>
      <c r="IGS274" s="51"/>
      <c r="IGT274" s="51"/>
      <c r="IGU274" s="51"/>
      <c r="IGV274" s="51"/>
      <c r="IGW274" s="51"/>
      <c r="IGX274" s="51"/>
      <c r="IGY274" s="51"/>
      <c r="IGZ274" s="51"/>
      <c r="IHA274" s="51"/>
      <c r="IHB274" s="51"/>
      <c r="IHC274" s="51"/>
      <c r="IHD274" s="51"/>
      <c r="IHE274" s="51"/>
      <c r="IHF274" s="51"/>
      <c r="IHG274" s="51"/>
      <c r="IHH274" s="51"/>
      <c r="IHI274" s="51"/>
      <c r="IHJ274" s="51"/>
      <c r="IHK274" s="51"/>
      <c r="IHL274" s="51"/>
      <c r="IHM274" s="51"/>
      <c r="IHN274" s="51"/>
      <c r="IHO274" s="51"/>
      <c r="IHP274" s="51"/>
      <c r="IHQ274" s="51"/>
      <c r="IHR274" s="51"/>
      <c r="IHS274" s="51"/>
      <c r="IHT274" s="51"/>
      <c r="IHU274" s="51"/>
      <c r="IHV274" s="51"/>
      <c r="IHW274" s="51"/>
      <c r="IHX274" s="51"/>
      <c r="IHY274" s="51"/>
      <c r="IHZ274" s="51"/>
      <c r="IIA274" s="51"/>
      <c r="IIB274" s="51"/>
      <c r="IIC274" s="51"/>
      <c r="IID274" s="51"/>
      <c r="IIE274" s="51"/>
      <c r="IIF274" s="51"/>
      <c r="IIG274" s="51"/>
      <c r="IIH274" s="51"/>
      <c r="III274" s="51"/>
      <c r="IIJ274" s="51"/>
      <c r="IIK274" s="51"/>
      <c r="IIL274" s="51"/>
      <c r="IIM274" s="51"/>
      <c r="IIN274" s="51"/>
      <c r="IIO274" s="51"/>
      <c r="IIP274" s="51"/>
      <c r="IIQ274" s="51"/>
      <c r="IIR274" s="51"/>
      <c r="IIS274" s="51"/>
      <c r="IIT274" s="51"/>
      <c r="IIU274" s="51"/>
      <c r="IIV274" s="51"/>
      <c r="IIW274" s="51"/>
      <c r="IIX274" s="51"/>
      <c r="IIY274" s="51"/>
      <c r="IIZ274" s="51"/>
      <c r="IJA274" s="51"/>
      <c r="IJB274" s="51"/>
      <c r="IJC274" s="51"/>
      <c r="IJD274" s="51"/>
      <c r="IJE274" s="51"/>
      <c r="IJF274" s="51"/>
      <c r="IJG274" s="51"/>
      <c r="IJH274" s="51"/>
      <c r="IJI274" s="51"/>
      <c r="IJJ274" s="51"/>
      <c r="IJK274" s="51"/>
      <c r="IJL274" s="51"/>
      <c r="IJM274" s="51"/>
      <c r="IJN274" s="51"/>
      <c r="IJO274" s="51"/>
      <c r="IJP274" s="51"/>
      <c r="IJQ274" s="51"/>
      <c r="IJR274" s="51"/>
      <c r="IJS274" s="51"/>
      <c r="IJT274" s="51"/>
      <c r="IJU274" s="51"/>
      <c r="IJV274" s="51"/>
      <c r="IJW274" s="51"/>
      <c r="IJX274" s="51"/>
      <c r="IJY274" s="51"/>
      <c r="IJZ274" s="51"/>
      <c r="IKA274" s="51"/>
      <c r="IKB274" s="51"/>
      <c r="IKC274" s="51"/>
      <c r="IKD274" s="51"/>
      <c r="IKE274" s="51"/>
      <c r="IKF274" s="51"/>
      <c r="IKG274" s="51"/>
      <c r="IKH274" s="51"/>
      <c r="IKI274" s="51"/>
      <c r="IKJ274" s="51"/>
      <c r="IKK274" s="51"/>
      <c r="IKL274" s="51"/>
      <c r="IKM274" s="51"/>
      <c r="IKN274" s="51"/>
      <c r="IKO274" s="51"/>
      <c r="IKP274" s="51"/>
      <c r="IKQ274" s="51"/>
      <c r="IKR274" s="51"/>
      <c r="IKS274" s="51"/>
      <c r="IKT274" s="51"/>
      <c r="IKU274" s="51"/>
      <c r="IKV274" s="51"/>
      <c r="IKW274" s="51"/>
      <c r="IKX274" s="51"/>
      <c r="IKY274" s="51"/>
      <c r="IKZ274" s="51"/>
      <c r="ILA274" s="51"/>
      <c r="ILB274" s="51"/>
      <c r="ILC274" s="51"/>
      <c r="ILD274" s="51"/>
      <c r="ILE274" s="51"/>
      <c r="ILF274" s="51"/>
      <c r="ILG274" s="51"/>
      <c r="ILH274" s="51"/>
      <c r="ILI274" s="51"/>
      <c r="ILJ274" s="51"/>
      <c r="ILK274" s="51"/>
      <c r="ILL274" s="51"/>
      <c r="ILM274" s="51"/>
      <c r="ILN274" s="51"/>
      <c r="ILO274" s="51"/>
      <c r="ILP274" s="51"/>
      <c r="ILQ274" s="51"/>
      <c r="ILR274" s="51"/>
      <c r="ILS274" s="51"/>
      <c r="ILT274" s="51"/>
      <c r="ILU274" s="51"/>
      <c r="ILV274" s="51"/>
      <c r="ILW274" s="51"/>
      <c r="ILX274" s="51"/>
      <c r="ILY274" s="51"/>
      <c r="ILZ274" s="51"/>
      <c r="IMA274" s="51"/>
      <c r="IMB274" s="51"/>
      <c r="IMC274" s="51"/>
      <c r="IMD274" s="51"/>
      <c r="IME274" s="51"/>
      <c r="IMF274" s="51"/>
      <c r="IMG274" s="51"/>
      <c r="IMH274" s="51"/>
      <c r="IMI274" s="51"/>
      <c r="IMJ274" s="51"/>
      <c r="IMK274" s="51"/>
      <c r="IML274" s="51"/>
      <c r="IMM274" s="51"/>
      <c r="IMN274" s="51"/>
      <c r="IMO274" s="51"/>
      <c r="IMP274" s="51"/>
      <c r="IMQ274" s="51"/>
      <c r="IMR274" s="51"/>
      <c r="IMS274" s="51"/>
      <c r="IMT274" s="51"/>
      <c r="IMU274" s="51"/>
      <c r="IMV274" s="51"/>
      <c r="IMW274" s="51"/>
      <c r="IMX274" s="51"/>
      <c r="IMY274" s="51"/>
      <c r="IMZ274" s="51"/>
      <c r="INA274" s="51"/>
      <c r="INB274" s="51"/>
      <c r="INC274" s="51"/>
      <c r="IND274" s="51"/>
      <c r="INE274" s="51"/>
      <c r="INF274" s="51"/>
      <c r="ING274" s="51"/>
      <c r="INH274" s="51"/>
      <c r="INI274" s="51"/>
      <c r="INJ274" s="51"/>
      <c r="INK274" s="51"/>
      <c r="INL274" s="51"/>
      <c r="INM274" s="51"/>
      <c r="INN274" s="51"/>
      <c r="INO274" s="51"/>
      <c r="INP274" s="51"/>
      <c r="INQ274" s="51"/>
      <c r="INR274" s="51"/>
      <c r="INS274" s="51"/>
      <c r="INT274" s="51"/>
      <c r="INU274" s="51"/>
      <c r="INV274" s="51"/>
      <c r="INW274" s="51"/>
      <c r="INX274" s="51"/>
      <c r="INY274" s="51"/>
      <c r="INZ274" s="51"/>
      <c r="IOA274" s="51"/>
      <c r="IOB274" s="51"/>
      <c r="IOC274" s="51"/>
      <c r="IOD274" s="51"/>
      <c r="IOE274" s="51"/>
      <c r="IOF274" s="51"/>
      <c r="IOG274" s="51"/>
      <c r="IOH274" s="51"/>
      <c r="IOI274" s="51"/>
      <c r="IOJ274" s="51"/>
      <c r="IOK274" s="51"/>
      <c r="IOL274" s="51"/>
      <c r="IOM274" s="51"/>
      <c r="ION274" s="51"/>
      <c r="IOO274" s="51"/>
      <c r="IOP274" s="51"/>
      <c r="IOQ274" s="51"/>
      <c r="IOR274" s="51"/>
      <c r="IOS274" s="51"/>
      <c r="IOT274" s="51"/>
      <c r="IOU274" s="51"/>
      <c r="IOV274" s="51"/>
      <c r="IOW274" s="51"/>
      <c r="IOX274" s="51"/>
      <c r="IOY274" s="51"/>
      <c r="IOZ274" s="51"/>
      <c r="IPA274" s="51"/>
      <c r="IPB274" s="51"/>
      <c r="IPC274" s="51"/>
      <c r="IPD274" s="51"/>
      <c r="IPE274" s="51"/>
      <c r="IPF274" s="51"/>
      <c r="IPG274" s="51"/>
      <c r="IPH274" s="51"/>
      <c r="IPI274" s="51"/>
      <c r="IPJ274" s="51"/>
      <c r="IPK274" s="51"/>
      <c r="IPL274" s="51"/>
      <c r="IPM274" s="51"/>
      <c r="IPN274" s="51"/>
      <c r="IPO274" s="51"/>
      <c r="IPP274" s="51"/>
      <c r="IPQ274" s="51"/>
      <c r="IPR274" s="51"/>
      <c r="IPS274" s="51"/>
      <c r="IPT274" s="51"/>
      <c r="IPU274" s="51"/>
      <c r="IPV274" s="51"/>
      <c r="IPW274" s="51"/>
      <c r="IPX274" s="51"/>
      <c r="IPY274" s="51"/>
      <c r="IPZ274" s="51"/>
      <c r="IQA274" s="51"/>
      <c r="IQB274" s="51"/>
      <c r="IQC274" s="51"/>
      <c r="IQD274" s="51"/>
      <c r="IQE274" s="51"/>
      <c r="IQF274" s="51"/>
      <c r="IQG274" s="51"/>
      <c r="IQH274" s="51"/>
      <c r="IQI274" s="51"/>
      <c r="IQJ274" s="51"/>
      <c r="IQK274" s="51"/>
      <c r="IQL274" s="51"/>
      <c r="IQM274" s="51"/>
      <c r="IQN274" s="51"/>
      <c r="IQO274" s="51"/>
      <c r="IQP274" s="51"/>
      <c r="IQQ274" s="51"/>
      <c r="IQR274" s="51"/>
      <c r="IQS274" s="51"/>
      <c r="IQT274" s="51"/>
      <c r="IQU274" s="51"/>
      <c r="IQV274" s="51"/>
      <c r="IQW274" s="51"/>
      <c r="IQX274" s="51"/>
      <c r="IQY274" s="51"/>
      <c r="IQZ274" s="51"/>
      <c r="IRA274" s="51"/>
      <c r="IRB274" s="51"/>
      <c r="IRC274" s="51"/>
      <c r="IRD274" s="51"/>
      <c r="IRE274" s="51"/>
      <c r="IRF274" s="51"/>
      <c r="IRG274" s="51"/>
      <c r="IRH274" s="51"/>
      <c r="IRI274" s="51"/>
      <c r="IRJ274" s="51"/>
      <c r="IRK274" s="51"/>
      <c r="IRL274" s="51"/>
      <c r="IRM274" s="51"/>
      <c r="IRN274" s="51"/>
      <c r="IRO274" s="51"/>
      <c r="IRP274" s="51"/>
      <c r="IRQ274" s="51"/>
      <c r="IRR274" s="51"/>
      <c r="IRS274" s="51"/>
      <c r="IRT274" s="51"/>
      <c r="IRU274" s="51"/>
      <c r="IRV274" s="51"/>
      <c r="IRW274" s="51"/>
      <c r="IRX274" s="51"/>
      <c r="IRY274" s="51"/>
      <c r="IRZ274" s="51"/>
      <c r="ISA274" s="51"/>
      <c r="ISB274" s="51"/>
      <c r="ISC274" s="51"/>
      <c r="ISD274" s="51"/>
      <c r="ISE274" s="51"/>
      <c r="ISF274" s="51"/>
      <c r="ISG274" s="51"/>
      <c r="ISH274" s="51"/>
      <c r="ISI274" s="51"/>
      <c r="ISJ274" s="51"/>
      <c r="ISK274" s="51"/>
      <c r="ISL274" s="51"/>
      <c r="ISM274" s="51"/>
      <c r="ISN274" s="51"/>
      <c r="ISO274" s="51"/>
      <c r="ISP274" s="51"/>
      <c r="ISQ274" s="51"/>
      <c r="ISR274" s="51"/>
      <c r="ISS274" s="51"/>
      <c r="IST274" s="51"/>
      <c r="ISU274" s="51"/>
      <c r="ISV274" s="51"/>
      <c r="ISW274" s="51"/>
      <c r="ISX274" s="51"/>
      <c r="ISY274" s="51"/>
      <c r="ISZ274" s="51"/>
      <c r="ITA274" s="51"/>
      <c r="ITB274" s="51"/>
      <c r="ITC274" s="51"/>
      <c r="ITD274" s="51"/>
      <c r="ITE274" s="51"/>
      <c r="ITF274" s="51"/>
      <c r="ITG274" s="51"/>
      <c r="ITH274" s="51"/>
      <c r="ITI274" s="51"/>
      <c r="ITJ274" s="51"/>
      <c r="ITK274" s="51"/>
      <c r="ITL274" s="51"/>
      <c r="ITM274" s="51"/>
      <c r="ITN274" s="51"/>
      <c r="ITO274" s="51"/>
      <c r="ITP274" s="51"/>
      <c r="ITQ274" s="51"/>
      <c r="ITR274" s="51"/>
      <c r="ITS274" s="51"/>
      <c r="ITT274" s="51"/>
      <c r="ITU274" s="51"/>
      <c r="ITV274" s="51"/>
      <c r="ITW274" s="51"/>
      <c r="ITX274" s="51"/>
      <c r="ITY274" s="51"/>
      <c r="ITZ274" s="51"/>
      <c r="IUA274" s="51"/>
      <c r="IUB274" s="51"/>
      <c r="IUC274" s="51"/>
      <c r="IUD274" s="51"/>
      <c r="IUE274" s="51"/>
      <c r="IUF274" s="51"/>
      <c r="IUG274" s="51"/>
      <c r="IUH274" s="51"/>
      <c r="IUI274" s="51"/>
      <c r="IUJ274" s="51"/>
      <c r="IUK274" s="51"/>
      <c r="IUL274" s="51"/>
      <c r="IUM274" s="51"/>
      <c r="IUN274" s="51"/>
      <c r="IUO274" s="51"/>
      <c r="IUP274" s="51"/>
      <c r="IUQ274" s="51"/>
      <c r="IUR274" s="51"/>
      <c r="IUS274" s="51"/>
      <c r="IUT274" s="51"/>
      <c r="IUU274" s="51"/>
      <c r="IUV274" s="51"/>
      <c r="IUW274" s="51"/>
      <c r="IUX274" s="51"/>
      <c r="IUY274" s="51"/>
      <c r="IUZ274" s="51"/>
      <c r="IVA274" s="51"/>
      <c r="IVB274" s="51"/>
      <c r="IVC274" s="51"/>
      <c r="IVD274" s="51"/>
      <c r="IVE274" s="51"/>
      <c r="IVF274" s="51"/>
      <c r="IVG274" s="51"/>
      <c r="IVH274" s="51"/>
      <c r="IVI274" s="51"/>
      <c r="IVJ274" s="51"/>
      <c r="IVK274" s="51"/>
      <c r="IVL274" s="51"/>
      <c r="IVM274" s="51"/>
      <c r="IVN274" s="51"/>
      <c r="IVO274" s="51"/>
      <c r="IVP274" s="51"/>
      <c r="IVQ274" s="51"/>
      <c r="IVR274" s="51"/>
      <c r="IVS274" s="51"/>
      <c r="IVT274" s="51"/>
      <c r="IVU274" s="51"/>
      <c r="IVV274" s="51"/>
      <c r="IVW274" s="51"/>
      <c r="IVX274" s="51"/>
      <c r="IVY274" s="51"/>
      <c r="IVZ274" s="51"/>
      <c r="IWA274" s="51"/>
      <c r="IWB274" s="51"/>
      <c r="IWC274" s="51"/>
      <c r="IWD274" s="51"/>
      <c r="IWE274" s="51"/>
      <c r="IWF274" s="51"/>
      <c r="IWG274" s="51"/>
      <c r="IWH274" s="51"/>
      <c r="IWI274" s="51"/>
      <c r="IWJ274" s="51"/>
      <c r="IWK274" s="51"/>
      <c r="IWL274" s="51"/>
      <c r="IWM274" s="51"/>
      <c r="IWN274" s="51"/>
      <c r="IWO274" s="51"/>
      <c r="IWP274" s="51"/>
      <c r="IWQ274" s="51"/>
      <c r="IWR274" s="51"/>
      <c r="IWS274" s="51"/>
      <c r="IWT274" s="51"/>
      <c r="IWU274" s="51"/>
      <c r="IWV274" s="51"/>
      <c r="IWW274" s="51"/>
      <c r="IWX274" s="51"/>
      <c r="IWY274" s="51"/>
      <c r="IWZ274" s="51"/>
      <c r="IXA274" s="51"/>
      <c r="IXB274" s="51"/>
      <c r="IXC274" s="51"/>
      <c r="IXD274" s="51"/>
      <c r="IXE274" s="51"/>
      <c r="IXF274" s="51"/>
      <c r="IXG274" s="51"/>
      <c r="IXH274" s="51"/>
      <c r="IXI274" s="51"/>
      <c r="IXJ274" s="51"/>
      <c r="IXK274" s="51"/>
      <c r="IXL274" s="51"/>
      <c r="IXM274" s="51"/>
      <c r="IXN274" s="51"/>
      <c r="IXO274" s="51"/>
      <c r="IXP274" s="51"/>
      <c r="IXQ274" s="51"/>
      <c r="IXR274" s="51"/>
      <c r="IXS274" s="51"/>
      <c r="IXT274" s="51"/>
      <c r="IXU274" s="51"/>
      <c r="IXV274" s="51"/>
      <c r="IXW274" s="51"/>
      <c r="IXX274" s="51"/>
      <c r="IXY274" s="51"/>
      <c r="IXZ274" s="51"/>
      <c r="IYA274" s="51"/>
      <c r="IYB274" s="51"/>
      <c r="IYC274" s="51"/>
      <c r="IYD274" s="51"/>
      <c r="IYE274" s="51"/>
      <c r="IYF274" s="51"/>
      <c r="IYG274" s="51"/>
      <c r="IYH274" s="51"/>
      <c r="IYI274" s="51"/>
      <c r="IYJ274" s="51"/>
      <c r="IYK274" s="51"/>
      <c r="IYL274" s="51"/>
      <c r="IYM274" s="51"/>
      <c r="IYN274" s="51"/>
      <c r="IYO274" s="51"/>
      <c r="IYP274" s="51"/>
      <c r="IYQ274" s="51"/>
      <c r="IYR274" s="51"/>
      <c r="IYS274" s="51"/>
      <c r="IYT274" s="51"/>
      <c r="IYU274" s="51"/>
      <c r="IYV274" s="51"/>
      <c r="IYW274" s="51"/>
      <c r="IYX274" s="51"/>
      <c r="IYY274" s="51"/>
      <c r="IYZ274" s="51"/>
      <c r="IZA274" s="51"/>
      <c r="IZB274" s="51"/>
      <c r="IZC274" s="51"/>
      <c r="IZD274" s="51"/>
      <c r="IZE274" s="51"/>
      <c r="IZF274" s="51"/>
      <c r="IZG274" s="51"/>
      <c r="IZH274" s="51"/>
      <c r="IZI274" s="51"/>
      <c r="IZJ274" s="51"/>
      <c r="IZK274" s="51"/>
      <c r="IZL274" s="51"/>
      <c r="IZM274" s="51"/>
      <c r="IZN274" s="51"/>
      <c r="IZO274" s="51"/>
      <c r="IZP274" s="51"/>
      <c r="IZQ274" s="51"/>
      <c r="IZR274" s="51"/>
      <c r="IZS274" s="51"/>
      <c r="IZT274" s="51"/>
      <c r="IZU274" s="51"/>
      <c r="IZV274" s="51"/>
      <c r="IZW274" s="51"/>
      <c r="IZX274" s="51"/>
      <c r="IZY274" s="51"/>
      <c r="IZZ274" s="51"/>
      <c r="JAA274" s="51"/>
      <c r="JAB274" s="51"/>
      <c r="JAC274" s="51"/>
      <c r="JAD274" s="51"/>
      <c r="JAE274" s="51"/>
      <c r="JAF274" s="51"/>
      <c r="JAG274" s="51"/>
      <c r="JAH274" s="51"/>
      <c r="JAI274" s="51"/>
      <c r="JAJ274" s="51"/>
      <c r="JAK274" s="51"/>
      <c r="JAL274" s="51"/>
      <c r="JAM274" s="51"/>
      <c r="JAN274" s="51"/>
      <c r="JAO274" s="51"/>
      <c r="JAP274" s="51"/>
      <c r="JAQ274" s="51"/>
      <c r="JAR274" s="51"/>
      <c r="JAS274" s="51"/>
      <c r="JAT274" s="51"/>
      <c r="JAU274" s="51"/>
      <c r="JAV274" s="51"/>
      <c r="JAW274" s="51"/>
      <c r="JAX274" s="51"/>
      <c r="JAY274" s="51"/>
      <c r="JAZ274" s="51"/>
      <c r="JBA274" s="51"/>
      <c r="JBB274" s="51"/>
      <c r="JBC274" s="51"/>
      <c r="JBD274" s="51"/>
      <c r="JBE274" s="51"/>
      <c r="JBF274" s="51"/>
      <c r="JBG274" s="51"/>
      <c r="JBH274" s="51"/>
      <c r="JBI274" s="51"/>
      <c r="JBJ274" s="51"/>
      <c r="JBK274" s="51"/>
      <c r="JBL274" s="51"/>
      <c r="JBM274" s="51"/>
      <c r="JBN274" s="51"/>
      <c r="JBO274" s="51"/>
      <c r="JBP274" s="51"/>
      <c r="JBQ274" s="51"/>
      <c r="JBR274" s="51"/>
      <c r="JBS274" s="51"/>
      <c r="JBT274" s="51"/>
      <c r="JBU274" s="51"/>
      <c r="JBV274" s="51"/>
      <c r="JBW274" s="51"/>
      <c r="JBX274" s="51"/>
      <c r="JBY274" s="51"/>
      <c r="JBZ274" s="51"/>
      <c r="JCA274" s="51"/>
      <c r="JCB274" s="51"/>
      <c r="JCC274" s="51"/>
      <c r="JCD274" s="51"/>
      <c r="JCE274" s="51"/>
      <c r="JCF274" s="51"/>
      <c r="JCG274" s="51"/>
      <c r="JCH274" s="51"/>
      <c r="JCI274" s="51"/>
      <c r="JCJ274" s="51"/>
      <c r="JCK274" s="51"/>
      <c r="JCL274" s="51"/>
      <c r="JCM274" s="51"/>
      <c r="JCN274" s="51"/>
      <c r="JCO274" s="51"/>
      <c r="JCP274" s="51"/>
      <c r="JCQ274" s="51"/>
      <c r="JCR274" s="51"/>
      <c r="JCS274" s="51"/>
      <c r="JCT274" s="51"/>
      <c r="JCU274" s="51"/>
      <c r="JCV274" s="51"/>
      <c r="JCW274" s="51"/>
      <c r="JCX274" s="51"/>
      <c r="JCY274" s="51"/>
      <c r="JCZ274" s="51"/>
      <c r="JDA274" s="51"/>
      <c r="JDB274" s="51"/>
      <c r="JDC274" s="51"/>
      <c r="JDD274" s="51"/>
      <c r="JDE274" s="51"/>
      <c r="JDF274" s="51"/>
      <c r="JDG274" s="51"/>
      <c r="JDH274" s="51"/>
      <c r="JDI274" s="51"/>
      <c r="JDJ274" s="51"/>
      <c r="JDK274" s="51"/>
      <c r="JDL274" s="51"/>
      <c r="JDM274" s="51"/>
      <c r="JDN274" s="51"/>
      <c r="JDO274" s="51"/>
      <c r="JDP274" s="51"/>
      <c r="JDQ274" s="51"/>
      <c r="JDR274" s="51"/>
      <c r="JDS274" s="51"/>
      <c r="JDT274" s="51"/>
      <c r="JDU274" s="51"/>
      <c r="JDV274" s="51"/>
      <c r="JDW274" s="51"/>
      <c r="JDX274" s="51"/>
      <c r="JDY274" s="51"/>
      <c r="JDZ274" s="51"/>
      <c r="JEA274" s="51"/>
      <c r="JEB274" s="51"/>
      <c r="JEC274" s="51"/>
      <c r="JED274" s="51"/>
      <c r="JEE274" s="51"/>
      <c r="JEF274" s="51"/>
      <c r="JEG274" s="51"/>
      <c r="JEH274" s="51"/>
      <c r="JEI274" s="51"/>
      <c r="JEJ274" s="51"/>
      <c r="JEK274" s="51"/>
      <c r="JEL274" s="51"/>
      <c r="JEM274" s="51"/>
      <c r="JEN274" s="51"/>
      <c r="JEO274" s="51"/>
      <c r="JEP274" s="51"/>
      <c r="JEQ274" s="51"/>
      <c r="JER274" s="51"/>
      <c r="JES274" s="51"/>
      <c r="JET274" s="51"/>
      <c r="JEU274" s="51"/>
      <c r="JEV274" s="51"/>
      <c r="JEW274" s="51"/>
      <c r="JEX274" s="51"/>
      <c r="JEY274" s="51"/>
      <c r="JEZ274" s="51"/>
      <c r="JFA274" s="51"/>
      <c r="JFB274" s="51"/>
      <c r="JFC274" s="51"/>
      <c r="JFD274" s="51"/>
      <c r="JFE274" s="51"/>
      <c r="JFF274" s="51"/>
      <c r="JFG274" s="51"/>
      <c r="JFH274" s="51"/>
      <c r="JFI274" s="51"/>
      <c r="JFJ274" s="51"/>
      <c r="JFK274" s="51"/>
      <c r="JFL274" s="51"/>
      <c r="JFM274" s="51"/>
      <c r="JFN274" s="51"/>
      <c r="JFO274" s="51"/>
      <c r="JFP274" s="51"/>
      <c r="JFQ274" s="51"/>
      <c r="JFR274" s="51"/>
      <c r="JFS274" s="51"/>
      <c r="JFT274" s="51"/>
      <c r="JFU274" s="51"/>
      <c r="JFV274" s="51"/>
      <c r="JFW274" s="51"/>
      <c r="JFX274" s="51"/>
      <c r="JFY274" s="51"/>
      <c r="JFZ274" s="51"/>
      <c r="JGA274" s="51"/>
      <c r="JGB274" s="51"/>
      <c r="JGC274" s="51"/>
      <c r="JGD274" s="51"/>
      <c r="JGE274" s="51"/>
      <c r="JGF274" s="51"/>
      <c r="JGG274" s="51"/>
      <c r="JGH274" s="51"/>
      <c r="JGI274" s="51"/>
      <c r="JGJ274" s="51"/>
      <c r="JGK274" s="51"/>
      <c r="JGL274" s="51"/>
      <c r="JGM274" s="51"/>
      <c r="JGN274" s="51"/>
      <c r="JGO274" s="51"/>
      <c r="JGP274" s="51"/>
      <c r="JGQ274" s="51"/>
      <c r="JGR274" s="51"/>
      <c r="JGS274" s="51"/>
      <c r="JGT274" s="51"/>
      <c r="JGU274" s="51"/>
      <c r="JGV274" s="51"/>
      <c r="JGW274" s="51"/>
      <c r="JGX274" s="51"/>
      <c r="JGY274" s="51"/>
      <c r="JGZ274" s="51"/>
      <c r="JHA274" s="51"/>
      <c r="JHB274" s="51"/>
      <c r="JHC274" s="51"/>
      <c r="JHD274" s="51"/>
      <c r="JHE274" s="51"/>
      <c r="JHF274" s="51"/>
      <c r="JHG274" s="51"/>
      <c r="JHH274" s="51"/>
      <c r="JHI274" s="51"/>
      <c r="JHJ274" s="51"/>
      <c r="JHK274" s="51"/>
      <c r="JHL274" s="51"/>
      <c r="JHM274" s="51"/>
      <c r="JHN274" s="51"/>
      <c r="JHO274" s="51"/>
      <c r="JHP274" s="51"/>
      <c r="JHQ274" s="51"/>
      <c r="JHR274" s="51"/>
      <c r="JHS274" s="51"/>
      <c r="JHT274" s="51"/>
      <c r="JHU274" s="51"/>
      <c r="JHV274" s="51"/>
      <c r="JHW274" s="51"/>
      <c r="JHX274" s="51"/>
      <c r="JHY274" s="51"/>
      <c r="JHZ274" s="51"/>
      <c r="JIA274" s="51"/>
      <c r="JIB274" s="51"/>
      <c r="JIC274" s="51"/>
      <c r="JID274" s="51"/>
      <c r="JIE274" s="51"/>
      <c r="JIF274" s="51"/>
      <c r="JIG274" s="51"/>
      <c r="JIH274" s="51"/>
      <c r="JII274" s="51"/>
      <c r="JIJ274" s="51"/>
      <c r="JIK274" s="51"/>
      <c r="JIL274" s="51"/>
      <c r="JIM274" s="51"/>
      <c r="JIN274" s="51"/>
      <c r="JIO274" s="51"/>
      <c r="JIP274" s="51"/>
      <c r="JIQ274" s="51"/>
      <c r="JIR274" s="51"/>
      <c r="JIS274" s="51"/>
      <c r="JIT274" s="51"/>
      <c r="JIU274" s="51"/>
      <c r="JIV274" s="51"/>
      <c r="JIW274" s="51"/>
      <c r="JIX274" s="51"/>
      <c r="JIY274" s="51"/>
      <c r="JIZ274" s="51"/>
      <c r="JJA274" s="51"/>
      <c r="JJB274" s="51"/>
      <c r="JJC274" s="51"/>
      <c r="JJD274" s="51"/>
      <c r="JJE274" s="51"/>
      <c r="JJF274" s="51"/>
      <c r="JJG274" s="51"/>
      <c r="JJH274" s="51"/>
      <c r="JJI274" s="51"/>
      <c r="JJJ274" s="51"/>
      <c r="JJK274" s="51"/>
      <c r="JJL274" s="51"/>
      <c r="JJM274" s="51"/>
      <c r="JJN274" s="51"/>
      <c r="JJO274" s="51"/>
      <c r="JJP274" s="51"/>
      <c r="JJQ274" s="51"/>
      <c r="JJR274" s="51"/>
      <c r="JJS274" s="51"/>
      <c r="JJT274" s="51"/>
      <c r="JJU274" s="51"/>
      <c r="JJV274" s="51"/>
      <c r="JJW274" s="51"/>
      <c r="JJX274" s="51"/>
      <c r="JJY274" s="51"/>
      <c r="JJZ274" s="51"/>
      <c r="JKA274" s="51"/>
      <c r="JKB274" s="51"/>
      <c r="JKC274" s="51"/>
      <c r="JKD274" s="51"/>
      <c r="JKE274" s="51"/>
      <c r="JKF274" s="51"/>
      <c r="JKG274" s="51"/>
      <c r="JKH274" s="51"/>
      <c r="JKI274" s="51"/>
      <c r="JKJ274" s="51"/>
      <c r="JKK274" s="51"/>
      <c r="JKL274" s="51"/>
      <c r="JKM274" s="51"/>
      <c r="JKN274" s="51"/>
      <c r="JKO274" s="51"/>
      <c r="JKP274" s="51"/>
      <c r="JKQ274" s="51"/>
      <c r="JKR274" s="51"/>
      <c r="JKS274" s="51"/>
      <c r="JKT274" s="51"/>
      <c r="JKU274" s="51"/>
      <c r="JKV274" s="51"/>
      <c r="JKW274" s="51"/>
      <c r="JKX274" s="51"/>
      <c r="JKY274" s="51"/>
      <c r="JKZ274" s="51"/>
      <c r="JLA274" s="51"/>
      <c r="JLB274" s="51"/>
      <c r="JLC274" s="51"/>
      <c r="JLD274" s="51"/>
      <c r="JLE274" s="51"/>
      <c r="JLF274" s="51"/>
      <c r="JLG274" s="51"/>
      <c r="JLH274" s="51"/>
      <c r="JLI274" s="51"/>
      <c r="JLJ274" s="51"/>
      <c r="JLK274" s="51"/>
      <c r="JLL274" s="51"/>
      <c r="JLM274" s="51"/>
      <c r="JLN274" s="51"/>
      <c r="JLO274" s="51"/>
      <c r="JLP274" s="51"/>
      <c r="JLQ274" s="51"/>
      <c r="JLR274" s="51"/>
      <c r="JLS274" s="51"/>
      <c r="JLT274" s="51"/>
      <c r="JLU274" s="51"/>
      <c r="JLV274" s="51"/>
      <c r="JLW274" s="51"/>
      <c r="JLX274" s="51"/>
      <c r="JLY274" s="51"/>
      <c r="JLZ274" s="51"/>
      <c r="JMA274" s="51"/>
      <c r="JMB274" s="51"/>
      <c r="JMC274" s="51"/>
      <c r="JMD274" s="51"/>
      <c r="JME274" s="51"/>
      <c r="JMF274" s="51"/>
      <c r="JMG274" s="51"/>
      <c r="JMH274" s="51"/>
      <c r="JMI274" s="51"/>
      <c r="JMJ274" s="51"/>
      <c r="JMK274" s="51"/>
      <c r="JML274" s="51"/>
      <c r="JMM274" s="51"/>
      <c r="JMN274" s="51"/>
      <c r="JMO274" s="51"/>
      <c r="JMP274" s="51"/>
      <c r="JMQ274" s="51"/>
      <c r="JMR274" s="51"/>
      <c r="JMS274" s="51"/>
      <c r="JMT274" s="51"/>
      <c r="JMU274" s="51"/>
      <c r="JMV274" s="51"/>
      <c r="JMW274" s="51"/>
      <c r="JMX274" s="51"/>
      <c r="JMY274" s="51"/>
      <c r="JMZ274" s="51"/>
      <c r="JNA274" s="51"/>
      <c r="JNB274" s="51"/>
      <c r="JNC274" s="51"/>
      <c r="JND274" s="51"/>
      <c r="JNE274" s="51"/>
      <c r="JNF274" s="51"/>
      <c r="JNG274" s="51"/>
      <c r="JNH274" s="51"/>
      <c r="JNI274" s="51"/>
      <c r="JNJ274" s="51"/>
      <c r="JNK274" s="51"/>
      <c r="JNL274" s="51"/>
      <c r="JNM274" s="51"/>
      <c r="JNN274" s="51"/>
      <c r="JNO274" s="51"/>
      <c r="JNP274" s="51"/>
      <c r="JNQ274" s="51"/>
      <c r="JNR274" s="51"/>
      <c r="JNS274" s="51"/>
      <c r="JNT274" s="51"/>
      <c r="JNU274" s="51"/>
      <c r="JNV274" s="51"/>
      <c r="JNW274" s="51"/>
      <c r="JNX274" s="51"/>
      <c r="JNY274" s="51"/>
      <c r="JNZ274" s="51"/>
      <c r="JOA274" s="51"/>
      <c r="JOB274" s="51"/>
      <c r="JOC274" s="51"/>
      <c r="JOD274" s="51"/>
      <c r="JOE274" s="51"/>
      <c r="JOF274" s="51"/>
      <c r="JOG274" s="51"/>
      <c r="JOH274" s="51"/>
      <c r="JOI274" s="51"/>
      <c r="JOJ274" s="51"/>
      <c r="JOK274" s="51"/>
      <c r="JOL274" s="51"/>
      <c r="JOM274" s="51"/>
      <c r="JON274" s="51"/>
      <c r="JOO274" s="51"/>
      <c r="JOP274" s="51"/>
      <c r="JOQ274" s="51"/>
      <c r="JOR274" s="51"/>
      <c r="JOS274" s="51"/>
      <c r="JOT274" s="51"/>
      <c r="JOU274" s="51"/>
      <c r="JOV274" s="51"/>
      <c r="JOW274" s="51"/>
      <c r="JOX274" s="51"/>
      <c r="JOY274" s="51"/>
      <c r="JOZ274" s="51"/>
      <c r="JPA274" s="51"/>
      <c r="JPB274" s="51"/>
      <c r="JPC274" s="51"/>
      <c r="JPD274" s="51"/>
      <c r="JPE274" s="51"/>
      <c r="JPF274" s="51"/>
      <c r="JPG274" s="51"/>
      <c r="JPH274" s="51"/>
      <c r="JPI274" s="51"/>
      <c r="JPJ274" s="51"/>
      <c r="JPK274" s="51"/>
      <c r="JPL274" s="51"/>
      <c r="JPM274" s="51"/>
      <c r="JPN274" s="51"/>
      <c r="JPO274" s="51"/>
      <c r="JPP274" s="51"/>
      <c r="JPQ274" s="51"/>
      <c r="JPR274" s="51"/>
      <c r="JPS274" s="51"/>
      <c r="JPT274" s="51"/>
      <c r="JPU274" s="51"/>
      <c r="JPV274" s="51"/>
      <c r="JPW274" s="51"/>
      <c r="JPX274" s="51"/>
      <c r="JPY274" s="51"/>
      <c r="JPZ274" s="51"/>
      <c r="JQA274" s="51"/>
      <c r="JQB274" s="51"/>
      <c r="JQC274" s="51"/>
      <c r="JQD274" s="51"/>
      <c r="JQE274" s="51"/>
      <c r="JQF274" s="51"/>
      <c r="JQG274" s="51"/>
      <c r="JQH274" s="51"/>
      <c r="JQI274" s="51"/>
      <c r="JQJ274" s="51"/>
      <c r="JQK274" s="51"/>
      <c r="JQL274" s="51"/>
      <c r="JQM274" s="51"/>
      <c r="JQN274" s="51"/>
      <c r="JQO274" s="51"/>
      <c r="JQP274" s="51"/>
      <c r="JQQ274" s="51"/>
      <c r="JQR274" s="51"/>
      <c r="JQS274" s="51"/>
      <c r="JQT274" s="51"/>
      <c r="JQU274" s="51"/>
      <c r="JQV274" s="51"/>
      <c r="JQW274" s="51"/>
      <c r="JQX274" s="51"/>
      <c r="JQY274" s="51"/>
      <c r="JQZ274" s="51"/>
      <c r="JRA274" s="51"/>
      <c r="JRB274" s="51"/>
      <c r="JRC274" s="51"/>
      <c r="JRD274" s="51"/>
      <c r="JRE274" s="51"/>
      <c r="JRF274" s="51"/>
      <c r="JRG274" s="51"/>
      <c r="JRH274" s="51"/>
      <c r="JRI274" s="51"/>
      <c r="JRJ274" s="51"/>
      <c r="JRK274" s="51"/>
      <c r="JRL274" s="51"/>
      <c r="JRM274" s="51"/>
      <c r="JRN274" s="51"/>
      <c r="JRO274" s="51"/>
      <c r="JRP274" s="51"/>
      <c r="JRQ274" s="51"/>
      <c r="JRR274" s="51"/>
      <c r="JRS274" s="51"/>
      <c r="JRT274" s="51"/>
      <c r="JRU274" s="51"/>
      <c r="JRV274" s="51"/>
      <c r="JRW274" s="51"/>
      <c r="JRX274" s="51"/>
      <c r="JRY274" s="51"/>
      <c r="JRZ274" s="51"/>
      <c r="JSA274" s="51"/>
      <c r="JSB274" s="51"/>
      <c r="JSC274" s="51"/>
      <c r="JSD274" s="51"/>
      <c r="JSE274" s="51"/>
      <c r="JSF274" s="51"/>
      <c r="JSG274" s="51"/>
      <c r="JSH274" s="51"/>
      <c r="JSI274" s="51"/>
      <c r="JSJ274" s="51"/>
      <c r="JSK274" s="51"/>
      <c r="JSL274" s="51"/>
      <c r="JSM274" s="51"/>
      <c r="JSN274" s="51"/>
      <c r="JSO274" s="51"/>
      <c r="JSP274" s="51"/>
      <c r="JSQ274" s="51"/>
      <c r="JSR274" s="51"/>
      <c r="JSS274" s="51"/>
      <c r="JST274" s="51"/>
      <c r="JSU274" s="51"/>
      <c r="JSV274" s="51"/>
      <c r="JSW274" s="51"/>
      <c r="JSX274" s="51"/>
      <c r="JSY274" s="51"/>
      <c r="JSZ274" s="51"/>
      <c r="JTA274" s="51"/>
      <c r="JTB274" s="51"/>
      <c r="JTC274" s="51"/>
      <c r="JTD274" s="51"/>
      <c r="JTE274" s="51"/>
      <c r="JTF274" s="51"/>
      <c r="JTG274" s="51"/>
      <c r="JTH274" s="51"/>
      <c r="JTI274" s="51"/>
      <c r="JTJ274" s="51"/>
      <c r="JTK274" s="51"/>
      <c r="JTL274" s="51"/>
      <c r="JTM274" s="51"/>
      <c r="JTN274" s="51"/>
      <c r="JTO274" s="51"/>
      <c r="JTP274" s="51"/>
      <c r="JTQ274" s="51"/>
      <c r="JTR274" s="51"/>
      <c r="JTS274" s="51"/>
      <c r="JTT274" s="51"/>
      <c r="JTU274" s="51"/>
      <c r="JTV274" s="51"/>
      <c r="JTW274" s="51"/>
      <c r="JTX274" s="51"/>
      <c r="JTY274" s="51"/>
      <c r="JTZ274" s="51"/>
      <c r="JUA274" s="51"/>
      <c r="JUB274" s="51"/>
      <c r="JUC274" s="51"/>
      <c r="JUD274" s="51"/>
      <c r="JUE274" s="51"/>
      <c r="JUF274" s="51"/>
      <c r="JUG274" s="51"/>
      <c r="JUH274" s="51"/>
      <c r="JUI274" s="51"/>
      <c r="JUJ274" s="51"/>
      <c r="JUK274" s="51"/>
      <c r="JUL274" s="51"/>
      <c r="JUM274" s="51"/>
      <c r="JUN274" s="51"/>
      <c r="JUO274" s="51"/>
      <c r="JUP274" s="51"/>
      <c r="JUQ274" s="51"/>
      <c r="JUR274" s="51"/>
      <c r="JUS274" s="51"/>
      <c r="JUT274" s="51"/>
      <c r="JUU274" s="51"/>
      <c r="JUV274" s="51"/>
      <c r="JUW274" s="51"/>
      <c r="JUX274" s="51"/>
      <c r="JUY274" s="51"/>
      <c r="JUZ274" s="51"/>
      <c r="JVA274" s="51"/>
      <c r="JVB274" s="51"/>
      <c r="JVC274" s="51"/>
      <c r="JVD274" s="51"/>
      <c r="JVE274" s="51"/>
      <c r="JVF274" s="51"/>
      <c r="JVG274" s="51"/>
      <c r="JVH274" s="51"/>
      <c r="JVI274" s="51"/>
      <c r="JVJ274" s="51"/>
      <c r="JVK274" s="51"/>
      <c r="JVL274" s="51"/>
      <c r="JVM274" s="51"/>
      <c r="JVN274" s="51"/>
      <c r="JVO274" s="51"/>
      <c r="JVP274" s="51"/>
      <c r="JVQ274" s="51"/>
      <c r="JVR274" s="51"/>
      <c r="JVS274" s="51"/>
      <c r="JVT274" s="51"/>
      <c r="JVU274" s="51"/>
      <c r="JVV274" s="51"/>
      <c r="JVW274" s="51"/>
      <c r="JVX274" s="51"/>
      <c r="JVY274" s="51"/>
      <c r="JVZ274" s="51"/>
      <c r="JWA274" s="51"/>
      <c r="JWB274" s="51"/>
      <c r="JWC274" s="51"/>
      <c r="JWD274" s="51"/>
      <c r="JWE274" s="51"/>
      <c r="JWF274" s="51"/>
      <c r="JWG274" s="51"/>
      <c r="JWH274" s="51"/>
      <c r="JWI274" s="51"/>
      <c r="JWJ274" s="51"/>
      <c r="JWK274" s="51"/>
      <c r="JWL274" s="51"/>
      <c r="JWM274" s="51"/>
      <c r="JWN274" s="51"/>
      <c r="JWO274" s="51"/>
      <c r="JWP274" s="51"/>
      <c r="JWQ274" s="51"/>
      <c r="JWR274" s="51"/>
      <c r="JWS274" s="51"/>
      <c r="JWT274" s="51"/>
      <c r="JWU274" s="51"/>
      <c r="JWV274" s="51"/>
      <c r="JWW274" s="51"/>
      <c r="JWX274" s="51"/>
      <c r="JWY274" s="51"/>
      <c r="JWZ274" s="51"/>
      <c r="JXA274" s="51"/>
      <c r="JXB274" s="51"/>
      <c r="JXC274" s="51"/>
      <c r="JXD274" s="51"/>
      <c r="JXE274" s="51"/>
      <c r="JXF274" s="51"/>
      <c r="JXG274" s="51"/>
      <c r="JXH274" s="51"/>
      <c r="JXI274" s="51"/>
      <c r="JXJ274" s="51"/>
      <c r="JXK274" s="51"/>
      <c r="JXL274" s="51"/>
      <c r="JXM274" s="51"/>
      <c r="JXN274" s="51"/>
      <c r="JXO274" s="51"/>
      <c r="JXP274" s="51"/>
      <c r="JXQ274" s="51"/>
      <c r="JXR274" s="51"/>
      <c r="JXS274" s="51"/>
      <c r="JXT274" s="51"/>
      <c r="JXU274" s="51"/>
      <c r="JXV274" s="51"/>
      <c r="JXW274" s="51"/>
      <c r="JXX274" s="51"/>
      <c r="JXY274" s="51"/>
      <c r="JXZ274" s="51"/>
      <c r="JYA274" s="51"/>
      <c r="JYB274" s="51"/>
      <c r="JYC274" s="51"/>
      <c r="JYD274" s="51"/>
      <c r="JYE274" s="51"/>
      <c r="JYF274" s="51"/>
      <c r="JYG274" s="51"/>
      <c r="JYH274" s="51"/>
      <c r="JYI274" s="51"/>
      <c r="JYJ274" s="51"/>
      <c r="JYK274" s="51"/>
      <c r="JYL274" s="51"/>
      <c r="JYM274" s="51"/>
      <c r="JYN274" s="51"/>
      <c r="JYO274" s="51"/>
      <c r="JYP274" s="51"/>
      <c r="JYQ274" s="51"/>
      <c r="JYR274" s="51"/>
      <c r="JYS274" s="51"/>
      <c r="JYT274" s="51"/>
      <c r="JYU274" s="51"/>
      <c r="JYV274" s="51"/>
      <c r="JYW274" s="51"/>
      <c r="JYX274" s="51"/>
      <c r="JYY274" s="51"/>
      <c r="JYZ274" s="51"/>
      <c r="JZA274" s="51"/>
      <c r="JZB274" s="51"/>
      <c r="JZC274" s="51"/>
      <c r="JZD274" s="51"/>
      <c r="JZE274" s="51"/>
      <c r="JZF274" s="51"/>
      <c r="JZG274" s="51"/>
      <c r="JZH274" s="51"/>
      <c r="JZI274" s="51"/>
      <c r="JZJ274" s="51"/>
      <c r="JZK274" s="51"/>
      <c r="JZL274" s="51"/>
      <c r="JZM274" s="51"/>
      <c r="JZN274" s="51"/>
      <c r="JZO274" s="51"/>
      <c r="JZP274" s="51"/>
      <c r="JZQ274" s="51"/>
      <c r="JZR274" s="51"/>
      <c r="JZS274" s="51"/>
      <c r="JZT274" s="51"/>
      <c r="JZU274" s="51"/>
      <c r="JZV274" s="51"/>
      <c r="JZW274" s="51"/>
      <c r="JZX274" s="51"/>
      <c r="JZY274" s="51"/>
      <c r="JZZ274" s="51"/>
      <c r="KAA274" s="51"/>
      <c r="KAB274" s="51"/>
      <c r="KAC274" s="51"/>
      <c r="KAD274" s="51"/>
      <c r="KAE274" s="51"/>
      <c r="KAF274" s="51"/>
      <c r="KAG274" s="51"/>
      <c r="KAH274" s="51"/>
      <c r="KAI274" s="51"/>
      <c r="KAJ274" s="51"/>
      <c r="KAK274" s="51"/>
      <c r="KAL274" s="51"/>
      <c r="KAM274" s="51"/>
      <c r="KAN274" s="51"/>
      <c r="KAO274" s="51"/>
      <c r="KAP274" s="51"/>
      <c r="KAQ274" s="51"/>
      <c r="KAR274" s="51"/>
      <c r="KAS274" s="51"/>
      <c r="KAT274" s="51"/>
      <c r="KAU274" s="51"/>
      <c r="KAV274" s="51"/>
      <c r="KAW274" s="51"/>
      <c r="KAX274" s="51"/>
      <c r="KAY274" s="51"/>
      <c r="KAZ274" s="51"/>
      <c r="KBA274" s="51"/>
      <c r="KBB274" s="51"/>
      <c r="KBC274" s="51"/>
      <c r="KBD274" s="51"/>
      <c r="KBE274" s="51"/>
      <c r="KBF274" s="51"/>
      <c r="KBG274" s="51"/>
      <c r="KBH274" s="51"/>
      <c r="KBI274" s="51"/>
      <c r="KBJ274" s="51"/>
      <c r="KBK274" s="51"/>
      <c r="KBL274" s="51"/>
      <c r="KBM274" s="51"/>
      <c r="KBN274" s="51"/>
      <c r="KBO274" s="51"/>
      <c r="KBP274" s="51"/>
      <c r="KBQ274" s="51"/>
      <c r="KBR274" s="51"/>
      <c r="KBS274" s="51"/>
      <c r="KBT274" s="51"/>
      <c r="KBU274" s="51"/>
      <c r="KBV274" s="51"/>
      <c r="KBW274" s="51"/>
      <c r="KBX274" s="51"/>
      <c r="KBY274" s="51"/>
      <c r="KBZ274" s="51"/>
      <c r="KCA274" s="51"/>
      <c r="KCB274" s="51"/>
      <c r="KCC274" s="51"/>
      <c r="KCD274" s="51"/>
      <c r="KCE274" s="51"/>
      <c r="KCF274" s="51"/>
      <c r="KCG274" s="51"/>
      <c r="KCH274" s="51"/>
      <c r="KCI274" s="51"/>
      <c r="KCJ274" s="51"/>
      <c r="KCK274" s="51"/>
      <c r="KCL274" s="51"/>
      <c r="KCM274" s="51"/>
      <c r="KCN274" s="51"/>
      <c r="KCO274" s="51"/>
      <c r="KCP274" s="51"/>
      <c r="KCQ274" s="51"/>
      <c r="KCR274" s="51"/>
      <c r="KCS274" s="51"/>
      <c r="KCT274" s="51"/>
      <c r="KCU274" s="51"/>
      <c r="KCV274" s="51"/>
      <c r="KCW274" s="51"/>
      <c r="KCX274" s="51"/>
      <c r="KCY274" s="51"/>
      <c r="KCZ274" s="51"/>
      <c r="KDA274" s="51"/>
      <c r="KDB274" s="51"/>
      <c r="KDC274" s="51"/>
      <c r="KDD274" s="51"/>
      <c r="KDE274" s="51"/>
      <c r="KDF274" s="51"/>
      <c r="KDG274" s="51"/>
      <c r="KDH274" s="51"/>
      <c r="KDI274" s="51"/>
      <c r="KDJ274" s="51"/>
      <c r="KDK274" s="51"/>
      <c r="KDL274" s="51"/>
      <c r="KDM274" s="51"/>
      <c r="KDN274" s="51"/>
      <c r="KDO274" s="51"/>
      <c r="KDP274" s="51"/>
      <c r="KDQ274" s="51"/>
      <c r="KDR274" s="51"/>
      <c r="KDS274" s="51"/>
      <c r="KDT274" s="51"/>
      <c r="KDU274" s="51"/>
      <c r="KDV274" s="51"/>
      <c r="KDW274" s="51"/>
      <c r="KDX274" s="51"/>
      <c r="KDY274" s="51"/>
      <c r="KDZ274" s="51"/>
      <c r="KEA274" s="51"/>
      <c r="KEB274" s="51"/>
      <c r="KEC274" s="51"/>
      <c r="KED274" s="51"/>
      <c r="KEE274" s="51"/>
      <c r="KEF274" s="51"/>
      <c r="KEG274" s="51"/>
      <c r="KEH274" s="51"/>
      <c r="KEI274" s="51"/>
      <c r="KEJ274" s="51"/>
      <c r="KEK274" s="51"/>
      <c r="KEL274" s="51"/>
      <c r="KEM274" s="51"/>
      <c r="KEN274" s="51"/>
      <c r="KEO274" s="51"/>
      <c r="KEP274" s="51"/>
      <c r="KEQ274" s="51"/>
      <c r="KER274" s="51"/>
      <c r="KES274" s="51"/>
      <c r="KET274" s="51"/>
      <c r="KEU274" s="51"/>
      <c r="KEV274" s="51"/>
      <c r="KEW274" s="51"/>
      <c r="KEX274" s="51"/>
      <c r="KEY274" s="51"/>
      <c r="KEZ274" s="51"/>
      <c r="KFA274" s="51"/>
      <c r="KFB274" s="51"/>
      <c r="KFC274" s="51"/>
      <c r="KFD274" s="51"/>
      <c r="KFE274" s="51"/>
      <c r="KFF274" s="51"/>
      <c r="KFG274" s="51"/>
      <c r="KFH274" s="51"/>
      <c r="KFI274" s="51"/>
      <c r="KFJ274" s="51"/>
      <c r="KFK274" s="51"/>
      <c r="KFL274" s="51"/>
      <c r="KFM274" s="51"/>
      <c r="KFN274" s="51"/>
      <c r="KFO274" s="51"/>
      <c r="KFP274" s="51"/>
      <c r="KFQ274" s="51"/>
      <c r="KFR274" s="51"/>
      <c r="KFS274" s="51"/>
      <c r="KFT274" s="51"/>
      <c r="KFU274" s="51"/>
      <c r="KFV274" s="51"/>
      <c r="KFW274" s="51"/>
      <c r="KFX274" s="51"/>
      <c r="KFY274" s="51"/>
      <c r="KFZ274" s="51"/>
      <c r="KGA274" s="51"/>
      <c r="KGB274" s="51"/>
      <c r="KGC274" s="51"/>
      <c r="KGD274" s="51"/>
      <c r="KGE274" s="51"/>
      <c r="KGF274" s="51"/>
      <c r="KGG274" s="51"/>
      <c r="KGH274" s="51"/>
      <c r="KGI274" s="51"/>
      <c r="KGJ274" s="51"/>
      <c r="KGK274" s="51"/>
      <c r="KGL274" s="51"/>
      <c r="KGM274" s="51"/>
      <c r="KGN274" s="51"/>
      <c r="KGO274" s="51"/>
      <c r="KGP274" s="51"/>
      <c r="KGQ274" s="51"/>
      <c r="KGR274" s="51"/>
      <c r="KGS274" s="51"/>
      <c r="KGT274" s="51"/>
      <c r="KGU274" s="51"/>
      <c r="KGV274" s="51"/>
      <c r="KGW274" s="51"/>
      <c r="KGX274" s="51"/>
      <c r="KGY274" s="51"/>
      <c r="KGZ274" s="51"/>
      <c r="KHA274" s="51"/>
      <c r="KHB274" s="51"/>
      <c r="KHC274" s="51"/>
      <c r="KHD274" s="51"/>
      <c r="KHE274" s="51"/>
      <c r="KHF274" s="51"/>
      <c r="KHG274" s="51"/>
      <c r="KHH274" s="51"/>
      <c r="KHI274" s="51"/>
      <c r="KHJ274" s="51"/>
      <c r="KHK274" s="51"/>
      <c r="KHL274" s="51"/>
      <c r="KHM274" s="51"/>
      <c r="KHN274" s="51"/>
      <c r="KHO274" s="51"/>
      <c r="KHP274" s="51"/>
      <c r="KHQ274" s="51"/>
      <c r="KHR274" s="51"/>
      <c r="KHS274" s="51"/>
      <c r="KHT274" s="51"/>
      <c r="KHU274" s="51"/>
      <c r="KHV274" s="51"/>
      <c r="KHW274" s="51"/>
      <c r="KHX274" s="51"/>
      <c r="KHY274" s="51"/>
      <c r="KHZ274" s="51"/>
      <c r="KIA274" s="51"/>
      <c r="KIB274" s="51"/>
      <c r="KIC274" s="51"/>
      <c r="KID274" s="51"/>
      <c r="KIE274" s="51"/>
      <c r="KIF274" s="51"/>
      <c r="KIG274" s="51"/>
      <c r="KIH274" s="51"/>
      <c r="KII274" s="51"/>
      <c r="KIJ274" s="51"/>
      <c r="KIK274" s="51"/>
      <c r="KIL274" s="51"/>
      <c r="KIM274" s="51"/>
      <c r="KIN274" s="51"/>
      <c r="KIO274" s="51"/>
      <c r="KIP274" s="51"/>
      <c r="KIQ274" s="51"/>
      <c r="KIR274" s="51"/>
      <c r="KIS274" s="51"/>
      <c r="KIT274" s="51"/>
      <c r="KIU274" s="51"/>
      <c r="KIV274" s="51"/>
      <c r="KIW274" s="51"/>
      <c r="KIX274" s="51"/>
      <c r="KIY274" s="51"/>
      <c r="KIZ274" s="51"/>
      <c r="KJA274" s="51"/>
      <c r="KJB274" s="51"/>
      <c r="KJC274" s="51"/>
      <c r="KJD274" s="51"/>
      <c r="KJE274" s="51"/>
      <c r="KJF274" s="51"/>
      <c r="KJG274" s="51"/>
      <c r="KJH274" s="51"/>
      <c r="KJI274" s="51"/>
      <c r="KJJ274" s="51"/>
      <c r="KJK274" s="51"/>
      <c r="KJL274" s="51"/>
      <c r="KJM274" s="51"/>
      <c r="KJN274" s="51"/>
      <c r="KJO274" s="51"/>
      <c r="KJP274" s="51"/>
      <c r="KJQ274" s="51"/>
      <c r="KJR274" s="51"/>
      <c r="KJS274" s="51"/>
      <c r="KJT274" s="51"/>
      <c r="KJU274" s="51"/>
      <c r="KJV274" s="51"/>
      <c r="KJW274" s="51"/>
      <c r="KJX274" s="51"/>
      <c r="KJY274" s="51"/>
      <c r="KJZ274" s="51"/>
      <c r="KKA274" s="51"/>
      <c r="KKB274" s="51"/>
      <c r="KKC274" s="51"/>
      <c r="KKD274" s="51"/>
      <c r="KKE274" s="51"/>
      <c r="KKF274" s="51"/>
      <c r="KKG274" s="51"/>
      <c r="KKH274" s="51"/>
      <c r="KKI274" s="51"/>
      <c r="KKJ274" s="51"/>
      <c r="KKK274" s="51"/>
      <c r="KKL274" s="51"/>
      <c r="KKM274" s="51"/>
      <c r="KKN274" s="51"/>
      <c r="KKO274" s="51"/>
      <c r="KKP274" s="51"/>
      <c r="KKQ274" s="51"/>
      <c r="KKR274" s="51"/>
      <c r="KKS274" s="51"/>
      <c r="KKT274" s="51"/>
      <c r="KKU274" s="51"/>
      <c r="KKV274" s="51"/>
      <c r="KKW274" s="51"/>
      <c r="KKX274" s="51"/>
      <c r="KKY274" s="51"/>
      <c r="KKZ274" s="51"/>
      <c r="KLA274" s="51"/>
      <c r="KLB274" s="51"/>
      <c r="KLC274" s="51"/>
      <c r="KLD274" s="51"/>
      <c r="KLE274" s="51"/>
      <c r="KLF274" s="51"/>
      <c r="KLG274" s="51"/>
      <c r="KLH274" s="51"/>
      <c r="KLI274" s="51"/>
      <c r="KLJ274" s="51"/>
      <c r="KLK274" s="51"/>
      <c r="KLL274" s="51"/>
      <c r="KLM274" s="51"/>
      <c r="KLN274" s="51"/>
      <c r="KLO274" s="51"/>
      <c r="KLP274" s="51"/>
      <c r="KLQ274" s="51"/>
      <c r="KLR274" s="51"/>
      <c r="KLS274" s="51"/>
      <c r="KLT274" s="51"/>
      <c r="KLU274" s="51"/>
      <c r="KLV274" s="51"/>
      <c r="KLW274" s="51"/>
      <c r="KLX274" s="51"/>
      <c r="KLY274" s="51"/>
      <c r="KLZ274" s="51"/>
      <c r="KMA274" s="51"/>
      <c r="KMB274" s="51"/>
      <c r="KMC274" s="51"/>
      <c r="KMD274" s="51"/>
      <c r="KME274" s="51"/>
      <c r="KMF274" s="51"/>
      <c r="KMG274" s="51"/>
      <c r="KMH274" s="51"/>
      <c r="KMI274" s="51"/>
      <c r="KMJ274" s="51"/>
      <c r="KMK274" s="51"/>
      <c r="KML274" s="51"/>
      <c r="KMM274" s="51"/>
      <c r="KMN274" s="51"/>
      <c r="KMO274" s="51"/>
      <c r="KMP274" s="51"/>
      <c r="KMQ274" s="51"/>
      <c r="KMR274" s="51"/>
      <c r="KMS274" s="51"/>
      <c r="KMT274" s="51"/>
      <c r="KMU274" s="51"/>
      <c r="KMV274" s="51"/>
      <c r="KMW274" s="51"/>
      <c r="KMX274" s="51"/>
      <c r="KMY274" s="51"/>
      <c r="KMZ274" s="51"/>
      <c r="KNA274" s="51"/>
      <c r="KNB274" s="51"/>
      <c r="KNC274" s="51"/>
      <c r="KND274" s="51"/>
      <c r="KNE274" s="51"/>
      <c r="KNF274" s="51"/>
      <c r="KNG274" s="51"/>
      <c r="KNH274" s="51"/>
      <c r="KNI274" s="51"/>
      <c r="KNJ274" s="51"/>
      <c r="KNK274" s="51"/>
      <c r="KNL274" s="51"/>
      <c r="KNM274" s="51"/>
      <c r="KNN274" s="51"/>
      <c r="KNO274" s="51"/>
      <c r="KNP274" s="51"/>
      <c r="KNQ274" s="51"/>
      <c r="KNR274" s="51"/>
      <c r="KNS274" s="51"/>
      <c r="KNT274" s="51"/>
      <c r="KNU274" s="51"/>
      <c r="KNV274" s="51"/>
      <c r="KNW274" s="51"/>
      <c r="KNX274" s="51"/>
      <c r="KNY274" s="51"/>
      <c r="KNZ274" s="51"/>
      <c r="KOA274" s="51"/>
      <c r="KOB274" s="51"/>
      <c r="KOC274" s="51"/>
      <c r="KOD274" s="51"/>
      <c r="KOE274" s="51"/>
      <c r="KOF274" s="51"/>
      <c r="KOG274" s="51"/>
      <c r="KOH274" s="51"/>
      <c r="KOI274" s="51"/>
      <c r="KOJ274" s="51"/>
      <c r="KOK274" s="51"/>
      <c r="KOL274" s="51"/>
      <c r="KOM274" s="51"/>
      <c r="KON274" s="51"/>
      <c r="KOO274" s="51"/>
      <c r="KOP274" s="51"/>
      <c r="KOQ274" s="51"/>
      <c r="KOR274" s="51"/>
      <c r="KOS274" s="51"/>
      <c r="KOT274" s="51"/>
      <c r="KOU274" s="51"/>
      <c r="KOV274" s="51"/>
      <c r="KOW274" s="51"/>
      <c r="KOX274" s="51"/>
      <c r="KOY274" s="51"/>
      <c r="KOZ274" s="51"/>
      <c r="KPA274" s="51"/>
      <c r="KPB274" s="51"/>
      <c r="KPC274" s="51"/>
      <c r="KPD274" s="51"/>
      <c r="KPE274" s="51"/>
      <c r="KPF274" s="51"/>
      <c r="KPG274" s="51"/>
      <c r="KPH274" s="51"/>
      <c r="KPI274" s="51"/>
      <c r="KPJ274" s="51"/>
      <c r="KPK274" s="51"/>
      <c r="KPL274" s="51"/>
      <c r="KPM274" s="51"/>
      <c r="KPN274" s="51"/>
      <c r="KPO274" s="51"/>
      <c r="KPP274" s="51"/>
      <c r="KPQ274" s="51"/>
      <c r="KPR274" s="51"/>
      <c r="KPS274" s="51"/>
      <c r="KPT274" s="51"/>
      <c r="KPU274" s="51"/>
      <c r="KPV274" s="51"/>
      <c r="KPW274" s="51"/>
      <c r="KPX274" s="51"/>
      <c r="KPY274" s="51"/>
      <c r="KPZ274" s="51"/>
      <c r="KQA274" s="51"/>
      <c r="KQB274" s="51"/>
      <c r="KQC274" s="51"/>
      <c r="KQD274" s="51"/>
      <c r="KQE274" s="51"/>
      <c r="KQF274" s="51"/>
      <c r="KQG274" s="51"/>
      <c r="KQH274" s="51"/>
      <c r="KQI274" s="51"/>
      <c r="KQJ274" s="51"/>
      <c r="KQK274" s="51"/>
      <c r="KQL274" s="51"/>
      <c r="KQM274" s="51"/>
      <c r="KQN274" s="51"/>
      <c r="KQO274" s="51"/>
      <c r="KQP274" s="51"/>
      <c r="KQQ274" s="51"/>
      <c r="KQR274" s="51"/>
      <c r="KQS274" s="51"/>
      <c r="KQT274" s="51"/>
      <c r="KQU274" s="51"/>
      <c r="KQV274" s="51"/>
      <c r="KQW274" s="51"/>
      <c r="KQX274" s="51"/>
      <c r="KQY274" s="51"/>
      <c r="KQZ274" s="51"/>
      <c r="KRA274" s="51"/>
      <c r="KRB274" s="51"/>
      <c r="KRC274" s="51"/>
      <c r="KRD274" s="51"/>
      <c r="KRE274" s="51"/>
      <c r="KRF274" s="51"/>
      <c r="KRG274" s="51"/>
      <c r="KRH274" s="51"/>
      <c r="KRI274" s="51"/>
      <c r="KRJ274" s="51"/>
      <c r="KRK274" s="51"/>
      <c r="KRL274" s="51"/>
      <c r="KRM274" s="51"/>
      <c r="KRN274" s="51"/>
      <c r="KRO274" s="51"/>
      <c r="KRP274" s="51"/>
      <c r="KRQ274" s="51"/>
      <c r="KRR274" s="51"/>
      <c r="KRS274" s="51"/>
      <c r="KRT274" s="51"/>
      <c r="KRU274" s="51"/>
      <c r="KRV274" s="51"/>
      <c r="KRW274" s="51"/>
      <c r="KRX274" s="51"/>
      <c r="KRY274" s="51"/>
      <c r="KRZ274" s="51"/>
      <c r="KSA274" s="51"/>
      <c r="KSB274" s="51"/>
      <c r="KSC274" s="51"/>
      <c r="KSD274" s="51"/>
      <c r="KSE274" s="51"/>
      <c r="KSF274" s="51"/>
      <c r="KSG274" s="51"/>
      <c r="KSH274" s="51"/>
      <c r="KSI274" s="51"/>
      <c r="KSJ274" s="51"/>
      <c r="KSK274" s="51"/>
      <c r="KSL274" s="51"/>
      <c r="KSM274" s="51"/>
      <c r="KSN274" s="51"/>
      <c r="KSO274" s="51"/>
      <c r="KSP274" s="51"/>
      <c r="KSQ274" s="51"/>
      <c r="KSR274" s="51"/>
      <c r="KSS274" s="51"/>
      <c r="KST274" s="51"/>
      <c r="KSU274" s="51"/>
      <c r="KSV274" s="51"/>
      <c r="KSW274" s="51"/>
      <c r="KSX274" s="51"/>
      <c r="KSY274" s="51"/>
      <c r="KSZ274" s="51"/>
      <c r="KTA274" s="51"/>
      <c r="KTB274" s="51"/>
      <c r="KTC274" s="51"/>
      <c r="KTD274" s="51"/>
      <c r="KTE274" s="51"/>
      <c r="KTF274" s="51"/>
      <c r="KTG274" s="51"/>
      <c r="KTH274" s="51"/>
      <c r="KTI274" s="51"/>
      <c r="KTJ274" s="51"/>
      <c r="KTK274" s="51"/>
      <c r="KTL274" s="51"/>
      <c r="KTM274" s="51"/>
      <c r="KTN274" s="51"/>
      <c r="KTO274" s="51"/>
      <c r="KTP274" s="51"/>
      <c r="KTQ274" s="51"/>
      <c r="KTR274" s="51"/>
      <c r="KTS274" s="51"/>
      <c r="KTT274" s="51"/>
      <c r="KTU274" s="51"/>
      <c r="KTV274" s="51"/>
      <c r="KTW274" s="51"/>
      <c r="KTX274" s="51"/>
      <c r="KTY274" s="51"/>
      <c r="KTZ274" s="51"/>
      <c r="KUA274" s="51"/>
      <c r="KUB274" s="51"/>
      <c r="KUC274" s="51"/>
      <c r="KUD274" s="51"/>
      <c r="KUE274" s="51"/>
      <c r="KUF274" s="51"/>
      <c r="KUG274" s="51"/>
      <c r="KUH274" s="51"/>
      <c r="KUI274" s="51"/>
      <c r="KUJ274" s="51"/>
      <c r="KUK274" s="51"/>
      <c r="KUL274" s="51"/>
      <c r="KUM274" s="51"/>
      <c r="KUN274" s="51"/>
      <c r="KUO274" s="51"/>
      <c r="KUP274" s="51"/>
      <c r="KUQ274" s="51"/>
      <c r="KUR274" s="51"/>
      <c r="KUS274" s="51"/>
      <c r="KUT274" s="51"/>
      <c r="KUU274" s="51"/>
      <c r="KUV274" s="51"/>
      <c r="KUW274" s="51"/>
      <c r="KUX274" s="51"/>
      <c r="KUY274" s="51"/>
      <c r="KUZ274" s="51"/>
      <c r="KVA274" s="51"/>
      <c r="KVB274" s="51"/>
      <c r="KVC274" s="51"/>
      <c r="KVD274" s="51"/>
      <c r="KVE274" s="51"/>
      <c r="KVF274" s="51"/>
      <c r="KVG274" s="51"/>
      <c r="KVH274" s="51"/>
      <c r="KVI274" s="51"/>
      <c r="KVJ274" s="51"/>
      <c r="KVK274" s="51"/>
      <c r="KVL274" s="51"/>
      <c r="KVM274" s="51"/>
      <c r="KVN274" s="51"/>
      <c r="KVO274" s="51"/>
      <c r="KVP274" s="51"/>
      <c r="KVQ274" s="51"/>
      <c r="KVR274" s="51"/>
      <c r="KVS274" s="51"/>
      <c r="KVT274" s="51"/>
      <c r="KVU274" s="51"/>
      <c r="KVV274" s="51"/>
      <c r="KVW274" s="51"/>
      <c r="KVX274" s="51"/>
      <c r="KVY274" s="51"/>
      <c r="KVZ274" s="51"/>
      <c r="KWA274" s="51"/>
      <c r="KWB274" s="51"/>
      <c r="KWC274" s="51"/>
      <c r="KWD274" s="51"/>
      <c r="KWE274" s="51"/>
      <c r="KWF274" s="51"/>
      <c r="KWG274" s="51"/>
      <c r="KWH274" s="51"/>
      <c r="KWI274" s="51"/>
      <c r="KWJ274" s="51"/>
      <c r="KWK274" s="51"/>
      <c r="KWL274" s="51"/>
      <c r="KWM274" s="51"/>
      <c r="KWN274" s="51"/>
      <c r="KWO274" s="51"/>
      <c r="KWP274" s="51"/>
      <c r="KWQ274" s="51"/>
      <c r="KWR274" s="51"/>
      <c r="KWS274" s="51"/>
      <c r="KWT274" s="51"/>
      <c r="KWU274" s="51"/>
      <c r="KWV274" s="51"/>
      <c r="KWW274" s="51"/>
      <c r="KWX274" s="51"/>
      <c r="KWY274" s="51"/>
      <c r="KWZ274" s="51"/>
      <c r="KXA274" s="51"/>
      <c r="KXB274" s="51"/>
      <c r="KXC274" s="51"/>
      <c r="KXD274" s="51"/>
      <c r="KXE274" s="51"/>
      <c r="KXF274" s="51"/>
      <c r="KXG274" s="51"/>
      <c r="KXH274" s="51"/>
      <c r="KXI274" s="51"/>
      <c r="KXJ274" s="51"/>
      <c r="KXK274" s="51"/>
      <c r="KXL274" s="51"/>
      <c r="KXM274" s="51"/>
      <c r="KXN274" s="51"/>
      <c r="KXO274" s="51"/>
      <c r="KXP274" s="51"/>
      <c r="KXQ274" s="51"/>
      <c r="KXR274" s="51"/>
      <c r="KXS274" s="51"/>
      <c r="KXT274" s="51"/>
      <c r="KXU274" s="51"/>
      <c r="KXV274" s="51"/>
      <c r="KXW274" s="51"/>
      <c r="KXX274" s="51"/>
      <c r="KXY274" s="51"/>
      <c r="KXZ274" s="51"/>
      <c r="KYA274" s="51"/>
      <c r="KYB274" s="51"/>
      <c r="KYC274" s="51"/>
      <c r="KYD274" s="51"/>
      <c r="KYE274" s="51"/>
      <c r="KYF274" s="51"/>
      <c r="KYG274" s="51"/>
      <c r="KYH274" s="51"/>
      <c r="KYI274" s="51"/>
      <c r="KYJ274" s="51"/>
      <c r="KYK274" s="51"/>
      <c r="KYL274" s="51"/>
      <c r="KYM274" s="51"/>
      <c r="KYN274" s="51"/>
      <c r="KYO274" s="51"/>
      <c r="KYP274" s="51"/>
      <c r="KYQ274" s="51"/>
      <c r="KYR274" s="51"/>
      <c r="KYS274" s="51"/>
      <c r="KYT274" s="51"/>
      <c r="KYU274" s="51"/>
      <c r="KYV274" s="51"/>
      <c r="KYW274" s="51"/>
      <c r="KYX274" s="51"/>
      <c r="KYY274" s="51"/>
      <c r="KYZ274" s="51"/>
      <c r="KZA274" s="51"/>
      <c r="KZB274" s="51"/>
      <c r="KZC274" s="51"/>
      <c r="KZD274" s="51"/>
      <c r="KZE274" s="51"/>
      <c r="KZF274" s="51"/>
      <c r="KZG274" s="51"/>
      <c r="KZH274" s="51"/>
      <c r="KZI274" s="51"/>
      <c r="KZJ274" s="51"/>
      <c r="KZK274" s="51"/>
      <c r="KZL274" s="51"/>
      <c r="KZM274" s="51"/>
      <c r="KZN274" s="51"/>
      <c r="KZO274" s="51"/>
      <c r="KZP274" s="51"/>
      <c r="KZQ274" s="51"/>
      <c r="KZR274" s="51"/>
      <c r="KZS274" s="51"/>
      <c r="KZT274" s="51"/>
      <c r="KZU274" s="51"/>
      <c r="KZV274" s="51"/>
      <c r="KZW274" s="51"/>
      <c r="KZX274" s="51"/>
      <c r="KZY274" s="51"/>
      <c r="KZZ274" s="51"/>
      <c r="LAA274" s="51"/>
      <c r="LAB274" s="51"/>
      <c r="LAC274" s="51"/>
      <c r="LAD274" s="51"/>
      <c r="LAE274" s="51"/>
      <c r="LAF274" s="51"/>
      <c r="LAG274" s="51"/>
      <c r="LAH274" s="51"/>
      <c r="LAI274" s="51"/>
      <c r="LAJ274" s="51"/>
      <c r="LAK274" s="51"/>
      <c r="LAL274" s="51"/>
      <c r="LAM274" s="51"/>
      <c r="LAN274" s="51"/>
      <c r="LAO274" s="51"/>
      <c r="LAP274" s="51"/>
      <c r="LAQ274" s="51"/>
      <c r="LAR274" s="51"/>
      <c r="LAS274" s="51"/>
      <c r="LAT274" s="51"/>
      <c r="LAU274" s="51"/>
      <c r="LAV274" s="51"/>
      <c r="LAW274" s="51"/>
      <c r="LAX274" s="51"/>
      <c r="LAY274" s="51"/>
      <c r="LAZ274" s="51"/>
      <c r="LBA274" s="51"/>
      <c r="LBB274" s="51"/>
      <c r="LBC274" s="51"/>
      <c r="LBD274" s="51"/>
      <c r="LBE274" s="51"/>
      <c r="LBF274" s="51"/>
      <c r="LBG274" s="51"/>
      <c r="LBH274" s="51"/>
      <c r="LBI274" s="51"/>
      <c r="LBJ274" s="51"/>
      <c r="LBK274" s="51"/>
      <c r="LBL274" s="51"/>
      <c r="LBM274" s="51"/>
      <c r="LBN274" s="51"/>
      <c r="LBO274" s="51"/>
      <c r="LBP274" s="51"/>
      <c r="LBQ274" s="51"/>
      <c r="LBR274" s="51"/>
      <c r="LBS274" s="51"/>
      <c r="LBT274" s="51"/>
      <c r="LBU274" s="51"/>
      <c r="LBV274" s="51"/>
      <c r="LBW274" s="51"/>
      <c r="LBX274" s="51"/>
      <c r="LBY274" s="51"/>
      <c r="LBZ274" s="51"/>
      <c r="LCA274" s="51"/>
      <c r="LCB274" s="51"/>
      <c r="LCC274" s="51"/>
      <c r="LCD274" s="51"/>
      <c r="LCE274" s="51"/>
      <c r="LCF274" s="51"/>
      <c r="LCG274" s="51"/>
      <c r="LCH274" s="51"/>
      <c r="LCI274" s="51"/>
      <c r="LCJ274" s="51"/>
      <c r="LCK274" s="51"/>
      <c r="LCL274" s="51"/>
      <c r="LCM274" s="51"/>
      <c r="LCN274" s="51"/>
      <c r="LCO274" s="51"/>
      <c r="LCP274" s="51"/>
      <c r="LCQ274" s="51"/>
      <c r="LCR274" s="51"/>
      <c r="LCS274" s="51"/>
      <c r="LCT274" s="51"/>
      <c r="LCU274" s="51"/>
      <c r="LCV274" s="51"/>
      <c r="LCW274" s="51"/>
      <c r="LCX274" s="51"/>
      <c r="LCY274" s="51"/>
      <c r="LCZ274" s="51"/>
      <c r="LDA274" s="51"/>
      <c r="LDB274" s="51"/>
      <c r="LDC274" s="51"/>
      <c r="LDD274" s="51"/>
      <c r="LDE274" s="51"/>
      <c r="LDF274" s="51"/>
      <c r="LDG274" s="51"/>
      <c r="LDH274" s="51"/>
      <c r="LDI274" s="51"/>
      <c r="LDJ274" s="51"/>
      <c r="LDK274" s="51"/>
      <c r="LDL274" s="51"/>
      <c r="LDM274" s="51"/>
      <c r="LDN274" s="51"/>
      <c r="LDO274" s="51"/>
      <c r="LDP274" s="51"/>
      <c r="LDQ274" s="51"/>
      <c r="LDR274" s="51"/>
      <c r="LDS274" s="51"/>
      <c r="LDT274" s="51"/>
      <c r="LDU274" s="51"/>
      <c r="LDV274" s="51"/>
      <c r="LDW274" s="51"/>
      <c r="LDX274" s="51"/>
      <c r="LDY274" s="51"/>
      <c r="LDZ274" s="51"/>
      <c r="LEA274" s="51"/>
      <c r="LEB274" s="51"/>
      <c r="LEC274" s="51"/>
      <c r="LED274" s="51"/>
      <c r="LEE274" s="51"/>
      <c r="LEF274" s="51"/>
      <c r="LEG274" s="51"/>
      <c r="LEH274" s="51"/>
      <c r="LEI274" s="51"/>
      <c r="LEJ274" s="51"/>
      <c r="LEK274" s="51"/>
      <c r="LEL274" s="51"/>
      <c r="LEM274" s="51"/>
      <c r="LEN274" s="51"/>
      <c r="LEO274" s="51"/>
      <c r="LEP274" s="51"/>
      <c r="LEQ274" s="51"/>
      <c r="LER274" s="51"/>
      <c r="LES274" s="51"/>
      <c r="LET274" s="51"/>
      <c r="LEU274" s="51"/>
      <c r="LEV274" s="51"/>
      <c r="LEW274" s="51"/>
      <c r="LEX274" s="51"/>
      <c r="LEY274" s="51"/>
      <c r="LEZ274" s="51"/>
      <c r="LFA274" s="51"/>
      <c r="LFB274" s="51"/>
      <c r="LFC274" s="51"/>
      <c r="LFD274" s="51"/>
      <c r="LFE274" s="51"/>
      <c r="LFF274" s="51"/>
      <c r="LFG274" s="51"/>
      <c r="LFH274" s="51"/>
      <c r="LFI274" s="51"/>
      <c r="LFJ274" s="51"/>
      <c r="LFK274" s="51"/>
      <c r="LFL274" s="51"/>
      <c r="LFM274" s="51"/>
      <c r="LFN274" s="51"/>
      <c r="LFO274" s="51"/>
      <c r="LFP274" s="51"/>
      <c r="LFQ274" s="51"/>
      <c r="LFR274" s="51"/>
      <c r="LFS274" s="51"/>
      <c r="LFT274" s="51"/>
      <c r="LFU274" s="51"/>
      <c r="LFV274" s="51"/>
      <c r="LFW274" s="51"/>
      <c r="LFX274" s="51"/>
      <c r="LFY274" s="51"/>
      <c r="LFZ274" s="51"/>
      <c r="LGA274" s="51"/>
      <c r="LGB274" s="51"/>
      <c r="LGC274" s="51"/>
      <c r="LGD274" s="51"/>
      <c r="LGE274" s="51"/>
      <c r="LGF274" s="51"/>
      <c r="LGG274" s="51"/>
      <c r="LGH274" s="51"/>
      <c r="LGI274" s="51"/>
      <c r="LGJ274" s="51"/>
      <c r="LGK274" s="51"/>
      <c r="LGL274" s="51"/>
      <c r="LGM274" s="51"/>
      <c r="LGN274" s="51"/>
      <c r="LGO274" s="51"/>
      <c r="LGP274" s="51"/>
      <c r="LGQ274" s="51"/>
      <c r="LGR274" s="51"/>
      <c r="LGS274" s="51"/>
      <c r="LGT274" s="51"/>
      <c r="LGU274" s="51"/>
      <c r="LGV274" s="51"/>
      <c r="LGW274" s="51"/>
      <c r="LGX274" s="51"/>
      <c r="LGY274" s="51"/>
      <c r="LGZ274" s="51"/>
      <c r="LHA274" s="51"/>
      <c r="LHB274" s="51"/>
      <c r="LHC274" s="51"/>
      <c r="LHD274" s="51"/>
      <c r="LHE274" s="51"/>
      <c r="LHF274" s="51"/>
      <c r="LHG274" s="51"/>
      <c r="LHH274" s="51"/>
      <c r="LHI274" s="51"/>
      <c r="LHJ274" s="51"/>
      <c r="LHK274" s="51"/>
      <c r="LHL274" s="51"/>
      <c r="LHM274" s="51"/>
      <c r="LHN274" s="51"/>
      <c r="LHO274" s="51"/>
      <c r="LHP274" s="51"/>
      <c r="LHQ274" s="51"/>
      <c r="LHR274" s="51"/>
      <c r="LHS274" s="51"/>
      <c r="LHT274" s="51"/>
      <c r="LHU274" s="51"/>
      <c r="LHV274" s="51"/>
      <c r="LHW274" s="51"/>
      <c r="LHX274" s="51"/>
      <c r="LHY274" s="51"/>
      <c r="LHZ274" s="51"/>
      <c r="LIA274" s="51"/>
      <c r="LIB274" s="51"/>
      <c r="LIC274" s="51"/>
      <c r="LID274" s="51"/>
      <c r="LIE274" s="51"/>
      <c r="LIF274" s="51"/>
      <c r="LIG274" s="51"/>
      <c r="LIH274" s="51"/>
      <c r="LII274" s="51"/>
      <c r="LIJ274" s="51"/>
      <c r="LIK274" s="51"/>
      <c r="LIL274" s="51"/>
      <c r="LIM274" s="51"/>
      <c r="LIN274" s="51"/>
      <c r="LIO274" s="51"/>
      <c r="LIP274" s="51"/>
      <c r="LIQ274" s="51"/>
      <c r="LIR274" s="51"/>
      <c r="LIS274" s="51"/>
      <c r="LIT274" s="51"/>
      <c r="LIU274" s="51"/>
      <c r="LIV274" s="51"/>
      <c r="LIW274" s="51"/>
      <c r="LIX274" s="51"/>
      <c r="LIY274" s="51"/>
      <c r="LIZ274" s="51"/>
      <c r="LJA274" s="51"/>
      <c r="LJB274" s="51"/>
      <c r="LJC274" s="51"/>
      <c r="LJD274" s="51"/>
      <c r="LJE274" s="51"/>
      <c r="LJF274" s="51"/>
      <c r="LJG274" s="51"/>
      <c r="LJH274" s="51"/>
      <c r="LJI274" s="51"/>
      <c r="LJJ274" s="51"/>
      <c r="LJK274" s="51"/>
      <c r="LJL274" s="51"/>
      <c r="LJM274" s="51"/>
      <c r="LJN274" s="51"/>
      <c r="LJO274" s="51"/>
      <c r="LJP274" s="51"/>
      <c r="LJQ274" s="51"/>
      <c r="LJR274" s="51"/>
      <c r="LJS274" s="51"/>
      <c r="LJT274" s="51"/>
      <c r="LJU274" s="51"/>
      <c r="LJV274" s="51"/>
      <c r="LJW274" s="51"/>
      <c r="LJX274" s="51"/>
      <c r="LJY274" s="51"/>
      <c r="LJZ274" s="51"/>
      <c r="LKA274" s="51"/>
      <c r="LKB274" s="51"/>
      <c r="LKC274" s="51"/>
      <c r="LKD274" s="51"/>
      <c r="LKE274" s="51"/>
      <c r="LKF274" s="51"/>
      <c r="LKG274" s="51"/>
      <c r="LKH274" s="51"/>
      <c r="LKI274" s="51"/>
      <c r="LKJ274" s="51"/>
      <c r="LKK274" s="51"/>
      <c r="LKL274" s="51"/>
      <c r="LKM274" s="51"/>
      <c r="LKN274" s="51"/>
      <c r="LKO274" s="51"/>
      <c r="LKP274" s="51"/>
      <c r="LKQ274" s="51"/>
      <c r="LKR274" s="51"/>
      <c r="LKS274" s="51"/>
      <c r="LKT274" s="51"/>
      <c r="LKU274" s="51"/>
      <c r="LKV274" s="51"/>
      <c r="LKW274" s="51"/>
      <c r="LKX274" s="51"/>
      <c r="LKY274" s="51"/>
      <c r="LKZ274" s="51"/>
      <c r="LLA274" s="51"/>
      <c r="LLB274" s="51"/>
      <c r="LLC274" s="51"/>
      <c r="LLD274" s="51"/>
      <c r="LLE274" s="51"/>
      <c r="LLF274" s="51"/>
      <c r="LLG274" s="51"/>
      <c r="LLH274" s="51"/>
      <c r="LLI274" s="51"/>
      <c r="LLJ274" s="51"/>
      <c r="LLK274" s="51"/>
      <c r="LLL274" s="51"/>
      <c r="LLM274" s="51"/>
      <c r="LLN274" s="51"/>
      <c r="LLO274" s="51"/>
      <c r="LLP274" s="51"/>
      <c r="LLQ274" s="51"/>
      <c r="LLR274" s="51"/>
      <c r="LLS274" s="51"/>
      <c r="LLT274" s="51"/>
      <c r="LLU274" s="51"/>
      <c r="LLV274" s="51"/>
      <c r="LLW274" s="51"/>
      <c r="LLX274" s="51"/>
      <c r="LLY274" s="51"/>
      <c r="LLZ274" s="51"/>
      <c r="LMA274" s="51"/>
      <c r="LMB274" s="51"/>
      <c r="LMC274" s="51"/>
      <c r="LMD274" s="51"/>
      <c r="LME274" s="51"/>
      <c r="LMF274" s="51"/>
      <c r="LMG274" s="51"/>
      <c r="LMH274" s="51"/>
      <c r="LMI274" s="51"/>
      <c r="LMJ274" s="51"/>
      <c r="LMK274" s="51"/>
      <c r="LML274" s="51"/>
      <c r="LMM274" s="51"/>
      <c r="LMN274" s="51"/>
      <c r="LMO274" s="51"/>
      <c r="LMP274" s="51"/>
      <c r="LMQ274" s="51"/>
      <c r="LMR274" s="51"/>
      <c r="LMS274" s="51"/>
      <c r="LMT274" s="51"/>
      <c r="LMU274" s="51"/>
      <c r="LMV274" s="51"/>
      <c r="LMW274" s="51"/>
      <c r="LMX274" s="51"/>
      <c r="LMY274" s="51"/>
      <c r="LMZ274" s="51"/>
      <c r="LNA274" s="51"/>
      <c r="LNB274" s="51"/>
      <c r="LNC274" s="51"/>
      <c r="LND274" s="51"/>
      <c r="LNE274" s="51"/>
      <c r="LNF274" s="51"/>
      <c r="LNG274" s="51"/>
      <c r="LNH274" s="51"/>
      <c r="LNI274" s="51"/>
      <c r="LNJ274" s="51"/>
      <c r="LNK274" s="51"/>
      <c r="LNL274" s="51"/>
      <c r="LNM274" s="51"/>
      <c r="LNN274" s="51"/>
      <c r="LNO274" s="51"/>
      <c r="LNP274" s="51"/>
      <c r="LNQ274" s="51"/>
      <c r="LNR274" s="51"/>
      <c r="LNS274" s="51"/>
      <c r="LNT274" s="51"/>
      <c r="LNU274" s="51"/>
      <c r="LNV274" s="51"/>
      <c r="LNW274" s="51"/>
      <c r="LNX274" s="51"/>
      <c r="LNY274" s="51"/>
      <c r="LNZ274" s="51"/>
      <c r="LOA274" s="51"/>
      <c r="LOB274" s="51"/>
      <c r="LOC274" s="51"/>
      <c r="LOD274" s="51"/>
      <c r="LOE274" s="51"/>
      <c r="LOF274" s="51"/>
      <c r="LOG274" s="51"/>
      <c r="LOH274" s="51"/>
      <c r="LOI274" s="51"/>
      <c r="LOJ274" s="51"/>
      <c r="LOK274" s="51"/>
      <c r="LOL274" s="51"/>
      <c r="LOM274" s="51"/>
      <c r="LON274" s="51"/>
      <c r="LOO274" s="51"/>
      <c r="LOP274" s="51"/>
      <c r="LOQ274" s="51"/>
      <c r="LOR274" s="51"/>
      <c r="LOS274" s="51"/>
      <c r="LOT274" s="51"/>
      <c r="LOU274" s="51"/>
      <c r="LOV274" s="51"/>
      <c r="LOW274" s="51"/>
      <c r="LOX274" s="51"/>
      <c r="LOY274" s="51"/>
      <c r="LOZ274" s="51"/>
      <c r="LPA274" s="51"/>
      <c r="LPB274" s="51"/>
      <c r="LPC274" s="51"/>
      <c r="LPD274" s="51"/>
      <c r="LPE274" s="51"/>
      <c r="LPF274" s="51"/>
      <c r="LPG274" s="51"/>
      <c r="LPH274" s="51"/>
      <c r="LPI274" s="51"/>
      <c r="LPJ274" s="51"/>
      <c r="LPK274" s="51"/>
      <c r="LPL274" s="51"/>
      <c r="LPM274" s="51"/>
      <c r="LPN274" s="51"/>
      <c r="LPO274" s="51"/>
      <c r="LPP274" s="51"/>
      <c r="LPQ274" s="51"/>
      <c r="LPR274" s="51"/>
      <c r="LPS274" s="51"/>
      <c r="LPT274" s="51"/>
      <c r="LPU274" s="51"/>
      <c r="LPV274" s="51"/>
      <c r="LPW274" s="51"/>
      <c r="LPX274" s="51"/>
      <c r="LPY274" s="51"/>
      <c r="LPZ274" s="51"/>
      <c r="LQA274" s="51"/>
      <c r="LQB274" s="51"/>
      <c r="LQC274" s="51"/>
      <c r="LQD274" s="51"/>
      <c r="LQE274" s="51"/>
      <c r="LQF274" s="51"/>
      <c r="LQG274" s="51"/>
      <c r="LQH274" s="51"/>
      <c r="LQI274" s="51"/>
      <c r="LQJ274" s="51"/>
      <c r="LQK274" s="51"/>
      <c r="LQL274" s="51"/>
      <c r="LQM274" s="51"/>
      <c r="LQN274" s="51"/>
      <c r="LQO274" s="51"/>
      <c r="LQP274" s="51"/>
      <c r="LQQ274" s="51"/>
      <c r="LQR274" s="51"/>
      <c r="LQS274" s="51"/>
      <c r="LQT274" s="51"/>
      <c r="LQU274" s="51"/>
      <c r="LQV274" s="51"/>
      <c r="LQW274" s="51"/>
      <c r="LQX274" s="51"/>
      <c r="LQY274" s="51"/>
      <c r="LQZ274" s="51"/>
      <c r="LRA274" s="51"/>
      <c r="LRB274" s="51"/>
      <c r="LRC274" s="51"/>
      <c r="LRD274" s="51"/>
      <c r="LRE274" s="51"/>
      <c r="LRF274" s="51"/>
      <c r="LRG274" s="51"/>
      <c r="LRH274" s="51"/>
      <c r="LRI274" s="51"/>
      <c r="LRJ274" s="51"/>
      <c r="LRK274" s="51"/>
      <c r="LRL274" s="51"/>
      <c r="LRM274" s="51"/>
      <c r="LRN274" s="51"/>
      <c r="LRO274" s="51"/>
      <c r="LRP274" s="51"/>
      <c r="LRQ274" s="51"/>
      <c r="LRR274" s="51"/>
      <c r="LRS274" s="51"/>
      <c r="LRT274" s="51"/>
      <c r="LRU274" s="51"/>
      <c r="LRV274" s="51"/>
      <c r="LRW274" s="51"/>
      <c r="LRX274" s="51"/>
      <c r="LRY274" s="51"/>
      <c r="LRZ274" s="51"/>
      <c r="LSA274" s="51"/>
      <c r="LSB274" s="51"/>
      <c r="LSC274" s="51"/>
      <c r="LSD274" s="51"/>
      <c r="LSE274" s="51"/>
      <c r="LSF274" s="51"/>
      <c r="LSG274" s="51"/>
      <c r="LSH274" s="51"/>
      <c r="LSI274" s="51"/>
      <c r="LSJ274" s="51"/>
      <c r="LSK274" s="51"/>
      <c r="LSL274" s="51"/>
      <c r="LSM274" s="51"/>
      <c r="LSN274" s="51"/>
      <c r="LSO274" s="51"/>
      <c r="LSP274" s="51"/>
      <c r="LSQ274" s="51"/>
      <c r="LSR274" s="51"/>
      <c r="LSS274" s="51"/>
      <c r="LST274" s="51"/>
      <c r="LSU274" s="51"/>
      <c r="LSV274" s="51"/>
      <c r="LSW274" s="51"/>
      <c r="LSX274" s="51"/>
      <c r="LSY274" s="51"/>
      <c r="LSZ274" s="51"/>
      <c r="LTA274" s="51"/>
      <c r="LTB274" s="51"/>
      <c r="LTC274" s="51"/>
      <c r="LTD274" s="51"/>
      <c r="LTE274" s="51"/>
      <c r="LTF274" s="51"/>
      <c r="LTG274" s="51"/>
      <c r="LTH274" s="51"/>
      <c r="LTI274" s="51"/>
      <c r="LTJ274" s="51"/>
      <c r="LTK274" s="51"/>
      <c r="LTL274" s="51"/>
      <c r="LTM274" s="51"/>
      <c r="LTN274" s="51"/>
      <c r="LTO274" s="51"/>
      <c r="LTP274" s="51"/>
      <c r="LTQ274" s="51"/>
      <c r="LTR274" s="51"/>
      <c r="LTS274" s="51"/>
      <c r="LTT274" s="51"/>
      <c r="LTU274" s="51"/>
      <c r="LTV274" s="51"/>
      <c r="LTW274" s="51"/>
      <c r="LTX274" s="51"/>
      <c r="LTY274" s="51"/>
      <c r="LTZ274" s="51"/>
      <c r="LUA274" s="51"/>
      <c r="LUB274" s="51"/>
      <c r="LUC274" s="51"/>
      <c r="LUD274" s="51"/>
      <c r="LUE274" s="51"/>
      <c r="LUF274" s="51"/>
      <c r="LUG274" s="51"/>
      <c r="LUH274" s="51"/>
      <c r="LUI274" s="51"/>
      <c r="LUJ274" s="51"/>
      <c r="LUK274" s="51"/>
      <c r="LUL274" s="51"/>
      <c r="LUM274" s="51"/>
      <c r="LUN274" s="51"/>
      <c r="LUO274" s="51"/>
      <c r="LUP274" s="51"/>
      <c r="LUQ274" s="51"/>
      <c r="LUR274" s="51"/>
      <c r="LUS274" s="51"/>
      <c r="LUT274" s="51"/>
      <c r="LUU274" s="51"/>
      <c r="LUV274" s="51"/>
      <c r="LUW274" s="51"/>
      <c r="LUX274" s="51"/>
      <c r="LUY274" s="51"/>
      <c r="LUZ274" s="51"/>
      <c r="LVA274" s="51"/>
      <c r="LVB274" s="51"/>
      <c r="LVC274" s="51"/>
      <c r="LVD274" s="51"/>
      <c r="LVE274" s="51"/>
      <c r="LVF274" s="51"/>
      <c r="LVG274" s="51"/>
      <c r="LVH274" s="51"/>
      <c r="LVI274" s="51"/>
      <c r="LVJ274" s="51"/>
      <c r="LVK274" s="51"/>
      <c r="LVL274" s="51"/>
      <c r="LVM274" s="51"/>
      <c r="LVN274" s="51"/>
      <c r="LVO274" s="51"/>
      <c r="LVP274" s="51"/>
      <c r="LVQ274" s="51"/>
      <c r="LVR274" s="51"/>
      <c r="LVS274" s="51"/>
      <c r="LVT274" s="51"/>
      <c r="LVU274" s="51"/>
      <c r="LVV274" s="51"/>
      <c r="LVW274" s="51"/>
      <c r="LVX274" s="51"/>
      <c r="LVY274" s="51"/>
      <c r="LVZ274" s="51"/>
      <c r="LWA274" s="51"/>
      <c r="LWB274" s="51"/>
      <c r="LWC274" s="51"/>
      <c r="LWD274" s="51"/>
      <c r="LWE274" s="51"/>
      <c r="LWF274" s="51"/>
      <c r="LWG274" s="51"/>
      <c r="LWH274" s="51"/>
      <c r="LWI274" s="51"/>
      <c r="LWJ274" s="51"/>
      <c r="LWK274" s="51"/>
      <c r="LWL274" s="51"/>
      <c r="LWM274" s="51"/>
      <c r="LWN274" s="51"/>
      <c r="LWO274" s="51"/>
      <c r="LWP274" s="51"/>
      <c r="LWQ274" s="51"/>
      <c r="LWR274" s="51"/>
      <c r="LWS274" s="51"/>
      <c r="LWT274" s="51"/>
      <c r="LWU274" s="51"/>
      <c r="LWV274" s="51"/>
      <c r="LWW274" s="51"/>
      <c r="LWX274" s="51"/>
      <c r="LWY274" s="51"/>
      <c r="LWZ274" s="51"/>
      <c r="LXA274" s="51"/>
      <c r="LXB274" s="51"/>
      <c r="LXC274" s="51"/>
      <c r="LXD274" s="51"/>
      <c r="LXE274" s="51"/>
      <c r="LXF274" s="51"/>
      <c r="LXG274" s="51"/>
      <c r="LXH274" s="51"/>
      <c r="LXI274" s="51"/>
      <c r="LXJ274" s="51"/>
      <c r="LXK274" s="51"/>
      <c r="LXL274" s="51"/>
      <c r="LXM274" s="51"/>
      <c r="LXN274" s="51"/>
      <c r="LXO274" s="51"/>
      <c r="LXP274" s="51"/>
      <c r="LXQ274" s="51"/>
      <c r="LXR274" s="51"/>
      <c r="LXS274" s="51"/>
      <c r="LXT274" s="51"/>
      <c r="LXU274" s="51"/>
      <c r="LXV274" s="51"/>
      <c r="LXW274" s="51"/>
      <c r="LXX274" s="51"/>
      <c r="LXY274" s="51"/>
      <c r="LXZ274" s="51"/>
      <c r="LYA274" s="51"/>
      <c r="LYB274" s="51"/>
      <c r="LYC274" s="51"/>
      <c r="LYD274" s="51"/>
      <c r="LYE274" s="51"/>
      <c r="LYF274" s="51"/>
      <c r="LYG274" s="51"/>
      <c r="LYH274" s="51"/>
      <c r="LYI274" s="51"/>
      <c r="LYJ274" s="51"/>
      <c r="LYK274" s="51"/>
      <c r="LYL274" s="51"/>
      <c r="LYM274" s="51"/>
      <c r="LYN274" s="51"/>
      <c r="LYO274" s="51"/>
      <c r="LYP274" s="51"/>
      <c r="LYQ274" s="51"/>
      <c r="LYR274" s="51"/>
      <c r="LYS274" s="51"/>
      <c r="LYT274" s="51"/>
      <c r="LYU274" s="51"/>
      <c r="LYV274" s="51"/>
      <c r="LYW274" s="51"/>
      <c r="LYX274" s="51"/>
      <c r="LYY274" s="51"/>
      <c r="LYZ274" s="51"/>
      <c r="LZA274" s="51"/>
      <c r="LZB274" s="51"/>
      <c r="LZC274" s="51"/>
      <c r="LZD274" s="51"/>
      <c r="LZE274" s="51"/>
      <c r="LZF274" s="51"/>
      <c r="LZG274" s="51"/>
      <c r="LZH274" s="51"/>
      <c r="LZI274" s="51"/>
      <c r="LZJ274" s="51"/>
      <c r="LZK274" s="51"/>
      <c r="LZL274" s="51"/>
      <c r="LZM274" s="51"/>
      <c r="LZN274" s="51"/>
      <c r="LZO274" s="51"/>
      <c r="LZP274" s="51"/>
      <c r="LZQ274" s="51"/>
      <c r="LZR274" s="51"/>
      <c r="LZS274" s="51"/>
      <c r="LZT274" s="51"/>
      <c r="LZU274" s="51"/>
      <c r="LZV274" s="51"/>
      <c r="LZW274" s="51"/>
      <c r="LZX274" s="51"/>
      <c r="LZY274" s="51"/>
      <c r="LZZ274" s="51"/>
      <c r="MAA274" s="51"/>
      <c r="MAB274" s="51"/>
      <c r="MAC274" s="51"/>
      <c r="MAD274" s="51"/>
      <c r="MAE274" s="51"/>
      <c r="MAF274" s="51"/>
      <c r="MAG274" s="51"/>
      <c r="MAH274" s="51"/>
      <c r="MAI274" s="51"/>
      <c r="MAJ274" s="51"/>
      <c r="MAK274" s="51"/>
      <c r="MAL274" s="51"/>
      <c r="MAM274" s="51"/>
      <c r="MAN274" s="51"/>
      <c r="MAO274" s="51"/>
      <c r="MAP274" s="51"/>
      <c r="MAQ274" s="51"/>
      <c r="MAR274" s="51"/>
      <c r="MAS274" s="51"/>
      <c r="MAT274" s="51"/>
      <c r="MAU274" s="51"/>
      <c r="MAV274" s="51"/>
      <c r="MAW274" s="51"/>
      <c r="MAX274" s="51"/>
      <c r="MAY274" s="51"/>
      <c r="MAZ274" s="51"/>
      <c r="MBA274" s="51"/>
      <c r="MBB274" s="51"/>
      <c r="MBC274" s="51"/>
      <c r="MBD274" s="51"/>
      <c r="MBE274" s="51"/>
      <c r="MBF274" s="51"/>
      <c r="MBG274" s="51"/>
      <c r="MBH274" s="51"/>
      <c r="MBI274" s="51"/>
      <c r="MBJ274" s="51"/>
      <c r="MBK274" s="51"/>
      <c r="MBL274" s="51"/>
      <c r="MBM274" s="51"/>
      <c r="MBN274" s="51"/>
      <c r="MBO274" s="51"/>
      <c r="MBP274" s="51"/>
      <c r="MBQ274" s="51"/>
      <c r="MBR274" s="51"/>
      <c r="MBS274" s="51"/>
      <c r="MBT274" s="51"/>
      <c r="MBU274" s="51"/>
      <c r="MBV274" s="51"/>
      <c r="MBW274" s="51"/>
      <c r="MBX274" s="51"/>
      <c r="MBY274" s="51"/>
      <c r="MBZ274" s="51"/>
      <c r="MCA274" s="51"/>
      <c r="MCB274" s="51"/>
      <c r="MCC274" s="51"/>
      <c r="MCD274" s="51"/>
      <c r="MCE274" s="51"/>
      <c r="MCF274" s="51"/>
      <c r="MCG274" s="51"/>
      <c r="MCH274" s="51"/>
      <c r="MCI274" s="51"/>
      <c r="MCJ274" s="51"/>
      <c r="MCK274" s="51"/>
      <c r="MCL274" s="51"/>
      <c r="MCM274" s="51"/>
      <c r="MCN274" s="51"/>
      <c r="MCO274" s="51"/>
      <c r="MCP274" s="51"/>
      <c r="MCQ274" s="51"/>
      <c r="MCR274" s="51"/>
      <c r="MCS274" s="51"/>
      <c r="MCT274" s="51"/>
      <c r="MCU274" s="51"/>
      <c r="MCV274" s="51"/>
      <c r="MCW274" s="51"/>
      <c r="MCX274" s="51"/>
      <c r="MCY274" s="51"/>
      <c r="MCZ274" s="51"/>
      <c r="MDA274" s="51"/>
      <c r="MDB274" s="51"/>
      <c r="MDC274" s="51"/>
      <c r="MDD274" s="51"/>
      <c r="MDE274" s="51"/>
      <c r="MDF274" s="51"/>
      <c r="MDG274" s="51"/>
      <c r="MDH274" s="51"/>
      <c r="MDI274" s="51"/>
      <c r="MDJ274" s="51"/>
      <c r="MDK274" s="51"/>
      <c r="MDL274" s="51"/>
      <c r="MDM274" s="51"/>
      <c r="MDN274" s="51"/>
      <c r="MDO274" s="51"/>
      <c r="MDP274" s="51"/>
      <c r="MDQ274" s="51"/>
      <c r="MDR274" s="51"/>
      <c r="MDS274" s="51"/>
      <c r="MDT274" s="51"/>
      <c r="MDU274" s="51"/>
      <c r="MDV274" s="51"/>
      <c r="MDW274" s="51"/>
      <c r="MDX274" s="51"/>
      <c r="MDY274" s="51"/>
      <c r="MDZ274" s="51"/>
      <c r="MEA274" s="51"/>
      <c r="MEB274" s="51"/>
      <c r="MEC274" s="51"/>
      <c r="MED274" s="51"/>
      <c r="MEE274" s="51"/>
      <c r="MEF274" s="51"/>
      <c r="MEG274" s="51"/>
      <c r="MEH274" s="51"/>
      <c r="MEI274" s="51"/>
      <c r="MEJ274" s="51"/>
      <c r="MEK274" s="51"/>
      <c r="MEL274" s="51"/>
      <c r="MEM274" s="51"/>
      <c r="MEN274" s="51"/>
      <c r="MEO274" s="51"/>
      <c r="MEP274" s="51"/>
      <c r="MEQ274" s="51"/>
      <c r="MER274" s="51"/>
      <c r="MES274" s="51"/>
      <c r="MET274" s="51"/>
      <c r="MEU274" s="51"/>
      <c r="MEV274" s="51"/>
      <c r="MEW274" s="51"/>
      <c r="MEX274" s="51"/>
      <c r="MEY274" s="51"/>
      <c r="MEZ274" s="51"/>
      <c r="MFA274" s="51"/>
      <c r="MFB274" s="51"/>
      <c r="MFC274" s="51"/>
      <c r="MFD274" s="51"/>
      <c r="MFE274" s="51"/>
      <c r="MFF274" s="51"/>
      <c r="MFG274" s="51"/>
      <c r="MFH274" s="51"/>
      <c r="MFI274" s="51"/>
      <c r="MFJ274" s="51"/>
      <c r="MFK274" s="51"/>
      <c r="MFL274" s="51"/>
      <c r="MFM274" s="51"/>
      <c r="MFN274" s="51"/>
      <c r="MFO274" s="51"/>
      <c r="MFP274" s="51"/>
      <c r="MFQ274" s="51"/>
      <c r="MFR274" s="51"/>
      <c r="MFS274" s="51"/>
      <c r="MFT274" s="51"/>
      <c r="MFU274" s="51"/>
      <c r="MFV274" s="51"/>
      <c r="MFW274" s="51"/>
      <c r="MFX274" s="51"/>
      <c r="MFY274" s="51"/>
      <c r="MFZ274" s="51"/>
      <c r="MGA274" s="51"/>
      <c r="MGB274" s="51"/>
      <c r="MGC274" s="51"/>
      <c r="MGD274" s="51"/>
      <c r="MGE274" s="51"/>
      <c r="MGF274" s="51"/>
      <c r="MGG274" s="51"/>
      <c r="MGH274" s="51"/>
      <c r="MGI274" s="51"/>
      <c r="MGJ274" s="51"/>
      <c r="MGK274" s="51"/>
      <c r="MGL274" s="51"/>
      <c r="MGM274" s="51"/>
      <c r="MGN274" s="51"/>
      <c r="MGO274" s="51"/>
      <c r="MGP274" s="51"/>
      <c r="MGQ274" s="51"/>
      <c r="MGR274" s="51"/>
      <c r="MGS274" s="51"/>
      <c r="MGT274" s="51"/>
      <c r="MGU274" s="51"/>
      <c r="MGV274" s="51"/>
      <c r="MGW274" s="51"/>
      <c r="MGX274" s="51"/>
      <c r="MGY274" s="51"/>
      <c r="MGZ274" s="51"/>
      <c r="MHA274" s="51"/>
      <c r="MHB274" s="51"/>
      <c r="MHC274" s="51"/>
      <c r="MHD274" s="51"/>
      <c r="MHE274" s="51"/>
      <c r="MHF274" s="51"/>
      <c r="MHG274" s="51"/>
      <c r="MHH274" s="51"/>
      <c r="MHI274" s="51"/>
      <c r="MHJ274" s="51"/>
      <c r="MHK274" s="51"/>
      <c r="MHL274" s="51"/>
      <c r="MHM274" s="51"/>
      <c r="MHN274" s="51"/>
      <c r="MHO274" s="51"/>
      <c r="MHP274" s="51"/>
      <c r="MHQ274" s="51"/>
      <c r="MHR274" s="51"/>
      <c r="MHS274" s="51"/>
      <c r="MHT274" s="51"/>
      <c r="MHU274" s="51"/>
      <c r="MHV274" s="51"/>
      <c r="MHW274" s="51"/>
      <c r="MHX274" s="51"/>
      <c r="MHY274" s="51"/>
      <c r="MHZ274" s="51"/>
      <c r="MIA274" s="51"/>
      <c r="MIB274" s="51"/>
      <c r="MIC274" s="51"/>
      <c r="MID274" s="51"/>
      <c r="MIE274" s="51"/>
      <c r="MIF274" s="51"/>
      <c r="MIG274" s="51"/>
      <c r="MIH274" s="51"/>
      <c r="MII274" s="51"/>
      <c r="MIJ274" s="51"/>
      <c r="MIK274" s="51"/>
      <c r="MIL274" s="51"/>
      <c r="MIM274" s="51"/>
      <c r="MIN274" s="51"/>
      <c r="MIO274" s="51"/>
      <c r="MIP274" s="51"/>
      <c r="MIQ274" s="51"/>
      <c r="MIR274" s="51"/>
      <c r="MIS274" s="51"/>
      <c r="MIT274" s="51"/>
      <c r="MIU274" s="51"/>
      <c r="MIV274" s="51"/>
      <c r="MIW274" s="51"/>
      <c r="MIX274" s="51"/>
      <c r="MIY274" s="51"/>
      <c r="MIZ274" s="51"/>
      <c r="MJA274" s="51"/>
      <c r="MJB274" s="51"/>
      <c r="MJC274" s="51"/>
      <c r="MJD274" s="51"/>
      <c r="MJE274" s="51"/>
      <c r="MJF274" s="51"/>
      <c r="MJG274" s="51"/>
      <c r="MJH274" s="51"/>
      <c r="MJI274" s="51"/>
      <c r="MJJ274" s="51"/>
      <c r="MJK274" s="51"/>
      <c r="MJL274" s="51"/>
      <c r="MJM274" s="51"/>
      <c r="MJN274" s="51"/>
      <c r="MJO274" s="51"/>
      <c r="MJP274" s="51"/>
      <c r="MJQ274" s="51"/>
      <c r="MJR274" s="51"/>
      <c r="MJS274" s="51"/>
      <c r="MJT274" s="51"/>
      <c r="MJU274" s="51"/>
      <c r="MJV274" s="51"/>
      <c r="MJW274" s="51"/>
      <c r="MJX274" s="51"/>
      <c r="MJY274" s="51"/>
      <c r="MJZ274" s="51"/>
      <c r="MKA274" s="51"/>
      <c r="MKB274" s="51"/>
      <c r="MKC274" s="51"/>
      <c r="MKD274" s="51"/>
      <c r="MKE274" s="51"/>
      <c r="MKF274" s="51"/>
      <c r="MKG274" s="51"/>
      <c r="MKH274" s="51"/>
      <c r="MKI274" s="51"/>
      <c r="MKJ274" s="51"/>
      <c r="MKK274" s="51"/>
      <c r="MKL274" s="51"/>
      <c r="MKM274" s="51"/>
      <c r="MKN274" s="51"/>
      <c r="MKO274" s="51"/>
      <c r="MKP274" s="51"/>
      <c r="MKQ274" s="51"/>
      <c r="MKR274" s="51"/>
      <c r="MKS274" s="51"/>
      <c r="MKT274" s="51"/>
      <c r="MKU274" s="51"/>
      <c r="MKV274" s="51"/>
      <c r="MKW274" s="51"/>
      <c r="MKX274" s="51"/>
      <c r="MKY274" s="51"/>
      <c r="MKZ274" s="51"/>
      <c r="MLA274" s="51"/>
      <c r="MLB274" s="51"/>
      <c r="MLC274" s="51"/>
      <c r="MLD274" s="51"/>
      <c r="MLE274" s="51"/>
      <c r="MLF274" s="51"/>
      <c r="MLG274" s="51"/>
      <c r="MLH274" s="51"/>
      <c r="MLI274" s="51"/>
      <c r="MLJ274" s="51"/>
      <c r="MLK274" s="51"/>
      <c r="MLL274" s="51"/>
      <c r="MLM274" s="51"/>
      <c r="MLN274" s="51"/>
      <c r="MLO274" s="51"/>
      <c r="MLP274" s="51"/>
      <c r="MLQ274" s="51"/>
      <c r="MLR274" s="51"/>
      <c r="MLS274" s="51"/>
      <c r="MLT274" s="51"/>
      <c r="MLU274" s="51"/>
      <c r="MLV274" s="51"/>
      <c r="MLW274" s="51"/>
      <c r="MLX274" s="51"/>
      <c r="MLY274" s="51"/>
      <c r="MLZ274" s="51"/>
      <c r="MMA274" s="51"/>
      <c r="MMB274" s="51"/>
      <c r="MMC274" s="51"/>
      <c r="MMD274" s="51"/>
      <c r="MME274" s="51"/>
      <c r="MMF274" s="51"/>
      <c r="MMG274" s="51"/>
      <c r="MMH274" s="51"/>
      <c r="MMI274" s="51"/>
      <c r="MMJ274" s="51"/>
      <c r="MMK274" s="51"/>
      <c r="MML274" s="51"/>
      <c r="MMM274" s="51"/>
      <c r="MMN274" s="51"/>
      <c r="MMO274" s="51"/>
      <c r="MMP274" s="51"/>
      <c r="MMQ274" s="51"/>
      <c r="MMR274" s="51"/>
      <c r="MMS274" s="51"/>
      <c r="MMT274" s="51"/>
      <c r="MMU274" s="51"/>
      <c r="MMV274" s="51"/>
      <c r="MMW274" s="51"/>
      <c r="MMX274" s="51"/>
      <c r="MMY274" s="51"/>
      <c r="MMZ274" s="51"/>
      <c r="MNA274" s="51"/>
      <c r="MNB274" s="51"/>
      <c r="MNC274" s="51"/>
      <c r="MND274" s="51"/>
      <c r="MNE274" s="51"/>
      <c r="MNF274" s="51"/>
      <c r="MNG274" s="51"/>
      <c r="MNH274" s="51"/>
      <c r="MNI274" s="51"/>
      <c r="MNJ274" s="51"/>
      <c r="MNK274" s="51"/>
      <c r="MNL274" s="51"/>
      <c r="MNM274" s="51"/>
      <c r="MNN274" s="51"/>
      <c r="MNO274" s="51"/>
      <c r="MNP274" s="51"/>
      <c r="MNQ274" s="51"/>
      <c r="MNR274" s="51"/>
      <c r="MNS274" s="51"/>
      <c r="MNT274" s="51"/>
      <c r="MNU274" s="51"/>
      <c r="MNV274" s="51"/>
      <c r="MNW274" s="51"/>
      <c r="MNX274" s="51"/>
      <c r="MNY274" s="51"/>
      <c r="MNZ274" s="51"/>
      <c r="MOA274" s="51"/>
      <c r="MOB274" s="51"/>
      <c r="MOC274" s="51"/>
      <c r="MOD274" s="51"/>
      <c r="MOE274" s="51"/>
      <c r="MOF274" s="51"/>
      <c r="MOG274" s="51"/>
      <c r="MOH274" s="51"/>
      <c r="MOI274" s="51"/>
      <c r="MOJ274" s="51"/>
      <c r="MOK274" s="51"/>
      <c r="MOL274" s="51"/>
      <c r="MOM274" s="51"/>
      <c r="MON274" s="51"/>
      <c r="MOO274" s="51"/>
      <c r="MOP274" s="51"/>
      <c r="MOQ274" s="51"/>
      <c r="MOR274" s="51"/>
      <c r="MOS274" s="51"/>
      <c r="MOT274" s="51"/>
      <c r="MOU274" s="51"/>
      <c r="MOV274" s="51"/>
      <c r="MOW274" s="51"/>
      <c r="MOX274" s="51"/>
      <c r="MOY274" s="51"/>
      <c r="MOZ274" s="51"/>
      <c r="MPA274" s="51"/>
      <c r="MPB274" s="51"/>
      <c r="MPC274" s="51"/>
      <c r="MPD274" s="51"/>
      <c r="MPE274" s="51"/>
      <c r="MPF274" s="51"/>
      <c r="MPG274" s="51"/>
      <c r="MPH274" s="51"/>
      <c r="MPI274" s="51"/>
      <c r="MPJ274" s="51"/>
      <c r="MPK274" s="51"/>
      <c r="MPL274" s="51"/>
      <c r="MPM274" s="51"/>
      <c r="MPN274" s="51"/>
      <c r="MPO274" s="51"/>
      <c r="MPP274" s="51"/>
      <c r="MPQ274" s="51"/>
      <c r="MPR274" s="51"/>
      <c r="MPS274" s="51"/>
      <c r="MPT274" s="51"/>
      <c r="MPU274" s="51"/>
      <c r="MPV274" s="51"/>
      <c r="MPW274" s="51"/>
      <c r="MPX274" s="51"/>
      <c r="MPY274" s="51"/>
      <c r="MPZ274" s="51"/>
      <c r="MQA274" s="51"/>
      <c r="MQB274" s="51"/>
      <c r="MQC274" s="51"/>
      <c r="MQD274" s="51"/>
      <c r="MQE274" s="51"/>
      <c r="MQF274" s="51"/>
      <c r="MQG274" s="51"/>
      <c r="MQH274" s="51"/>
      <c r="MQI274" s="51"/>
      <c r="MQJ274" s="51"/>
      <c r="MQK274" s="51"/>
      <c r="MQL274" s="51"/>
      <c r="MQM274" s="51"/>
      <c r="MQN274" s="51"/>
      <c r="MQO274" s="51"/>
      <c r="MQP274" s="51"/>
      <c r="MQQ274" s="51"/>
      <c r="MQR274" s="51"/>
      <c r="MQS274" s="51"/>
      <c r="MQT274" s="51"/>
      <c r="MQU274" s="51"/>
      <c r="MQV274" s="51"/>
      <c r="MQW274" s="51"/>
      <c r="MQX274" s="51"/>
      <c r="MQY274" s="51"/>
      <c r="MQZ274" s="51"/>
      <c r="MRA274" s="51"/>
      <c r="MRB274" s="51"/>
      <c r="MRC274" s="51"/>
      <c r="MRD274" s="51"/>
      <c r="MRE274" s="51"/>
      <c r="MRF274" s="51"/>
      <c r="MRG274" s="51"/>
      <c r="MRH274" s="51"/>
      <c r="MRI274" s="51"/>
      <c r="MRJ274" s="51"/>
      <c r="MRK274" s="51"/>
      <c r="MRL274" s="51"/>
      <c r="MRM274" s="51"/>
      <c r="MRN274" s="51"/>
      <c r="MRO274" s="51"/>
      <c r="MRP274" s="51"/>
      <c r="MRQ274" s="51"/>
      <c r="MRR274" s="51"/>
      <c r="MRS274" s="51"/>
      <c r="MRT274" s="51"/>
      <c r="MRU274" s="51"/>
      <c r="MRV274" s="51"/>
      <c r="MRW274" s="51"/>
      <c r="MRX274" s="51"/>
      <c r="MRY274" s="51"/>
      <c r="MRZ274" s="51"/>
      <c r="MSA274" s="51"/>
      <c r="MSB274" s="51"/>
      <c r="MSC274" s="51"/>
      <c r="MSD274" s="51"/>
      <c r="MSE274" s="51"/>
      <c r="MSF274" s="51"/>
      <c r="MSG274" s="51"/>
      <c r="MSH274" s="51"/>
      <c r="MSI274" s="51"/>
      <c r="MSJ274" s="51"/>
      <c r="MSK274" s="51"/>
      <c r="MSL274" s="51"/>
      <c r="MSM274" s="51"/>
      <c r="MSN274" s="51"/>
      <c r="MSO274" s="51"/>
      <c r="MSP274" s="51"/>
      <c r="MSQ274" s="51"/>
      <c r="MSR274" s="51"/>
      <c r="MSS274" s="51"/>
      <c r="MST274" s="51"/>
      <c r="MSU274" s="51"/>
      <c r="MSV274" s="51"/>
      <c r="MSW274" s="51"/>
      <c r="MSX274" s="51"/>
      <c r="MSY274" s="51"/>
      <c r="MSZ274" s="51"/>
      <c r="MTA274" s="51"/>
      <c r="MTB274" s="51"/>
      <c r="MTC274" s="51"/>
      <c r="MTD274" s="51"/>
      <c r="MTE274" s="51"/>
      <c r="MTF274" s="51"/>
      <c r="MTG274" s="51"/>
      <c r="MTH274" s="51"/>
      <c r="MTI274" s="51"/>
      <c r="MTJ274" s="51"/>
      <c r="MTK274" s="51"/>
      <c r="MTL274" s="51"/>
      <c r="MTM274" s="51"/>
      <c r="MTN274" s="51"/>
      <c r="MTO274" s="51"/>
      <c r="MTP274" s="51"/>
      <c r="MTQ274" s="51"/>
      <c r="MTR274" s="51"/>
      <c r="MTS274" s="51"/>
      <c r="MTT274" s="51"/>
      <c r="MTU274" s="51"/>
      <c r="MTV274" s="51"/>
      <c r="MTW274" s="51"/>
      <c r="MTX274" s="51"/>
      <c r="MTY274" s="51"/>
      <c r="MTZ274" s="51"/>
      <c r="MUA274" s="51"/>
      <c r="MUB274" s="51"/>
      <c r="MUC274" s="51"/>
      <c r="MUD274" s="51"/>
      <c r="MUE274" s="51"/>
      <c r="MUF274" s="51"/>
      <c r="MUG274" s="51"/>
      <c r="MUH274" s="51"/>
      <c r="MUI274" s="51"/>
      <c r="MUJ274" s="51"/>
      <c r="MUK274" s="51"/>
      <c r="MUL274" s="51"/>
      <c r="MUM274" s="51"/>
      <c r="MUN274" s="51"/>
      <c r="MUO274" s="51"/>
      <c r="MUP274" s="51"/>
      <c r="MUQ274" s="51"/>
      <c r="MUR274" s="51"/>
      <c r="MUS274" s="51"/>
      <c r="MUT274" s="51"/>
      <c r="MUU274" s="51"/>
      <c r="MUV274" s="51"/>
      <c r="MUW274" s="51"/>
      <c r="MUX274" s="51"/>
      <c r="MUY274" s="51"/>
      <c r="MUZ274" s="51"/>
      <c r="MVA274" s="51"/>
      <c r="MVB274" s="51"/>
      <c r="MVC274" s="51"/>
      <c r="MVD274" s="51"/>
      <c r="MVE274" s="51"/>
      <c r="MVF274" s="51"/>
      <c r="MVG274" s="51"/>
      <c r="MVH274" s="51"/>
      <c r="MVI274" s="51"/>
      <c r="MVJ274" s="51"/>
      <c r="MVK274" s="51"/>
      <c r="MVL274" s="51"/>
      <c r="MVM274" s="51"/>
      <c r="MVN274" s="51"/>
      <c r="MVO274" s="51"/>
      <c r="MVP274" s="51"/>
      <c r="MVQ274" s="51"/>
      <c r="MVR274" s="51"/>
      <c r="MVS274" s="51"/>
      <c r="MVT274" s="51"/>
      <c r="MVU274" s="51"/>
      <c r="MVV274" s="51"/>
      <c r="MVW274" s="51"/>
      <c r="MVX274" s="51"/>
      <c r="MVY274" s="51"/>
      <c r="MVZ274" s="51"/>
      <c r="MWA274" s="51"/>
      <c r="MWB274" s="51"/>
      <c r="MWC274" s="51"/>
      <c r="MWD274" s="51"/>
      <c r="MWE274" s="51"/>
      <c r="MWF274" s="51"/>
      <c r="MWG274" s="51"/>
      <c r="MWH274" s="51"/>
      <c r="MWI274" s="51"/>
      <c r="MWJ274" s="51"/>
      <c r="MWK274" s="51"/>
      <c r="MWL274" s="51"/>
      <c r="MWM274" s="51"/>
      <c r="MWN274" s="51"/>
      <c r="MWO274" s="51"/>
      <c r="MWP274" s="51"/>
      <c r="MWQ274" s="51"/>
      <c r="MWR274" s="51"/>
      <c r="MWS274" s="51"/>
      <c r="MWT274" s="51"/>
      <c r="MWU274" s="51"/>
      <c r="MWV274" s="51"/>
      <c r="MWW274" s="51"/>
      <c r="MWX274" s="51"/>
      <c r="MWY274" s="51"/>
      <c r="MWZ274" s="51"/>
      <c r="MXA274" s="51"/>
      <c r="MXB274" s="51"/>
      <c r="MXC274" s="51"/>
      <c r="MXD274" s="51"/>
      <c r="MXE274" s="51"/>
      <c r="MXF274" s="51"/>
      <c r="MXG274" s="51"/>
      <c r="MXH274" s="51"/>
      <c r="MXI274" s="51"/>
      <c r="MXJ274" s="51"/>
      <c r="MXK274" s="51"/>
      <c r="MXL274" s="51"/>
      <c r="MXM274" s="51"/>
      <c r="MXN274" s="51"/>
      <c r="MXO274" s="51"/>
      <c r="MXP274" s="51"/>
      <c r="MXQ274" s="51"/>
      <c r="MXR274" s="51"/>
      <c r="MXS274" s="51"/>
      <c r="MXT274" s="51"/>
      <c r="MXU274" s="51"/>
      <c r="MXV274" s="51"/>
      <c r="MXW274" s="51"/>
      <c r="MXX274" s="51"/>
      <c r="MXY274" s="51"/>
      <c r="MXZ274" s="51"/>
      <c r="MYA274" s="51"/>
      <c r="MYB274" s="51"/>
      <c r="MYC274" s="51"/>
      <c r="MYD274" s="51"/>
      <c r="MYE274" s="51"/>
      <c r="MYF274" s="51"/>
      <c r="MYG274" s="51"/>
      <c r="MYH274" s="51"/>
      <c r="MYI274" s="51"/>
      <c r="MYJ274" s="51"/>
      <c r="MYK274" s="51"/>
      <c r="MYL274" s="51"/>
      <c r="MYM274" s="51"/>
      <c r="MYN274" s="51"/>
      <c r="MYO274" s="51"/>
      <c r="MYP274" s="51"/>
      <c r="MYQ274" s="51"/>
      <c r="MYR274" s="51"/>
      <c r="MYS274" s="51"/>
      <c r="MYT274" s="51"/>
      <c r="MYU274" s="51"/>
      <c r="MYV274" s="51"/>
      <c r="MYW274" s="51"/>
      <c r="MYX274" s="51"/>
      <c r="MYY274" s="51"/>
      <c r="MYZ274" s="51"/>
      <c r="MZA274" s="51"/>
      <c r="MZB274" s="51"/>
      <c r="MZC274" s="51"/>
      <c r="MZD274" s="51"/>
      <c r="MZE274" s="51"/>
      <c r="MZF274" s="51"/>
      <c r="MZG274" s="51"/>
      <c r="MZH274" s="51"/>
      <c r="MZI274" s="51"/>
      <c r="MZJ274" s="51"/>
      <c r="MZK274" s="51"/>
      <c r="MZL274" s="51"/>
      <c r="MZM274" s="51"/>
      <c r="MZN274" s="51"/>
      <c r="MZO274" s="51"/>
      <c r="MZP274" s="51"/>
      <c r="MZQ274" s="51"/>
      <c r="MZR274" s="51"/>
      <c r="MZS274" s="51"/>
      <c r="MZT274" s="51"/>
      <c r="MZU274" s="51"/>
      <c r="MZV274" s="51"/>
      <c r="MZW274" s="51"/>
      <c r="MZX274" s="51"/>
      <c r="MZY274" s="51"/>
      <c r="MZZ274" s="51"/>
      <c r="NAA274" s="51"/>
      <c r="NAB274" s="51"/>
      <c r="NAC274" s="51"/>
      <c r="NAD274" s="51"/>
      <c r="NAE274" s="51"/>
      <c r="NAF274" s="51"/>
      <c r="NAG274" s="51"/>
      <c r="NAH274" s="51"/>
      <c r="NAI274" s="51"/>
      <c r="NAJ274" s="51"/>
      <c r="NAK274" s="51"/>
      <c r="NAL274" s="51"/>
      <c r="NAM274" s="51"/>
      <c r="NAN274" s="51"/>
      <c r="NAO274" s="51"/>
      <c r="NAP274" s="51"/>
      <c r="NAQ274" s="51"/>
      <c r="NAR274" s="51"/>
      <c r="NAS274" s="51"/>
      <c r="NAT274" s="51"/>
      <c r="NAU274" s="51"/>
      <c r="NAV274" s="51"/>
      <c r="NAW274" s="51"/>
      <c r="NAX274" s="51"/>
      <c r="NAY274" s="51"/>
      <c r="NAZ274" s="51"/>
      <c r="NBA274" s="51"/>
      <c r="NBB274" s="51"/>
      <c r="NBC274" s="51"/>
      <c r="NBD274" s="51"/>
      <c r="NBE274" s="51"/>
      <c r="NBF274" s="51"/>
      <c r="NBG274" s="51"/>
      <c r="NBH274" s="51"/>
      <c r="NBI274" s="51"/>
      <c r="NBJ274" s="51"/>
      <c r="NBK274" s="51"/>
      <c r="NBL274" s="51"/>
      <c r="NBM274" s="51"/>
      <c r="NBN274" s="51"/>
      <c r="NBO274" s="51"/>
      <c r="NBP274" s="51"/>
      <c r="NBQ274" s="51"/>
      <c r="NBR274" s="51"/>
      <c r="NBS274" s="51"/>
      <c r="NBT274" s="51"/>
      <c r="NBU274" s="51"/>
      <c r="NBV274" s="51"/>
      <c r="NBW274" s="51"/>
      <c r="NBX274" s="51"/>
      <c r="NBY274" s="51"/>
      <c r="NBZ274" s="51"/>
      <c r="NCA274" s="51"/>
      <c r="NCB274" s="51"/>
      <c r="NCC274" s="51"/>
      <c r="NCD274" s="51"/>
      <c r="NCE274" s="51"/>
      <c r="NCF274" s="51"/>
      <c r="NCG274" s="51"/>
      <c r="NCH274" s="51"/>
      <c r="NCI274" s="51"/>
      <c r="NCJ274" s="51"/>
      <c r="NCK274" s="51"/>
      <c r="NCL274" s="51"/>
      <c r="NCM274" s="51"/>
      <c r="NCN274" s="51"/>
      <c r="NCO274" s="51"/>
      <c r="NCP274" s="51"/>
      <c r="NCQ274" s="51"/>
      <c r="NCR274" s="51"/>
      <c r="NCS274" s="51"/>
      <c r="NCT274" s="51"/>
      <c r="NCU274" s="51"/>
      <c r="NCV274" s="51"/>
      <c r="NCW274" s="51"/>
      <c r="NCX274" s="51"/>
      <c r="NCY274" s="51"/>
      <c r="NCZ274" s="51"/>
      <c r="NDA274" s="51"/>
      <c r="NDB274" s="51"/>
      <c r="NDC274" s="51"/>
      <c r="NDD274" s="51"/>
      <c r="NDE274" s="51"/>
      <c r="NDF274" s="51"/>
      <c r="NDG274" s="51"/>
      <c r="NDH274" s="51"/>
      <c r="NDI274" s="51"/>
      <c r="NDJ274" s="51"/>
      <c r="NDK274" s="51"/>
      <c r="NDL274" s="51"/>
      <c r="NDM274" s="51"/>
      <c r="NDN274" s="51"/>
      <c r="NDO274" s="51"/>
      <c r="NDP274" s="51"/>
      <c r="NDQ274" s="51"/>
      <c r="NDR274" s="51"/>
      <c r="NDS274" s="51"/>
      <c r="NDT274" s="51"/>
      <c r="NDU274" s="51"/>
      <c r="NDV274" s="51"/>
      <c r="NDW274" s="51"/>
      <c r="NDX274" s="51"/>
      <c r="NDY274" s="51"/>
      <c r="NDZ274" s="51"/>
      <c r="NEA274" s="51"/>
      <c r="NEB274" s="51"/>
      <c r="NEC274" s="51"/>
      <c r="NED274" s="51"/>
      <c r="NEE274" s="51"/>
      <c r="NEF274" s="51"/>
      <c r="NEG274" s="51"/>
      <c r="NEH274" s="51"/>
      <c r="NEI274" s="51"/>
      <c r="NEJ274" s="51"/>
      <c r="NEK274" s="51"/>
      <c r="NEL274" s="51"/>
      <c r="NEM274" s="51"/>
      <c r="NEN274" s="51"/>
      <c r="NEO274" s="51"/>
      <c r="NEP274" s="51"/>
      <c r="NEQ274" s="51"/>
      <c r="NER274" s="51"/>
      <c r="NES274" s="51"/>
      <c r="NET274" s="51"/>
      <c r="NEU274" s="51"/>
      <c r="NEV274" s="51"/>
      <c r="NEW274" s="51"/>
      <c r="NEX274" s="51"/>
      <c r="NEY274" s="51"/>
      <c r="NEZ274" s="51"/>
      <c r="NFA274" s="51"/>
      <c r="NFB274" s="51"/>
      <c r="NFC274" s="51"/>
      <c r="NFD274" s="51"/>
      <c r="NFE274" s="51"/>
      <c r="NFF274" s="51"/>
      <c r="NFG274" s="51"/>
      <c r="NFH274" s="51"/>
      <c r="NFI274" s="51"/>
      <c r="NFJ274" s="51"/>
      <c r="NFK274" s="51"/>
      <c r="NFL274" s="51"/>
      <c r="NFM274" s="51"/>
      <c r="NFN274" s="51"/>
      <c r="NFO274" s="51"/>
      <c r="NFP274" s="51"/>
      <c r="NFQ274" s="51"/>
      <c r="NFR274" s="51"/>
      <c r="NFS274" s="51"/>
      <c r="NFT274" s="51"/>
      <c r="NFU274" s="51"/>
      <c r="NFV274" s="51"/>
      <c r="NFW274" s="51"/>
      <c r="NFX274" s="51"/>
      <c r="NFY274" s="51"/>
      <c r="NFZ274" s="51"/>
      <c r="NGA274" s="51"/>
      <c r="NGB274" s="51"/>
      <c r="NGC274" s="51"/>
      <c r="NGD274" s="51"/>
      <c r="NGE274" s="51"/>
      <c r="NGF274" s="51"/>
      <c r="NGG274" s="51"/>
      <c r="NGH274" s="51"/>
      <c r="NGI274" s="51"/>
      <c r="NGJ274" s="51"/>
      <c r="NGK274" s="51"/>
      <c r="NGL274" s="51"/>
      <c r="NGM274" s="51"/>
      <c r="NGN274" s="51"/>
      <c r="NGO274" s="51"/>
      <c r="NGP274" s="51"/>
      <c r="NGQ274" s="51"/>
      <c r="NGR274" s="51"/>
      <c r="NGS274" s="51"/>
      <c r="NGT274" s="51"/>
      <c r="NGU274" s="51"/>
      <c r="NGV274" s="51"/>
      <c r="NGW274" s="51"/>
      <c r="NGX274" s="51"/>
      <c r="NGY274" s="51"/>
      <c r="NGZ274" s="51"/>
      <c r="NHA274" s="51"/>
      <c r="NHB274" s="51"/>
      <c r="NHC274" s="51"/>
      <c r="NHD274" s="51"/>
      <c r="NHE274" s="51"/>
      <c r="NHF274" s="51"/>
      <c r="NHG274" s="51"/>
      <c r="NHH274" s="51"/>
      <c r="NHI274" s="51"/>
      <c r="NHJ274" s="51"/>
      <c r="NHK274" s="51"/>
      <c r="NHL274" s="51"/>
      <c r="NHM274" s="51"/>
      <c r="NHN274" s="51"/>
      <c r="NHO274" s="51"/>
      <c r="NHP274" s="51"/>
      <c r="NHQ274" s="51"/>
      <c r="NHR274" s="51"/>
      <c r="NHS274" s="51"/>
      <c r="NHT274" s="51"/>
      <c r="NHU274" s="51"/>
      <c r="NHV274" s="51"/>
      <c r="NHW274" s="51"/>
      <c r="NHX274" s="51"/>
      <c r="NHY274" s="51"/>
      <c r="NHZ274" s="51"/>
      <c r="NIA274" s="51"/>
      <c r="NIB274" s="51"/>
      <c r="NIC274" s="51"/>
      <c r="NID274" s="51"/>
      <c r="NIE274" s="51"/>
      <c r="NIF274" s="51"/>
      <c r="NIG274" s="51"/>
      <c r="NIH274" s="51"/>
      <c r="NII274" s="51"/>
      <c r="NIJ274" s="51"/>
      <c r="NIK274" s="51"/>
      <c r="NIL274" s="51"/>
      <c r="NIM274" s="51"/>
      <c r="NIN274" s="51"/>
      <c r="NIO274" s="51"/>
      <c r="NIP274" s="51"/>
      <c r="NIQ274" s="51"/>
      <c r="NIR274" s="51"/>
      <c r="NIS274" s="51"/>
      <c r="NIT274" s="51"/>
      <c r="NIU274" s="51"/>
      <c r="NIV274" s="51"/>
      <c r="NIW274" s="51"/>
      <c r="NIX274" s="51"/>
      <c r="NIY274" s="51"/>
      <c r="NIZ274" s="51"/>
      <c r="NJA274" s="51"/>
      <c r="NJB274" s="51"/>
      <c r="NJC274" s="51"/>
      <c r="NJD274" s="51"/>
      <c r="NJE274" s="51"/>
      <c r="NJF274" s="51"/>
      <c r="NJG274" s="51"/>
      <c r="NJH274" s="51"/>
      <c r="NJI274" s="51"/>
      <c r="NJJ274" s="51"/>
      <c r="NJK274" s="51"/>
      <c r="NJL274" s="51"/>
      <c r="NJM274" s="51"/>
      <c r="NJN274" s="51"/>
      <c r="NJO274" s="51"/>
      <c r="NJP274" s="51"/>
      <c r="NJQ274" s="51"/>
      <c r="NJR274" s="51"/>
      <c r="NJS274" s="51"/>
      <c r="NJT274" s="51"/>
      <c r="NJU274" s="51"/>
      <c r="NJV274" s="51"/>
      <c r="NJW274" s="51"/>
      <c r="NJX274" s="51"/>
      <c r="NJY274" s="51"/>
      <c r="NJZ274" s="51"/>
      <c r="NKA274" s="51"/>
      <c r="NKB274" s="51"/>
      <c r="NKC274" s="51"/>
      <c r="NKD274" s="51"/>
      <c r="NKE274" s="51"/>
      <c r="NKF274" s="51"/>
      <c r="NKG274" s="51"/>
      <c r="NKH274" s="51"/>
      <c r="NKI274" s="51"/>
      <c r="NKJ274" s="51"/>
      <c r="NKK274" s="51"/>
      <c r="NKL274" s="51"/>
      <c r="NKM274" s="51"/>
      <c r="NKN274" s="51"/>
      <c r="NKO274" s="51"/>
      <c r="NKP274" s="51"/>
      <c r="NKQ274" s="51"/>
      <c r="NKR274" s="51"/>
      <c r="NKS274" s="51"/>
      <c r="NKT274" s="51"/>
      <c r="NKU274" s="51"/>
      <c r="NKV274" s="51"/>
      <c r="NKW274" s="51"/>
      <c r="NKX274" s="51"/>
      <c r="NKY274" s="51"/>
      <c r="NKZ274" s="51"/>
      <c r="NLA274" s="51"/>
      <c r="NLB274" s="51"/>
      <c r="NLC274" s="51"/>
      <c r="NLD274" s="51"/>
      <c r="NLE274" s="51"/>
      <c r="NLF274" s="51"/>
      <c r="NLG274" s="51"/>
      <c r="NLH274" s="51"/>
      <c r="NLI274" s="51"/>
      <c r="NLJ274" s="51"/>
      <c r="NLK274" s="51"/>
      <c r="NLL274" s="51"/>
      <c r="NLM274" s="51"/>
      <c r="NLN274" s="51"/>
      <c r="NLO274" s="51"/>
      <c r="NLP274" s="51"/>
      <c r="NLQ274" s="51"/>
      <c r="NLR274" s="51"/>
      <c r="NLS274" s="51"/>
      <c r="NLT274" s="51"/>
      <c r="NLU274" s="51"/>
      <c r="NLV274" s="51"/>
      <c r="NLW274" s="51"/>
      <c r="NLX274" s="51"/>
      <c r="NLY274" s="51"/>
      <c r="NLZ274" s="51"/>
      <c r="NMA274" s="51"/>
      <c r="NMB274" s="51"/>
      <c r="NMC274" s="51"/>
      <c r="NMD274" s="51"/>
      <c r="NME274" s="51"/>
      <c r="NMF274" s="51"/>
      <c r="NMG274" s="51"/>
      <c r="NMH274" s="51"/>
      <c r="NMI274" s="51"/>
      <c r="NMJ274" s="51"/>
      <c r="NMK274" s="51"/>
      <c r="NML274" s="51"/>
      <c r="NMM274" s="51"/>
      <c r="NMN274" s="51"/>
      <c r="NMO274" s="51"/>
      <c r="NMP274" s="51"/>
      <c r="NMQ274" s="51"/>
      <c r="NMR274" s="51"/>
      <c r="NMS274" s="51"/>
      <c r="NMT274" s="51"/>
      <c r="NMU274" s="51"/>
      <c r="NMV274" s="51"/>
      <c r="NMW274" s="51"/>
      <c r="NMX274" s="51"/>
      <c r="NMY274" s="51"/>
      <c r="NMZ274" s="51"/>
      <c r="NNA274" s="51"/>
      <c r="NNB274" s="51"/>
      <c r="NNC274" s="51"/>
      <c r="NND274" s="51"/>
      <c r="NNE274" s="51"/>
      <c r="NNF274" s="51"/>
      <c r="NNG274" s="51"/>
      <c r="NNH274" s="51"/>
      <c r="NNI274" s="51"/>
      <c r="NNJ274" s="51"/>
      <c r="NNK274" s="51"/>
      <c r="NNL274" s="51"/>
      <c r="NNM274" s="51"/>
      <c r="NNN274" s="51"/>
      <c r="NNO274" s="51"/>
      <c r="NNP274" s="51"/>
      <c r="NNQ274" s="51"/>
      <c r="NNR274" s="51"/>
      <c r="NNS274" s="51"/>
      <c r="NNT274" s="51"/>
      <c r="NNU274" s="51"/>
      <c r="NNV274" s="51"/>
      <c r="NNW274" s="51"/>
      <c r="NNX274" s="51"/>
      <c r="NNY274" s="51"/>
      <c r="NNZ274" s="51"/>
      <c r="NOA274" s="51"/>
      <c r="NOB274" s="51"/>
      <c r="NOC274" s="51"/>
      <c r="NOD274" s="51"/>
      <c r="NOE274" s="51"/>
      <c r="NOF274" s="51"/>
      <c r="NOG274" s="51"/>
      <c r="NOH274" s="51"/>
      <c r="NOI274" s="51"/>
      <c r="NOJ274" s="51"/>
      <c r="NOK274" s="51"/>
      <c r="NOL274" s="51"/>
      <c r="NOM274" s="51"/>
      <c r="NON274" s="51"/>
      <c r="NOO274" s="51"/>
      <c r="NOP274" s="51"/>
      <c r="NOQ274" s="51"/>
      <c r="NOR274" s="51"/>
      <c r="NOS274" s="51"/>
      <c r="NOT274" s="51"/>
      <c r="NOU274" s="51"/>
      <c r="NOV274" s="51"/>
      <c r="NOW274" s="51"/>
      <c r="NOX274" s="51"/>
      <c r="NOY274" s="51"/>
      <c r="NOZ274" s="51"/>
      <c r="NPA274" s="51"/>
      <c r="NPB274" s="51"/>
      <c r="NPC274" s="51"/>
      <c r="NPD274" s="51"/>
      <c r="NPE274" s="51"/>
      <c r="NPF274" s="51"/>
      <c r="NPG274" s="51"/>
      <c r="NPH274" s="51"/>
      <c r="NPI274" s="51"/>
      <c r="NPJ274" s="51"/>
      <c r="NPK274" s="51"/>
      <c r="NPL274" s="51"/>
      <c r="NPM274" s="51"/>
      <c r="NPN274" s="51"/>
      <c r="NPO274" s="51"/>
      <c r="NPP274" s="51"/>
      <c r="NPQ274" s="51"/>
      <c r="NPR274" s="51"/>
      <c r="NPS274" s="51"/>
      <c r="NPT274" s="51"/>
      <c r="NPU274" s="51"/>
      <c r="NPV274" s="51"/>
      <c r="NPW274" s="51"/>
      <c r="NPX274" s="51"/>
      <c r="NPY274" s="51"/>
      <c r="NPZ274" s="51"/>
      <c r="NQA274" s="51"/>
      <c r="NQB274" s="51"/>
      <c r="NQC274" s="51"/>
      <c r="NQD274" s="51"/>
      <c r="NQE274" s="51"/>
      <c r="NQF274" s="51"/>
      <c r="NQG274" s="51"/>
      <c r="NQH274" s="51"/>
      <c r="NQI274" s="51"/>
      <c r="NQJ274" s="51"/>
      <c r="NQK274" s="51"/>
      <c r="NQL274" s="51"/>
      <c r="NQM274" s="51"/>
      <c r="NQN274" s="51"/>
      <c r="NQO274" s="51"/>
      <c r="NQP274" s="51"/>
      <c r="NQQ274" s="51"/>
      <c r="NQR274" s="51"/>
      <c r="NQS274" s="51"/>
      <c r="NQT274" s="51"/>
      <c r="NQU274" s="51"/>
      <c r="NQV274" s="51"/>
      <c r="NQW274" s="51"/>
      <c r="NQX274" s="51"/>
      <c r="NQY274" s="51"/>
      <c r="NQZ274" s="51"/>
      <c r="NRA274" s="51"/>
      <c r="NRB274" s="51"/>
      <c r="NRC274" s="51"/>
      <c r="NRD274" s="51"/>
      <c r="NRE274" s="51"/>
      <c r="NRF274" s="51"/>
      <c r="NRG274" s="51"/>
      <c r="NRH274" s="51"/>
      <c r="NRI274" s="51"/>
      <c r="NRJ274" s="51"/>
      <c r="NRK274" s="51"/>
      <c r="NRL274" s="51"/>
      <c r="NRM274" s="51"/>
      <c r="NRN274" s="51"/>
      <c r="NRO274" s="51"/>
      <c r="NRP274" s="51"/>
      <c r="NRQ274" s="51"/>
      <c r="NRR274" s="51"/>
      <c r="NRS274" s="51"/>
      <c r="NRT274" s="51"/>
      <c r="NRU274" s="51"/>
      <c r="NRV274" s="51"/>
      <c r="NRW274" s="51"/>
      <c r="NRX274" s="51"/>
      <c r="NRY274" s="51"/>
      <c r="NRZ274" s="51"/>
      <c r="NSA274" s="51"/>
      <c r="NSB274" s="51"/>
      <c r="NSC274" s="51"/>
      <c r="NSD274" s="51"/>
      <c r="NSE274" s="51"/>
      <c r="NSF274" s="51"/>
      <c r="NSG274" s="51"/>
      <c r="NSH274" s="51"/>
      <c r="NSI274" s="51"/>
      <c r="NSJ274" s="51"/>
      <c r="NSK274" s="51"/>
      <c r="NSL274" s="51"/>
      <c r="NSM274" s="51"/>
      <c r="NSN274" s="51"/>
      <c r="NSO274" s="51"/>
      <c r="NSP274" s="51"/>
      <c r="NSQ274" s="51"/>
      <c r="NSR274" s="51"/>
      <c r="NSS274" s="51"/>
      <c r="NST274" s="51"/>
      <c r="NSU274" s="51"/>
      <c r="NSV274" s="51"/>
      <c r="NSW274" s="51"/>
      <c r="NSX274" s="51"/>
      <c r="NSY274" s="51"/>
      <c r="NSZ274" s="51"/>
      <c r="NTA274" s="51"/>
      <c r="NTB274" s="51"/>
      <c r="NTC274" s="51"/>
      <c r="NTD274" s="51"/>
      <c r="NTE274" s="51"/>
      <c r="NTF274" s="51"/>
      <c r="NTG274" s="51"/>
      <c r="NTH274" s="51"/>
      <c r="NTI274" s="51"/>
      <c r="NTJ274" s="51"/>
      <c r="NTK274" s="51"/>
      <c r="NTL274" s="51"/>
      <c r="NTM274" s="51"/>
      <c r="NTN274" s="51"/>
      <c r="NTO274" s="51"/>
      <c r="NTP274" s="51"/>
      <c r="NTQ274" s="51"/>
      <c r="NTR274" s="51"/>
      <c r="NTS274" s="51"/>
      <c r="NTT274" s="51"/>
      <c r="NTU274" s="51"/>
      <c r="NTV274" s="51"/>
      <c r="NTW274" s="51"/>
      <c r="NTX274" s="51"/>
      <c r="NTY274" s="51"/>
      <c r="NTZ274" s="51"/>
      <c r="NUA274" s="51"/>
      <c r="NUB274" s="51"/>
      <c r="NUC274" s="51"/>
      <c r="NUD274" s="51"/>
      <c r="NUE274" s="51"/>
      <c r="NUF274" s="51"/>
      <c r="NUG274" s="51"/>
      <c r="NUH274" s="51"/>
      <c r="NUI274" s="51"/>
      <c r="NUJ274" s="51"/>
      <c r="NUK274" s="51"/>
      <c r="NUL274" s="51"/>
      <c r="NUM274" s="51"/>
      <c r="NUN274" s="51"/>
      <c r="NUO274" s="51"/>
      <c r="NUP274" s="51"/>
      <c r="NUQ274" s="51"/>
      <c r="NUR274" s="51"/>
      <c r="NUS274" s="51"/>
      <c r="NUT274" s="51"/>
      <c r="NUU274" s="51"/>
      <c r="NUV274" s="51"/>
      <c r="NUW274" s="51"/>
      <c r="NUX274" s="51"/>
      <c r="NUY274" s="51"/>
      <c r="NUZ274" s="51"/>
      <c r="NVA274" s="51"/>
      <c r="NVB274" s="51"/>
      <c r="NVC274" s="51"/>
      <c r="NVD274" s="51"/>
      <c r="NVE274" s="51"/>
      <c r="NVF274" s="51"/>
      <c r="NVG274" s="51"/>
      <c r="NVH274" s="51"/>
      <c r="NVI274" s="51"/>
      <c r="NVJ274" s="51"/>
      <c r="NVK274" s="51"/>
      <c r="NVL274" s="51"/>
      <c r="NVM274" s="51"/>
      <c r="NVN274" s="51"/>
      <c r="NVO274" s="51"/>
      <c r="NVP274" s="51"/>
      <c r="NVQ274" s="51"/>
      <c r="NVR274" s="51"/>
      <c r="NVS274" s="51"/>
      <c r="NVT274" s="51"/>
      <c r="NVU274" s="51"/>
      <c r="NVV274" s="51"/>
      <c r="NVW274" s="51"/>
      <c r="NVX274" s="51"/>
      <c r="NVY274" s="51"/>
      <c r="NVZ274" s="51"/>
      <c r="NWA274" s="51"/>
      <c r="NWB274" s="51"/>
      <c r="NWC274" s="51"/>
      <c r="NWD274" s="51"/>
      <c r="NWE274" s="51"/>
      <c r="NWF274" s="51"/>
      <c r="NWG274" s="51"/>
      <c r="NWH274" s="51"/>
      <c r="NWI274" s="51"/>
      <c r="NWJ274" s="51"/>
      <c r="NWK274" s="51"/>
      <c r="NWL274" s="51"/>
      <c r="NWM274" s="51"/>
      <c r="NWN274" s="51"/>
      <c r="NWO274" s="51"/>
      <c r="NWP274" s="51"/>
      <c r="NWQ274" s="51"/>
      <c r="NWR274" s="51"/>
      <c r="NWS274" s="51"/>
      <c r="NWT274" s="51"/>
      <c r="NWU274" s="51"/>
      <c r="NWV274" s="51"/>
      <c r="NWW274" s="51"/>
      <c r="NWX274" s="51"/>
      <c r="NWY274" s="51"/>
      <c r="NWZ274" s="51"/>
      <c r="NXA274" s="51"/>
      <c r="NXB274" s="51"/>
      <c r="NXC274" s="51"/>
      <c r="NXD274" s="51"/>
      <c r="NXE274" s="51"/>
      <c r="NXF274" s="51"/>
      <c r="NXG274" s="51"/>
      <c r="NXH274" s="51"/>
      <c r="NXI274" s="51"/>
      <c r="NXJ274" s="51"/>
      <c r="NXK274" s="51"/>
      <c r="NXL274" s="51"/>
      <c r="NXM274" s="51"/>
      <c r="NXN274" s="51"/>
      <c r="NXO274" s="51"/>
      <c r="NXP274" s="51"/>
      <c r="NXQ274" s="51"/>
      <c r="NXR274" s="51"/>
      <c r="NXS274" s="51"/>
      <c r="NXT274" s="51"/>
      <c r="NXU274" s="51"/>
      <c r="NXV274" s="51"/>
      <c r="NXW274" s="51"/>
      <c r="NXX274" s="51"/>
      <c r="NXY274" s="51"/>
      <c r="NXZ274" s="51"/>
      <c r="NYA274" s="51"/>
      <c r="NYB274" s="51"/>
      <c r="NYC274" s="51"/>
      <c r="NYD274" s="51"/>
      <c r="NYE274" s="51"/>
      <c r="NYF274" s="51"/>
      <c r="NYG274" s="51"/>
      <c r="NYH274" s="51"/>
      <c r="NYI274" s="51"/>
      <c r="NYJ274" s="51"/>
      <c r="NYK274" s="51"/>
      <c r="NYL274" s="51"/>
      <c r="NYM274" s="51"/>
      <c r="NYN274" s="51"/>
      <c r="NYO274" s="51"/>
      <c r="NYP274" s="51"/>
      <c r="NYQ274" s="51"/>
      <c r="NYR274" s="51"/>
      <c r="NYS274" s="51"/>
      <c r="NYT274" s="51"/>
      <c r="NYU274" s="51"/>
      <c r="NYV274" s="51"/>
      <c r="NYW274" s="51"/>
      <c r="NYX274" s="51"/>
      <c r="NYY274" s="51"/>
      <c r="NYZ274" s="51"/>
      <c r="NZA274" s="51"/>
      <c r="NZB274" s="51"/>
      <c r="NZC274" s="51"/>
      <c r="NZD274" s="51"/>
      <c r="NZE274" s="51"/>
      <c r="NZF274" s="51"/>
      <c r="NZG274" s="51"/>
      <c r="NZH274" s="51"/>
      <c r="NZI274" s="51"/>
      <c r="NZJ274" s="51"/>
      <c r="NZK274" s="51"/>
      <c r="NZL274" s="51"/>
      <c r="NZM274" s="51"/>
      <c r="NZN274" s="51"/>
      <c r="NZO274" s="51"/>
      <c r="NZP274" s="51"/>
      <c r="NZQ274" s="51"/>
      <c r="NZR274" s="51"/>
      <c r="NZS274" s="51"/>
      <c r="NZT274" s="51"/>
      <c r="NZU274" s="51"/>
      <c r="NZV274" s="51"/>
      <c r="NZW274" s="51"/>
      <c r="NZX274" s="51"/>
      <c r="NZY274" s="51"/>
      <c r="NZZ274" s="51"/>
      <c r="OAA274" s="51"/>
      <c r="OAB274" s="51"/>
      <c r="OAC274" s="51"/>
      <c r="OAD274" s="51"/>
      <c r="OAE274" s="51"/>
      <c r="OAF274" s="51"/>
      <c r="OAG274" s="51"/>
      <c r="OAH274" s="51"/>
      <c r="OAI274" s="51"/>
      <c r="OAJ274" s="51"/>
      <c r="OAK274" s="51"/>
      <c r="OAL274" s="51"/>
      <c r="OAM274" s="51"/>
      <c r="OAN274" s="51"/>
      <c r="OAO274" s="51"/>
      <c r="OAP274" s="51"/>
      <c r="OAQ274" s="51"/>
      <c r="OAR274" s="51"/>
      <c r="OAS274" s="51"/>
      <c r="OAT274" s="51"/>
      <c r="OAU274" s="51"/>
      <c r="OAV274" s="51"/>
      <c r="OAW274" s="51"/>
      <c r="OAX274" s="51"/>
      <c r="OAY274" s="51"/>
      <c r="OAZ274" s="51"/>
      <c r="OBA274" s="51"/>
      <c r="OBB274" s="51"/>
      <c r="OBC274" s="51"/>
      <c r="OBD274" s="51"/>
      <c r="OBE274" s="51"/>
      <c r="OBF274" s="51"/>
      <c r="OBG274" s="51"/>
      <c r="OBH274" s="51"/>
      <c r="OBI274" s="51"/>
      <c r="OBJ274" s="51"/>
      <c r="OBK274" s="51"/>
      <c r="OBL274" s="51"/>
      <c r="OBM274" s="51"/>
      <c r="OBN274" s="51"/>
      <c r="OBO274" s="51"/>
      <c r="OBP274" s="51"/>
      <c r="OBQ274" s="51"/>
      <c r="OBR274" s="51"/>
      <c r="OBS274" s="51"/>
      <c r="OBT274" s="51"/>
      <c r="OBU274" s="51"/>
      <c r="OBV274" s="51"/>
      <c r="OBW274" s="51"/>
      <c r="OBX274" s="51"/>
      <c r="OBY274" s="51"/>
      <c r="OBZ274" s="51"/>
      <c r="OCA274" s="51"/>
      <c r="OCB274" s="51"/>
      <c r="OCC274" s="51"/>
      <c r="OCD274" s="51"/>
      <c r="OCE274" s="51"/>
      <c r="OCF274" s="51"/>
      <c r="OCG274" s="51"/>
      <c r="OCH274" s="51"/>
      <c r="OCI274" s="51"/>
      <c r="OCJ274" s="51"/>
      <c r="OCK274" s="51"/>
      <c r="OCL274" s="51"/>
      <c r="OCM274" s="51"/>
      <c r="OCN274" s="51"/>
      <c r="OCO274" s="51"/>
      <c r="OCP274" s="51"/>
      <c r="OCQ274" s="51"/>
      <c r="OCR274" s="51"/>
      <c r="OCS274" s="51"/>
      <c r="OCT274" s="51"/>
      <c r="OCU274" s="51"/>
      <c r="OCV274" s="51"/>
      <c r="OCW274" s="51"/>
      <c r="OCX274" s="51"/>
      <c r="OCY274" s="51"/>
      <c r="OCZ274" s="51"/>
      <c r="ODA274" s="51"/>
      <c r="ODB274" s="51"/>
      <c r="ODC274" s="51"/>
      <c r="ODD274" s="51"/>
      <c r="ODE274" s="51"/>
      <c r="ODF274" s="51"/>
      <c r="ODG274" s="51"/>
      <c r="ODH274" s="51"/>
      <c r="ODI274" s="51"/>
      <c r="ODJ274" s="51"/>
      <c r="ODK274" s="51"/>
      <c r="ODL274" s="51"/>
      <c r="ODM274" s="51"/>
      <c r="ODN274" s="51"/>
      <c r="ODO274" s="51"/>
      <c r="ODP274" s="51"/>
      <c r="ODQ274" s="51"/>
      <c r="ODR274" s="51"/>
      <c r="ODS274" s="51"/>
      <c r="ODT274" s="51"/>
      <c r="ODU274" s="51"/>
      <c r="ODV274" s="51"/>
      <c r="ODW274" s="51"/>
      <c r="ODX274" s="51"/>
      <c r="ODY274" s="51"/>
      <c r="ODZ274" s="51"/>
      <c r="OEA274" s="51"/>
      <c r="OEB274" s="51"/>
      <c r="OEC274" s="51"/>
      <c r="OED274" s="51"/>
      <c r="OEE274" s="51"/>
      <c r="OEF274" s="51"/>
      <c r="OEG274" s="51"/>
      <c r="OEH274" s="51"/>
      <c r="OEI274" s="51"/>
      <c r="OEJ274" s="51"/>
      <c r="OEK274" s="51"/>
      <c r="OEL274" s="51"/>
      <c r="OEM274" s="51"/>
      <c r="OEN274" s="51"/>
      <c r="OEO274" s="51"/>
      <c r="OEP274" s="51"/>
      <c r="OEQ274" s="51"/>
      <c r="OER274" s="51"/>
      <c r="OES274" s="51"/>
      <c r="OET274" s="51"/>
      <c r="OEU274" s="51"/>
      <c r="OEV274" s="51"/>
      <c r="OEW274" s="51"/>
      <c r="OEX274" s="51"/>
      <c r="OEY274" s="51"/>
      <c r="OEZ274" s="51"/>
      <c r="OFA274" s="51"/>
      <c r="OFB274" s="51"/>
      <c r="OFC274" s="51"/>
      <c r="OFD274" s="51"/>
      <c r="OFE274" s="51"/>
      <c r="OFF274" s="51"/>
      <c r="OFG274" s="51"/>
      <c r="OFH274" s="51"/>
      <c r="OFI274" s="51"/>
      <c r="OFJ274" s="51"/>
      <c r="OFK274" s="51"/>
      <c r="OFL274" s="51"/>
      <c r="OFM274" s="51"/>
      <c r="OFN274" s="51"/>
      <c r="OFO274" s="51"/>
      <c r="OFP274" s="51"/>
      <c r="OFQ274" s="51"/>
      <c r="OFR274" s="51"/>
      <c r="OFS274" s="51"/>
      <c r="OFT274" s="51"/>
      <c r="OFU274" s="51"/>
      <c r="OFV274" s="51"/>
      <c r="OFW274" s="51"/>
      <c r="OFX274" s="51"/>
      <c r="OFY274" s="51"/>
      <c r="OFZ274" s="51"/>
      <c r="OGA274" s="51"/>
      <c r="OGB274" s="51"/>
      <c r="OGC274" s="51"/>
      <c r="OGD274" s="51"/>
      <c r="OGE274" s="51"/>
      <c r="OGF274" s="51"/>
      <c r="OGG274" s="51"/>
      <c r="OGH274" s="51"/>
      <c r="OGI274" s="51"/>
      <c r="OGJ274" s="51"/>
      <c r="OGK274" s="51"/>
      <c r="OGL274" s="51"/>
      <c r="OGM274" s="51"/>
      <c r="OGN274" s="51"/>
      <c r="OGO274" s="51"/>
      <c r="OGP274" s="51"/>
      <c r="OGQ274" s="51"/>
      <c r="OGR274" s="51"/>
      <c r="OGS274" s="51"/>
      <c r="OGT274" s="51"/>
      <c r="OGU274" s="51"/>
      <c r="OGV274" s="51"/>
      <c r="OGW274" s="51"/>
      <c r="OGX274" s="51"/>
      <c r="OGY274" s="51"/>
      <c r="OGZ274" s="51"/>
      <c r="OHA274" s="51"/>
      <c r="OHB274" s="51"/>
      <c r="OHC274" s="51"/>
      <c r="OHD274" s="51"/>
      <c r="OHE274" s="51"/>
      <c r="OHF274" s="51"/>
      <c r="OHG274" s="51"/>
      <c r="OHH274" s="51"/>
      <c r="OHI274" s="51"/>
      <c r="OHJ274" s="51"/>
      <c r="OHK274" s="51"/>
      <c r="OHL274" s="51"/>
      <c r="OHM274" s="51"/>
      <c r="OHN274" s="51"/>
      <c r="OHO274" s="51"/>
      <c r="OHP274" s="51"/>
      <c r="OHQ274" s="51"/>
      <c r="OHR274" s="51"/>
      <c r="OHS274" s="51"/>
      <c r="OHT274" s="51"/>
      <c r="OHU274" s="51"/>
      <c r="OHV274" s="51"/>
      <c r="OHW274" s="51"/>
      <c r="OHX274" s="51"/>
      <c r="OHY274" s="51"/>
      <c r="OHZ274" s="51"/>
      <c r="OIA274" s="51"/>
      <c r="OIB274" s="51"/>
      <c r="OIC274" s="51"/>
      <c r="OID274" s="51"/>
      <c r="OIE274" s="51"/>
      <c r="OIF274" s="51"/>
      <c r="OIG274" s="51"/>
      <c r="OIH274" s="51"/>
      <c r="OII274" s="51"/>
      <c r="OIJ274" s="51"/>
      <c r="OIK274" s="51"/>
      <c r="OIL274" s="51"/>
      <c r="OIM274" s="51"/>
      <c r="OIN274" s="51"/>
      <c r="OIO274" s="51"/>
      <c r="OIP274" s="51"/>
      <c r="OIQ274" s="51"/>
      <c r="OIR274" s="51"/>
      <c r="OIS274" s="51"/>
      <c r="OIT274" s="51"/>
      <c r="OIU274" s="51"/>
      <c r="OIV274" s="51"/>
      <c r="OIW274" s="51"/>
      <c r="OIX274" s="51"/>
      <c r="OIY274" s="51"/>
      <c r="OIZ274" s="51"/>
      <c r="OJA274" s="51"/>
      <c r="OJB274" s="51"/>
      <c r="OJC274" s="51"/>
      <c r="OJD274" s="51"/>
      <c r="OJE274" s="51"/>
      <c r="OJF274" s="51"/>
      <c r="OJG274" s="51"/>
      <c r="OJH274" s="51"/>
      <c r="OJI274" s="51"/>
      <c r="OJJ274" s="51"/>
      <c r="OJK274" s="51"/>
      <c r="OJL274" s="51"/>
      <c r="OJM274" s="51"/>
      <c r="OJN274" s="51"/>
      <c r="OJO274" s="51"/>
      <c r="OJP274" s="51"/>
      <c r="OJQ274" s="51"/>
      <c r="OJR274" s="51"/>
      <c r="OJS274" s="51"/>
      <c r="OJT274" s="51"/>
      <c r="OJU274" s="51"/>
      <c r="OJV274" s="51"/>
      <c r="OJW274" s="51"/>
      <c r="OJX274" s="51"/>
      <c r="OJY274" s="51"/>
      <c r="OJZ274" s="51"/>
      <c r="OKA274" s="51"/>
      <c r="OKB274" s="51"/>
      <c r="OKC274" s="51"/>
      <c r="OKD274" s="51"/>
      <c r="OKE274" s="51"/>
      <c r="OKF274" s="51"/>
      <c r="OKG274" s="51"/>
      <c r="OKH274" s="51"/>
      <c r="OKI274" s="51"/>
      <c r="OKJ274" s="51"/>
      <c r="OKK274" s="51"/>
      <c r="OKL274" s="51"/>
      <c r="OKM274" s="51"/>
      <c r="OKN274" s="51"/>
      <c r="OKO274" s="51"/>
      <c r="OKP274" s="51"/>
      <c r="OKQ274" s="51"/>
      <c r="OKR274" s="51"/>
      <c r="OKS274" s="51"/>
      <c r="OKT274" s="51"/>
      <c r="OKU274" s="51"/>
      <c r="OKV274" s="51"/>
      <c r="OKW274" s="51"/>
      <c r="OKX274" s="51"/>
      <c r="OKY274" s="51"/>
      <c r="OKZ274" s="51"/>
      <c r="OLA274" s="51"/>
      <c r="OLB274" s="51"/>
      <c r="OLC274" s="51"/>
      <c r="OLD274" s="51"/>
      <c r="OLE274" s="51"/>
      <c r="OLF274" s="51"/>
      <c r="OLG274" s="51"/>
      <c r="OLH274" s="51"/>
      <c r="OLI274" s="51"/>
      <c r="OLJ274" s="51"/>
      <c r="OLK274" s="51"/>
      <c r="OLL274" s="51"/>
      <c r="OLM274" s="51"/>
      <c r="OLN274" s="51"/>
      <c r="OLO274" s="51"/>
      <c r="OLP274" s="51"/>
      <c r="OLQ274" s="51"/>
      <c r="OLR274" s="51"/>
      <c r="OLS274" s="51"/>
      <c r="OLT274" s="51"/>
      <c r="OLU274" s="51"/>
      <c r="OLV274" s="51"/>
      <c r="OLW274" s="51"/>
      <c r="OLX274" s="51"/>
      <c r="OLY274" s="51"/>
      <c r="OLZ274" s="51"/>
      <c r="OMA274" s="51"/>
      <c r="OMB274" s="51"/>
      <c r="OMC274" s="51"/>
      <c r="OMD274" s="51"/>
      <c r="OME274" s="51"/>
      <c r="OMF274" s="51"/>
      <c r="OMG274" s="51"/>
      <c r="OMH274" s="51"/>
      <c r="OMI274" s="51"/>
      <c r="OMJ274" s="51"/>
      <c r="OMK274" s="51"/>
      <c r="OML274" s="51"/>
      <c r="OMM274" s="51"/>
      <c r="OMN274" s="51"/>
      <c r="OMO274" s="51"/>
      <c r="OMP274" s="51"/>
      <c r="OMQ274" s="51"/>
      <c r="OMR274" s="51"/>
      <c r="OMS274" s="51"/>
      <c r="OMT274" s="51"/>
      <c r="OMU274" s="51"/>
      <c r="OMV274" s="51"/>
      <c r="OMW274" s="51"/>
      <c r="OMX274" s="51"/>
      <c r="OMY274" s="51"/>
      <c r="OMZ274" s="51"/>
      <c r="ONA274" s="51"/>
      <c r="ONB274" s="51"/>
      <c r="ONC274" s="51"/>
      <c r="OND274" s="51"/>
      <c r="ONE274" s="51"/>
      <c r="ONF274" s="51"/>
      <c r="ONG274" s="51"/>
      <c r="ONH274" s="51"/>
      <c r="ONI274" s="51"/>
      <c r="ONJ274" s="51"/>
      <c r="ONK274" s="51"/>
      <c r="ONL274" s="51"/>
      <c r="ONM274" s="51"/>
      <c r="ONN274" s="51"/>
      <c r="ONO274" s="51"/>
      <c r="ONP274" s="51"/>
      <c r="ONQ274" s="51"/>
      <c r="ONR274" s="51"/>
      <c r="ONS274" s="51"/>
      <c r="ONT274" s="51"/>
      <c r="ONU274" s="51"/>
      <c r="ONV274" s="51"/>
      <c r="ONW274" s="51"/>
      <c r="ONX274" s="51"/>
      <c r="ONY274" s="51"/>
      <c r="ONZ274" s="51"/>
      <c r="OOA274" s="51"/>
      <c r="OOB274" s="51"/>
      <c r="OOC274" s="51"/>
      <c r="OOD274" s="51"/>
      <c r="OOE274" s="51"/>
      <c r="OOF274" s="51"/>
      <c r="OOG274" s="51"/>
      <c r="OOH274" s="51"/>
      <c r="OOI274" s="51"/>
      <c r="OOJ274" s="51"/>
      <c r="OOK274" s="51"/>
      <c r="OOL274" s="51"/>
      <c r="OOM274" s="51"/>
      <c r="OON274" s="51"/>
      <c r="OOO274" s="51"/>
      <c r="OOP274" s="51"/>
      <c r="OOQ274" s="51"/>
      <c r="OOR274" s="51"/>
      <c r="OOS274" s="51"/>
      <c r="OOT274" s="51"/>
      <c r="OOU274" s="51"/>
      <c r="OOV274" s="51"/>
      <c r="OOW274" s="51"/>
      <c r="OOX274" s="51"/>
      <c r="OOY274" s="51"/>
      <c r="OOZ274" s="51"/>
      <c r="OPA274" s="51"/>
      <c r="OPB274" s="51"/>
      <c r="OPC274" s="51"/>
      <c r="OPD274" s="51"/>
      <c r="OPE274" s="51"/>
      <c r="OPF274" s="51"/>
      <c r="OPG274" s="51"/>
      <c r="OPH274" s="51"/>
      <c r="OPI274" s="51"/>
      <c r="OPJ274" s="51"/>
      <c r="OPK274" s="51"/>
      <c r="OPL274" s="51"/>
      <c r="OPM274" s="51"/>
      <c r="OPN274" s="51"/>
      <c r="OPO274" s="51"/>
      <c r="OPP274" s="51"/>
      <c r="OPQ274" s="51"/>
      <c r="OPR274" s="51"/>
      <c r="OPS274" s="51"/>
      <c r="OPT274" s="51"/>
      <c r="OPU274" s="51"/>
      <c r="OPV274" s="51"/>
      <c r="OPW274" s="51"/>
      <c r="OPX274" s="51"/>
      <c r="OPY274" s="51"/>
      <c r="OPZ274" s="51"/>
      <c r="OQA274" s="51"/>
      <c r="OQB274" s="51"/>
      <c r="OQC274" s="51"/>
      <c r="OQD274" s="51"/>
      <c r="OQE274" s="51"/>
      <c r="OQF274" s="51"/>
      <c r="OQG274" s="51"/>
      <c r="OQH274" s="51"/>
      <c r="OQI274" s="51"/>
      <c r="OQJ274" s="51"/>
      <c r="OQK274" s="51"/>
      <c r="OQL274" s="51"/>
      <c r="OQM274" s="51"/>
      <c r="OQN274" s="51"/>
      <c r="OQO274" s="51"/>
      <c r="OQP274" s="51"/>
      <c r="OQQ274" s="51"/>
      <c r="OQR274" s="51"/>
      <c r="OQS274" s="51"/>
      <c r="OQT274" s="51"/>
      <c r="OQU274" s="51"/>
      <c r="OQV274" s="51"/>
      <c r="OQW274" s="51"/>
      <c r="OQX274" s="51"/>
      <c r="OQY274" s="51"/>
      <c r="OQZ274" s="51"/>
      <c r="ORA274" s="51"/>
      <c r="ORB274" s="51"/>
      <c r="ORC274" s="51"/>
      <c r="ORD274" s="51"/>
      <c r="ORE274" s="51"/>
      <c r="ORF274" s="51"/>
      <c r="ORG274" s="51"/>
      <c r="ORH274" s="51"/>
      <c r="ORI274" s="51"/>
      <c r="ORJ274" s="51"/>
      <c r="ORK274" s="51"/>
      <c r="ORL274" s="51"/>
      <c r="ORM274" s="51"/>
      <c r="ORN274" s="51"/>
      <c r="ORO274" s="51"/>
      <c r="ORP274" s="51"/>
      <c r="ORQ274" s="51"/>
      <c r="ORR274" s="51"/>
      <c r="ORS274" s="51"/>
      <c r="ORT274" s="51"/>
      <c r="ORU274" s="51"/>
      <c r="ORV274" s="51"/>
      <c r="ORW274" s="51"/>
      <c r="ORX274" s="51"/>
      <c r="ORY274" s="51"/>
      <c r="ORZ274" s="51"/>
      <c r="OSA274" s="51"/>
      <c r="OSB274" s="51"/>
      <c r="OSC274" s="51"/>
      <c r="OSD274" s="51"/>
      <c r="OSE274" s="51"/>
      <c r="OSF274" s="51"/>
      <c r="OSG274" s="51"/>
      <c r="OSH274" s="51"/>
      <c r="OSI274" s="51"/>
      <c r="OSJ274" s="51"/>
      <c r="OSK274" s="51"/>
      <c r="OSL274" s="51"/>
      <c r="OSM274" s="51"/>
      <c r="OSN274" s="51"/>
      <c r="OSO274" s="51"/>
      <c r="OSP274" s="51"/>
      <c r="OSQ274" s="51"/>
      <c r="OSR274" s="51"/>
      <c r="OSS274" s="51"/>
      <c r="OST274" s="51"/>
      <c r="OSU274" s="51"/>
      <c r="OSV274" s="51"/>
      <c r="OSW274" s="51"/>
      <c r="OSX274" s="51"/>
      <c r="OSY274" s="51"/>
      <c r="OSZ274" s="51"/>
      <c r="OTA274" s="51"/>
      <c r="OTB274" s="51"/>
      <c r="OTC274" s="51"/>
      <c r="OTD274" s="51"/>
      <c r="OTE274" s="51"/>
      <c r="OTF274" s="51"/>
      <c r="OTG274" s="51"/>
      <c r="OTH274" s="51"/>
      <c r="OTI274" s="51"/>
      <c r="OTJ274" s="51"/>
      <c r="OTK274" s="51"/>
      <c r="OTL274" s="51"/>
      <c r="OTM274" s="51"/>
      <c r="OTN274" s="51"/>
      <c r="OTO274" s="51"/>
      <c r="OTP274" s="51"/>
      <c r="OTQ274" s="51"/>
      <c r="OTR274" s="51"/>
      <c r="OTS274" s="51"/>
      <c r="OTT274" s="51"/>
      <c r="OTU274" s="51"/>
      <c r="OTV274" s="51"/>
      <c r="OTW274" s="51"/>
      <c r="OTX274" s="51"/>
      <c r="OTY274" s="51"/>
      <c r="OTZ274" s="51"/>
      <c r="OUA274" s="51"/>
      <c r="OUB274" s="51"/>
      <c r="OUC274" s="51"/>
      <c r="OUD274" s="51"/>
      <c r="OUE274" s="51"/>
      <c r="OUF274" s="51"/>
      <c r="OUG274" s="51"/>
      <c r="OUH274" s="51"/>
      <c r="OUI274" s="51"/>
      <c r="OUJ274" s="51"/>
      <c r="OUK274" s="51"/>
      <c r="OUL274" s="51"/>
      <c r="OUM274" s="51"/>
      <c r="OUN274" s="51"/>
      <c r="OUO274" s="51"/>
      <c r="OUP274" s="51"/>
      <c r="OUQ274" s="51"/>
      <c r="OUR274" s="51"/>
      <c r="OUS274" s="51"/>
      <c r="OUT274" s="51"/>
      <c r="OUU274" s="51"/>
      <c r="OUV274" s="51"/>
      <c r="OUW274" s="51"/>
      <c r="OUX274" s="51"/>
      <c r="OUY274" s="51"/>
      <c r="OUZ274" s="51"/>
      <c r="OVA274" s="51"/>
      <c r="OVB274" s="51"/>
      <c r="OVC274" s="51"/>
      <c r="OVD274" s="51"/>
      <c r="OVE274" s="51"/>
      <c r="OVF274" s="51"/>
      <c r="OVG274" s="51"/>
      <c r="OVH274" s="51"/>
      <c r="OVI274" s="51"/>
      <c r="OVJ274" s="51"/>
      <c r="OVK274" s="51"/>
      <c r="OVL274" s="51"/>
      <c r="OVM274" s="51"/>
      <c r="OVN274" s="51"/>
      <c r="OVO274" s="51"/>
      <c r="OVP274" s="51"/>
      <c r="OVQ274" s="51"/>
      <c r="OVR274" s="51"/>
      <c r="OVS274" s="51"/>
      <c r="OVT274" s="51"/>
      <c r="OVU274" s="51"/>
      <c r="OVV274" s="51"/>
      <c r="OVW274" s="51"/>
      <c r="OVX274" s="51"/>
      <c r="OVY274" s="51"/>
      <c r="OVZ274" s="51"/>
      <c r="OWA274" s="51"/>
      <c r="OWB274" s="51"/>
      <c r="OWC274" s="51"/>
      <c r="OWD274" s="51"/>
      <c r="OWE274" s="51"/>
      <c r="OWF274" s="51"/>
      <c r="OWG274" s="51"/>
      <c r="OWH274" s="51"/>
      <c r="OWI274" s="51"/>
      <c r="OWJ274" s="51"/>
      <c r="OWK274" s="51"/>
      <c r="OWL274" s="51"/>
      <c r="OWM274" s="51"/>
      <c r="OWN274" s="51"/>
      <c r="OWO274" s="51"/>
      <c r="OWP274" s="51"/>
      <c r="OWQ274" s="51"/>
      <c r="OWR274" s="51"/>
      <c r="OWS274" s="51"/>
      <c r="OWT274" s="51"/>
      <c r="OWU274" s="51"/>
      <c r="OWV274" s="51"/>
      <c r="OWW274" s="51"/>
      <c r="OWX274" s="51"/>
      <c r="OWY274" s="51"/>
      <c r="OWZ274" s="51"/>
      <c r="OXA274" s="51"/>
      <c r="OXB274" s="51"/>
      <c r="OXC274" s="51"/>
      <c r="OXD274" s="51"/>
      <c r="OXE274" s="51"/>
      <c r="OXF274" s="51"/>
      <c r="OXG274" s="51"/>
      <c r="OXH274" s="51"/>
      <c r="OXI274" s="51"/>
      <c r="OXJ274" s="51"/>
      <c r="OXK274" s="51"/>
      <c r="OXL274" s="51"/>
      <c r="OXM274" s="51"/>
      <c r="OXN274" s="51"/>
      <c r="OXO274" s="51"/>
      <c r="OXP274" s="51"/>
      <c r="OXQ274" s="51"/>
      <c r="OXR274" s="51"/>
      <c r="OXS274" s="51"/>
      <c r="OXT274" s="51"/>
      <c r="OXU274" s="51"/>
      <c r="OXV274" s="51"/>
      <c r="OXW274" s="51"/>
      <c r="OXX274" s="51"/>
      <c r="OXY274" s="51"/>
      <c r="OXZ274" s="51"/>
      <c r="OYA274" s="51"/>
      <c r="OYB274" s="51"/>
      <c r="OYC274" s="51"/>
      <c r="OYD274" s="51"/>
      <c r="OYE274" s="51"/>
      <c r="OYF274" s="51"/>
      <c r="OYG274" s="51"/>
      <c r="OYH274" s="51"/>
      <c r="OYI274" s="51"/>
      <c r="OYJ274" s="51"/>
      <c r="OYK274" s="51"/>
      <c r="OYL274" s="51"/>
      <c r="OYM274" s="51"/>
      <c r="OYN274" s="51"/>
      <c r="OYO274" s="51"/>
      <c r="OYP274" s="51"/>
      <c r="OYQ274" s="51"/>
      <c r="OYR274" s="51"/>
      <c r="OYS274" s="51"/>
      <c r="OYT274" s="51"/>
      <c r="OYU274" s="51"/>
      <c r="OYV274" s="51"/>
      <c r="OYW274" s="51"/>
      <c r="OYX274" s="51"/>
      <c r="OYY274" s="51"/>
      <c r="OYZ274" s="51"/>
      <c r="OZA274" s="51"/>
      <c r="OZB274" s="51"/>
      <c r="OZC274" s="51"/>
      <c r="OZD274" s="51"/>
      <c r="OZE274" s="51"/>
      <c r="OZF274" s="51"/>
      <c r="OZG274" s="51"/>
      <c r="OZH274" s="51"/>
      <c r="OZI274" s="51"/>
      <c r="OZJ274" s="51"/>
      <c r="OZK274" s="51"/>
      <c r="OZL274" s="51"/>
      <c r="OZM274" s="51"/>
      <c r="OZN274" s="51"/>
      <c r="OZO274" s="51"/>
      <c r="OZP274" s="51"/>
      <c r="OZQ274" s="51"/>
      <c r="OZR274" s="51"/>
      <c r="OZS274" s="51"/>
      <c r="OZT274" s="51"/>
      <c r="OZU274" s="51"/>
      <c r="OZV274" s="51"/>
      <c r="OZW274" s="51"/>
      <c r="OZX274" s="51"/>
      <c r="OZY274" s="51"/>
      <c r="OZZ274" s="51"/>
      <c r="PAA274" s="51"/>
      <c r="PAB274" s="51"/>
      <c r="PAC274" s="51"/>
      <c r="PAD274" s="51"/>
      <c r="PAE274" s="51"/>
      <c r="PAF274" s="51"/>
      <c r="PAG274" s="51"/>
      <c r="PAH274" s="51"/>
      <c r="PAI274" s="51"/>
      <c r="PAJ274" s="51"/>
      <c r="PAK274" s="51"/>
      <c r="PAL274" s="51"/>
      <c r="PAM274" s="51"/>
      <c r="PAN274" s="51"/>
      <c r="PAO274" s="51"/>
      <c r="PAP274" s="51"/>
      <c r="PAQ274" s="51"/>
      <c r="PAR274" s="51"/>
      <c r="PAS274" s="51"/>
      <c r="PAT274" s="51"/>
      <c r="PAU274" s="51"/>
      <c r="PAV274" s="51"/>
      <c r="PAW274" s="51"/>
      <c r="PAX274" s="51"/>
      <c r="PAY274" s="51"/>
      <c r="PAZ274" s="51"/>
      <c r="PBA274" s="51"/>
      <c r="PBB274" s="51"/>
      <c r="PBC274" s="51"/>
      <c r="PBD274" s="51"/>
      <c r="PBE274" s="51"/>
      <c r="PBF274" s="51"/>
      <c r="PBG274" s="51"/>
      <c r="PBH274" s="51"/>
      <c r="PBI274" s="51"/>
      <c r="PBJ274" s="51"/>
      <c r="PBK274" s="51"/>
      <c r="PBL274" s="51"/>
      <c r="PBM274" s="51"/>
      <c r="PBN274" s="51"/>
      <c r="PBO274" s="51"/>
      <c r="PBP274" s="51"/>
      <c r="PBQ274" s="51"/>
      <c r="PBR274" s="51"/>
      <c r="PBS274" s="51"/>
      <c r="PBT274" s="51"/>
      <c r="PBU274" s="51"/>
      <c r="PBV274" s="51"/>
      <c r="PBW274" s="51"/>
      <c r="PBX274" s="51"/>
      <c r="PBY274" s="51"/>
      <c r="PBZ274" s="51"/>
      <c r="PCA274" s="51"/>
      <c r="PCB274" s="51"/>
      <c r="PCC274" s="51"/>
      <c r="PCD274" s="51"/>
      <c r="PCE274" s="51"/>
      <c r="PCF274" s="51"/>
      <c r="PCG274" s="51"/>
      <c r="PCH274" s="51"/>
      <c r="PCI274" s="51"/>
      <c r="PCJ274" s="51"/>
      <c r="PCK274" s="51"/>
      <c r="PCL274" s="51"/>
      <c r="PCM274" s="51"/>
      <c r="PCN274" s="51"/>
      <c r="PCO274" s="51"/>
      <c r="PCP274" s="51"/>
      <c r="PCQ274" s="51"/>
      <c r="PCR274" s="51"/>
      <c r="PCS274" s="51"/>
      <c r="PCT274" s="51"/>
      <c r="PCU274" s="51"/>
      <c r="PCV274" s="51"/>
      <c r="PCW274" s="51"/>
      <c r="PCX274" s="51"/>
      <c r="PCY274" s="51"/>
      <c r="PCZ274" s="51"/>
      <c r="PDA274" s="51"/>
      <c r="PDB274" s="51"/>
      <c r="PDC274" s="51"/>
      <c r="PDD274" s="51"/>
      <c r="PDE274" s="51"/>
      <c r="PDF274" s="51"/>
      <c r="PDG274" s="51"/>
      <c r="PDH274" s="51"/>
      <c r="PDI274" s="51"/>
      <c r="PDJ274" s="51"/>
      <c r="PDK274" s="51"/>
      <c r="PDL274" s="51"/>
      <c r="PDM274" s="51"/>
      <c r="PDN274" s="51"/>
      <c r="PDO274" s="51"/>
      <c r="PDP274" s="51"/>
      <c r="PDQ274" s="51"/>
      <c r="PDR274" s="51"/>
      <c r="PDS274" s="51"/>
      <c r="PDT274" s="51"/>
      <c r="PDU274" s="51"/>
      <c r="PDV274" s="51"/>
      <c r="PDW274" s="51"/>
      <c r="PDX274" s="51"/>
      <c r="PDY274" s="51"/>
      <c r="PDZ274" s="51"/>
      <c r="PEA274" s="51"/>
      <c r="PEB274" s="51"/>
      <c r="PEC274" s="51"/>
      <c r="PED274" s="51"/>
      <c r="PEE274" s="51"/>
      <c r="PEF274" s="51"/>
      <c r="PEG274" s="51"/>
      <c r="PEH274" s="51"/>
      <c r="PEI274" s="51"/>
      <c r="PEJ274" s="51"/>
      <c r="PEK274" s="51"/>
      <c r="PEL274" s="51"/>
      <c r="PEM274" s="51"/>
      <c r="PEN274" s="51"/>
      <c r="PEO274" s="51"/>
      <c r="PEP274" s="51"/>
      <c r="PEQ274" s="51"/>
      <c r="PER274" s="51"/>
      <c r="PES274" s="51"/>
      <c r="PET274" s="51"/>
      <c r="PEU274" s="51"/>
      <c r="PEV274" s="51"/>
      <c r="PEW274" s="51"/>
      <c r="PEX274" s="51"/>
      <c r="PEY274" s="51"/>
      <c r="PEZ274" s="51"/>
      <c r="PFA274" s="51"/>
      <c r="PFB274" s="51"/>
      <c r="PFC274" s="51"/>
      <c r="PFD274" s="51"/>
      <c r="PFE274" s="51"/>
      <c r="PFF274" s="51"/>
      <c r="PFG274" s="51"/>
      <c r="PFH274" s="51"/>
      <c r="PFI274" s="51"/>
      <c r="PFJ274" s="51"/>
      <c r="PFK274" s="51"/>
      <c r="PFL274" s="51"/>
      <c r="PFM274" s="51"/>
      <c r="PFN274" s="51"/>
      <c r="PFO274" s="51"/>
      <c r="PFP274" s="51"/>
      <c r="PFQ274" s="51"/>
      <c r="PFR274" s="51"/>
      <c r="PFS274" s="51"/>
      <c r="PFT274" s="51"/>
      <c r="PFU274" s="51"/>
      <c r="PFV274" s="51"/>
      <c r="PFW274" s="51"/>
      <c r="PFX274" s="51"/>
      <c r="PFY274" s="51"/>
      <c r="PFZ274" s="51"/>
      <c r="PGA274" s="51"/>
      <c r="PGB274" s="51"/>
      <c r="PGC274" s="51"/>
      <c r="PGD274" s="51"/>
      <c r="PGE274" s="51"/>
      <c r="PGF274" s="51"/>
      <c r="PGG274" s="51"/>
      <c r="PGH274" s="51"/>
      <c r="PGI274" s="51"/>
      <c r="PGJ274" s="51"/>
      <c r="PGK274" s="51"/>
      <c r="PGL274" s="51"/>
      <c r="PGM274" s="51"/>
      <c r="PGN274" s="51"/>
      <c r="PGO274" s="51"/>
      <c r="PGP274" s="51"/>
      <c r="PGQ274" s="51"/>
      <c r="PGR274" s="51"/>
      <c r="PGS274" s="51"/>
      <c r="PGT274" s="51"/>
      <c r="PGU274" s="51"/>
      <c r="PGV274" s="51"/>
      <c r="PGW274" s="51"/>
      <c r="PGX274" s="51"/>
      <c r="PGY274" s="51"/>
      <c r="PGZ274" s="51"/>
      <c r="PHA274" s="51"/>
      <c r="PHB274" s="51"/>
      <c r="PHC274" s="51"/>
      <c r="PHD274" s="51"/>
      <c r="PHE274" s="51"/>
      <c r="PHF274" s="51"/>
      <c r="PHG274" s="51"/>
      <c r="PHH274" s="51"/>
      <c r="PHI274" s="51"/>
      <c r="PHJ274" s="51"/>
      <c r="PHK274" s="51"/>
      <c r="PHL274" s="51"/>
      <c r="PHM274" s="51"/>
      <c r="PHN274" s="51"/>
      <c r="PHO274" s="51"/>
      <c r="PHP274" s="51"/>
      <c r="PHQ274" s="51"/>
      <c r="PHR274" s="51"/>
      <c r="PHS274" s="51"/>
      <c r="PHT274" s="51"/>
      <c r="PHU274" s="51"/>
      <c r="PHV274" s="51"/>
      <c r="PHW274" s="51"/>
      <c r="PHX274" s="51"/>
      <c r="PHY274" s="51"/>
      <c r="PHZ274" s="51"/>
      <c r="PIA274" s="51"/>
      <c r="PIB274" s="51"/>
      <c r="PIC274" s="51"/>
      <c r="PID274" s="51"/>
      <c r="PIE274" s="51"/>
      <c r="PIF274" s="51"/>
      <c r="PIG274" s="51"/>
      <c r="PIH274" s="51"/>
      <c r="PII274" s="51"/>
      <c r="PIJ274" s="51"/>
      <c r="PIK274" s="51"/>
      <c r="PIL274" s="51"/>
      <c r="PIM274" s="51"/>
      <c r="PIN274" s="51"/>
      <c r="PIO274" s="51"/>
      <c r="PIP274" s="51"/>
      <c r="PIQ274" s="51"/>
      <c r="PIR274" s="51"/>
      <c r="PIS274" s="51"/>
      <c r="PIT274" s="51"/>
      <c r="PIU274" s="51"/>
      <c r="PIV274" s="51"/>
      <c r="PIW274" s="51"/>
      <c r="PIX274" s="51"/>
      <c r="PIY274" s="51"/>
      <c r="PIZ274" s="51"/>
      <c r="PJA274" s="51"/>
      <c r="PJB274" s="51"/>
      <c r="PJC274" s="51"/>
      <c r="PJD274" s="51"/>
      <c r="PJE274" s="51"/>
      <c r="PJF274" s="51"/>
      <c r="PJG274" s="51"/>
      <c r="PJH274" s="51"/>
      <c r="PJI274" s="51"/>
      <c r="PJJ274" s="51"/>
      <c r="PJK274" s="51"/>
      <c r="PJL274" s="51"/>
      <c r="PJM274" s="51"/>
      <c r="PJN274" s="51"/>
      <c r="PJO274" s="51"/>
      <c r="PJP274" s="51"/>
      <c r="PJQ274" s="51"/>
      <c r="PJR274" s="51"/>
      <c r="PJS274" s="51"/>
      <c r="PJT274" s="51"/>
      <c r="PJU274" s="51"/>
      <c r="PJV274" s="51"/>
      <c r="PJW274" s="51"/>
      <c r="PJX274" s="51"/>
      <c r="PJY274" s="51"/>
      <c r="PJZ274" s="51"/>
      <c r="PKA274" s="51"/>
      <c r="PKB274" s="51"/>
      <c r="PKC274" s="51"/>
      <c r="PKD274" s="51"/>
      <c r="PKE274" s="51"/>
      <c r="PKF274" s="51"/>
      <c r="PKG274" s="51"/>
      <c r="PKH274" s="51"/>
      <c r="PKI274" s="51"/>
      <c r="PKJ274" s="51"/>
      <c r="PKK274" s="51"/>
      <c r="PKL274" s="51"/>
      <c r="PKM274" s="51"/>
      <c r="PKN274" s="51"/>
      <c r="PKO274" s="51"/>
      <c r="PKP274" s="51"/>
      <c r="PKQ274" s="51"/>
      <c r="PKR274" s="51"/>
      <c r="PKS274" s="51"/>
      <c r="PKT274" s="51"/>
      <c r="PKU274" s="51"/>
      <c r="PKV274" s="51"/>
      <c r="PKW274" s="51"/>
      <c r="PKX274" s="51"/>
      <c r="PKY274" s="51"/>
      <c r="PKZ274" s="51"/>
      <c r="PLA274" s="51"/>
      <c r="PLB274" s="51"/>
      <c r="PLC274" s="51"/>
      <c r="PLD274" s="51"/>
      <c r="PLE274" s="51"/>
      <c r="PLF274" s="51"/>
      <c r="PLG274" s="51"/>
      <c r="PLH274" s="51"/>
      <c r="PLI274" s="51"/>
      <c r="PLJ274" s="51"/>
      <c r="PLK274" s="51"/>
      <c r="PLL274" s="51"/>
      <c r="PLM274" s="51"/>
      <c r="PLN274" s="51"/>
      <c r="PLO274" s="51"/>
      <c r="PLP274" s="51"/>
      <c r="PLQ274" s="51"/>
      <c r="PLR274" s="51"/>
      <c r="PLS274" s="51"/>
      <c r="PLT274" s="51"/>
      <c r="PLU274" s="51"/>
      <c r="PLV274" s="51"/>
      <c r="PLW274" s="51"/>
      <c r="PLX274" s="51"/>
      <c r="PLY274" s="51"/>
      <c r="PLZ274" s="51"/>
      <c r="PMA274" s="51"/>
      <c r="PMB274" s="51"/>
      <c r="PMC274" s="51"/>
      <c r="PMD274" s="51"/>
      <c r="PME274" s="51"/>
      <c r="PMF274" s="51"/>
      <c r="PMG274" s="51"/>
      <c r="PMH274" s="51"/>
      <c r="PMI274" s="51"/>
      <c r="PMJ274" s="51"/>
      <c r="PMK274" s="51"/>
      <c r="PML274" s="51"/>
      <c r="PMM274" s="51"/>
      <c r="PMN274" s="51"/>
      <c r="PMO274" s="51"/>
      <c r="PMP274" s="51"/>
      <c r="PMQ274" s="51"/>
      <c r="PMR274" s="51"/>
      <c r="PMS274" s="51"/>
      <c r="PMT274" s="51"/>
      <c r="PMU274" s="51"/>
      <c r="PMV274" s="51"/>
      <c r="PMW274" s="51"/>
      <c r="PMX274" s="51"/>
      <c r="PMY274" s="51"/>
      <c r="PMZ274" s="51"/>
      <c r="PNA274" s="51"/>
      <c r="PNB274" s="51"/>
      <c r="PNC274" s="51"/>
      <c r="PND274" s="51"/>
      <c r="PNE274" s="51"/>
      <c r="PNF274" s="51"/>
      <c r="PNG274" s="51"/>
      <c r="PNH274" s="51"/>
      <c r="PNI274" s="51"/>
      <c r="PNJ274" s="51"/>
      <c r="PNK274" s="51"/>
      <c r="PNL274" s="51"/>
      <c r="PNM274" s="51"/>
      <c r="PNN274" s="51"/>
      <c r="PNO274" s="51"/>
      <c r="PNP274" s="51"/>
      <c r="PNQ274" s="51"/>
      <c r="PNR274" s="51"/>
      <c r="PNS274" s="51"/>
      <c r="PNT274" s="51"/>
      <c r="PNU274" s="51"/>
      <c r="PNV274" s="51"/>
      <c r="PNW274" s="51"/>
      <c r="PNX274" s="51"/>
      <c r="PNY274" s="51"/>
      <c r="PNZ274" s="51"/>
      <c r="POA274" s="51"/>
      <c r="POB274" s="51"/>
      <c r="POC274" s="51"/>
      <c r="POD274" s="51"/>
      <c r="POE274" s="51"/>
      <c r="POF274" s="51"/>
      <c r="POG274" s="51"/>
      <c r="POH274" s="51"/>
      <c r="POI274" s="51"/>
      <c r="POJ274" s="51"/>
      <c r="POK274" s="51"/>
      <c r="POL274" s="51"/>
      <c r="POM274" s="51"/>
      <c r="PON274" s="51"/>
      <c r="POO274" s="51"/>
      <c r="POP274" s="51"/>
      <c r="POQ274" s="51"/>
      <c r="POR274" s="51"/>
      <c r="POS274" s="51"/>
      <c r="POT274" s="51"/>
      <c r="POU274" s="51"/>
      <c r="POV274" s="51"/>
      <c r="POW274" s="51"/>
      <c r="POX274" s="51"/>
      <c r="POY274" s="51"/>
      <c r="POZ274" s="51"/>
      <c r="PPA274" s="51"/>
      <c r="PPB274" s="51"/>
      <c r="PPC274" s="51"/>
      <c r="PPD274" s="51"/>
      <c r="PPE274" s="51"/>
      <c r="PPF274" s="51"/>
      <c r="PPG274" s="51"/>
      <c r="PPH274" s="51"/>
      <c r="PPI274" s="51"/>
      <c r="PPJ274" s="51"/>
      <c r="PPK274" s="51"/>
      <c r="PPL274" s="51"/>
      <c r="PPM274" s="51"/>
      <c r="PPN274" s="51"/>
      <c r="PPO274" s="51"/>
      <c r="PPP274" s="51"/>
      <c r="PPQ274" s="51"/>
      <c r="PPR274" s="51"/>
      <c r="PPS274" s="51"/>
      <c r="PPT274" s="51"/>
      <c r="PPU274" s="51"/>
      <c r="PPV274" s="51"/>
      <c r="PPW274" s="51"/>
      <c r="PPX274" s="51"/>
      <c r="PPY274" s="51"/>
      <c r="PPZ274" s="51"/>
      <c r="PQA274" s="51"/>
      <c r="PQB274" s="51"/>
      <c r="PQC274" s="51"/>
      <c r="PQD274" s="51"/>
      <c r="PQE274" s="51"/>
      <c r="PQF274" s="51"/>
      <c r="PQG274" s="51"/>
      <c r="PQH274" s="51"/>
      <c r="PQI274" s="51"/>
      <c r="PQJ274" s="51"/>
      <c r="PQK274" s="51"/>
      <c r="PQL274" s="51"/>
      <c r="PQM274" s="51"/>
      <c r="PQN274" s="51"/>
      <c r="PQO274" s="51"/>
      <c r="PQP274" s="51"/>
      <c r="PQQ274" s="51"/>
      <c r="PQR274" s="51"/>
      <c r="PQS274" s="51"/>
      <c r="PQT274" s="51"/>
      <c r="PQU274" s="51"/>
      <c r="PQV274" s="51"/>
      <c r="PQW274" s="51"/>
      <c r="PQX274" s="51"/>
      <c r="PQY274" s="51"/>
      <c r="PQZ274" s="51"/>
      <c r="PRA274" s="51"/>
      <c r="PRB274" s="51"/>
      <c r="PRC274" s="51"/>
      <c r="PRD274" s="51"/>
      <c r="PRE274" s="51"/>
      <c r="PRF274" s="51"/>
      <c r="PRG274" s="51"/>
      <c r="PRH274" s="51"/>
      <c r="PRI274" s="51"/>
      <c r="PRJ274" s="51"/>
      <c r="PRK274" s="51"/>
      <c r="PRL274" s="51"/>
      <c r="PRM274" s="51"/>
      <c r="PRN274" s="51"/>
      <c r="PRO274" s="51"/>
      <c r="PRP274" s="51"/>
      <c r="PRQ274" s="51"/>
      <c r="PRR274" s="51"/>
      <c r="PRS274" s="51"/>
      <c r="PRT274" s="51"/>
      <c r="PRU274" s="51"/>
      <c r="PRV274" s="51"/>
      <c r="PRW274" s="51"/>
      <c r="PRX274" s="51"/>
      <c r="PRY274" s="51"/>
      <c r="PRZ274" s="51"/>
      <c r="PSA274" s="51"/>
      <c r="PSB274" s="51"/>
      <c r="PSC274" s="51"/>
      <c r="PSD274" s="51"/>
      <c r="PSE274" s="51"/>
      <c r="PSF274" s="51"/>
      <c r="PSG274" s="51"/>
      <c r="PSH274" s="51"/>
      <c r="PSI274" s="51"/>
      <c r="PSJ274" s="51"/>
      <c r="PSK274" s="51"/>
      <c r="PSL274" s="51"/>
      <c r="PSM274" s="51"/>
      <c r="PSN274" s="51"/>
      <c r="PSO274" s="51"/>
      <c r="PSP274" s="51"/>
      <c r="PSQ274" s="51"/>
      <c r="PSR274" s="51"/>
      <c r="PSS274" s="51"/>
      <c r="PST274" s="51"/>
      <c r="PSU274" s="51"/>
      <c r="PSV274" s="51"/>
      <c r="PSW274" s="51"/>
      <c r="PSX274" s="51"/>
      <c r="PSY274" s="51"/>
      <c r="PSZ274" s="51"/>
      <c r="PTA274" s="51"/>
      <c r="PTB274" s="51"/>
      <c r="PTC274" s="51"/>
      <c r="PTD274" s="51"/>
      <c r="PTE274" s="51"/>
      <c r="PTF274" s="51"/>
      <c r="PTG274" s="51"/>
      <c r="PTH274" s="51"/>
      <c r="PTI274" s="51"/>
      <c r="PTJ274" s="51"/>
      <c r="PTK274" s="51"/>
      <c r="PTL274" s="51"/>
      <c r="PTM274" s="51"/>
      <c r="PTN274" s="51"/>
      <c r="PTO274" s="51"/>
      <c r="PTP274" s="51"/>
      <c r="PTQ274" s="51"/>
      <c r="PTR274" s="51"/>
      <c r="PTS274" s="51"/>
      <c r="PTT274" s="51"/>
      <c r="PTU274" s="51"/>
      <c r="PTV274" s="51"/>
      <c r="PTW274" s="51"/>
      <c r="PTX274" s="51"/>
      <c r="PTY274" s="51"/>
      <c r="PTZ274" s="51"/>
      <c r="PUA274" s="51"/>
      <c r="PUB274" s="51"/>
      <c r="PUC274" s="51"/>
      <c r="PUD274" s="51"/>
      <c r="PUE274" s="51"/>
      <c r="PUF274" s="51"/>
      <c r="PUG274" s="51"/>
      <c r="PUH274" s="51"/>
      <c r="PUI274" s="51"/>
      <c r="PUJ274" s="51"/>
      <c r="PUK274" s="51"/>
      <c r="PUL274" s="51"/>
      <c r="PUM274" s="51"/>
      <c r="PUN274" s="51"/>
      <c r="PUO274" s="51"/>
      <c r="PUP274" s="51"/>
      <c r="PUQ274" s="51"/>
      <c r="PUR274" s="51"/>
      <c r="PUS274" s="51"/>
      <c r="PUT274" s="51"/>
      <c r="PUU274" s="51"/>
      <c r="PUV274" s="51"/>
      <c r="PUW274" s="51"/>
      <c r="PUX274" s="51"/>
      <c r="PUY274" s="51"/>
      <c r="PUZ274" s="51"/>
      <c r="PVA274" s="51"/>
      <c r="PVB274" s="51"/>
      <c r="PVC274" s="51"/>
      <c r="PVD274" s="51"/>
      <c r="PVE274" s="51"/>
      <c r="PVF274" s="51"/>
      <c r="PVG274" s="51"/>
      <c r="PVH274" s="51"/>
      <c r="PVI274" s="51"/>
      <c r="PVJ274" s="51"/>
      <c r="PVK274" s="51"/>
      <c r="PVL274" s="51"/>
      <c r="PVM274" s="51"/>
      <c r="PVN274" s="51"/>
      <c r="PVO274" s="51"/>
      <c r="PVP274" s="51"/>
      <c r="PVQ274" s="51"/>
      <c r="PVR274" s="51"/>
      <c r="PVS274" s="51"/>
      <c r="PVT274" s="51"/>
      <c r="PVU274" s="51"/>
      <c r="PVV274" s="51"/>
      <c r="PVW274" s="51"/>
      <c r="PVX274" s="51"/>
      <c r="PVY274" s="51"/>
      <c r="PVZ274" s="51"/>
      <c r="PWA274" s="51"/>
      <c r="PWB274" s="51"/>
      <c r="PWC274" s="51"/>
      <c r="PWD274" s="51"/>
      <c r="PWE274" s="51"/>
      <c r="PWF274" s="51"/>
      <c r="PWG274" s="51"/>
      <c r="PWH274" s="51"/>
      <c r="PWI274" s="51"/>
      <c r="PWJ274" s="51"/>
      <c r="PWK274" s="51"/>
      <c r="PWL274" s="51"/>
      <c r="PWM274" s="51"/>
      <c r="PWN274" s="51"/>
      <c r="PWO274" s="51"/>
      <c r="PWP274" s="51"/>
      <c r="PWQ274" s="51"/>
      <c r="PWR274" s="51"/>
      <c r="PWS274" s="51"/>
      <c r="PWT274" s="51"/>
      <c r="PWU274" s="51"/>
      <c r="PWV274" s="51"/>
      <c r="PWW274" s="51"/>
      <c r="PWX274" s="51"/>
      <c r="PWY274" s="51"/>
      <c r="PWZ274" s="51"/>
      <c r="PXA274" s="51"/>
      <c r="PXB274" s="51"/>
      <c r="PXC274" s="51"/>
      <c r="PXD274" s="51"/>
      <c r="PXE274" s="51"/>
      <c r="PXF274" s="51"/>
      <c r="PXG274" s="51"/>
      <c r="PXH274" s="51"/>
      <c r="PXI274" s="51"/>
      <c r="PXJ274" s="51"/>
      <c r="PXK274" s="51"/>
      <c r="PXL274" s="51"/>
      <c r="PXM274" s="51"/>
      <c r="PXN274" s="51"/>
      <c r="PXO274" s="51"/>
      <c r="PXP274" s="51"/>
      <c r="PXQ274" s="51"/>
      <c r="PXR274" s="51"/>
      <c r="PXS274" s="51"/>
      <c r="PXT274" s="51"/>
      <c r="PXU274" s="51"/>
      <c r="PXV274" s="51"/>
      <c r="PXW274" s="51"/>
      <c r="PXX274" s="51"/>
      <c r="PXY274" s="51"/>
      <c r="PXZ274" s="51"/>
      <c r="PYA274" s="51"/>
      <c r="PYB274" s="51"/>
      <c r="PYC274" s="51"/>
      <c r="PYD274" s="51"/>
      <c r="PYE274" s="51"/>
      <c r="PYF274" s="51"/>
      <c r="PYG274" s="51"/>
      <c r="PYH274" s="51"/>
      <c r="PYI274" s="51"/>
      <c r="PYJ274" s="51"/>
      <c r="PYK274" s="51"/>
      <c r="PYL274" s="51"/>
      <c r="PYM274" s="51"/>
      <c r="PYN274" s="51"/>
      <c r="PYO274" s="51"/>
      <c r="PYP274" s="51"/>
      <c r="PYQ274" s="51"/>
      <c r="PYR274" s="51"/>
      <c r="PYS274" s="51"/>
      <c r="PYT274" s="51"/>
      <c r="PYU274" s="51"/>
      <c r="PYV274" s="51"/>
      <c r="PYW274" s="51"/>
      <c r="PYX274" s="51"/>
      <c r="PYY274" s="51"/>
      <c r="PYZ274" s="51"/>
      <c r="PZA274" s="51"/>
      <c r="PZB274" s="51"/>
      <c r="PZC274" s="51"/>
      <c r="PZD274" s="51"/>
      <c r="PZE274" s="51"/>
      <c r="PZF274" s="51"/>
      <c r="PZG274" s="51"/>
      <c r="PZH274" s="51"/>
      <c r="PZI274" s="51"/>
      <c r="PZJ274" s="51"/>
      <c r="PZK274" s="51"/>
      <c r="PZL274" s="51"/>
      <c r="PZM274" s="51"/>
      <c r="PZN274" s="51"/>
      <c r="PZO274" s="51"/>
      <c r="PZP274" s="51"/>
      <c r="PZQ274" s="51"/>
      <c r="PZR274" s="51"/>
      <c r="PZS274" s="51"/>
      <c r="PZT274" s="51"/>
      <c r="PZU274" s="51"/>
      <c r="PZV274" s="51"/>
      <c r="PZW274" s="51"/>
      <c r="PZX274" s="51"/>
      <c r="PZY274" s="51"/>
      <c r="PZZ274" s="51"/>
      <c r="QAA274" s="51"/>
      <c r="QAB274" s="51"/>
      <c r="QAC274" s="51"/>
      <c r="QAD274" s="51"/>
      <c r="QAE274" s="51"/>
      <c r="QAF274" s="51"/>
      <c r="QAG274" s="51"/>
      <c r="QAH274" s="51"/>
      <c r="QAI274" s="51"/>
      <c r="QAJ274" s="51"/>
      <c r="QAK274" s="51"/>
      <c r="QAL274" s="51"/>
      <c r="QAM274" s="51"/>
      <c r="QAN274" s="51"/>
      <c r="QAO274" s="51"/>
      <c r="QAP274" s="51"/>
      <c r="QAQ274" s="51"/>
      <c r="QAR274" s="51"/>
      <c r="QAS274" s="51"/>
      <c r="QAT274" s="51"/>
      <c r="QAU274" s="51"/>
      <c r="QAV274" s="51"/>
      <c r="QAW274" s="51"/>
      <c r="QAX274" s="51"/>
      <c r="QAY274" s="51"/>
      <c r="QAZ274" s="51"/>
      <c r="QBA274" s="51"/>
      <c r="QBB274" s="51"/>
      <c r="QBC274" s="51"/>
      <c r="QBD274" s="51"/>
      <c r="QBE274" s="51"/>
      <c r="QBF274" s="51"/>
      <c r="QBG274" s="51"/>
      <c r="QBH274" s="51"/>
      <c r="QBI274" s="51"/>
      <c r="QBJ274" s="51"/>
      <c r="QBK274" s="51"/>
      <c r="QBL274" s="51"/>
      <c r="QBM274" s="51"/>
      <c r="QBN274" s="51"/>
      <c r="QBO274" s="51"/>
      <c r="QBP274" s="51"/>
      <c r="QBQ274" s="51"/>
      <c r="QBR274" s="51"/>
      <c r="QBS274" s="51"/>
      <c r="QBT274" s="51"/>
      <c r="QBU274" s="51"/>
      <c r="QBV274" s="51"/>
      <c r="QBW274" s="51"/>
      <c r="QBX274" s="51"/>
      <c r="QBY274" s="51"/>
      <c r="QBZ274" s="51"/>
      <c r="QCA274" s="51"/>
      <c r="QCB274" s="51"/>
      <c r="QCC274" s="51"/>
      <c r="QCD274" s="51"/>
      <c r="QCE274" s="51"/>
      <c r="QCF274" s="51"/>
      <c r="QCG274" s="51"/>
      <c r="QCH274" s="51"/>
      <c r="QCI274" s="51"/>
      <c r="QCJ274" s="51"/>
      <c r="QCK274" s="51"/>
      <c r="QCL274" s="51"/>
      <c r="QCM274" s="51"/>
      <c r="QCN274" s="51"/>
      <c r="QCO274" s="51"/>
      <c r="QCP274" s="51"/>
      <c r="QCQ274" s="51"/>
      <c r="QCR274" s="51"/>
      <c r="QCS274" s="51"/>
      <c r="QCT274" s="51"/>
      <c r="QCU274" s="51"/>
      <c r="QCV274" s="51"/>
      <c r="QCW274" s="51"/>
      <c r="QCX274" s="51"/>
      <c r="QCY274" s="51"/>
      <c r="QCZ274" s="51"/>
      <c r="QDA274" s="51"/>
      <c r="QDB274" s="51"/>
      <c r="QDC274" s="51"/>
      <c r="QDD274" s="51"/>
      <c r="QDE274" s="51"/>
      <c r="QDF274" s="51"/>
      <c r="QDG274" s="51"/>
      <c r="QDH274" s="51"/>
      <c r="QDI274" s="51"/>
      <c r="QDJ274" s="51"/>
      <c r="QDK274" s="51"/>
      <c r="QDL274" s="51"/>
      <c r="QDM274" s="51"/>
      <c r="QDN274" s="51"/>
      <c r="QDO274" s="51"/>
      <c r="QDP274" s="51"/>
      <c r="QDQ274" s="51"/>
      <c r="QDR274" s="51"/>
      <c r="QDS274" s="51"/>
      <c r="QDT274" s="51"/>
      <c r="QDU274" s="51"/>
      <c r="QDV274" s="51"/>
      <c r="QDW274" s="51"/>
      <c r="QDX274" s="51"/>
      <c r="QDY274" s="51"/>
      <c r="QDZ274" s="51"/>
      <c r="QEA274" s="51"/>
      <c r="QEB274" s="51"/>
      <c r="QEC274" s="51"/>
      <c r="QED274" s="51"/>
      <c r="QEE274" s="51"/>
      <c r="QEF274" s="51"/>
      <c r="QEG274" s="51"/>
      <c r="QEH274" s="51"/>
      <c r="QEI274" s="51"/>
      <c r="QEJ274" s="51"/>
      <c r="QEK274" s="51"/>
      <c r="QEL274" s="51"/>
      <c r="QEM274" s="51"/>
      <c r="QEN274" s="51"/>
      <c r="QEO274" s="51"/>
      <c r="QEP274" s="51"/>
      <c r="QEQ274" s="51"/>
      <c r="QER274" s="51"/>
      <c r="QES274" s="51"/>
      <c r="QET274" s="51"/>
      <c r="QEU274" s="51"/>
      <c r="QEV274" s="51"/>
      <c r="QEW274" s="51"/>
      <c r="QEX274" s="51"/>
      <c r="QEY274" s="51"/>
      <c r="QEZ274" s="51"/>
      <c r="QFA274" s="51"/>
      <c r="QFB274" s="51"/>
      <c r="QFC274" s="51"/>
      <c r="QFD274" s="51"/>
      <c r="QFE274" s="51"/>
      <c r="QFF274" s="51"/>
      <c r="QFG274" s="51"/>
      <c r="QFH274" s="51"/>
      <c r="QFI274" s="51"/>
      <c r="QFJ274" s="51"/>
      <c r="QFK274" s="51"/>
      <c r="QFL274" s="51"/>
      <c r="QFM274" s="51"/>
      <c r="QFN274" s="51"/>
      <c r="QFO274" s="51"/>
      <c r="QFP274" s="51"/>
      <c r="QFQ274" s="51"/>
      <c r="QFR274" s="51"/>
      <c r="QFS274" s="51"/>
      <c r="QFT274" s="51"/>
      <c r="QFU274" s="51"/>
      <c r="QFV274" s="51"/>
      <c r="QFW274" s="51"/>
      <c r="QFX274" s="51"/>
      <c r="QFY274" s="51"/>
      <c r="QFZ274" s="51"/>
      <c r="QGA274" s="51"/>
      <c r="QGB274" s="51"/>
      <c r="QGC274" s="51"/>
      <c r="QGD274" s="51"/>
      <c r="QGE274" s="51"/>
      <c r="QGF274" s="51"/>
      <c r="QGG274" s="51"/>
      <c r="QGH274" s="51"/>
      <c r="QGI274" s="51"/>
      <c r="QGJ274" s="51"/>
      <c r="QGK274" s="51"/>
      <c r="QGL274" s="51"/>
      <c r="QGM274" s="51"/>
      <c r="QGN274" s="51"/>
      <c r="QGO274" s="51"/>
      <c r="QGP274" s="51"/>
      <c r="QGQ274" s="51"/>
      <c r="QGR274" s="51"/>
      <c r="QGS274" s="51"/>
      <c r="QGT274" s="51"/>
      <c r="QGU274" s="51"/>
      <c r="QGV274" s="51"/>
      <c r="QGW274" s="51"/>
      <c r="QGX274" s="51"/>
      <c r="QGY274" s="51"/>
      <c r="QGZ274" s="51"/>
      <c r="QHA274" s="51"/>
      <c r="QHB274" s="51"/>
      <c r="QHC274" s="51"/>
      <c r="QHD274" s="51"/>
      <c r="QHE274" s="51"/>
      <c r="QHF274" s="51"/>
      <c r="QHG274" s="51"/>
      <c r="QHH274" s="51"/>
      <c r="QHI274" s="51"/>
      <c r="QHJ274" s="51"/>
      <c r="QHK274" s="51"/>
      <c r="QHL274" s="51"/>
      <c r="QHM274" s="51"/>
      <c r="QHN274" s="51"/>
      <c r="QHO274" s="51"/>
      <c r="QHP274" s="51"/>
      <c r="QHQ274" s="51"/>
      <c r="QHR274" s="51"/>
      <c r="QHS274" s="51"/>
      <c r="QHT274" s="51"/>
      <c r="QHU274" s="51"/>
      <c r="QHV274" s="51"/>
      <c r="QHW274" s="51"/>
      <c r="QHX274" s="51"/>
      <c r="QHY274" s="51"/>
      <c r="QHZ274" s="51"/>
      <c r="QIA274" s="51"/>
      <c r="QIB274" s="51"/>
      <c r="QIC274" s="51"/>
      <c r="QID274" s="51"/>
      <c r="QIE274" s="51"/>
      <c r="QIF274" s="51"/>
      <c r="QIG274" s="51"/>
      <c r="QIH274" s="51"/>
      <c r="QII274" s="51"/>
      <c r="QIJ274" s="51"/>
      <c r="QIK274" s="51"/>
      <c r="QIL274" s="51"/>
      <c r="QIM274" s="51"/>
      <c r="QIN274" s="51"/>
      <c r="QIO274" s="51"/>
      <c r="QIP274" s="51"/>
      <c r="QIQ274" s="51"/>
      <c r="QIR274" s="51"/>
      <c r="QIS274" s="51"/>
      <c r="QIT274" s="51"/>
      <c r="QIU274" s="51"/>
      <c r="QIV274" s="51"/>
      <c r="QIW274" s="51"/>
      <c r="QIX274" s="51"/>
      <c r="QIY274" s="51"/>
      <c r="QIZ274" s="51"/>
      <c r="QJA274" s="51"/>
      <c r="QJB274" s="51"/>
      <c r="QJC274" s="51"/>
      <c r="QJD274" s="51"/>
      <c r="QJE274" s="51"/>
      <c r="QJF274" s="51"/>
      <c r="QJG274" s="51"/>
      <c r="QJH274" s="51"/>
      <c r="QJI274" s="51"/>
      <c r="QJJ274" s="51"/>
      <c r="QJK274" s="51"/>
      <c r="QJL274" s="51"/>
      <c r="QJM274" s="51"/>
      <c r="QJN274" s="51"/>
      <c r="QJO274" s="51"/>
      <c r="QJP274" s="51"/>
      <c r="QJQ274" s="51"/>
      <c r="QJR274" s="51"/>
      <c r="QJS274" s="51"/>
      <c r="QJT274" s="51"/>
      <c r="QJU274" s="51"/>
      <c r="QJV274" s="51"/>
      <c r="QJW274" s="51"/>
      <c r="QJX274" s="51"/>
      <c r="QJY274" s="51"/>
      <c r="QJZ274" s="51"/>
      <c r="QKA274" s="51"/>
      <c r="QKB274" s="51"/>
      <c r="QKC274" s="51"/>
      <c r="QKD274" s="51"/>
      <c r="QKE274" s="51"/>
      <c r="QKF274" s="51"/>
      <c r="QKG274" s="51"/>
      <c r="QKH274" s="51"/>
      <c r="QKI274" s="51"/>
      <c r="QKJ274" s="51"/>
      <c r="QKK274" s="51"/>
      <c r="QKL274" s="51"/>
      <c r="QKM274" s="51"/>
      <c r="QKN274" s="51"/>
      <c r="QKO274" s="51"/>
      <c r="QKP274" s="51"/>
      <c r="QKQ274" s="51"/>
      <c r="QKR274" s="51"/>
      <c r="QKS274" s="51"/>
      <c r="QKT274" s="51"/>
      <c r="QKU274" s="51"/>
      <c r="QKV274" s="51"/>
      <c r="QKW274" s="51"/>
      <c r="QKX274" s="51"/>
      <c r="QKY274" s="51"/>
      <c r="QKZ274" s="51"/>
      <c r="QLA274" s="51"/>
      <c r="QLB274" s="51"/>
      <c r="QLC274" s="51"/>
      <c r="QLD274" s="51"/>
      <c r="QLE274" s="51"/>
      <c r="QLF274" s="51"/>
      <c r="QLG274" s="51"/>
      <c r="QLH274" s="51"/>
      <c r="QLI274" s="51"/>
      <c r="QLJ274" s="51"/>
      <c r="QLK274" s="51"/>
      <c r="QLL274" s="51"/>
      <c r="QLM274" s="51"/>
      <c r="QLN274" s="51"/>
      <c r="QLO274" s="51"/>
      <c r="QLP274" s="51"/>
      <c r="QLQ274" s="51"/>
      <c r="QLR274" s="51"/>
      <c r="QLS274" s="51"/>
      <c r="QLT274" s="51"/>
      <c r="QLU274" s="51"/>
      <c r="QLV274" s="51"/>
      <c r="QLW274" s="51"/>
      <c r="QLX274" s="51"/>
      <c r="QLY274" s="51"/>
      <c r="QLZ274" s="51"/>
      <c r="QMA274" s="51"/>
      <c r="QMB274" s="51"/>
      <c r="QMC274" s="51"/>
      <c r="QMD274" s="51"/>
      <c r="QME274" s="51"/>
      <c r="QMF274" s="51"/>
      <c r="QMG274" s="51"/>
      <c r="QMH274" s="51"/>
      <c r="QMI274" s="51"/>
      <c r="QMJ274" s="51"/>
      <c r="QMK274" s="51"/>
      <c r="QML274" s="51"/>
      <c r="QMM274" s="51"/>
      <c r="QMN274" s="51"/>
      <c r="QMO274" s="51"/>
      <c r="QMP274" s="51"/>
      <c r="QMQ274" s="51"/>
      <c r="QMR274" s="51"/>
      <c r="QMS274" s="51"/>
      <c r="QMT274" s="51"/>
      <c r="QMU274" s="51"/>
      <c r="QMV274" s="51"/>
      <c r="QMW274" s="51"/>
      <c r="QMX274" s="51"/>
      <c r="QMY274" s="51"/>
      <c r="QMZ274" s="51"/>
      <c r="QNA274" s="51"/>
      <c r="QNB274" s="51"/>
      <c r="QNC274" s="51"/>
      <c r="QND274" s="51"/>
      <c r="QNE274" s="51"/>
      <c r="QNF274" s="51"/>
      <c r="QNG274" s="51"/>
      <c r="QNH274" s="51"/>
      <c r="QNI274" s="51"/>
      <c r="QNJ274" s="51"/>
      <c r="QNK274" s="51"/>
      <c r="QNL274" s="51"/>
      <c r="QNM274" s="51"/>
      <c r="QNN274" s="51"/>
      <c r="QNO274" s="51"/>
      <c r="QNP274" s="51"/>
      <c r="QNQ274" s="51"/>
      <c r="QNR274" s="51"/>
      <c r="QNS274" s="51"/>
      <c r="QNT274" s="51"/>
      <c r="QNU274" s="51"/>
      <c r="QNV274" s="51"/>
      <c r="QNW274" s="51"/>
      <c r="QNX274" s="51"/>
      <c r="QNY274" s="51"/>
      <c r="QNZ274" s="51"/>
      <c r="QOA274" s="51"/>
      <c r="QOB274" s="51"/>
      <c r="QOC274" s="51"/>
      <c r="QOD274" s="51"/>
      <c r="QOE274" s="51"/>
      <c r="QOF274" s="51"/>
      <c r="QOG274" s="51"/>
      <c r="QOH274" s="51"/>
      <c r="QOI274" s="51"/>
      <c r="QOJ274" s="51"/>
      <c r="QOK274" s="51"/>
      <c r="QOL274" s="51"/>
      <c r="QOM274" s="51"/>
      <c r="QON274" s="51"/>
      <c r="QOO274" s="51"/>
      <c r="QOP274" s="51"/>
      <c r="QOQ274" s="51"/>
      <c r="QOR274" s="51"/>
      <c r="QOS274" s="51"/>
      <c r="QOT274" s="51"/>
      <c r="QOU274" s="51"/>
      <c r="QOV274" s="51"/>
      <c r="QOW274" s="51"/>
      <c r="QOX274" s="51"/>
      <c r="QOY274" s="51"/>
      <c r="QOZ274" s="51"/>
      <c r="QPA274" s="51"/>
      <c r="QPB274" s="51"/>
      <c r="QPC274" s="51"/>
      <c r="QPD274" s="51"/>
      <c r="QPE274" s="51"/>
      <c r="QPF274" s="51"/>
      <c r="QPG274" s="51"/>
      <c r="QPH274" s="51"/>
      <c r="QPI274" s="51"/>
      <c r="QPJ274" s="51"/>
      <c r="QPK274" s="51"/>
      <c r="QPL274" s="51"/>
      <c r="QPM274" s="51"/>
      <c r="QPN274" s="51"/>
      <c r="QPO274" s="51"/>
      <c r="QPP274" s="51"/>
      <c r="QPQ274" s="51"/>
      <c r="QPR274" s="51"/>
      <c r="QPS274" s="51"/>
      <c r="QPT274" s="51"/>
      <c r="QPU274" s="51"/>
      <c r="QPV274" s="51"/>
      <c r="QPW274" s="51"/>
      <c r="QPX274" s="51"/>
      <c r="QPY274" s="51"/>
      <c r="QPZ274" s="51"/>
      <c r="QQA274" s="51"/>
      <c r="QQB274" s="51"/>
      <c r="QQC274" s="51"/>
      <c r="QQD274" s="51"/>
      <c r="QQE274" s="51"/>
      <c r="QQF274" s="51"/>
      <c r="QQG274" s="51"/>
      <c r="QQH274" s="51"/>
      <c r="QQI274" s="51"/>
      <c r="QQJ274" s="51"/>
      <c r="QQK274" s="51"/>
      <c r="QQL274" s="51"/>
      <c r="QQM274" s="51"/>
      <c r="QQN274" s="51"/>
      <c r="QQO274" s="51"/>
      <c r="QQP274" s="51"/>
      <c r="QQQ274" s="51"/>
      <c r="QQR274" s="51"/>
      <c r="QQS274" s="51"/>
      <c r="QQT274" s="51"/>
      <c r="QQU274" s="51"/>
      <c r="QQV274" s="51"/>
      <c r="QQW274" s="51"/>
      <c r="QQX274" s="51"/>
      <c r="QQY274" s="51"/>
      <c r="QQZ274" s="51"/>
      <c r="QRA274" s="51"/>
      <c r="QRB274" s="51"/>
      <c r="QRC274" s="51"/>
      <c r="QRD274" s="51"/>
      <c r="QRE274" s="51"/>
      <c r="QRF274" s="51"/>
      <c r="QRG274" s="51"/>
      <c r="QRH274" s="51"/>
      <c r="QRI274" s="51"/>
      <c r="QRJ274" s="51"/>
      <c r="QRK274" s="51"/>
      <c r="QRL274" s="51"/>
      <c r="QRM274" s="51"/>
      <c r="QRN274" s="51"/>
      <c r="QRO274" s="51"/>
      <c r="QRP274" s="51"/>
      <c r="QRQ274" s="51"/>
      <c r="QRR274" s="51"/>
      <c r="QRS274" s="51"/>
      <c r="QRT274" s="51"/>
      <c r="QRU274" s="51"/>
      <c r="QRV274" s="51"/>
      <c r="QRW274" s="51"/>
      <c r="QRX274" s="51"/>
      <c r="QRY274" s="51"/>
      <c r="QRZ274" s="51"/>
      <c r="QSA274" s="51"/>
      <c r="QSB274" s="51"/>
      <c r="QSC274" s="51"/>
      <c r="QSD274" s="51"/>
      <c r="QSE274" s="51"/>
      <c r="QSF274" s="51"/>
      <c r="QSG274" s="51"/>
      <c r="QSH274" s="51"/>
      <c r="QSI274" s="51"/>
      <c r="QSJ274" s="51"/>
      <c r="QSK274" s="51"/>
      <c r="QSL274" s="51"/>
      <c r="QSM274" s="51"/>
      <c r="QSN274" s="51"/>
      <c r="QSO274" s="51"/>
      <c r="QSP274" s="51"/>
      <c r="QSQ274" s="51"/>
      <c r="QSR274" s="51"/>
      <c r="QSS274" s="51"/>
      <c r="QST274" s="51"/>
      <c r="QSU274" s="51"/>
      <c r="QSV274" s="51"/>
      <c r="QSW274" s="51"/>
      <c r="QSX274" s="51"/>
      <c r="QSY274" s="51"/>
      <c r="QSZ274" s="51"/>
      <c r="QTA274" s="51"/>
      <c r="QTB274" s="51"/>
      <c r="QTC274" s="51"/>
      <c r="QTD274" s="51"/>
      <c r="QTE274" s="51"/>
      <c r="QTF274" s="51"/>
      <c r="QTG274" s="51"/>
      <c r="QTH274" s="51"/>
      <c r="QTI274" s="51"/>
      <c r="QTJ274" s="51"/>
      <c r="QTK274" s="51"/>
      <c r="QTL274" s="51"/>
      <c r="QTM274" s="51"/>
      <c r="QTN274" s="51"/>
      <c r="QTO274" s="51"/>
      <c r="QTP274" s="51"/>
      <c r="QTQ274" s="51"/>
      <c r="QTR274" s="51"/>
      <c r="QTS274" s="51"/>
      <c r="QTT274" s="51"/>
      <c r="QTU274" s="51"/>
      <c r="QTV274" s="51"/>
      <c r="QTW274" s="51"/>
      <c r="QTX274" s="51"/>
      <c r="QTY274" s="51"/>
      <c r="QTZ274" s="51"/>
      <c r="QUA274" s="51"/>
      <c r="QUB274" s="51"/>
      <c r="QUC274" s="51"/>
      <c r="QUD274" s="51"/>
      <c r="QUE274" s="51"/>
      <c r="QUF274" s="51"/>
      <c r="QUG274" s="51"/>
      <c r="QUH274" s="51"/>
      <c r="QUI274" s="51"/>
      <c r="QUJ274" s="51"/>
      <c r="QUK274" s="51"/>
      <c r="QUL274" s="51"/>
      <c r="QUM274" s="51"/>
      <c r="QUN274" s="51"/>
      <c r="QUO274" s="51"/>
      <c r="QUP274" s="51"/>
      <c r="QUQ274" s="51"/>
      <c r="QUR274" s="51"/>
      <c r="QUS274" s="51"/>
      <c r="QUT274" s="51"/>
      <c r="QUU274" s="51"/>
      <c r="QUV274" s="51"/>
      <c r="QUW274" s="51"/>
      <c r="QUX274" s="51"/>
      <c r="QUY274" s="51"/>
      <c r="QUZ274" s="51"/>
      <c r="QVA274" s="51"/>
      <c r="QVB274" s="51"/>
      <c r="QVC274" s="51"/>
      <c r="QVD274" s="51"/>
      <c r="QVE274" s="51"/>
      <c r="QVF274" s="51"/>
      <c r="QVG274" s="51"/>
      <c r="QVH274" s="51"/>
      <c r="QVI274" s="51"/>
      <c r="QVJ274" s="51"/>
      <c r="QVK274" s="51"/>
      <c r="QVL274" s="51"/>
      <c r="QVM274" s="51"/>
      <c r="QVN274" s="51"/>
      <c r="QVO274" s="51"/>
      <c r="QVP274" s="51"/>
      <c r="QVQ274" s="51"/>
      <c r="QVR274" s="51"/>
      <c r="QVS274" s="51"/>
      <c r="QVT274" s="51"/>
      <c r="QVU274" s="51"/>
      <c r="QVV274" s="51"/>
      <c r="QVW274" s="51"/>
      <c r="QVX274" s="51"/>
      <c r="QVY274" s="51"/>
      <c r="QVZ274" s="51"/>
      <c r="QWA274" s="51"/>
      <c r="QWB274" s="51"/>
      <c r="QWC274" s="51"/>
      <c r="QWD274" s="51"/>
      <c r="QWE274" s="51"/>
      <c r="QWF274" s="51"/>
      <c r="QWG274" s="51"/>
      <c r="QWH274" s="51"/>
      <c r="QWI274" s="51"/>
      <c r="QWJ274" s="51"/>
      <c r="QWK274" s="51"/>
      <c r="QWL274" s="51"/>
      <c r="QWM274" s="51"/>
      <c r="QWN274" s="51"/>
      <c r="QWO274" s="51"/>
      <c r="QWP274" s="51"/>
      <c r="QWQ274" s="51"/>
      <c r="QWR274" s="51"/>
      <c r="QWS274" s="51"/>
      <c r="QWT274" s="51"/>
      <c r="QWU274" s="51"/>
      <c r="QWV274" s="51"/>
      <c r="QWW274" s="51"/>
      <c r="QWX274" s="51"/>
      <c r="QWY274" s="51"/>
      <c r="QWZ274" s="51"/>
      <c r="QXA274" s="51"/>
      <c r="QXB274" s="51"/>
      <c r="QXC274" s="51"/>
      <c r="QXD274" s="51"/>
      <c r="QXE274" s="51"/>
      <c r="QXF274" s="51"/>
      <c r="QXG274" s="51"/>
      <c r="QXH274" s="51"/>
      <c r="QXI274" s="51"/>
      <c r="QXJ274" s="51"/>
      <c r="QXK274" s="51"/>
      <c r="QXL274" s="51"/>
      <c r="QXM274" s="51"/>
      <c r="QXN274" s="51"/>
      <c r="QXO274" s="51"/>
      <c r="QXP274" s="51"/>
      <c r="QXQ274" s="51"/>
      <c r="QXR274" s="51"/>
      <c r="QXS274" s="51"/>
      <c r="QXT274" s="51"/>
      <c r="QXU274" s="51"/>
      <c r="QXV274" s="51"/>
      <c r="QXW274" s="51"/>
      <c r="QXX274" s="51"/>
      <c r="QXY274" s="51"/>
      <c r="QXZ274" s="51"/>
      <c r="QYA274" s="51"/>
      <c r="QYB274" s="51"/>
      <c r="QYC274" s="51"/>
      <c r="QYD274" s="51"/>
      <c r="QYE274" s="51"/>
      <c r="QYF274" s="51"/>
      <c r="QYG274" s="51"/>
      <c r="QYH274" s="51"/>
      <c r="QYI274" s="51"/>
      <c r="QYJ274" s="51"/>
      <c r="QYK274" s="51"/>
      <c r="QYL274" s="51"/>
      <c r="QYM274" s="51"/>
      <c r="QYN274" s="51"/>
      <c r="QYO274" s="51"/>
      <c r="QYP274" s="51"/>
      <c r="QYQ274" s="51"/>
      <c r="QYR274" s="51"/>
      <c r="QYS274" s="51"/>
      <c r="QYT274" s="51"/>
      <c r="QYU274" s="51"/>
      <c r="QYV274" s="51"/>
      <c r="QYW274" s="51"/>
      <c r="QYX274" s="51"/>
      <c r="QYY274" s="51"/>
      <c r="QYZ274" s="51"/>
      <c r="QZA274" s="51"/>
      <c r="QZB274" s="51"/>
      <c r="QZC274" s="51"/>
      <c r="QZD274" s="51"/>
      <c r="QZE274" s="51"/>
      <c r="QZF274" s="51"/>
      <c r="QZG274" s="51"/>
      <c r="QZH274" s="51"/>
      <c r="QZI274" s="51"/>
      <c r="QZJ274" s="51"/>
      <c r="QZK274" s="51"/>
      <c r="QZL274" s="51"/>
      <c r="QZM274" s="51"/>
      <c r="QZN274" s="51"/>
      <c r="QZO274" s="51"/>
      <c r="QZP274" s="51"/>
      <c r="QZQ274" s="51"/>
      <c r="QZR274" s="51"/>
      <c r="QZS274" s="51"/>
      <c r="QZT274" s="51"/>
      <c r="QZU274" s="51"/>
      <c r="QZV274" s="51"/>
      <c r="QZW274" s="51"/>
      <c r="QZX274" s="51"/>
      <c r="QZY274" s="51"/>
      <c r="QZZ274" s="51"/>
      <c r="RAA274" s="51"/>
      <c r="RAB274" s="51"/>
      <c r="RAC274" s="51"/>
      <c r="RAD274" s="51"/>
      <c r="RAE274" s="51"/>
      <c r="RAF274" s="51"/>
      <c r="RAG274" s="51"/>
      <c r="RAH274" s="51"/>
      <c r="RAI274" s="51"/>
      <c r="RAJ274" s="51"/>
      <c r="RAK274" s="51"/>
      <c r="RAL274" s="51"/>
      <c r="RAM274" s="51"/>
      <c r="RAN274" s="51"/>
      <c r="RAO274" s="51"/>
      <c r="RAP274" s="51"/>
      <c r="RAQ274" s="51"/>
      <c r="RAR274" s="51"/>
      <c r="RAS274" s="51"/>
      <c r="RAT274" s="51"/>
      <c r="RAU274" s="51"/>
      <c r="RAV274" s="51"/>
      <c r="RAW274" s="51"/>
      <c r="RAX274" s="51"/>
      <c r="RAY274" s="51"/>
      <c r="RAZ274" s="51"/>
      <c r="RBA274" s="51"/>
      <c r="RBB274" s="51"/>
      <c r="RBC274" s="51"/>
      <c r="RBD274" s="51"/>
      <c r="RBE274" s="51"/>
      <c r="RBF274" s="51"/>
      <c r="RBG274" s="51"/>
      <c r="RBH274" s="51"/>
      <c r="RBI274" s="51"/>
      <c r="RBJ274" s="51"/>
      <c r="RBK274" s="51"/>
      <c r="RBL274" s="51"/>
      <c r="RBM274" s="51"/>
      <c r="RBN274" s="51"/>
      <c r="RBO274" s="51"/>
      <c r="RBP274" s="51"/>
      <c r="RBQ274" s="51"/>
      <c r="RBR274" s="51"/>
      <c r="RBS274" s="51"/>
      <c r="RBT274" s="51"/>
      <c r="RBU274" s="51"/>
      <c r="RBV274" s="51"/>
      <c r="RBW274" s="51"/>
      <c r="RBX274" s="51"/>
      <c r="RBY274" s="51"/>
      <c r="RBZ274" s="51"/>
      <c r="RCA274" s="51"/>
      <c r="RCB274" s="51"/>
      <c r="RCC274" s="51"/>
      <c r="RCD274" s="51"/>
      <c r="RCE274" s="51"/>
      <c r="RCF274" s="51"/>
      <c r="RCG274" s="51"/>
      <c r="RCH274" s="51"/>
      <c r="RCI274" s="51"/>
      <c r="RCJ274" s="51"/>
      <c r="RCK274" s="51"/>
      <c r="RCL274" s="51"/>
      <c r="RCM274" s="51"/>
      <c r="RCN274" s="51"/>
      <c r="RCO274" s="51"/>
      <c r="RCP274" s="51"/>
      <c r="RCQ274" s="51"/>
      <c r="RCR274" s="51"/>
      <c r="RCS274" s="51"/>
      <c r="RCT274" s="51"/>
      <c r="RCU274" s="51"/>
      <c r="RCV274" s="51"/>
      <c r="RCW274" s="51"/>
      <c r="RCX274" s="51"/>
      <c r="RCY274" s="51"/>
      <c r="RCZ274" s="51"/>
      <c r="RDA274" s="51"/>
      <c r="RDB274" s="51"/>
      <c r="RDC274" s="51"/>
      <c r="RDD274" s="51"/>
      <c r="RDE274" s="51"/>
      <c r="RDF274" s="51"/>
      <c r="RDG274" s="51"/>
      <c r="RDH274" s="51"/>
      <c r="RDI274" s="51"/>
      <c r="RDJ274" s="51"/>
      <c r="RDK274" s="51"/>
      <c r="RDL274" s="51"/>
      <c r="RDM274" s="51"/>
      <c r="RDN274" s="51"/>
      <c r="RDO274" s="51"/>
      <c r="RDP274" s="51"/>
      <c r="RDQ274" s="51"/>
      <c r="RDR274" s="51"/>
      <c r="RDS274" s="51"/>
      <c r="RDT274" s="51"/>
      <c r="RDU274" s="51"/>
      <c r="RDV274" s="51"/>
      <c r="RDW274" s="51"/>
      <c r="RDX274" s="51"/>
      <c r="RDY274" s="51"/>
      <c r="RDZ274" s="51"/>
      <c r="REA274" s="51"/>
      <c r="REB274" s="51"/>
      <c r="REC274" s="51"/>
      <c r="RED274" s="51"/>
      <c r="REE274" s="51"/>
      <c r="REF274" s="51"/>
      <c r="REG274" s="51"/>
      <c r="REH274" s="51"/>
      <c r="REI274" s="51"/>
      <c r="REJ274" s="51"/>
      <c r="REK274" s="51"/>
      <c r="REL274" s="51"/>
      <c r="REM274" s="51"/>
      <c r="REN274" s="51"/>
      <c r="REO274" s="51"/>
      <c r="REP274" s="51"/>
      <c r="REQ274" s="51"/>
      <c r="RER274" s="51"/>
      <c r="RES274" s="51"/>
      <c r="RET274" s="51"/>
      <c r="REU274" s="51"/>
      <c r="REV274" s="51"/>
      <c r="REW274" s="51"/>
      <c r="REX274" s="51"/>
      <c r="REY274" s="51"/>
      <c r="REZ274" s="51"/>
      <c r="RFA274" s="51"/>
      <c r="RFB274" s="51"/>
      <c r="RFC274" s="51"/>
      <c r="RFD274" s="51"/>
      <c r="RFE274" s="51"/>
      <c r="RFF274" s="51"/>
      <c r="RFG274" s="51"/>
      <c r="RFH274" s="51"/>
      <c r="RFI274" s="51"/>
      <c r="RFJ274" s="51"/>
      <c r="RFK274" s="51"/>
      <c r="RFL274" s="51"/>
      <c r="RFM274" s="51"/>
      <c r="RFN274" s="51"/>
      <c r="RFO274" s="51"/>
      <c r="RFP274" s="51"/>
      <c r="RFQ274" s="51"/>
      <c r="RFR274" s="51"/>
      <c r="RFS274" s="51"/>
      <c r="RFT274" s="51"/>
      <c r="RFU274" s="51"/>
      <c r="RFV274" s="51"/>
      <c r="RFW274" s="51"/>
      <c r="RFX274" s="51"/>
      <c r="RFY274" s="51"/>
      <c r="RFZ274" s="51"/>
      <c r="RGA274" s="51"/>
      <c r="RGB274" s="51"/>
      <c r="RGC274" s="51"/>
      <c r="RGD274" s="51"/>
      <c r="RGE274" s="51"/>
      <c r="RGF274" s="51"/>
      <c r="RGG274" s="51"/>
      <c r="RGH274" s="51"/>
      <c r="RGI274" s="51"/>
      <c r="RGJ274" s="51"/>
      <c r="RGK274" s="51"/>
      <c r="RGL274" s="51"/>
      <c r="RGM274" s="51"/>
      <c r="RGN274" s="51"/>
      <c r="RGO274" s="51"/>
      <c r="RGP274" s="51"/>
      <c r="RGQ274" s="51"/>
      <c r="RGR274" s="51"/>
      <c r="RGS274" s="51"/>
      <c r="RGT274" s="51"/>
      <c r="RGU274" s="51"/>
      <c r="RGV274" s="51"/>
      <c r="RGW274" s="51"/>
      <c r="RGX274" s="51"/>
      <c r="RGY274" s="51"/>
      <c r="RGZ274" s="51"/>
      <c r="RHA274" s="51"/>
      <c r="RHB274" s="51"/>
      <c r="RHC274" s="51"/>
      <c r="RHD274" s="51"/>
      <c r="RHE274" s="51"/>
      <c r="RHF274" s="51"/>
      <c r="RHG274" s="51"/>
      <c r="RHH274" s="51"/>
      <c r="RHI274" s="51"/>
      <c r="RHJ274" s="51"/>
      <c r="RHK274" s="51"/>
      <c r="RHL274" s="51"/>
      <c r="RHM274" s="51"/>
      <c r="RHN274" s="51"/>
      <c r="RHO274" s="51"/>
      <c r="RHP274" s="51"/>
      <c r="RHQ274" s="51"/>
      <c r="RHR274" s="51"/>
      <c r="RHS274" s="51"/>
      <c r="RHT274" s="51"/>
      <c r="RHU274" s="51"/>
      <c r="RHV274" s="51"/>
      <c r="RHW274" s="51"/>
      <c r="RHX274" s="51"/>
      <c r="RHY274" s="51"/>
      <c r="RHZ274" s="51"/>
      <c r="RIA274" s="51"/>
      <c r="RIB274" s="51"/>
      <c r="RIC274" s="51"/>
      <c r="RID274" s="51"/>
      <c r="RIE274" s="51"/>
      <c r="RIF274" s="51"/>
      <c r="RIG274" s="51"/>
      <c r="RIH274" s="51"/>
      <c r="RII274" s="51"/>
      <c r="RIJ274" s="51"/>
      <c r="RIK274" s="51"/>
      <c r="RIL274" s="51"/>
      <c r="RIM274" s="51"/>
      <c r="RIN274" s="51"/>
      <c r="RIO274" s="51"/>
      <c r="RIP274" s="51"/>
      <c r="RIQ274" s="51"/>
      <c r="RIR274" s="51"/>
      <c r="RIS274" s="51"/>
      <c r="RIT274" s="51"/>
      <c r="RIU274" s="51"/>
      <c r="RIV274" s="51"/>
      <c r="RIW274" s="51"/>
      <c r="RIX274" s="51"/>
      <c r="RIY274" s="51"/>
      <c r="RIZ274" s="51"/>
      <c r="RJA274" s="51"/>
      <c r="RJB274" s="51"/>
      <c r="RJC274" s="51"/>
      <c r="RJD274" s="51"/>
      <c r="RJE274" s="51"/>
      <c r="RJF274" s="51"/>
      <c r="RJG274" s="51"/>
      <c r="RJH274" s="51"/>
      <c r="RJI274" s="51"/>
      <c r="RJJ274" s="51"/>
      <c r="RJK274" s="51"/>
      <c r="RJL274" s="51"/>
      <c r="RJM274" s="51"/>
      <c r="RJN274" s="51"/>
      <c r="RJO274" s="51"/>
      <c r="RJP274" s="51"/>
      <c r="RJQ274" s="51"/>
      <c r="RJR274" s="51"/>
      <c r="RJS274" s="51"/>
      <c r="RJT274" s="51"/>
      <c r="RJU274" s="51"/>
      <c r="RJV274" s="51"/>
      <c r="RJW274" s="51"/>
      <c r="RJX274" s="51"/>
      <c r="RJY274" s="51"/>
      <c r="RJZ274" s="51"/>
      <c r="RKA274" s="51"/>
      <c r="RKB274" s="51"/>
      <c r="RKC274" s="51"/>
      <c r="RKD274" s="51"/>
      <c r="RKE274" s="51"/>
      <c r="RKF274" s="51"/>
      <c r="RKG274" s="51"/>
      <c r="RKH274" s="51"/>
      <c r="RKI274" s="51"/>
      <c r="RKJ274" s="51"/>
      <c r="RKK274" s="51"/>
      <c r="RKL274" s="51"/>
      <c r="RKM274" s="51"/>
      <c r="RKN274" s="51"/>
      <c r="RKO274" s="51"/>
      <c r="RKP274" s="51"/>
      <c r="RKQ274" s="51"/>
      <c r="RKR274" s="51"/>
      <c r="RKS274" s="51"/>
      <c r="RKT274" s="51"/>
      <c r="RKU274" s="51"/>
      <c r="RKV274" s="51"/>
      <c r="RKW274" s="51"/>
      <c r="RKX274" s="51"/>
      <c r="RKY274" s="51"/>
      <c r="RKZ274" s="51"/>
      <c r="RLA274" s="51"/>
      <c r="RLB274" s="51"/>
      <c r="RLC274" s="51"/>
      <c r="RLD274" s="51"/>
      <c r="RLE274" s="51"/>
      <c r="RLF274" s="51"/>
      <c r="RLG274" s="51"/>
      <c r="RLH274" s="51"/>
      <c r="RLI274" s="51"/>
      <c r="RLJ274" s="51"/>
      <c r="RLK274" s="51"/>
      <c r="RLL274" s="51"/>
      <c r="RLM274" s="51"/>
      <c r="RLN274" s="51"/>
      <c r="RLO274" s="51"/>
      <c r="RLP274" s="51"/>
      <c r="RLQ274" s="51"/>
      <c r="RLR274" s="51"/>
      <c r="RLS274" s="51"/>
      <c r="RLT274" s="51"/>
      <c r="RLU274" s="51"/>
      <c r="RLV274" s="51"/>
      <c r="RLW274" s="51"/>
      <c r="RLX274" s="51"/>
      <c r="RLY274" s="51"/>
      <c r="RLZ274" s="51"/>
      <c r="RMA274" s="51"/>
      <c r="RMB274" s="51"/>
      <c r="RMC274" s="51"/>
      <c r="RMD274" s="51"/>
      <c r="RME274" s="51"/>
      <c r="RMF274" s="51"/>
      <c r="RMG274" s="51"/>
      <c r="RMH274" s="51"/>
      <c r="RMI274" s="51"/>
      <c r="RMJ274" s="51"/>
      <c r="RMK274" s="51"/>
      <c r="RML274" s="51"/>
      <c r="RMM274" s="51"/>
      <c r="RMN274" s="51"/>
      <c r="RMO274" s="51"/>
      <c r="RMP274" s="51"/>
      <c r="RMQ274" s="51"/>
      <c r="RMR274" s="51"/>
      <c r="RMS274" s="51"/>
      <c r="RMT274" s="51"/>
      <c r="RMU274" s="51"/>
      <c r="RMV274" s="51"/>
      <c r="RMW274" s="51"/>
      <c r="RMX274" s="51"/>
      <c r="RMY274" s="51"/>
      <c r="RMZ274" s="51"/>
      <c r="RNA274" s="51"/>
      <c r="RNB274" s="51"/>
      <c r="RNC274" s="51"/>
      <c r="RND274" s="51"/>
      <c r="RNE274" s="51"/>
      <c r="RNF274" s="51"/>
      <c r="RNG274" s="51"/>
      <c r="RNH274" s="51"/>
      <c r="RNI274" s="51"/>
      <c r="RNJ274" s="51"/>
      <c r="RNK274" s="51"/>
      <c r="RNL274" s="51"/>
      <c r="RNM274" s="51"/>
      <c r="RNN274" s="51"/>
      <c r="RNO274" s="51"/>
      <c r="RNP274" s="51"/>
      <c r="RNQ274" s="51"/>
      <c r="RNR274" s="51"/>
      <c r="RNS274" s="51"/>
      <c r="RNT274" s="51"/>
      <c r="RNU274" s="51"/>
      <c r="RNV274" s="51"/>
      <c r="RNW274" s="51"/>
      <c r="RNX274" s="51"/>
      <c r="RNY274" s="51"/>
      <c r="RNZ274" s="51"/>
      <c r="ROA274" s="51"/>
      <c r="ROB274" s="51"/>
      <c r="ROC274" s="51"/>
      <c r="ROD274" s="51"/>
      <c r="ROE274" s="51"/>
      <c r="ROF274" s="51"/>
      <c r="ROG274" s="51"/>
      <c r="ROH274" s="51"/>
      <c r="ROI274" s="51"/>
      <c r="ROJ274" s="51"/>
      <c r="ROK274" s="51"/>
      <c r="ROL274" s="51"/>
      <c r="ROM274" s="51"/>
      <c r="RON274" s="51"/>
      <c r="ROO274" s="51"/>
      <c r="ROP274" s="51"/>
      <c r="ROQ274" s="51"/>
      <c r="ROR274" s="51"/>
      <c r="ROS274" s="51"/>
      <c r="ROT274" s="51"/>
      <c r="ROU274" s="51"/>
      <c r="ROV274" s="51"/>
      <c r="ROW274" s="51"/>
      <c r="ROX274" s="51"/>
      <c r="ROY274" s="51"/>
      <c r="ROZ274" s="51"/>
      <c r="RPA274" s="51"/>
      <c r="RPB274" s="51"/>
      <c r="RPC274" s="51"/>
      <c r="RPD274" s="51"/>
      <c r="RPE274" s="51"/>
      <c r="RPF274" s="51"/>
      <c r="RPG274" s="51"/>
      <c r="RPH274" s="51"/>
      <c r="RPI274" s="51"/>
      <c r="RPJ274" s="51"/>
      <c r="RPK274" s="51"/>
      <c r="RPL274" s="51"/>
      <c r="RPM274" s="51"/>
      <c r="RPN274" s="51"/>
      <c r="RPO274" s="51"/>
      <c r="RPP274" s="51"/>
      <c r="RPQ274" s="51"/>
      <c r="RPR274" s="51"/>
      <c r="RPS274" s="51"/>
      <c r="RPT274" s="51"/>
      <c r="RPU274" s="51"/>
      <c r="RPV274" s="51"/>
      <c r="RPW274" s="51"/>
      <c r="RPX274" s="51"/>
      <c r="RPY274" s="51"/>
      <c r="RPZ274" s="51"/>
      <c r="RQA274" s="51"/>
      <c r="RQB274" s="51"/>
      <c r="RQC274" s="51"/>
      <c r="RQD274" s="51"/>
      <c r="RQE274" s="51"/>
      <c r="RQF274" s="51"/>
      <c r="RQG274" s="51"/>
      <c r="RQH274" s="51"/>
      <c r="RQI274" s="51"/>
      <c r="RQJ274" s="51"/>
      <c r="RQK274" s="51"/>
      <c r="RQL274" s="51"/>
      <c r="RQM274" s="51"/>
      <c r="RQN274" s="51"/>
      <c r="RQO274" s="51"/>
      <c r="RQP274" s="51"/>
      <c r="RQQ274" s="51"/>
      <c r="RQR274" s="51"/>
      <c r="RQS274" s="51"/>
      <c r="RQT274" s="51"/>
      <c r="RQU274" s="51"/>
      <c r="RQV274" s="51"/>
      <c r="RQW274" s="51"/>
      <c r="RQX274" s="51"/>
      <c r="RQY274" s="51"/>
      <c r="RQZ274" s="51"/>
      <c r="RRA274" s="51"/>
      <c r="RRB274" s="51"/>
      <c r="RRC274" s="51"/>
      <c r="RRD274" s="51"/>
      <c r="RRE274" s="51"/>
      <c r="RRF274" s="51"/>
      <c r="RRG274" s="51"/>
      <c r="RRH274" s="51"/>
      <c r="RRI274" s="51"/>
      <c r="RRJ274" s="51"/>
      <c r="RRK274" s="51"/>
      <c r="RRL274" s="51"/>
      <c r="RRM274" s="51"/>
      <c r="RRN274" s="51"/>
      <c r="RRO274" s="51"/>
      <c r="RRP274" s="51"/>
      <c r="RRQ274" s="51"/>
      <c r="RRR274" s="51"/>
      <c r="RRS274" s="51"/>
      <c r="RRT274" s="51"/>
      <c r="RRU274" s="51"/>
      <c r="RRV274" s="51"/>
      <c r="RRW274" s="51"/>
      <c r="RRX274" s="51"/>
      <c r="RRY274" s="51"/>
      <c r="RRZ274" s="51"/>
      <c r="RSA274" s="51"/>
      <c r="RSB274" s="51"/>
      <c r="RSC274" s="51"/>
      <c r="RSD274" s="51"/>
      <c r="RSE274" s="51"/>
      <c r="RSF274" s="51"/>
      <c r="RSG274" s="51"/>
      <c r="RSH274" s="51"/>
      <c r="RSI274" s="51"/>
      <c r="RSJ274" s="51"/>
      <c r="RSK274" s="51"/>
      <c r="RSL274" s="51"/>
      <c r="RSM274" s="51"/>
      <c r="RSN274" s="51"/>
      <c r="RSO274" s="51"/>
      <c r="RSP274" s="51"/>
      <c r="RSQ274" s="51"/>
      <c r="RSR274" s="51"/>
      <c r="RSS274" s="51"/>
      <c r="RST274" s="51"/>
      <c r="RSU274" s="51"/>
      <c r="RSV274" s="51"/>
      <c r="RSW274" s="51"/>
      <c r="RSX274" s="51"/>
      <c r="RSY274" s="51"/>
      <c r="RSZ274" s="51"/>
      <c r="RTA274" s="51"/>
      <c r="RTB274" s="51"/>
      <c r="RTC274" s="51"/>
      <c r="RTD274" s="51"/>
      <c r="RTE274" s="51"/>
      <c r="RTF274" s="51"/>
      <c r="RTG274" s="51"/>
      <c r="RTH274" s="51"/>
      <c r="RTI274" s="51"/>
      <c r="RTJ274" s="51"/>
      <c r="RTK274" s="51"/>
      <c r="RTL274" s="51"/>
      <c r="RTM274" s="51"/>
      <c r="RTN274" s="51"/>
      <c r="RTO274" s="51"/>
      <c r="RTP274" s="51"/>
      <c r="RTQ274" s="51"/>
      <c r="RTR274" s="51"/>
      <c r="RTS274" s="51"/>
      <c r="RTT274" s="51"/>
      <c r="RTU274" s="51"/>
      <c r="RTV274" s="51"/>
      <c r="RTW274" s="51"/>
      <c r="RTX274" s="51"/>
      <c r="RTY274" s="51"/>
      <c r="RTZ274" s="51"/>
      <c r="RUA274" s="51"/>
      <c r="RUB274" s="51"/>
      <c r="RUC274" s="51"/>
      <c r="RUD274" s="51"/>
      <c r="RUE274" s="51"/>
      <c r="RUF274" s="51"/>
      <c r="RUG274" s="51"/>
      <c r="RUH274" s="51"/>
      <c r="RUI274" s="51"/>
      <c r="RUJ274" s="51"/>
      <c r="RUK274" s="51"/>
      <c r="RUL274" s="51"/>
      <c r="RUM274" s="51"/>
      <c r="RUN274" s="51"/>
      <c r="RUO274" s="51"/>
      <c r="RUP274" s="51"/>
      <c r="RUQ274" s="51"/>
      <c r="RUR274" s="51"/>
      <c r="RUS274" s="51"/>
      <c r="RUT274" s="51"/>
      <c r="RUU274" s="51"/>
      <c r="RUV274" s="51"/>
      <c r="RUW274" s="51"/>
      <c r="RUX274" s="51"/>
      <c r="RUY274" s="51"/>
      <c r="RUZ274" s="51"/>
      <c r="RVA274" s="51"/>
      <c r="RVB274" s="51"/>
      <c r="RVC274" s="51"/>
      <c r="RVD274" s="51"/>
      <c r="RVE274" s="51"/>
      <c r="RVF274" s="51"/>
      <c r="RVG274" s="51"/>
      <c r="RVH274" s="51"/>
      <c r="RVI274" s="51"/>
      <c r="RVJ274" s="51"/>
      <c r="RVK274" s="51"/>
      <c r="RVL274" s="51"/>
      <c r="RVM274" s="51"/>
      <c r="RVN274" s="51"/>
      <c r="RVO274" s="51"/>
      <c r="RVP274" s="51"/>
      <c r="RVQ274" s="51"/>
      <c r="RVR274" s="51"/>
      <c r="RVS274" s="51"/>
      <c r="RVT274" s="51"/>
      <c r="RVU274" s="51"/>
      <c r="RVV274" s="51"/>
      <c r="RVW274" s="51"/>
      <c r="RVX274" s="51"/>
      <c r="RVY274" s="51"/>
      <c r="RVZ274" s="51"/>
      <c r="RWA274" s="51"/>
      <c r="RWB274" s="51"/>
      <c r="RWC274" s="51"/>
      <c r="RWD274" s="51"/>
      <c r="RWE274" s="51"/>
      <c r="RWF274" s="51"/>
      <c r="RWG274" s="51"/>
      <c r="RWH274" s="51"/>
      <c r="RWI274" s="51"/>
      <c r="RWJ274" s="51"/>
      <c r="RWK274" s="51"/>
      <c r="RWL274" s="51"/>
      <c r="RWM274" s="51"/>
      <c r="RWN274" s="51"/>
      <c r="RWO274" s="51"/>
      <c r="RWP274" s="51"/>
      <c r="RWQ274" s="51"/>
      <c r="RWR274" s="51"/>
      <c r="RWS274" s="51"/>
      <c r="RWT274" s="51"/>
      <c r="RWU274" s="51"/>
      <c r="RWV274" s="51"/>
      <c r="RWW274" s="51"/>
      <c r="RWX274" s="51"/>
      <c r="RWY274" s="51"/>
      <c r="RWZ274" s="51"/>
      <c r="RXA274" s="51"/>
      <c r="RXB274" s="51"/>
      <c r="RXC274" s="51"/>
      <c r="RXD274" s="51"/>
      <c r="RXE274" s="51"/>
      <c r="RXF274" s="51"/>
      <c r="RXG274" s="51"/>
      <c r="RXH274" s="51"/>
      <c r="RXI274" s="51"/>
      <c r="RXJ274" s="51"/>
      <c r="RXK274" s="51"/>
      <c r="RXL274" s="51"/>
      <c r="RXM274" s="51"/>
      <c r="RXN274" s="51"/>
      <c r="RXO274" s="51"/>
      <c r="RXP274" s="51"/>
      <c r="RXQ274" s="51"/>
      <c r="RXR274" s="51"/>
      <c r="RXS274" s="51"/>
      <c r="RXT274" s="51"/>
      <c r="RXU274" s="51"/>
      <c r="RXV274" s="51"/>
      <c r="RXW274" s="51"/>
      <c r="RXX274" s="51"/>
      <c r="RXY274" s="51"/>
      <c r="RXZ274" s="51"/>
      <c r="RYA274" s="51"/>
      <c r="RYB274" s="51"/>
      <c r="RYC274" s="51"/>
      <c r="RYD274" s="51"/>
      <c r="RYE274" s="51"/>
      <c r="RYF274" s="51"/>
      <c r="RYG274" s="51"/>
      <c r="RYH274" s="51"/>
      <c r="RYI274" s="51"/>
      <c r="RYJ274" s="51"/>
      <c r="RYK274" s="51"/>
      <c r="RYL274" s="51"/>
      <c r="RYM274" s="51"/>
      <c r="RYN274" s="51"/>
      <c r="RYO274" s="51"/>
      <c r="RYP274" s="51"/>
      <c r="RYQ274" s="51"/>
      <c r="RYR274" s="51"/>
      <c r="RYS274" s="51"/>
      <c r="RYT274" s="51"/>
      <c r="RYU274" s="51"/>
      <c r="RYV274" s="51"/>
      <c r="RYW274" s="51"/>
      <c r="RYX274" s="51"/>
      <c r="RYY274" s="51"/>
      <c r="RYZ274" s="51"/>
      <c r="RZA274" s="51"/>
      <c r="RZB274" s="51"/>
      <c r="RZC274" s="51"/>
      <c r="RZD274" s="51"/>
      <c r="RZE274" s="51"/>
      <c r="RZF274" s="51"/>
      <c r="RZG274" s="51"/>
      <c r="RZH274" s="51"/>
      <c r="RZI274" s="51"/>
      <c r="RZJ274" s="51"/>
      <c r="RZK274" s="51"/>
      <c r="RZL274" s="51"/>
      <c r="RZM274" s="51"/>
      <c r="RZN274" s="51"/>
      <c r="RZO274" s="51"/>
      <c r="RZP274" s="51"/>
      <c r="RZQ274" s="51"/>
      <c r="RZR274" s="51"/>
      <c r="RZS274" s="51"/>
      <c r="RZT274" s="51"/>
      <c r="RZU274" s="51"/>
      <c r="RZV274" s="51"/>
      <c r="RZW274" s="51"/>
      <c r="RZX274" s="51"/>
      <c r="RZY274" s="51"/>
      <c r="RZZ274" s="51"/>
      <c r="SAA274" s="51"/>
      <c r="SAB274" s="51"/>
      <c r="SAC274" s="51"/>
      <c r="SAD274" s="51"/>
      <c r="SAE274" s="51"/>
      <c r="SAF274" s="51"/>
      <c r="SAG274" s="51"/>
      <c r="SAH274" s="51"/>
      <c r="SAI274" s="51"/>
      <c r="SAJ274" s="51"/>
      <c r="SAK274" s="51"/>
      <c r="SAL274" s="51"/>
      <c r="SAM274" s="51"/>
      <c r="SAN274" s="51"/>
      <c r="SAO274" s="51"/>
      <c r="SAP274" s="51"/>
      <c r="SAQ274" s="51"/>
      <c r="SAR274" s="51"/>
      <c r="SAS274" s="51"/>
      <c r="SAT274" s="51"/>
      <c r="SAU274" s="51"/>
      <c r="SAV274" s="51"/>
      <c r="SAW274" s="51"/>
      <c r="SAX274" s="51"/>
      <c r="SAY274" s="51"/>
      <c r="SAZ274" s="51"/>
      <c r="SBA274" s="51"/>
      <c r="SBB274" s="51"/>
      <c r="SBC274" s="51"/>
      <c r="SBD274" s="51"/>
      <c r="SBE274" s="51"/>
      <c r="SBF274" s="51"/>
      <c r="SBG274" s="51"/>
      <c r="SBH274" s="51"/>
      <c r="SBI274" s="51"/>
      <c r="SBJ274" s="51"/>
      <c r="SBK274" s="51"/>
      <c r="SBL274" s="51"/>
      <c r="SBM274" s="51"/>
      <c r="SBN274" s="51"/>
      <c r="SBO274" s="51"/>
      <c r="SBP274" s="51"/>
      <c r="SBQ274" s="51"/>
      <c r="SBR274" s="51"/>
      <c r="SBS274" s="51"/>
      <c r="SBT274" s="51"/>
      <c r="SBU274" s="51"/>
      <c r="SBV274" s="51"/>
      <c r="SBW274" s="51"/>
      <c r="SBX274" s="51"/>
      <c r="SBY274" s="51"/>
      <c r="SBZ274" s="51"/>
      <c r="SCA274" s="51"/>
      <c r="SCB274" s="51"/>
      <c r="SCC274" s="51"/>
      <c r="SCD274" s="51"/>
      <c r="SCE274" s="51"/>
      <c r="SCF274" s="51"/>
      <c r="SCG274" s="51"/>
      <c r="SCH274" s="51"/>
      <c r="SCI274" s="51"/>
      <c r="SCJ274" s="51"/>
      <c r="SCK274" s="51"/>
      <c r="SCL274" s="51"/>
      <c r="SCM274" s="51"/>
      <c r="SCN274" s="51"/>
      <c r="SCO274" s="51"/>
      <c r="SCP274" s="51"/>
      <c r="SCQ274" s="51"/>
      <c r="SCR274" s="51"/>
      <c r="SCS274" s="51"/>
      <c r="SCT274" s="51"/>
      <c r="SCU274" s="51"/>
      <c r="SCV274" s="51"/>
      <c r="SCW274" s="51"/>
      <c r="SCX274" s="51"/>
      <c r="SCY274" s="51"/>
      <c r="SCZ274" s="51"/>
      <c r="SDA274" s="51"/>
      <c r="SDB274" s="51"/>
      <c r="SDC274" s="51"/>
      <c r="SDD274" s="51"/>
      <c r="SDE274" s="51"/>
      <c r="SDF274" s="51"/>
      <c r="SDG274" s="51"/>
      <c r="SDH274" s="51"/>
      <c r="SDI274" s="51"/>
      <c r="SDJ274" s="51"/>
      <c r="SDK274" s="51"/>
      <c r="SDL274" s="51"/>
      <c r="SDM274" s="51"/>
      <c r="SDN274" s="51"/>
      <c r="SDO274" s="51"/>
      <c r="SDP274" s="51"/>
      <c r="SDQ274" s="51"/>
      <c r="SDR274" s="51"/>
      <c r="SDS274" s="51"/>
      <c r="SDT274" s="51"/>
      <c r="SDU274" s="51"/>
      <c r="SDV274" s="51"/>
      <c r="SDW274" s="51"/>
      <c r="SDX274" s="51"/>
      <c r="SDY274" s="51"/>
      <c r="SDZ274" s="51"/>
      <c r="SEA274" s="51"/>
      <c r="SEB274" s="51"/>
      <c r="SEC274" s="51"/>
      <c r="SED274" s="51"/>
      <c r="SEE274" s="51"/>
      <c r="SEF274" s="51"/>
      <c r="SEG274" s="51"/>
      <c r="SEH274" s="51"/>
      <c r="SEI274" s="51"/>
      <c r="SEJ274" s="51"/>
      <c r="SEK274" s="51"/>
      <c r="SEL274" s="51"/>
      <c r="SEM274" s="51"/>
      <c r="SEN274" s="51"/>
      <c r="SEO274" s="51"/>
      <c r="SEP274" s="51"/>
      <c r="SEQ274" s="51"/>
      <c r="SER274" s="51"/>
      <c r="SES274" s="51"/>
      <c r="SET274" s="51"/>
      <c r="SEU274" s="51"/>
      <c r="SEV274" s="51"/>
      <c r="SEW274" s="51"/>
      <c r="SEX274" s="51"/>
      <c r="SEY274" s="51"/>
      <c r="SEZ274" s="51"/>
      <c r="SFA274" s="51"/>
      <c r="SFB274" s="51"/>
      <c r="SFC274" s="51"/>
      <c r="SFD274" s="51"/>
      <c r="SFE274" s="51"/>
      <c r="SFF274" s="51"/>
      <c r="SFG274" s="51"/>
      <c r="SFH274" s="51"/>
      <c r="SFI274" s="51"/>
      <c r="SFJ274" s="51"/>
      <c r="SFK274" s="51"/>
      <c r="SFL274" s="51"/>
      <c r="SFM274" s="51"/>
      <c r="SFN274" s="51"/>
      <c r="SFO274" s="51"/>
      <c r="SFP274" s="51"/>
      <c r="SFQ274" s="51"/>
      <c r="SFR274" s="51"/>
      <c r="SFS274" s="51"/>
      <c r="SFT274" s="51"/>
      <c r="SFU274" s="51"/>
      <c r="SFV274" s="51"/>
      <c r="SFW274" s="51"/>
      <c r="SFX274" s="51"/>
      <c r="SFY274" s="51"/>
      <c r="SFZ274" s="51"/>
      <c r="SGA274" s="51"/>
      <c r="SGB274" s="51"/>
      <c r="SGC274" s="51"/>
      <c r="SGD274" s="51"/>
      <c r="SGE274" s="51"/>
      <c r="SGF274" s="51"/>
      <c r="SGG274" s="51"/>
      <c r="SGH274" s="51"/>
      <c r="SGI274" s="51"/>
      <c r="SGJ274" s="51"/>
      <c r="SGK274" s="51"/>
      <c r="SGL274" s="51"/>
      <c r="SGM274" s="51"/>
      <c r="SGN274" s="51"/>
      <c r="SGO274" s="51"/>
      <c r="SGP274" s="51"/>
      <c r="SGQ274" s="51"/>
      <c r="SGR274" s="51"/>
      <c r="SGS274" s="51"/>
      <c r="SGT274" s="51"/>
      <c r="SGU274" s="51"/>
      <c r="SGV274" s="51"/>
      <c r="SGW274" s="51"/>
      <c r="SGX274" s="51"/>
      <c r="SGY274" s="51"/>
      <c r="SGZ274" s="51"/>
      <c r="SHA274" s="51"/>
      <c r="SHB274" s="51"/>
      <c r="SHC274" s="51"/>
      <c r="SHD274" s="51"/>
      <c r="SHE274" s="51"/>
      <c r="SHF274" s="51"/>
      <c r="SHG274" s="51"/>
      <c r="SHH274" s="51"/>
      <c r="SHI274" s="51"/>
      <c r="SHJ274" s="51"/>
      <c r="SHK274" s="51"/>
      <c r="SHL274" s="51"/>
      <c r="SHM274" s="51"/>
      <c r="SHN274" s="51"/>
      <c r="SHO274" s="51"/>
      <c r="SHP274" s="51"/>
      <c r="SHQ274" s="51"/>
      <c r="SHR274" s="51"/>
      <c r="SHS274" s="51"/>
      <c r="SHT274" s="51"/>
      <c r="SHU274" s="51"/>
      <c r="SHV274" s="51"/>
      <c r="SHW274" s="51"/>
      <c r="SHX274" s="51"/>
      <c r="SHY274" s="51"/>
      <c r="SHZ274" s="51"/>
      <c r="SIA274" s="51"/>
      <c r="SIB274" s="51"/>
      <c r="SIC274" s="51"/>
      <c r="SID274" s="51"/>
      <c r="SIE274" s="51"/>
      <c r="SIF274" s="51"/>
      <c r="SIG274" s="51"/>
      <c r="SIH274" s="51"/>
      <c r="SII274" s="51"/>
      <c r="SIJ274" s="51"/>
      <c r="SIK274" s="51"/>
      <c r="SIL274" s="51"/>
      <c r="SIM274" s="51"/>
      <c r="SIN274" s="51"/>
      <c r="SIO274" s="51"/>
      <c r="SIP274" s="51"/>
      <c r="SIQ274" s="51"/>
      <c r="SIR274" s="51"/>
      <c r="SIS274" s="51"/>
      <c r="SIT274" s="51"/>
      <c r="SIU274" s="51"/>
      <c r="SIV274" s="51"/>
      <c r="SIW274" s="51"/>
      <c r="SIX274" s="51"/>
      <c r="SIY274" s="51"/>
      <c r="SIZ274" s="51"/>
      <c r="SJA274" s="51"/>
      <c r="SJB274" s="51"/>
      <c r="SJC274" s="51"/>
      <c r="SJD274" s="51"/>
      <c r="SJE274" s="51"/>
      <c r="SJF274" s="51"/>
      <c r="SJG274" s="51"/>
      <c r="SJH274" s="51"/>
      <c r="SJI274" s="51"/>
      <c r="SJJ274" s="51"/>
      <c r="SJK274" s="51"/>
      <c r="SJL274" s="51"/>
      <c r="SJM274" s="51"/>
      <c r="SJN274" s="51"/>
      <c r="SJO274" s="51"/>
      <c r="SJP274" s="51"/>
      <c r="SJQ274" s="51"/>
      <c r="SJR274" s="51"/>
      <c r="SJS274" s="51"/>
      <c r="SJT274" s="51"/>
      <c r="SJU274" s="51"/>
      <c r="SJV274" s="51"/>
      <c r="SJW274" s="51"/>
      <c r="SJX274" s="51"/>
      <c r="SJY274" s="51"/>
      <c r="SJZ274" s="51"/>
      <c r="SKA274" s="51"/>
      <c r="SKB274" s="51"/>
      <c r="SKC274" s="51"/>
      <c r="SKD274" s="51"/>
      <c r="SKE274" s="51"/>
      <c r="SKF274" s="51"/>
      <c r="SKG274" s="51"/>
      <c r="SKH274" s="51"/>
      <c r="SKI274" s="51"/>
      <c r="SKJ274" s="51"/>
      <c r="SKK274" s="51"/>
      <c r="SKL274" s="51"/>
      <c r="SKM274" s="51"/>
      <c r="SKN274" s="51"/>
      <c r="SKO274" s="51"/>
      <c r="SKP274" s="51"/>
      <c r="SKQ274" s="51"/>
      <c r="SKR274" s="51"/>
      <c r="SKS274" s="51"/>
      <c r="SKT274" s="51"/>
      <c r="SKU274" s="51"/>
      <c r="SKV274" s="51"/>
      <c r="SKW274" s="51"/>
      <c r="SKX274" s="51"/>
      <c r="SKY274" s="51"/>
      <c r="SKZ274" s="51"/>
      <c r="SLA274" s="51"/>
      <c r="SLB274" s="51"/>
      <c r="SLC274" s="51"/>
      <c r="SLD274" s="51"/>
      <c r="SLE274" s="51"/>
      <c r="SLF274" s="51"/>
      <c r="SLG274" s="51"/>
      <c r="SLH274" s="51"/>
      <c r="SLI274" s="51"/>
      <c r="SLJ274" s="51"/>
      <c r="SLK274" s="51"/>
      <c r="SLL274" s="51"/>
      <c r="SLM274" s="51"/>
      <c r="SLN274" s="51"/>
      <c r="SLO274" s="51"/>
      <c r="SLP274" s="51"/>
      <c r="SLQ274" s="51"/>
      <c r="SLR274" s="51"/>
      <c r="SLS274" s="51"/>
      <c r="SLT274" s="51"/>
      <c r="SLU274" s="51"/>
      <c r="SLV274" s="51"/>
      <c r="SLW274" s="51"/>
      <c r="SLX274" s="51"/>
      <c r="SLY274" s="51"/>
      <c r="SLZ274" s="51"/>
      <c r="SMA274" s="51"/>
      <c r="SMB274" s="51"/>
      <c r="SMC274" s="51"/>
      <c r="SMD274" s="51"/>
      <c r="SME274" s="51"/>
      <c r="SMF274" s="51"/>
      <c r="SMG274" s="51"/>
      <c r="SMH274" s="51"/>
      <c r="SMI274" s="51"/>
      <c r="SMJ274" s="51"/>
      <c r="SMK274" s="51"/>
      <c r="SML274" s="51"/>
      <c r="SMM274" s="51"/>
      <c r="SMN274" s="51"/>
      <c r="SMO274" s="51"/>
      <c r="SMP274" s="51"/>
      <c r="SMQ274" s="51"/>
      <c r="SMR274" s="51"/>
      <c r="SMS274" s="51"/>
      <c r="SMT274" s="51"/>
      <c r="SMU274" s="51"/>
      <c r="SMV274" s="51"/>
      <c r="SMW274" s="51"/>
      <c r="SMX274" s="51"/>
      <c r="SMY274" s="51"/>
      <c r="SMZ274" s="51"/>
      <c r="SNA274" s="51"/>
      <c r="SNB274" s="51"/>
      <c r="SNC274" s="51"/>
      <c r="SND274" s="51"/>
      <c r="SNE274" s="51"/>
      <c r="SNF274" s="51"/>
      <c r="SNG274" s="51"/>
      <c r="SNH274" s="51"/>
      <c r="SNI274" s="51"/>
      <c r="SNJ274" s="51"/>
      <c r="SNK274" s="51"/>
      <c r="SNL274" s="51"/>
      <c r="SNM274" s="51"/>
      <c r="SNN274" s="51"/>
      <c r="SNO274" s="51"/>
      <c r="SNP274" s="51"/>
      <c r="SNQ274" s="51"/>
      <c r="SNR274" s="51"/>
      <c r="SNS274" s="51"/>
      <c r="SNT274" s="51"/>
      <c r="SNU274" s="51"/>
      <c r="SNV274" s="51"/>
      <c r="SNW274" s="51"/>
      <c r="SNX274" s="51"/>
      <c r="SNY274" s="51"/>
      <c r="SNZ274" s="51"/>
      <c r="SOA274" s="51"/>
      <c r="SOB274" s="51"/>
      <c r="SOC274" s="51"/>
      <c r="SOD274" s="51"/>
      <c r="SOE274" s="51"/>
      <c r="SOF274" s="51"/>
      <c r="SOG274" s="51"/>
      <c r="SOH274" s="51"/>
      <c r="SOI274" s="51"/>
      <c r="SOJ274" s="51"/>
      <c r="SOK274" s="51"/>
      <c r="SOL274" s="51"/>
      <c r="SOM274" s="51"/>
      <c r="SON274" s="51"/>
      <c r="SOO274" s="51"/>
      <c r="SOP274" s="51"/>
      <c r="SOQ274" s="51"/>
      <c r="SOR274" s="51"/>
      <c r="SOS274" s="51"/>
      <c r="SOT274" s="51"/>
      <c r="SOU274" s="51"/>
      <c r="SOV274" s="51"/>
      <c r="SOW274" s="51"/>
      <c r="SOX274" s="51"/>
      <c r="SOY274" s="51"/>
      <c r="SOZ274" s="51"/>
      <c r="SPA274" s="51"/>
      <c r="SPB274" s="51"/>
      <c r="SPC274" s="51"/>
      <c r="SPD274" s="51"/>
      <c r="SPE274" s="51"/>
      <c r="SPF274" s="51"/>
      <c r="SPG274" s="51"/>
      <c r="SPH274" s="51"/>
      <c r="SPI274" s="51"/>
      <c r="SPJ274" s="51"/>
      <c r="SPK274" s="51"/>
      <c r="SPL274" s="51"/>
      <c r="SPM274" s="51"/>
      <c r="SPN274" s="51"/>
      <c r="SPO274" s="51"/>
      <c r="SPP274" s="51"/>
      <c r="SPQ274" s="51"/>
      <c r="SPR274" s="51"/>
      <c r="SPS274" s="51"/>
      <c r="SPT274" s="51"/>
      <c r="SPU274" s="51"/>
      <c r="SPV274" s="51"/>
      <c r="SPW274" s="51"/>
      <c r="SPX274" s="51"/>
      <c r="SPY274" s="51"/>
      <c r="SPZ274" s="51"/>
      <c r="SQA274" s="51"/>
      <c r="SQB274" s="51"/>
      <c r="SQC274" s="51"/>
      <c r="SQD274" s="51"/>
      <c r="SQE274" s="51"/>
      <c r="SQF274" s="51"/>
      <c r="SQG274" s="51"/>
      <c r="SQH274" s="51"/>
      <c r="SQI274" s="51"/>
      <c r="SQJ274" s="51"/>
      <c r="SQK274" s="51"/>
      <c r="SQL274" s="51"/>
      <c r="SQM274" s="51"/>
      <c r="SQN274" s="51"/>
      <c r="SQO274" s="51"/>
      <c r="SQP274" s="51"/>
      <c r="SQQ274" s="51"/>
      <c r="SQR274" s="51"/>
      <c r="SQS274" s="51"/>
      <c r="SQT274" s="51"/>
      <c r="SQU274" s="51"/>
      <c r="SQV274" s="51"/>
      <c r="SQW274" s="51"/>
      <c r="SQX274" s="51"/>
      <c r="SQY274" s="51"/>
      <c r="SQZ274" s="51"/>
      <c r="SRA274" s="51"/>
      <c r="SRB274" s="51"/>
      <c r="SRC274" s="51"/>
      <c r="SRD274" s="51"/>
      <c r="SRE274" s="51"/>
      <c r="SRF274" s="51"/>
      <c r="SRG274" s="51"/>
      <c r="SRH274" s="51"/>
      <c r="SRI274" s="51"/>
      <c r="SRJ274" s="51"/>
      <c r="SRK274" s="51"/>
      <c r="SRL274" s="51"/>
      <c r="SRM274" s="51"/>
      <c r="SRN274" s="51"/>
      <c r="SRO274" s="51"/>
      <c r="SRP274" s="51"/>
      <c r="SRQ274" s="51"/>
      <c r="SRR274" s="51"/>
      <c r="SRS274" s="51"/>
      <c r="SRT274" s="51"/>
      <c r="SRU274" s="51"/>
      <c r="SRV274" s="51"/>
      <c r="SRW274" s="51"/>
      <c r="SRX274" s="51"/>
      <c r="SRY274" s="51"/>
      <c r="SRZ274" s="51"/>
      <c r="SSA274" s="51"/>
      <c r="SSB274" s="51"/>
      <c r="SSC274" s="51"/>
      <c r="SSD274" s="51"/>
      <c r="SSE274" s="51"/>
      <c r="SSF274" s="51"/>
      <c r="SSG274" s="51"/>
      <c r="SSH274" s="51"/>
      <c r="SSI274" s="51"/>
      <c r="SSJ274" s="51"/>
      <c r="SSK274" s="51"/>
      <c r="SSL274" s="51"/>
      <c r="SSM274" s="51"/>
      <c r="SSN274" s="51"/>
      <c r="SSO274" s="51"/>
      <c r="SSP274" s="51"/>
      <c r="SSQ274" s="51"/>
      <c r="SSR274" s="51"/>
      <c r="SSS274" s="51"/>
      <c r="SST274" s="51"/>
      <c r="SSU274" s="51"/>
      <c r="SSV274" s="51"/>
      <c r="SSW274" s="51"/>
      <c r="SSX274" s="51"/>
      <c r="SSY274" s="51"/>
      <c r="SSZ274" s="51"/>
      <c r="STA274" s="51"/>
      <c r="STB274" s="51"/>
      <c r="STC274" s="51"/>
      <c r="STD274" s="51"/>
      <c r="STE274" s="51"/>
      <c r="STF274" s="51"/>
      <c r="STG274" s="51"/>
      <c r="STH274" s="51"/>
      <c r="STI274" s="51"/>
      <c r="STJ274" s="51"/>
      <c r="STK274" s="51"/>
      <c r="STL274" s="51"/>
      <c r="STM274" s="51"/>
      <c r="STN274" s="51"/>
      <c r="STO274" s="51"/>
      <c r="STP274" s="51"/>
      <c r="STQ274" s="51"/>
      <c r="STR274" s="51"/>
      <c r="STS274" s="51"/>
      <c r="STT274" s="51"/>
      <c r="STU274" s="51"/>
      <c r="STV274" s="51"/>
      <c r="STW274" s="51"/>
      <c r="STX274" s="51"/>
      <c r="STY274" s="51"/>
      <c r="STZ274" s="51"/>
      <c r="SUA274" s="51"/>
      <c r="SUB274" s="51"/>
      <c r="SUC274" s="51"/>
      <c r="SUD274" s="51"/>
      <c r="SUE274" s="51"/>
      <c r="SUF274" s="51"/>
      <c r="SUG274" s="51"/>
      <c r="SUH274" s="51"/>
      <c r="SUI274" s="51"/>
      <c r="SUJ274" s="51"/>
      <c r="SUK274" s="51"/>
      <c r="SUL274" s="51"/>
      <c r="SUM274" s="51"/>
      <c r="SUN274" s="51"/>
      <c r="SUO274" s="51"/>
      <c r="SUP274" s="51"/>
      <c r="SUQ274" s="51"/>
      <c r="SUR274" s="51"/>
      <c r="SUS274" s="51"/>
      <c r="SUT274" s="51"/>
      <c r="SUU274" s="51"/>
      <c r="SUV274" s="51"/>
      <c r="SUW274" s="51"/>
      <c r="SUX274" s="51"/>
      <c r="SUY274" s="51"/>
      <c r="SUZ274" s="51"/>
      <c r="SVA274" s="51"/>
      <c r="SVB274" s="51"/>
      <c r="SVC274" s="51"/>
      <c r="SVD274" s="51"/>
      <c r="SVE274" s="51"/>
      <c r="SVF274" s="51"/>
      <c r="SVG274" s="51"/>
      <c r="SVH274" s="51"/>
      <c r="SVI274" s="51"/>
      <c r="SVJ274" s="51"/>
      <c r="SVK274" s="51"/>
      <c r="SVL274" s="51"/>
      <c r="SVM274" s="51"/>
      <c r="SVN274" s="51"/>
      <c r="SVO274" s="51"/>
      <c r="SVP274" s="51"/>
      <c r="SVQ274" s="51"/>
      <c r="SVR274" s="51"/>
      <c r="SVS274" s="51"/>
      <c r="SVT274" s="51"/>
      <c r="SVU274" s="51"/>
      <c r="SVV274" s="51"/>
      <c r="SVW274" s="51"/>
      <c r="SVX274" s="51"/>
      <c r="SVY274" s="51"/>
      <c r="SVZ274" s="51"/>
      <c r="SWA274" s="51"/>
      <c r="SWB274" s="51"/>
      <c r="SWC274" s="51"/>
      <c r="SWD274" s="51"/>
      <c r="SWE274" s="51"/>
      <c r="SWF274" s="51"/>
      <c r="SWG274" s="51"/>
      <c r="SWH274" s="51"/>
      <c r="SWI274" s="51"/>
      <c r="SWJ274" s="51"/>
      <c r="SWK274" s="51"/>
      <c r="SWL274" s="51"/>
      <c r="SWM274" s="51"/>
      <c r="SWN274" s="51"/>
      <c r="SWO274" s="51"/>
      <c r="SWP274" s="51"/>
      <c r="SWQ274" s="51"/>
      <c r="SWR274" s="51"/>
      <c r="SWS274" s="51"/>
      <c r="SWT274" s="51"/>
      <c r="SWU274" s="51"/>
      <c r="SWV274" s="51"/>
      <c r="SWW274" s="51"/>
      <c r="SWX274" s="51"/>
      <c r="SWY274" s="51"/>
      <c r="SWZ274" s="51"/>
      <c r="SXA274" s="51"/>
      <c r="SXB274" s="51"/>
      <c r="SXC274" s="51"/>
      <c r="SXD274" s="51"/>
      <c r="SXE274" s="51"/>
      <c r="SXF274" s="51"/>
      <c r="SXG274" s="51"/>
      <c r="SXH274" s="51"/>
      <c r="SXI274" s="51"/>
      <c r="SXJ274" s="51"/>
      <c r="SXK274" s="51"/>
      <c r="SXL274" s="51"/>
      <c r="SXM274" s="51"/>
      <c r="SXN274" s="51"/>
      <c r="SXO274" s="51"/>
      <c r="SXP274" s="51"/>
      <c r="SXQ274" s="51"/>
      <c r="SXR274" s="51"/>
      <c r="SXS274" s="51"/>
      <c r="SXT274" s="51"/>
      <c r="SXU274" s="51"/>
      <c r="SXV274" s="51"/>
      <c r="SXW274" s="51"/>
      <c r="SXX274" s="51"/>
      <c r="SXY274" s="51"/>
      <c r="SXZ274" s="51"/>
      <c r="SYA274" s="51"/>
      <c r="SYB274" s="51"/>
      <c r="SYC274" s="51"/>
      <c r="SYD274" s="51"/>
      <c r="SYE274" s="51"/>
      <c r="SYF274" s="51"/>
      <c r="SYG274" s="51"/>
      <c r="SYH274" s="51"/>
      <c r="SYI274" s="51"/>
      <c r="SYJ274" s="51"/>
      <c r="SYK274" s="51"/>
      <c r="SYL274" s="51"/>
      <c r="SYM274" s="51"/>
      <c r="SYN274" s="51"/>
      <c r="SYO274" s="51"/>
      <c r="SYP274" s="51"/>
      <c r="SYQ274" s="51"/>
      <c r="SYR274" s="51"/>
      <c r="SYS274" s="51"/>
      <c r="SYT274" s="51"/>
      <c r="SYU274" s="51"/>
      <c r="SYV274" s="51"/>
      <c r="SYW274" s="51"/>
      <c r="SYX274" s="51"/>
      <c r="SYY274" s="51"/>
      <c r="SYZ274" s="51"/>
      <c r="SZA274" s="51"/>
      <c r="SZB274" s="51"/>
      <c r="SZC274" s="51"/>
      <c r="SZD274" s="51"/>
      <c r="SZE274" s="51"/>
      <c r="SZF274" s="51"/>
      <c r="SZG274" s="51"/>
      <c r="SZH274" s="51"/>
      <c r="SZI274" s="51"/>
      <c r="SZJ274" s="51"/>
      <c r="SZK274" s="51"/>
      <c r="SZL274" s="51"/>
      <c r="SZM274" s="51"/>
      <c r="SZN274" s="51"/>
      <c r="SZO274" s="51"/>
      <c r="SZP274" s="51"/>
      <c r="SZQ274" s="51"/>
      <c r="SZR274" s="51"/>
      <c r="SZS274" s="51"/>
      <c r="SZT274" s="51"/>
      <c r="SZU274" s="51"/>
      <c r="SZV274" s="51"/>
      <c r="SZW274" s="51"/>
      <c r="SZX274" s="51"/>
      <c r="SZY274" s="51"/>
      <c r="SZZ274" s="51"/>
      <c r="TAA274" s="51"/>
      <c r="TAB274" s="51"/>
      <c r="TAC274" s="51"/>
      <c r="TAD274" s="51"/>
      <c r="TAE274" s="51"/>
      <c r="TAF274" s="51"/>
      <c r="TAG274" s="51"/>
      <c r="TAH274" s="51"/>
      <c r="TAI274" s="51"/>
      <c r="TAJ274" s="51"/>
      <c r="TAK274" s="51"/>
      <c r="TAL274" s="51"/>
      <c r="TAM274" s="51"/>
      <c r="TAN274" s="51"/>
      <c r="TAO274" s="51"/>
      <c r="TAP274" s="51"/>
      <c r="TAQ274" s="51"/>
      <c r="TAR274" s="51"/>
      <c r="TAS274" s="51"/>
      <c r="TAT274" s="51"/>
      <c r="TAU274" s="51"/>
      <c r="TAV274" s="51"/>
      <c r="TAW274" s="51"/>
      <c r="TAX274" s="51"/>
      <c r="TAY274" s="51"/>
      <c r="TAZ274" s="51"/>
      <c r="TBA274" s="51"/>
      <c r="TBB274" s="51"/>
      <c r="TBC274" s="51"/>
      <c r="TBD274" s="51"/>
      <c r="TBE274" s="51"/>
      <c r="TBF274" s="51"/>
      <c r="TBG274" s="51"/>
      <c r="TBH274" s="51"/>
      <c r="TBI274" s="51"/>
      <c r="TBJ274" s="51"/>
      <c r="TBK274" s="51"/>
      <c r="TBL274" s="51"/>
      <c r="TBM274" s="51"/>
      <c r="TBN274" s="51"/>
      <c r="TBO274" s="51"/>
      <c r="TBP274" s="51"/>
      <c r="TBQ274" s="51"/>
      <c r="TBR274" s="51"/>
      <c r="TBS274" s="51"/>
      <c r="TBT274" s="51"/>
      <c r="TBU274" s="51"/>
      <c r="TBV274" s="51"/>
      <c r="TBW274" s="51"/>
      <c r="TBX274" s="51"/>
      <c r="TBY274" s="51"/>
      <c r="TBZ274" s="51"/>
      <c r="TCA274" s="51"/>
      <c r="TCB274" s="51"/>
      <c r="TCC274" s="51"/>
      <c r="TCD274" s="51"/>
      <c r="TCE274" s="51"/>
      <c r="TCF274" s="51"/>
      <c r="TCG274" s="51"/>
      <c r="TCH274" s="51"/>
      <c r="TCI274" s="51"/>
      <c r="TCJ274" s="51"/>
      <c r="TCK274" s="51"/>
      <c r="TCL274" s="51"/>
      <c r="TCM274" s="51"/>
      <c r="TCN274" s="51"/>
      <c r="TCO274" s="51"/>
      <c r="TCP274" s="51"/>
      <c r="TCQ274" s="51"/>
      <c r="TCR274" s="51"/>
      <c r="TCS274" s="51"/>
      <c r="TCT274" s="51"/>
      <c r="TCU274" s="51"/>
      <c r="TCV274" s="51"/>
      <c r="TCW274" s="51"/>
      <c r="TCX274" s="51"/>
      <c r="TCY274" s="51"/>
      <c r="TCZ274" s="51"/>
      <c r="TDA274" s="51"/>
      <c r="TDB274" s="51"/>
      <c r="TDC274" s="51"/>
      <c r="TDD274" s="51"/>
      <c r="TDE274" s="51"/>
      <c r="TDF274" s="51"/>
      <c r="TDG274" s="51"/>
      <c r="TDH274" s="51"/>
      <c r="TDI274" s="51"/>
      <c r="TDJ274" s="51"/>
      <c r="TDK274" s="51"/>
      <c r="TDL274" s="51"/>
      <c r="TDM274" s="51"/>
      <c r="TDN274" s="51"/>
      <c r="TDO274" s="51"/>
      <c r="TDP274" s="51"/>
      <c r="TDQ274" s="51"/>
      <c r="TDR274" s="51"/>
      <c r="TDS274" s="51"/>
      <c r="TDT274" s="51"/>
      <c r="TDU274" s="51"/>
      <c r="TDV274" s="51"/>
      <c r="TDW274" s="51"/>
      <c r="TDX274" s="51"/>
      <c r="TDY274" s="51"/>
      <c r="TDZ274" s="51"/>
      <c r="TEA274" s="51"/>
      <c r="TEB274" s="51"/>
      <c r="TEC274" s="51"/>
      <c r="TED274" s="51"/>
      <c r="TEE274" s="51"/>
      <c r="TEF274" s="51"/>
      <c r="TEG274" s="51"/>
      <c r="TEH274" s="51"/>
      <c r="TEI274" s="51"/>
      <c r="TEJ274" s="51"/>
      <c r="TEK274" s="51"/>
      <c r="TEL274" s="51"/>
      <c r="TEM274" s="51"/>
      <c r="TEN274" s="51"/>
      <c r="TEO274" s="51"/>
      <c r="TEP274" s="51"/>
      <c r="TEQ274" s="51"/>
      <c r="TER274" s="51"/>
      <c r="TES274" s="51"/>
      <c r="TET274" s="51"/>
      <c r="TEU274" s="51"/>
      <c r="TEV274" s="51"/>
      <c r="TEW274" s="51"/>
      <c r="TEX274" s="51"/>
      <c r="TEY274" s="51"/>
      <c r="TEZ274" s="51"/>
      <c r="TFA274" s="51"/>
      <c r="TFB274" s="51"/>
      <c r="TFC274" s="51"/>
      <c r="TFD274" s="51"/>
      <c r="TFE274" s="51"/>
      <c r="TFF274" s="51"/>
      <c r="TFG274" s="51"/>
      <c r="TFH274" s="51"/>
      <c r="TFI274" s="51"/>
      <c r="TFJ274" s="51"/>
      <c r="TFK274" s="51"/>
      <c r="TFL274" s="51"/>
      <c r="TFM274" s="51"/>
      <c r="TFN274" s="51"/>
      <c r="TFO274" s="51"/>
      <c r="TFP274" s="51"/>
      <c r="TFQ274" s="51"/>
      <c r="TFR274" s="51"/>
      <c r="TFS274" s="51"/>
      <c r="TFT274" s="51"/>
      <c r="TFU274" s="51"/>
      <c r="TFV274" s="51"/>
      <c r="TFW274" s="51"/>
      <c r="TFX274" s="51"/>
      <c r="TFY274" s="51"/>
      <c r="TFZ274" s="51"/>
      <c r="TGA274" s="51"/>
      <c r="TGB274" s="51"/>
      <c r="TGC274" s="51"/>
      <c r="TGD274" s="51"/>
      <c r="TGE274" s="51"/>
      <c r="TGF274" s="51"/>
      <c r="TGG274" s="51"/>
      <c r="TGH274" s="51"/>
      <c r="TGI274" s="51"/>
      <c r="TGJ274" s="51"/>
      <c r="TGK274" s="51"/>
      <c r="TGL274" s="51"/>
      <c r="TGM274" s="51"/>
      <c r="TGN274" s="51"/>
      <c r="TGO274" s="51"/>
      <c r="TGP274" s="51"/>
      <c r="TGQ274" s="51"/>
      <c r="TGR274" s="51"/>
      <c r="TGS274" s="51"/>
      <c r="TGT274" s="51"/>
      <c r="TGU274" s="51"/>
      <c r="TGV274" s="51"/>
      <c r="TGW274" s="51"/>
      <c r="TGX274" s="51"/>
      <c r="TGY274" s="51"/>
      <c r="TGZ274" s="51"/>
      <c r="THA274" s="51"/>
      <c r="THB274" s="51"/>
      <c r="THC274" s="51"/>
      <c r="THD274" s="51"/>
      <c r="THE274" s="51"/>
      <c r="THF274" s="51"/>
      <c r="THG274" s="51"/>
      <c r="THH274" s="51"/>
      <c r="THI274" s="51"/>
      <c r="THJ274" s="51"/>
      <c r="THK274" s="51"/>
      <c r="THL274" s="51"/>
      <c r="THM274" s="51"/>
      <c r="THN274" s="51"/>
      <c r="THO274" s="51"/>
      <c r="THP274" s="51"/>
      <c r="THQ274" s="51"/>
      <c r="THR274" s="51"/>
      <c r="THS274" s="51"/>
      <c r="THT274" s="51"/>
      <c r="THU274" s="51"/>
      <c r="THV274" s="51"/>
      <c r="THW274" s="51"/>
      <c r="THX274" s="51"/>
      <c r="THY274" s="51"/>
      <c r="THZ274" s="51"/>
      <c r="TIA274" s="51"/>
      <c r="TIB274" s="51"/>
      <c r="TIC274" s="51"/>
      <c r="TID274" s="51"/>
      <c r="TIE274" s="51"/>
      <c r="TIF274" s="51"/>
      <c r="TIG274" s="51"/>
      <c r="TIH274" s="51"/>
      <c r="TII274" s="51"/>
      <c r="TIJ274" s="51"/>
      <c r="TIK274" s="51"/>
      <c r="TIL274" s="51"/>
      <c r="TIM274" s="51"/>
      <c r="TIN274" s="51"/>
      <c r="TIO274" s="51"/>
      <c r="TIP274" s="51"/>
      <c r="TIQ274" s="51"/>
      <c r="TIR274" s="51"/>
      <c r="TIS274" s="51"/>
      <c r="TIT274" s="51"/>
      <c r="TIU274" s="51"/>
      <c r="TIV274" s="51"/>
      <c r="TIW274" s="51"/>
      <c r="TIX274" s="51"/>
      <c r="TIY274" s="51"/>
      <c r="TIZ274" s="51"/>
      <c r="TJA274" s="51"/>
      <c r="TJB274" s="51"/>
      <c r="TJC274" s="51"/>
      <c r="TJD274" s="51"/>
      <c r="TJE274" s="51"/>
      <c r="TJF274" s="51"/>
      <c r="TJG274" s="51"/>
      <c r="TJH274" s="51"/>
      <c r="TJI274" s="51"/>
      <c r="TJJ274" s="51"/>
      <c r="TJK274" s="51"/>
      <c r="TJL274" s="51"/>
      <c r="TJM274" s="51"/>
      <c r="TJN274" s="51"/>
      <c r="TJO274" s="51"/>
      <c r="TJP274" s="51"/>
      <c r="TJQ274" s="51"/>
      <c r="TJR274" s="51"/>
      <c r="TJS274" s="51"/>
      <c r="TJT274" s="51"/>
      <c r="TJU274" s="51"/>
      <c r="TJV274" s="51"/>
      <c r="TJW274" s="51"/>
      <c r="TJX274" s="51"/>
      <c r="TJY274" s="51"/>
      <c r="TJZ274" s="51"/>
      <c r="TKA274" s="51"/>
      <c r="TKB274" s="51"/>
      <c r="TKC274" s="51"/>
      <c r="TKD274" s="51"/>
      <c r="TKE274" s="51"/>
      <c r="TKF274" s="51"/>
      <c r="TKG274" s="51"/>
      <c r="TKH274" s="51"/>
      <c r="TKI274" s="51"/>
      <c r="TKJ274" s="51"/>
      <c r="TKK274" s="51"/>
      <c r="TKL274" s="51"/>
      <c r="TKM274" s="51"/>
      <c r="TKN274" s="51"/>
      <c r="TKO274" s="51"/>
      <c r="TKP274" s="51"/>
      <c r="TKQ274" s="51"/>
      <c r="TKR274" s="51"/>
      <c r="TKS274" s="51"/>
      <c r="TKT274" s="51"/>
      <c r="TKU274" s="51"/>
      <c r="TKV274" s="51"/>
      <c r="TKW274" s="51"/>
      <c r="TKX274" s="51"/>
      <c r="TKY274" s="51"/>
      <c r="TKZ274" s="51"/>
      <c r="TLA274" s="51"/>
      <c r="TLB274" s="51"/>
      <c r="TLC274" s="51"/>
      <c r="TLD274" s="51"/>
      <c r="TLE274" s="51"/>
      <c r="TLF274" s="51"/>
      <c r="TLG274" s="51"/>
      <c r="TLH274" s="51"/>
      <c r="TLI274" s="51"/>
      <c r="TLJ274" s="51"/>
      <c r="TLK274" s="51"/>
      <c r="TLL274" s="51"/>
      <c r="TLM274" s="51"/>
      <c r="TLN274" s="51"/>
      <c r="TLO274" s="51"/>
      <c r="TLP274" s="51"/>
      <c r="TLQ274" s="51"/>
      <c r="TLR274" s="51"/>
      <c r="TLS274" s="51"/>
      <c r="TLT274" s="51"/>
      <c r="TLU274" s="51"/>
      <c r="TLV274" s="51"/>
      <c r="TLW274" s="51"/>
      <c r="TLX274" s="51"/>
      <c r="TLY274" s="51"/>
      <c r="TLZ274" s="51"/>
      <c r="TMA274" s="51"/>
      <c r="TMB274" s="51"/>
      <c r="TMC274" s="51"/>
      <c r="TMD274" s="51"/>
      <c r="TME274" s="51"/>
      <c r="TMF274" s="51"/>
      <c r="TMG274" s="51"/>
      <c r="TMH274" s="51"/>
      <c r="TMI274" s="51"/>
      <c r="TMJ274" s="51"/>
      <c r="TMK274" s="51"/>
      <c r="TML274" s="51"/>
      <c r="TMM274" s="51"/>
      <c r="TMN274" s="51"/>
      <c r="TMO274" s="51"/>
      <c r="TMP274" s="51"/>
      <c r="TMQ274" s="51"/>
      <c r="TMR274" s="51"/>
      <c r="TMS274" s="51"/>
      <c r="TMT274" s="51"/>
      <c r="TMU274" s="51"/>
      <c r="TMV274" s="51"/>
      <c r="TMW274" s="51"/>
      <c r="TMX274" s="51"/>
      <c r="TMY274" s="51"/>
      <c r="TMZ274" s="51"/>
      <c r="TNA274" s="51"/>
      <c r="TNB274" s="51"/>
      <c r="TNC274" s="51"/>
      <c r="TND274" s="51"/>
      <c r="TNE274" s="51"/>
      <c r="TNF274" s="51"/>
      <c r="TNG274" s="51"/>
      <c r="TNH274" s="51"/>
      <c r="TNI274" s="51"/>
      <c r="TNJ274" s="51"/>
      <c r="TNK274" s="51"/>
      <c r="TNL274" s="51"/>
      <c r="TNM274" s="51"/>
      <c r="TNN274" s="51"/>
      <c r="TNO274" s="51"/>
      <c r="TNP274" s="51"/>
      <c r="TNQ274" s="51"/>
      <c r="TNR274" s="51"/>
      <c r="TNS274" s="51"/>
      <c r="TNT274" s="51"/>
      <c r="TNU274" s="51"/>
      <c r="TNV274" s="51"/>
      <c r="TNW274" s="51"/>
      <c r="TNX274" s="51"/>
      <c r="TNY274" s="51"/>
      <c r="TNZ274" s="51"/>
      <c r="TOA274" s="51"/>
      <c r="TOB274" s="51"/>
      <c r="TOC274" s="51"/>
      <c r="TOD274" s="51"/>
      <c r="TOE274" s="51"/>
      <c r="TOF274" s="51"/>
      <c r="TOG274" s="51"/>
      <c r="TOH274" s="51"/>
      <c r="TOI274" s="51"/>
      <c r="TOJ274" s="51"/>
      <c r="TOK274" s="51"/>
      <c r="TOL274" s="51"/>
      <c r="TOM274" s="51"/>
      <c r="TON274" s="51"/>
      <c r="TOO274" s="51"/>
      <c r="TOP274" s="51"/>
      <c r="TOQ274" s="51"/>
      <c r="TOR274" s="51"/>
      <c r="TOS274" s="51"/>
      <c r="TOT274" s="51"/>
      <c r="TOU274" s="51"/>
      <c r="TOV274" s="51"/>
      <c r="TOW274" s="51"/>
      <c r="TOX274" s="51"/>
      <c r="TOY274" s="51"/>
      <c r="TOZ274" s="51"/>
      <c r="TPA274" s="51"/>
      <c r="TPB274" s="51"/>
      <c r="TPC274" s="51"/>
      <c r="TPD274" s="51"/>
      <c r="TPE274" s="51"/>
      <c r="TPF274" s="51"/>
      <c r="TPG274" s="51"/>
      <c r="TPH274" s="51"/>
      <c r="TPI274" s="51"/>
      <c r="TPJ274" s="51"/>
      <c r="TPK274" s="51"/>
      <c r="TPL274" s="51"/>
      <c r="TPM274" s="51"/>
      <c r="TPN274" s="51"/>
      <c r="TPO274" s="51"/>
      <c r="TPP274" s="51"/>
      <c r="TPQ274" s="51"/>
      <c r="TPR274" s="51"/>
      <c r="TPS274" s="51"/>
      <c r="TPT274" s="51"/>
      <c r="TPU274" s="51"/>
      <c r="TPV274" s="51"/>
      <c r="TPW274" s="51"/>
      <c r="TPX274" s="51"/>
      <c r="TPY274" s="51"/>
      <c r="TPZ274" s="51"/>
      <c r="TQA274" s="51"/>
      <c r="TQB274" s="51"/>
      <c r="TQC274" s="51"/>
      <c r="TQD274" s="51"/>
      <c r="TQE274" s="51"/>
      <c r="TQF274" s="51"/>
      <c r="TQG274" s="51"/>
      <c r="TQH274" s="51"/>
      <c r="TQI274" s="51"/>
      <c r="TQJ274" s="51"/>
      <c r="TQK274" s="51"/>
      <c r="TQL274" s="51"/>
      <c r="TQM274" s="51"/>
      <c r="TQN274" s="51"/>
      <c r="TQO274" s="51"/>
      <c r="TQP274" s="51"/>
      <c r="TQQ274" s="51"/>
      <c r="TQR274" s="51"/>
      <c r="TQS274" s="51"/>
      <c r="TQT274" s="51"/>
      <c r="TQU274" s="51"/>
      <c r="TQV274" s="51"/>
      <c r="TQW274" s="51"/>
      <c r="TQX274" s="51"/>
      <c r="TQY274" s="51"/>
      <c r="TQZ274" s="51"/>
      <c r="TRA274" s="51"/>
      <c r="TRB274" s="51"/>
      <c r="TRC274" s="51"/>
      <c r="TRD274" s="51"/>
      <c r="TRE274" s="51"/>
      <c r="TRF274" s="51"/>
      <c r="TRG274" s="51"/>
      <c r="TRH274" s="51"/>
      <c r="TRI274" s="51"/>
      <c r="TRJ274" s="51"/>
      <c r="TRK274" s="51"/>
      <c r="TRL274" s="51"/>
      <c r="TRM274" s="51"/>
      <c r="TRN274" s="51"/>
      <c r="TRO274" s="51"/>
      <c r="TRP274" s="51"/>
      <c r="TRQ274" s="51"/>
      <c r="TRR274" s="51"/>
      <c r="TRS274" s="51"/>
      <c r="TRT274" s="51"/>
      <c r="TRU274" s="51"/>
      <c r="TRV274" s="51"/>
      <c r="TRW274" s="51"/>
      <c r="TRX274" s="51"/>
      <c r="TRY274" s="51"/>
      <c r="TRZ274" s="51"/>
      <c r="TSA274" s="51"/>
      <c r="TSB274" s="51"/>
      <c r="TSC274" s="51"/>
      <c r="TSD274" s="51"/>
      <c r="TSE274" s="51"/>
      <c r="TSF274" s="51"/>
      <c r="TSG274" s="51"/>
      <c r="TSH274" s="51"/>
      <c r="TSI274" s="51"/>
      <c r="TSJ274" s="51"/>
      <c r="TSK274" s="51"/>
      <c r="TSL274" s="51"/>
      <c r="TSM274" s="51"/>
      <c r="TSN274" s="51"/>
      <c r="TSO274" s="51"/>
      <c r="TSP274" s="51"/>
      <c r="TSQ274" s="51"/>
      <c r="TSR274" s="51"/>
      <c r="TSS274" s="51"/>
      <c r="TST274" s="51"/>
      <c r="TSU274" s="51"/>
      <c r="TSV274" s="51"/>
      <c r="TSW274" s="51"/>
      <c r="TSX274" s="51"/>
      <c r="TSY274" s="51"/>
      <c r="TSZ274" s="51"/>
      <c r="TTA274" s="51"/>
      <c r="TTB274" s="51"/>
      <c r="TTC274" s="51"/>
      <c r="TTD274" s="51"/>
      <c r="TTE274" s="51"/>
      <c r="TTF274" s="51"/>
      <c r="TTG274" s="51"/>
      <c r="TTH274" s="51"/>
      <c r="TTI274" s="51"/>
      <c r="TTJ274" s="51"/>
      <c r="TTK274" s="51"/>
      <c r="TTL274" s="51"/>
      <c r="TTM274" s="51"/>
      <c r="TTN274" s="51"/>
      <c r="TTO274" s="51"/>
      <c r="TTP274" s="51"/>
      <c r="TTQ274" s="51"/>
      <c r="TTR274" s="51"/>
      <c r="TTS274" s="51"/>
      <c r="TTT274" s="51"/>
      <c r="TTU274" s="51"/>
      <c r="TTV274" s="51"/>
      <c r="TTW274" s="51"/>
      <c r="TTX274" s="51"/>
      <c r="TTY274" s="51"/>
      <c r="TTZ274" s="51"/>
      <c r="TUA274" s="51"/>
      <c r="TUB274" s="51"/>
      <c r="TUC274" s="51"/>
      <c r="TUD274" s="51"/>
      <c r="TUE274" s="51"/>
      <c r="TUF274" s="51"/>
      <c r="TUG274" s="51"/>
      <c r="TUH274" s="51"/>
      <c r="TUI274" s="51"/>
      <c r="TUJ274" s="51"/>
      <c r="TUK274" s="51"/>
      <c r="TUL274" s="51"/>
      <c r="TUM274" s="51"/>
      <c r="TUN274" s="51"/>
      <c r="TUO274" s="51"/>
      <c r="TUP274" s="51"/>
      <c r="TUQ274" s="51"/>
      <c r="TUR274" s="51"/>
      <c r="TUS274" s="51"/>
      <c r="TUT274" s="51"/>
      <c r="TUU274" s="51"/>
      <c r="TUV274" s="51"/>
      <c r="TUW274" s="51"/>
      <c r="TUX274" s="51"/>
      <c r="TUY274" s="51"/>
      <c r="TUZ274" s="51"/>
      <c r="TVA274" s="51"/>
      <c r="TVB274" s="51"/>
      <c r="TVC274" s="51"/>
      <c r="TVD274" s="51"/>
      <c r="TVE274" s="51"/>
      <c r="TVF274" s="51"/>
      <c r="TVG274" s="51"/>
      <c r="TVH274" s="51"/>
      <c r="TVI274" s="51"/>
      <c r="TVJ274" s="51"/>
      <c r="TVK274" s="51"/>
      <c r="TVL274" s="51"/>
      <c r="TVM274" s="51"/>
      <c r="TVN274" s="51"/>
      <c r="TVO274" s="51"/>
      <c r="TVP274" s="51"/>
      <c r="TVQ274" s="51"/>
      <c r="TVR274" s="51"/>
      <c r="TVS274" s="51"/>
      <c r="TVT274" s="51"/>
      <c r="TVU274" s="51"/>
      <c r="TVV274" s="51"/>
      <c r="TVW274" s="51"/>
      <c r="TVX274" s="51"/>
      <c r="TVY274" s="51"/>
      <c r="TVZ274" s="51"/>
      <c r="TWA274" s="51"/>
      <c r="TWB274" s="51"/>
      <c r="TWC274" s="51"/>
      <c r="TWD274" s="51"/>
      <c r="TWE274" s="51"/>
      <c r="TWF274" s="51"/>
      <c r="TWG274" s="51"/>
      <c r="TWH274" s="51"/>
      <c r="TWI274" s="51"/>
      <c r="TWJ274" s="51"/>
      <c r="TWK274" s="51"/>
      <c r="TWL274" s="51"/>
      <c r="TWM274" s="51"/>
      <c r="TWN274" s="51"/>
      <c r="TWO274" s="51"/>
      <c r="TWP274" s="51"/>
      <c r="TWQ274" s="51"/>
      <c r="TWR274" s="51"/>
      <c r="TWS274" s="51"/>
      <c r="TWT274" s="51"/>
      <c r="TWU274" s="51"/>
      <c r="TWV274" s="51"/>
      <c r="TWW274" s="51"/>
      <c r="TWX274" s="51"/>
      <c r="TWY274" s="51"/>
      <c r="TWZ274" s="51"/>
      <c r="TXA274" s="51"/>
      <c r="TXB274" s="51"/>
      <c r="TXC274" s="51"/>
      <c r="TXD274" s="51"/>
      <c r="TXE274" s="51"/>
      <c r="TXF274" s="51"/>
      <c r="TXG274" s="51"/>
      <c r="TXH274" s="51"/>
      <c r="TXI274" s="51"/>
      <c r="TXJ274" s="51"/>
      <c r="TXK274" s="51"/>
      <c r="TXL274" s="51"/>
      <c r="TXM274" s="51"/>
      <c r="TXN274" s="51"/>
      <c r="TXO274" s="51"/>
      <c r="TXP274" s="51"/>
      <c r="TXQ274" s="51"/>
      <c r="TXR274" s="51"/>
      <c r="TXS274" s="51"/>
      <c r="TXT274" s="51"/>
      <c r="TXU274" s="51"/>
      <c r="TXV274" s="51"/>
      <c r="TXW274" s="51"/>
      <c r="TXX274" s="51"/>
      <c r="TXY274" s="51"/>
      <c r="TXZ274" s="51"/>
      <c r="TYA274" s="51"/>
      <c r="TYB274" s="51"/>
      <c r="TYC274" s="51"/>
      <c r="TYD274" s="51"/>
      <c r="TYE274" s="51"/>
      <c r="TYF274" s="51"/>
      <c r="TYG274" s="51"/>
      <c r="TYH274" s="51"/>
      <c r="TYI274" s="51"/>
      <c r="TYJ274" s="51"/>
      <c r="TYK274" s="51"/>
      <c r="TYL274" s="51"/>
      <c r="TYM274" s="51"/>
      <c r="TYN274" s="51"/>
      <c r="TYO274" s="51"/>
      <c r="TYP274" s="51"/>
      <c r="TYQ274" s="51"/>
      <c r="TYR274" s="51"/>
      <c r="TYS274" s="51"/>
      <c r="TYT274" s="51"/>
      <c r="TYU274" s="51"/>
      <c r="TYV274" s="51"/>
      <c r="TYW274" s="51"/>
      <c r="TYX274" s="51"/>
      <c r="TYY274" s="51"/>
      <c r="TYZ274" s="51"/>
      <c r="TZA274" s="51"/>
      <c r="TZB274" s="51"/>
      <c r="TZC274" s="51"/>
      <c r="TZD274" s="51"/>
      <c r="TZE274" s="51"/>
      <c r="TZF274" s="51"/>
      <c r="TZG274" s="51"/>
      <c r="TZH274" s="51"/>
      <c r="TZI274" s="51"/>
      <c r="TZJ274" s="51"/>
      <c r="TZK274" s="51"/>
      <c r="TZL274" s="51"/>
      <c r="TZM274" s="51"/>
      <c r="TZN274" s="51"/>
      <c r="TZO274" s="51"/>
      <c r="TZP274" s="51"/>
      <c r="TZQ274" s="51"/>
      <c r="TZR274" s="51"/>
      <c r="TZS274" s="51"/>
      <c r="TZT274" s="51"/>
      <c r="TZU274" s="51"/>
      <c r="TZV274" s="51"/>
      <c r="TZW274" s="51"/>
      <c r="TZX274" s="51"/>
      <c r="TZY274" s="51"/>
      <c r="TZZ274" s="51"/>
      <c r="UAA274" s="51"/>
      <c r="UAB274" s="51"/>
      <c r="UAC274" s="51"/>
      <c r="UAD274" s="51"/>
      <c r="UAE274" s="51"/>
      <c r="UAF274" s="51"/>
      <c r="UAG274" s="51"/>
      <c r="UAH274" s="51"/>
      <c r="UAI274" s="51"/>
      <c r="UAJ274" s="51"/>
      <c r="UAK274" s="51"/>
      <c r="UAL274" s="51"/>
      <c r="UAM274" s="51"/>
      <c r="UAN274" s="51"/>
      <c r="UAO274" s="51"/>
      <c r="UAP274" s="51"/>
      <c r="UAQ274" s="51"/>
      <c r="UAR274" s="51"/>
      <c r="UAS274" s="51"/>
      <c r="UAT274" s="51"/>
      <c r="UAU274" s="51"/>
      <c r="UAV274" s="51"/>
      <c r="UAW274" s="51"/>
      <c r="UAX274" s="51"/>
      <c r="UAY274" s="51"/>
      <c r="UAZ274" s="51"/>
      <c r="UBA274" s="51"/>
      <c r="UBB274" s="51"/>
      <c r="UBC274" s="51"/>
      <c r="UBD274" s="51"/>
      <c r="UBE274" s="51"/>
      <c r="UBF274" s="51"/>
      <c r="UBG274" s="51"/>
      <c r="UBH274" s="51"/>
      <c r="UBI274" s="51"/>
      <c r="UBJ274" s="51"/>
      <c r="UBK274" s="51"/>
      <c r="UBL274" s="51"/>
      <c r="UBM274" s="51"/>
      <c r="UBN274" s="51"/>
      <c r="UBO274" s="51"/>
      <c r="UBP274" s="51"/>
      <c r="UBQ274" s="51"/>
      <c r="UBR274" s="51"/>
      <c r="UBS274" s="51"/>
      <c r="UBT274" s="51"/>
      <c r="UBU274" s="51"/>
      <c r="UBV274" s="51"/>
      <c r="UBW274" s="51"/>
      <c r="UBX274" s="51"/>
      <c r="UBY274" s="51"/>
      <c r="UBZ274" s="51"/>
      <c r="UCA274" s="51"/>
      <c r="UCB274" s="51"/>
      <c r="UCC274" s="51"/>
      <c r="UCD274" s="51"/>
      <c r="UCE274" s="51"/>
      <c r="UCF274" s="51"/>
      <c r="UCG274" s="51"/>
      <c r="UCH274" s="51"/>
      <c r="UCI274" s="51"/>
      <c r="UCJ274" s="51"/>
      <c r="UCK274" s="51"/>
      <c r="UCL274" s="51"/>
      <c r="UCM274" s="51"/>
      <c r="UCN274" s="51"/>
      <c r="UCO274" s="51"/>
      <c r="UCP274" s="51"/>
      <c r="UCQ274" s="51"/>
      <c r="UCR274" s="51"/>
      <c r="UCS274" s="51"/>
      <c r="UCT274" s="51"/>
      <c r="UCU274" s="51"/>
      <c r="UCV274" s="51"/>
      <c r="UCW274" s="51"/>
      <c r="UCX274" s="51"/>
      <c r="UCY274" s="51"/>
      <c r="UCZ274" s="51"/>
      <c r="UDA274" s="51"/>
      <c r="UDB274" s="51"/>
      <c r="UDC274" s="51"/>
      <c r="UDD274" s="51"/>
      <c r="UDE274" s="51"/>
      <c r="UDF274" s="51"/>
      <c r="UDG274" s="51"/>
      <c r="UDH274" s="51"/>
      <c r="UDI274" s="51"/>
      <c r="UDJ274" s="51"/>
      <c r="UDK274" s="51"/>
      <c r="UDL274" s="51"/>
      <c r="UDM274" s="51"/>
      <c r="UDN274" s="51"/>
      <c r="UDO274" s="51"/>
      <c r="UDP274" s="51"/>
      <c r="UDQ274" s="51"/>
      <c r="UDR274" s="51"/>
      <c r="UDS274" s="51"/>
      <c r="UDT274" s="51"/>
      <c r="UDU274" s="51"/>
      <c r="UDV274" s="51"/>
      <c r="UDW274" s="51"/>
      <c r="UDX274" s="51"/>
      <c r="UDY274" s="51"/>
      <c r="UDZ274" s="51"/>
      <c r="UEA274" s="51"/>
      <c r="UEB274" s="51"/>
      <c r="UEC274" s="51"/>
      <c r="UED274" s="51"/>
      <c r="UEE274" s="51"/>
      <c r="UEF274" s="51"/>
      <c r="UEG274" s="51"/>
      <c r="UEH274" s="51"/>
      <c r="UEI274" s="51"/>
      <c r="UEJ274" s="51"/>
      <c r="UEK274" s="51"/>
      <c r="UEL274" s="51"/>
      <c r="UEM274" s="51"/>
      <c r="UEN274" s="51"/>
      <c r="UEO274" s="51"/>
      <c r="UEP274" s="51"/>
      <c r="UEQ274" s="51"/>
      <c r="UER274" s="51"/>
      <c r="UES274" s="51"/>
      <c r="UET274" s="51"/>
      <c r="UEU274" s="51"/>
      <c r="UEV274" s="51"/>
      <c r="UEW274" s="51"/>
      <c r="UEX274" s="51"/>
      <c r="UEY274" s="51"/>
      <c r="UEZ274" s="51"/>
      <c r="UFA274" s="51"/>
      <c r="UFB274" s="51"/>
      <c r="UFC274" s="51"/>
      <c r="UFD274" s="51"/>
      <c r="UFE274" s="51"/>
      <c r="UFF274" s="51"/>
      <c r="UFG274" s="51"/>
      <c r="UFH274" s="51"/>
      <c r="UFI274" s="51"/>
      <c r="UFJ274" s="51"/>
      <c r="UFK274" s="51"/>
      <c r="UFL274" s="51"/>
      <c r="UFM274" s="51"/>
      <c r="UFN274" s="51"/>
      <c r="UFO274" s="51"/>
      <c r="UFP274" s="51"/>
      <c r="UFQ274" s="51"/>
      <c r="UFR274" s="51"/>
      <c r="UFS274" s="51"/>
      <c r="UFT274" s="51"/>
      <c r="UFU274" s="51"/>
      <c r="UFV274" s="51"/>
      <c r="UFW274" s="51"/>
      <c r="UFX274" s="51"/>
      <c r="UFY274" s="51"/>
      <c r="UFZ274" s="51"/>
      <c r="UGA274" s="51"/>
      <c r="UGB274" s="51"/>
      <c r="UGC274" s="51"/>
      <c r="UGD274" s="51"/>
      <c r="UGE274" s="51"/>
      <c r="UGF274" s="51"/>
      <c r="UGG274" s="51"/>
      <c r="UGH274" s="51"/>
      <c r="UGI274" s="51"/>
      <c r="UGJ274" s="51"/>
      <c r="UGK274" s="51"/>
      <c r="UGL274" s="51"/>
      <c r="UGM274" s="51"/>
      <c r="UGN274" s="51"/>
      <c r="UGO274" s="51"/>
      <c r="UGP274" s="51"/>
      <c r="UGQ274" s="51"/>
      <c r="UGR274" s="51"/>
      <c r="UGS274" s="51"/>
      <c r="UGT274" s="51"/>
      <c r="UGU274" s="51"/>
      <c r="UGV274" s="51"/>
      <c r="UGW274" s="51"/>
      <c r="UGX274" s="51"/>
      <c r="UGY274" s="51"/>
      <c r="UGZ274" s="51"/>
      <c r="UHA274" s="51"/>
      <c r="UHB274" s="51"/>
      <c r="UHC274" s="51"/>
      <c r="UHD274" s="51"/>
      <c r="UHE274" s="51"/>
      <c r="UHF274" s="51"/>
      <c r="UHG274" s="51"/>
      <c r="UHH274" s="51"/>
      <c r="UHI274" s="51"/>
      <c r="UHJ274" s="51"/>
      <c r="UHK274" s="51"/>
      <c r="UHL274" s="51"/>
      <c r="UHM274" s="51"/>
      <c r="UHN274" s="51"/>
      <c r="UHO274" s="51"/>
      <c r="UHP274" s="51"/>
      <c r="UHQ274" s="51"/>
      <c r="UHR274" s="51"/>
      <c r="UHS274" s="51"/>
      <c r="UHT274" s="51"/>
      <c r="UHU274" s="51"/>
      <c r="UHV274" s="51"/>
      <c r="UHW274" s="51"/>
      <c r="UHX274" s="51"/>
      <c r="UHY274" s="51"/>
      <c r="UHZ274" s="51"/>
      <c r="UIA274" s="51"/>
      <c r="UIB274" s="51"/>
      <c r="UIC274" s="51"/>
      <c r="UID274" s="51"/>
      <c r="UIE274" s="51"/>
      <c r="UIF274" s="51"/>
      <c r="UIG274" s="51"/>
      <c r="UIH274" s="51"/>
      <c r="UII274" s="51"/>
      <c r="UIJ274" s="51"/>
      <c r="UIK274" s="51"/>
      <c r="UIL274" s="51"/>
      <c r="UIM274" s="51"/>
      <c r="UIN274" s="51"/>
      <c r="UIO274" s="51"/>
      <c r="UIP274" s="51"/>
      <c r="UIQ274" s="51"/>
      <c r="UIR274" s="51"/>
      <c r="UIS274" s="51"/>
      <c r="UIT274" s="51"/>
      <c r="UIU274" s="51"/>
      <c r="UIV274" s="51"/>
      <c r="UIW274" s="51"/>
      <c r="UIX274" s="51"/>
      <c r="UIY274" s="51"/>
      <c r="UIZ274" s="51"/>
      <c r="UJA274" s="51"/>
      <c r="UJB274" s="51"/>
      <c r="UJC274" s="51"/>
      <c r="UJD274" s="51"/>
      <c r="UJE274" s="51"/>
      <c r="UJF274" s="51"/>
      <c r="UJG274" s="51"/>
      <c r="UJH274" s="51"/>
      <c r="UJI274" s="51"/>
      <c r="UJJ274" s="51"/>
      <c r="UJK274" s="51"/>
      <c r="UJL274" s="51"/>
      <c r="UJM274" s="51"/>
      <c r="UJN274" s="51"/>
      <c r="UJO274" s="51"/>
      <c r="UJP274" s="51"/>
      <c r="UJQ274" s="51"/>
      <c r="UJR274" s="51"/>
      <c r="UJS274" s="51"/>
      <c r="UJT274" s="51"/>
      <c r="UJU274" s="51"/>
      <c r="UJV274" s="51"/>
      <c r="UJW274" s="51"/>
      <c r="UJX274" s="51"/>
      <c r="UJY274" s="51"/>
      <c r="UJZ274" s="51"/>
      <c r="UKA274" s="51"/>
      <c r="UKB274" s="51"/>
      <c r="UKC274" s="51"/>
      <c r="UKD274" s="51"/>
      <c r="UKE274" s="51"/>
      <c r="UKF274" s="51"/>
      <c r="UKG274" s="51"/>
      <c r="UKH274" s="51"/>
      <c r="UKI274" s="51"/>
      <c r="UKJ274" s="51"/>
      <c r="UKK274" s="51"/>
      <c r="UKL274" s="51"/>
      <c r="UKM274" s="51"/>
      <c r="UKN274" s="51"/>
      <c r="UKO274" s="51"/>
      <c r="UKP274" s="51"/>
      <c r="UKQ274" s="51"/>
      <c r="UKR274" s="51"/>
      <c r="UKS274" s="51"/>
      <c r="UKT274" s="51"/>
      <c r="UKU274" s="51"/>
      <c r="UKV274" s="51"/>
      <c r="UKW274" s="51"/>
      <c r="UKX274" s="51"/>
      <c r="UKY274" s="51"/>
      <c r="UKZ274" s="51"/>
      <c r="ULA274" s="51"/>
      <c r="ULB274" s="51"/>
      <c r="ULC274" s="51"/>
      <c r="ULD274" s="51"/>
      <c r="ULE274" s="51"/>
      <c r="ULF274" s="51"/>
      <c r="ULG274" s="51"/>
      <c r="ULH274" s="51"/>
      <c r="ULI274" s="51"/>
      <c r="ULJ274" s="51"/>
      <c r="ULK274" s="51"/>
      <c r="ULL274" s="51"/>
      <c r="ULM274" s="51"/>
      <c r="ULN274" s="51"/>
      <c r="ULO274" s="51"/>
      <c r="ULP274" s="51"/>
      <c r="ULQ274" s="51"/>
      <c r="ULR274" s="51"/>
      <c r="ULS274" s="51"/>
      <c r="ULT274" s="51"/>
      <c r="ULU274" s="51"/>
      <c r="ULV274" s="51"/>
      <c r="ULW274" s="51"/>
      <c r="ULX274" s="51"/>
      <c r="ULY274" s="51"/>
      <c r="ULZ274" s="51"/>
      <c r="UMA274" s="51"/>
      <c r="UMB274" s="51"/>
      <c r="UMC274" s="51"/>
      <c r="UMD274" s="51"/>
      <c r="UME274" s="51"/>
      <c r="UMF274" s="51"/>
      <c r="UMG274" s="51"/>
      <c r="UMH274" s="51"/>
      <c r="UMI274" s="51"/>
      <c r="UMJ274" s="51"/>
      <c r="UMK274" s="51"/>
      <c r="UML274" s="51"/>
      <c r="UMM274" s="51"/>
      <c r="UMN274" s="51"/>
      <c r="UMO274" s="51"/>
      <c r="UMP274" s="51"/>
      <c r="UMQ274" s="51"/>
      <c r="UMR274" s="51"/>
      <c r="UMS274" s="51"/>
      <c r="UMT274" s="51"/>
      <c r="UMU274" s="51"/>
      <c r="UMV274" s="51"/>
      <c r="UMW274" s="51"/>
      <c r="UMX274" s="51"/>
      <c r="UMY274" s="51"/>
      <c r="UMZ274" s="51"/>
      <c r="UNA274" s="51"/>
      <c r="UNB274" s="51"/>
      <c r="UNC274" s="51"/>
      <c r="UND274" s="51"/>
      <c r="UNE274" s="51"/>
      <c r="UNF274" s="51"/>
      <c r="UNG274" s="51"/>
      <c r="UNH274" s="51"/>
      <c r="UNI274" s="51"/>
      <c r="UNJ274" s="51"/>
      <c r="UNK274" s="51"/>
      <c r="UNL274" s="51"/>
      <c r="UNM274" s="51"/>
      <c r="UNN274" s="51"/>
      <c r="UNO274" s="51"/>
      <c r="UNP274" s="51"/>
      <c r="UNQ274" s="51"/>
      <c r="UNR274" s="51"/>
      <c r="UNS274" s="51"/>
      <c r="UNT274" s="51"/>
      <c r="UNU274" s="51"/>
      <c r="UNV274" s="51"/>
      <c r="UNW274" s="51"/>
      <c r="UNX274" s="51"/>
      <c r="UNY274" s="51"/>
      <c r="UNZ274" s="51"/>
      <c r="UOA274" s="51"/>
      <c r="UOB274" s="51"/>
      <c r="UOC274" s="51"/>
      <c r="UOD274" s="51"/>
      <c r="UOE274" s="51"/>
      <c r="UOF274" s="51"/>
      <c r="UOG274" s="51"/>
      <c r="UOH274" s="51"/>
      <c r="UOI274" s="51"/>
      <c r="UOJ274" s="51"/>
      <c r="UOK274" s="51"/>
      <c r="UOL274" s="51"/>
      <c r="UOM274" s="51"/>
      <c r="UON274" s="51"/>
      <c r="UOO274" s="51"/>
      <c r="UOP274" s="51"/>
      <c r="UOQ274" s="51"/>
      <c r="UOR274" s="51"/>
      <c r="UOS274" s="51"/>
      <c r="UOT274" s="51"/>
      <c r="UOU274" s="51"/>
      <c r="UOV274" s="51"/>
      <c r="UOW274" s="51"/>
      <c r="UOX274" s="51"/>
      <c r="UOY274" s="51"/>
      <c r="UOZ274" s="51"/>
      <c r="UPA274" s="51"/>
      <c r="UPB274" s="51"/>
      <c r="UPC274" s="51"/>
      <c r="UPD274" s="51"/>
      <c r="UPE274" s="51"/>
      <c r="UPF274" s="51"/>
      <c r="UPG274" s="51"/>
      <c r="UPH274" s="51"/>
      <c r="UPI274" s="51"/>
      <c r="UPJ274" s="51"/>
      <c r="UPK274" s="51"/>
      <c r="UPL274" s="51"/>
      <c r="UPM274" s="51"/>
      <c r="UPN274" s="51"/>
      <c r="UPO274" s="51"/>
      <c r="UPP274" s="51"/>
      <c r="UPQ274" s="51"/>
      <c r="UPR274" s="51"/>
      <c r="UPS274" s="51"/>
      <c r="UPT274" s="51"/>
      <c r="UPU274" s="51"/>
      <c r="UPV274" s="51"/>
      <c r="UPW274" s="51"/>
      <c r="UPX274" s="51"/>
      <c r="UPY274" s="51"/>
      <c r="UPZ274" s="51"/>
      <c r="UQA274" s="51"/>
      <c r="UQB274" s="51"/>
      <c r="UQC274" s="51"/>
      <c r="UQD274" s="51"/>
      <c r="UQE274" s="51"/>
      <c r="UQF274" s="51"/>
      <c r="UQG274" s="51"/>
      <c r="UQH274" s="51"/>
      <c r="UQI274" s="51"/>
      <c r="UQJ274" s="51"/>
      <c r="UQK274" s="51"/>
      <c r="UQL274" s="51"/>
      <c r="UQM274" s="51"/>
      <c r="UQN274" s="51"/>
      <c r="UQO274" s="51"/>
      <c r="UQP274" s="51"/>
      <c r="UQQ274" s="51"/>
      <c r="UQR274" s="51"/>
      <c r="UQS274" s="51"/>
      <c r="UQT274" s="51"/>
      <c r="UQU274" s="51"/>
      <c r="UQV274" s="51"/>
      <c r="UQW274" s="51"/>
      <c r="UQX274" s="51"/>
      <c r="UQY274" s="51"/>
      <c r="UQZ274" s="51"/>
      <c r="URA274" s="51"/>
      <c r="URB274" s="51"/>
      <c r="URC274" s="51"/>
      <c r="URD274" s="51"/>
      <c r="URE274" s="51"/>
      <c r="URF274" s="51"/>
      <c r="URG274" s="51"/>
      <c r="URH274" s="51"/>
      <c r="URI274" s="51"/>
      <c r="URJ274" s="51"/>
      <c r="URK274" s="51"/>
      <c r="URL274" s="51"/>
      <c r="URM274" s="51"/>
      <c r="URN274" s="51"/>
      <c r="URO274" s="51"/>
      <c r="URP274" s="51"/>
      <c r="URQ274" s="51"/>
      <c r="URR274" s="51"/>
      <c r="URS274" s="51"/>
      <c r="URT274" s="51"/>
      <c r="URU274" s="51"/>
      <c r="URV274" s="51"/>
      <c r="URW274" s="51"/>
      <c r="URX274" s="51"/>
      <c r="URY274" s="51"/>
      <c r="URZ274" s="51"/>
      <c r="USA274" s="51"/>
      <c r="USB274" s="51"/>
      <c r="USC274" s="51"/>
      <c r="USD274" s="51"/>
      <c r="USE274" s="51"/>
      <c r="USF274" s="51"/>
      <c r="USG274" s="51"/>
      <c r="USH274" s="51"/>
      <c r="USI274" s="51"/>
      <c r="USJ274" s="51"/>
      <c r="USK274" s="51"/>
      <c r="USL274" s="51"/>
      <c r="USM274" s="51"/>
      <c r="USN274" s="51"/>
      <c r="USO274" s="51"/>
      <c r="USP274" s="51"/>
      <c r="USQ274" s="51"/>
      <c r="USR274" s="51"/>
      <c r="USS274" s="51"/>
      <c r="UST274" s="51"/>
      <c r="USU274" s="51"/>
      <c r="USV274" s="51"/>
      <c r="USW274" s="51"/>
      <c r="USX274" s="51"/>
      <c r="USY274" s="51"/>
      <c r="USZ274" s="51"/>
      <c r="UTA274" s="51"/>
      <c r="UTB274" s="51"/>
      <c r="UTC274" s="51"/>
      <c r="UTD274" s="51"/>
      <c r="UTE274" s="51"/>
      <c r="UTF274" s="51"/>
      <c r="UTG274" s="51"/>
      <c r="UTH274" s="51"/>
      <c r="UTI274" s="51"/>
      <c r="UTJ274" s="51"/>
      <c r="UTK274" s="51"/>
      <c r="UTL274" s="51"/>
      <c r="UTM274" s="51"/>
      <c r="UTN274" s="51"/>
      <c r="UTO274" s="51"/>
      <c r="UTP274" s="51"/>
      <c r="UTQ274" s="51"/>
      <c r="UTR274" s="51"/>
      <c r="UTS274" s="51"/>
      <c r="UTT274" s="51"/>
      <c r="UTU274" s="51"/>
      <c r="UTV274" s="51"/>
      <c r="UTW274" s="51"/>
      <c r="UTX274" s="51"/>
      <c r="UTY274" s="51"/>
      <c r="UTZ274" s="51"/>
      <c r="UUA274" s="51"/>
      <c r="UUB274" s="51"/>
      <c r="UUC274" s="51"/>
      <c r="UUD274" s="51"/>
      <c r="UUE274" s="51"/>
      <c r="UUF274" s="51"/>
      <c r="UUG274" s="51"/>
      <c r="UUH274" s="51"/>
      <c r="UUI274" s="51"/>
      <c r="UUJ274" s="51"/>
      <c r="UUK274" s="51"/>
      <c r="UUL274" s="51"/>
      <c r="UUM274" s="51"/>
      <c r="UUN274" s="51"/>
      <c r="UUO274" s="51"/>
      <c r="UUP274" s="51"/>
      <c r="UUQ274" s="51"/>
      <c r="UUR274" s="51"/>
      <c r="UUS274" s="51"/>
      <c r="UUT274" s="51"/>
      <c r="UUU274" s="51"/>
      <c r="UUV274" s="51"/>
      <c r="UUW274" s="51"/>
      <c r="UUX274" s="51"/>
      <c r="UUY274" s="51"/>
      <c r="UUZ274" s="51"/>
      <c r="UVA274" s="51"/>
      <c r="UVB274" s="51"/>
      <c r="UVC274" s="51"/>
      <c r="UVD274" s="51"/>
      <c r="UVE274" s="51"/>
      <c r="UVF274" s="51"/>
      <c r="UVG274" s="51"/>
      <c r="UVH274" s="51"/>
      <c r="UVI274" s="51"/>
      <c r="UVJ274" s="51"/>
      <c r="UVK274" s="51"/>
      <c r="UVL274" s="51"/>
      <c r="UVM274" s="51"/>
      <c r="UVN274" s="51"/>
      <c r="UVO274" s="51"/>
      <c r="UVP274" s="51"/>
      <c r="UVQ274" s="51"/>
      <c r="UVR274" s="51"/>
      <c r="UVS274" s="51"/>
      <c r="UVT274" s="51"/>
      <c r="UVU274" s="51"/>
      <c r="UVV274" s="51"/>
      <c r="UVW274" s="51"/>
      <c r="UVX274" s="51"/>
      <c r="UVY274" s="51"/>
      <c r="UVZ274" s="51"/>
      <c r="UWA274" s="51"/>
      <c r="UWB274" s="51"/>
      <c r="UWC274" s="51"/>
      <c r="UWD274" s="51"/>
      <c r="UWE274" s="51"/>
      <c r="UWF274" s="51"/>
      <c r="UWG274" s="51"/>
      <c r="UWH274" s="51"/>
      <c r="UWI274" s="51"/>
      <c r="UWJ274" s="51"/>
      <c r="UWK274" s="51"/>
      <c r="UWL274" s="51"/>
      <c r="UWM274" s="51"/>
      <c r="UWN274" s="51"/>
      <c r="UWO274" s="51"/>
      <c r="UWP274" s="51"/>
      <c r="UWQ274" s="51"/>
      <c r="UWR274" s="51"/>
      <c r="UWS274" s="51"/>
      <c r="UWT274" s="51"/>
      <c r="UWU274" s="51"/>
      <c r="UWV274" s="51"/>
      <c r="UWW274" s="51"/>
      <c r="UWX274" s="51"/>
      <c r="UWY274" s="51"/>
      <c r="UWZ274" s="51"/>
      <c r="UXA274" s="51"/>
      <c r="UXB274" s="51"/>
      <c r="UXC274" s="51"/>
      <c r="UXD274" s="51"/>
      <c r="UXE274" s="51"/>
      <c r="UXF274" s="51"/>
      <c r="UXG274" s="51"/>
      <c r="UXH274" s="51"/>
      <c r="UXI274" s="51"/>
      <c r="UXJ274" s="51"/>
      <c r="UXK274" s="51"/>
      <c r="UXL274" s="51"/>
      <c r="UXM274" s="51"/>
      <c r="UXN274" s="51"/>
      <c r="UXO274" s="51"/>
      <c r="UXP274" s="51"/>
      <c r="UXQ274" s="51"/>
      <c r="UXR274" s="51"/>
      <c r="UXS274" s="51"/>
      <c r="UXT274" s="51"/>
      <c r="UXU274" s="51"/>
      <c r="UXV274" s="51"/>
      <c r="UXW274" s="51"/>
      <c r="UXX274" s="51"/>
      <c r="UXY274" s="51"/>
      <c r="UXZ274" s="51"/>
      <c r="UYA274" s="51"/>
      <c r="UYB274" s="51"/>
      <c r="UYC274" s="51"/>
      <c r="UYD274" s="51"/>
      <c r="UYE274" s="51"/>
      <c r="UYF274" s="51"/>
      <c r="UYG274" s="51"/>
      <c r="UYH274" s="51"/>
      <c r="UYI274" s="51"/>
      <c r="UYJ274" s="51"/>
      <c r="UYK274" s="51"/>
      <c r="UYL274" s="51"/>
      <c r="UYM274" s="51"/>
      <c r="UYN274" s="51"/>
      <c r="UYO274" s="51"/>
      <c r="UYP274" s="51"/>
      <c r="UYQ274" s="51"/>
      <c r="UYR274" s="51"/>
      <c r="UYS274" s="51"/>
      <c r="UYT274" s="51"/>
      <c r="UYU274" s="51"/>
      <c r="UYV274" s="51"/>
      <c r="UYW274" s="51"/>
      <c r="UYX274" s="51"/>
      <c r="UYY274" s="51"/>
      <c r="UYZ274" s="51"/>
      <c r="UZA274" s="51"/>
      <c r="UZB274" s="51"/>
      <c r="UZC274" s="51"/>
      <c r="UZD274" s="51"/>
      <c r="UZE274" s="51"/>
      <c r="UZF274" s="51"/>
      <c r="UZG274" s="51"/>
      <c r="UZH274" s="51"/>
      <c r="UZI274" s="51"/>
      <c r="UZJ274" s="51"/>
      <c r="UZK274" s="51"/>
      <c r="UZL274" s="51"/>
      <c r="UZM274" s="51"/>
      <c r="UZN274" s="51"/>
      <c r="UZO274" s="51"/>
      <c r="UZP274" s="51"/>
      <c r="UZQ274" s="51"/>
      <c r="UZR274" s="51"/>
      <c r="UZS274" s="51"/>
      <c r="UZT274" s="51"/>
      <c r="UZU274" s="51"/>
      <c r="UZV274" s="51"/>
      <c r="UZW274" s="51"/>
      <c r="UZX274" s="51"/>
      <c r="UZY274" s="51"/>
      <c r="UZZ274" s="51"/>
      <c r="VAA274" s="51"/>
      <c r="VAB274" s="51"/>
      <c r="VAC274" s="51"/>
      <c r="VAD274" s="51"/>
      <c r="VAE274" s="51"/>
      <c r="VAF274" s="51"/>
      <c r="VAG274" s="51"/>
      <c r="VAH274" s="51"/>
      <c r="VAI274" s="51"/>
      <c r="VAJ274" s="51"/>
      <c r="VAK274" s="51"/>
      <c r="VAL274" s="51"/>
      <c r="VAM274" s="51"/>
      <c r="VAN274" s="51"/>
      <c r="VAO274" s="51"/>
      <c r="VAP274" s="51"/>
      <c r="VAQ274" s="51"/>
      <c r="VAR274" s="51"/>
      <c r="VAS274" s="51"/>
      <c r="VAT274" s="51"/>
      <c r="VAU274" s="51"/>
      <c r="VAV274" s="51"/>
      <c r="VAW274" s="51"/>
      <c r="VAX274" s="51"/>
      <c r="VAY274" s="51"/>
      <c r="VAZ274" s="51"/>
      <c r="VBA274" s="51"/>
      <c r="VBB274" s="51"/>
      <c r="VBC274" s="51"/>
      <c r="VBD274" s="51"/>
      <c r="VBE274" s="51"/>
      <c r="VBF274" s="51"/>
      <c r="VBG274" s="51"/>
      <c r="VBH274" s="51"/>
      <c r="VBI274" s="51"/>
      <c r="VBJ274" s="51"/>
      <c r="VBK274" s="51"/>
      <c r="VBL274" s="51"/>
      <c r="VBM274" s="51"/>
      <c r="VBN274" s="51"/>
      <c r="VBO274" s="51"/>
      <c r="VBP274" s="51"/>
      <c r="VBQ274" s="51"/>
      <c r="VBR274" s="51"/>
      <c r="VBS274" s="51"/>
      <c r="VBT274" s="51"/>
      <c r="VBU274" s="51"/>
      <c r="VBV274" s="51"/>
      <c r="VBW274" s="51"/>
      <c r="VBX274" s="51"/>
      <c r="VBY274" s="51"/>
      <c r="VBZ274" s="51"/>
      <c r="VCA274" s="51"/>
      <c r="VCB274" s="51"/>
      <c r="VCC274" s="51"/>
      <c r="VCD274" s="51"/>
      <c r="VCE274" s="51"/>
      <c r="VCF274" s="51"/>
      <c r="VCG274" s="51"/>
      <c r="VCH274" s="51"/>
      <c r="VCI274" s="51"/>
      <c r="VCJ274" s="51"/>
      <c r="VCK274" s="51"/>
      <c r="VCL274" s="51"/>
      <c r="VCM274" s="51"/>
      <c r="VCN274" s="51"/>
      <c r="VCO274" s="51"/>
      <c r="VCP274" s="51"/>
      <c r="VCQ274" s="51"/>
      <c r="VCR274" s="51"/>
      <c r="VCS274" s="51"/>
      <c r="VCT274" s="51"/>
      <c r="VCU274" s="51"/>
      <c r="VCV274" s="51"/>
      <c r="VCW274" s="51"/>
      <c r="VCX274" s="51"/>
      <c r="VCY274" s="51"/>
      <c r="VCZ274" s="51"/>
      <c r="VDA274" s="51"/>
      <c r="VDB274" s="51"/>
      <c r="VDC274" s="51"/>
      <c r="VDD274" s="51"/>
      <c r="VDE274" s="51"/>
      <c r="VDF274" s="51"/>
      <c r="VDG274" s="51"/>
      <c r="VDH274" s="51"/>
      <c r="VDI274" s="51"/>
      <c r="VDJ274" s="51"/>
      <c r="VDK274" s="51"/>
      <c r="VDL274" s="51"/>
      <c r="VDM274" s="51"/>
      <c r="VDN274" s="51"/>
      <c r="VDO274" s="51"/>
      <c r="VDP274" s="51"/>
      <c r="VDQ274" s="51"/>
      <c r="VDR274" s="51"/>
      <c r="VDS274" s="51"/>
      <c r="VDT274" s="51"/>
      <c r="VDU274" s="51"/>
      <c r="VDV274" s="51"/>
      <c r="VDW274" s="51"/>
      <c r="VDX274" s="51"/>
      <c r="VDY274" s="51"/>
      <c r="VDZ274" s="51"/>
      <c r="VEA274" s="51"/>
      <c r="VEB274" s="51"/>
      <c r="VEC274" s="51"/>
      <c r="VED274" s="51"/>
      <c r="VEE274" s="51"/>
      <c r="VEF274" s="51"/>
      <c r="VEG274" s="51"/>
      <c r="VEH274" s="51"/>
      <c r="VEI274" s="51"/>
      <c r="VEJ274" s="51"/>
      <c r="VEK274" s="51"/>
      <c r="VEL274" s="51"/>
      <c r="VEM274" s="51"/>
      <c r="VEN274" s="51"/>
      <c r="VEO274" s="51"/>
      <c r="VEP274" s="51"/>
      <c r="VEQ274" s="51"/>
      <c r="VER274" s="51"/>
      <c r="VES274" s="51"/>
      <c r="VET274" s="51"/>
      <c r="VEU274" s="51"/>
      <c r="VEV274" s="51"/>
      <c r="VEW274" s="51"/>
      <c r="VEX274" s="51"/>
      <c r="VEY274" s="51"/>
      <c r="VEZ274" s="51"/>
      <c r="VFA274" s="51"/>
      <c r="VFB274" s="51"/>
      <c r="VFC274" s="51"/>
      <c r="VFD274" s="51"/>
      <c r="VFE274" s="51"/>
      <c r="VFF274" s="51"/>
      <c r="VFG274" s="51"/>
      <c r="VFH274" s="51"/>
      <c r="VFI274" s="51"/>
      <c r="VFJ274" s="51"/>
      <c r="VFK274" s="51"/>
      <c r="VFL274" s="51"/>
      <c r="VFM274" s="51"/>
      <c r="VFN274" s="51"/>
      <c r="VFO274" s="51"/>
      <c r="VFP274" s="51"/>
      <c r="VFQ274" s="51"/>
      <c r="VFR274" s="51"/>
      <c r="VFS274" s="51"/>
      <c r="VFT274" s="51"/>
      <c r="VFU274" s="51"/>
      <c r="VFV274" s="51"/>
      <c r="VFW274" s="51"/>
      <c r="VFX274" s="51"/>
      <c r="VFY274" s="51"/>
      <c r="VFZ274" s="51"/>
      <c r="VGA274" s="51"/>
      <c r="VGB274" s="51"/>
      <c r="VGC274" s="51"/>
      <c r="VGD274" s="51"/>
      <c r="VGE274" s="51"/>
      <c r="VGF274" s="51"/>
      <c r="VGG274" s="51"/>
      <c r="VGH274" s="51"/>
      <c r="VGI274" s="51"/>
      <c r="VGJ274" s="51"/>
      <c r="VGK274" s="51"/>
      <c r="VGL274" s="51"/>
      <c r="VGM274" s="51"/>
      <c r="VGN274" s="51"/>
      <c r="VGO274" s="51"/>
      <c r="VGP274" s="51"/>
      <c r="VGQ274" s="51"/>
      <c r="VGR274" s="51"/>
      <c r="VGS274" s="51"/>
      <c r="VGT274" s="51"/>
      <c r="VGU274" s="51"/>
      <c r="VGV274" s="51"/>
      <c r="VGW274" s="51"/>
      <c r="VGX274" s="51"/>
      <c r="VGY274" s="51"/>
      <c r="VGZ274" s="51"/>
      <c r="VHA274" s="51"/>
      <c r="VHB274" s="51"/>
      <c r="VHC274" s="51"/>
      <c r="VHD274" s="51"/>
      <c r="VHE274" s="51"/>
      <c r="VHF274" s="51"/>
      <c r="VHG274" s="51"/>
      <c r="VHH274" s="51"/>
      <c r="VHI274" s="51"/>
      <c r="VHJ274" s="51"/>
      <c r="VHK274" s="51"/>
      <c r="VHL274" s="51"/>
      <c r="VHM274" s="51"/>
      <c r="VHN274" s="51"/>
      <c r="VHO274" s="51"/>
      <c r="VHP274" s="51"/>
      <c r="VHQ274" s="51"/>
      <c r="VHR274" s="51"/>
      <c r="VHS274" s="51"/>
      <c r="VHT274" s="51"/>
      <c r="VHU274" s="51"/>
      <c r="VHV274" s="51"/>
      <c r="VHW274" s="51"/>
      <c r="VHX274" s="51"/>
      <c r="VHY274" s="51"/>
      <c r="VHZ274" s="51"/>
      <c r="VIA274" s="51"/>
      <c r="VIB274" s="51"/>
      <c r="VIC274" s="51"/>
      <c r="VID274" s="51"/>
      <c r="VIE274" s="51"/>
      <c r="VIF274" s="51"/>
      <c r="VIG274" s="51"/>
      <c r="VIH274" s="51"/>
      <c r="VII274" s="51"/>
      <c r="VIJ274" s="51"/>
      <c r="VIK274" s="51"/>
      <c r="VIL274" s="51"/>
      <c r="VIM274" s="51"/>
      <c r="VIN274" s="51"/>
      <c r="VIO274" s="51"/>
      <c r="VIP274" s="51"/>
      <c r="VIQ274" s="51"/>
      <c r="VIR274" s="51"/>
      <c r="VIS274" s="51"/>
      <c r="VIT274" s="51"/>
      <c r="VIU274" s="51"/>
      <c r="VIV274" s="51"/>
      <c r="VIW274" s="51"/>
      <c r="VIX274" s="51"/>
      <c r="VIY274" s="51"/>
      <c r="VIZ274" s="51"/>
      <c r="VJA274" s="51"/>
      <c r="VJB274" s="51"/>
      <c r="VJC274" s="51"/>
      <c r="VJD274" s="51"/>
      <c r="VJE274" s="51"/>
      <c r="VJF274" s="51"/>
      <c r="VJG274" s="51"/>
      <c r="VJH274" s="51"/>
      <c r="VJI274" s="51"/>
      <c r="VJJ274" s="51"/>
      <c r="VJK274" s="51"/>
      <c r="VJL274" s="51"/>
      <c r="VJM274" s="51"/>
      <c r="VJN274" s="51"/>
      <c r="VJO274" s="51"/>
      <c r="VJP274" s="51"/>
      <c r="VJQ274" s="51"/>
      <c r="VJR274" s="51"/>
      <c r="VJS274" s="51"/>
      <c r="VJT274" s="51"/>
      <c r="VJU274" s="51"/>
      <c r="VJV274" s="51"/>
      <c r="VJW274" s="51"/>
      <c r="VJX274" s="51"/>
      <c r="VJY274" s="51"/>
      <c r="VJZ274" s="51"/>
      <c r="VKA274" s="51"/>
      <c r="VKB274" s="51"/>
      <c r="VKC274" s="51"/>
      <c r="VKD274" s="51"/>
      <c r="VKE274" s="51"/>
      <c r="VKF274" s="51"/>
      <c r="VKG274" s="51"/>
      <c r="VKH274" s="51"/>
      <c r="VKI274" s="51"/>
      <c r="VKJ274" s="51"/>
      <c r="VKK274" s="51"/>
      <c r="VKL274" s="51"/>
      <c r="VKM274" s="51"/>
      <c r="VKN274" s="51"/>
      <c r="VKO274" s="51"/>
      <c r="VKP274" s="51"/>
      <c r="VKQ274" s="51"/>
      <c r="VKR274" s="51"/>
      <c r="VKS274" s="51"/>
      <c r="VKT274" s="51"/>
      <c r="VKU274" s="51"/>
      <c r="VKV274" s="51"/>
      <c r="VKW274" s="51"/>
      <c r="VKX274" s="51"/>
      <c r="VKY274" s="51"/>
      <c r="VKZ274" s="51"/>
      <c r="VLA274" s="51"/>
      <c r="VLB274" s="51"/>
      <c r="VLC274" s="51"/>
      <c r="VLD274" s="51"/>
      <c r="VLE274" s="51"/>
      <c r="VLF274" s="51"/>
      <c r="VLG274" s="51"/>
      <c r="VLH274" s="51"/>
      <c r="VLI274" s="51"/>
      <c r="VLJ274" s="51"/>
      <c r="VLK274" s="51"/>
      <c r="VLL274" s="51"/>
      <c r="VLM274" s="51"/>
      <c r="VLN274" s="51"/>
      <c r="VLO274" s="51"/>
      <c r="VLP274" s="51"/>
      <c r="VLQ274" s="51"/>
      <c r="VLR274" s="51"/>
      <c r="VLS274" s="51"/>
      <c r="VLT274" s="51"/>
      <c r="VLU274" s="51"/>
      <c r="VLV274" s="51"/>
      <c r="VLW274" s="51"/>
      <c r="VLX274" s="51"/>
      <c r="VLY274" s="51"/>
      <c r="VLZ274" s="51"/>
      <c r="VMA274" s="51"/>
      <c r="VMB274" s="51"/>
      <c r="VMC274" s="51"/>
      <c r="VMD274" s="51"/>
      <c r="VME274" s="51"/>
      <c r="VMF274" s="51"/>
      <c r="VMG274" s="51"/>
      <c r="VMH274" s="51"/>
      <c r="VMI274" s="51"/>
      <c r="VMJ274" s="51"/>
      <c r="VMK274" s="51"/>
      <c r="VML274" s="51"/>
      <c r="VMM274" s="51"/>
      <c r="VMN274" s="51"/>
      <c r="VMO274" s="51"/>
      <c r="VMP274" s="51"/>
      <c r="VMQ274" s="51"/>
      <c r="VMR274" s="51"/>
      <c r="VMS274" s="51"/>
      <c r="VMT274" s="51"/>
      <c r="VMU274" s="51"/>
      <c r="VMV274" s="51"/>
      <c r="VMW274" s="51"/>
      <c r="VMX274" s="51"/>
      <c r="VMY274" s="51"/>
      <c r="VMZ274" s="51"/>
      <c r="VNA274" s="51"/>
      <c r="VNB274" s="51"/>
      <c r="VNC274" s="51"/>
      <c r="VND274" s="51"/>
      <c r="VNE274" s="51"/>
      <c r="VNF274" s="51"/>
      <c r="VNG274" s="51"/>
      <c r="VNH274" s="51"/>
      <c r="VNI274" s="51"/>
      <c r="VNJ274" s="51"/>
      <c r="VNK274" s="51"/>
      <c r="VNL274" s="51"/>
      <c r="VNM274" s="51"/>
      <c r="VNN274" s="51"/>
      <c r="VNO274" s="51"/>
      <c r="VNP274" s="51"/>
      <c r="VNQ274" s="51"/>
      <c r="VNR274" s="51"/>
      <c r="VNS274" s="51"/>
      <c r="VNT274" s="51"/>
      <c r="VNU274" s="51"/>
      <c r="VNV274" s="51"/>
      <c r="VNW274" s="51"/>
      <c r="VNX274" s="51"/>
      <c r="VNY274" s="51"/>
      <c r="VNZ274" s="51"/>
      <c r="VOA274" s="51"/>
      <c r="VOB274" s="51"/>
      <c r="VOC274" s="51"/>
      <c r="VOD274" s="51"/>
      <c r="VOE274" s="51"/>
      <c r="VOF274" s="51"/>
      <c r="VOG274" s="51"/>
      <c r="VOH274" s="51"/>
      <c r="VOI274" s="51"/>
      <c r="VOJ274" s="51"/>
      <c r="VOK274" s="51"/>
      <c r="VOL274" s="51"/>
      <c r="VOM274" s="51"/>
      <c r="VON274" s="51"/>
      <c r="VOO274" s="51"/>
      <c r="VOP274" s="51"/>
      <c r="VOQ274" s="51"/>
      <c r="VOR274" s="51"/>
      <c r="VOS274" s="51"/>
      <c r="VOT274" s="51"/>
      <c r="VOU274" s="51"/>
      <c r="VOV274" s="51"/>
      <c r="VOW274" s="51"/>
      <c r="VOX274" s="51"/>
      <c r="VOY274" s="51"/>
      <c r="VOZ274" s="51"/>
      <c r="VPA274" s="51"/>
      <c r="VPB274" s="51"/>
      <c r="VPC274" s="51"/>
      <c r="VPD274" s="51"/>
      <c r="VPE274" s="51"/>
      <c r="VPF274" s="51"/>
      <c r="VPG274" s="51"/>
      <c r="VPH274" s="51"/>
      <c r="VPI274" s="51"/>
      <c r="VPJ274" s="51"/>
      <c r="VPK274" s="51"/>
      <c r="VPL274" s="51"/>
      <c r="VPM274" s="51"/>
      <c r="VPN274" s="51"/>
      <c r="VPO274" s="51"/>
      <c r="VPP274" s="51"/>
      <c r="VPQ274" s="51"/>
      <c r="VPR274" s="51"/>
      <c r="VPS274" s="51"/>
      <c r="VPT274" s="51"/>
      <c r="VPU274" s="51"/>
      <c r="VPV274" s="51"/>
      <c r="VPW274" s="51"/>
      <c r="VPX274" s="51"/>
      <c r="VPY274" s="51"/>
      <c r="VPZ274" s="51"/>
      <c r="VQA274" s="51"/>
      <c r="VQB274" s="51"/>
      <c r="VQC274" s="51"/>
      <c r="VQD274" s="51"/>
      <c r="VQE274" s="51"/>
      <c r="VQF274" s="51"/>
      <c r="VQG274" s="51"/>
      <c r="VQH274" s="51"/>
      <c r="VQI274" s="51"/>
      <c r="VQJ274" s="51"/>
      <c r="VQK274" s="51"/>
      <c r="VQL274" s="51"/>
      <c r="VQM274" s="51"/>
      <c r="VQN274" s="51"/>
      <c r="VQO274" s="51"/>
      <c r="VQP274" s="51"/>
      <c r="VQQ274" s="51"/>
      <c r="VQR274" s="51"/>
      <c r="VQS274" s="51"/>
      <c r="VQT274" s="51"/>
      <c r="VQU274" s="51"/>
      <c r="VQV274" s="51"/>
      <c r="VQW274" s="51"/>
      <c r="VQX274" s="51"/>
      <c r="VQY274" s="51"/>
      <c r="VQZ274" s="51"/>
      <c r="VRA274" s="51"/>
      <c r="VRB274" s="51"/>
      <c r="VRC274" s="51"/>
      <c r="VRD274" s="51"/>
      <c r="VRE274" s="51"/>
      <c r="VRF274" s="51"/>
      <c r="VRG274" s="51"/>
      <c r="VRH274" s="51"/>
      <c r="VRI274" s="51"/>
      <c r="VRJ274" s="51"/>
      <c r="VRK274" s="51"/>
      <c r="VRL274" s="51"/>
      <c r="VRM274" s="51"/>
      <c r="VRN274" s="51"/>
      <c r="VRO274" s="51"/>
      <c r="VRP274" s="51"/>
      <c r="VRQ274" s="51"/>
      <c r="VRR274" s="51"/>
      <c r="VRS274" s="51"/>
      <c r="VRT274" s="51"/>
      <c r="VRU274" s="51"/>
      <c r="VRV274" s="51"/>
      <c r="VRW274" s="51"/>
      <c r="VRX274" s="51"/>
      <c r="VRY274" s="51"/>
      <c r="VRZ274" s="51"/>
      <c r="VSA274" s="51"/>
      <c r="VSB274" s="51"/>
      <c r="VSC274" s="51"/>
      <c r="VSD274" s="51"/>
      <c r="VSE274" s="51"/>
      <c r="VSF274" s="51"/>
      <c r="VSG274" s="51"/>
      <c r="VSH274" s="51"/>
      <c r="VSI274" s="51"/>
      <c r="VSJ274" s="51"/>
      <c r="VSK274" s="51"/>
      <c r="VSL274" s="51"/>
      <c r="VSM274" s="51"/>
      <c r="VSN274" s="51"/>
      <c r="VSO274" s="51"/>
      <c r="VSP274" s="51"/>
      <c r="VSQ274" s="51"/>
      <c r="VSR274" s="51"/>
      <c r="VSS274" s="51"/>
      <c r="VST274" s="51"/>
      <c r="VSU274" s="51"/>
      <c r="VSV274" s="51"/>
      <c r="VSW274" s="51"/>
      <c r="VSX274" s="51"/>
      <c r="VSY274" s="51"/>
      <c r="VSZ274" s="51"/>
      <c r="VTA274" s="51"/>
      <c r="VTB274" s="51"/>
      <c r="VTC274" s="51"/>
      <c r="VTD274" s="51"/>
      <c r="VTE274" s="51"/>
      <c r="VTF274" s="51"/>
      <c r="VTG274" s="51"/>
      <c r="VTH274" s="51"/>
      <c r="VTI274" s="51"/>
      <c r="VTJ274" s="51"/>
      <c r="VTK274" s="51"/>
      <c r="VTL274" s="51"/>
      <c r="VTM274" s="51"/>
      <c r="VTN274" s="51"/>
      <c r="VTO274" s="51"/>
      <c r="VTP274" s="51"/>
      <c r="VTQ274" s="51"/>
      <c r="VTR274" s="51"/>
      <c r="VTS274" s="51"/>
      <c r="VTT274" s="51"/>
      <c r="VTU274" s="51"/>
      <c r="VTV274" s="51"/>
      <c r="VTW274" s="51"/>
      <c r="VTX274" s="51"/>
      <c r="VTY274" s="51"/>
      <c r="VTZ274" s="51"/>
      <c r="VUA274" s="51"/>
      <c r="VUB274" s="51"/>
      <c r="VUC274" s="51"/>
      <c r="VUD274" s="51"/>
      <c r="VUE274" s="51"/>
      <c r="VUF274" s="51"/>
      <c r="VUG274" s="51"/>
      <c r="VUH274" s="51"/>
      <c r="VUI274" s="51"/>
      <c r="VUJ274" s="51"/>
      <c r="VUK274" s="51"/>
      <c r="VUL274" s="51"/>
      <c r="VUM274" s="51"/>
      <c r="VUN274" s="51"/>
      <c r="VUO274" s="51"/>
      <c r="VUP274" s="51"/>
      <c r="VUQ274" s="51"/>
      <c r="VUR274" s="51"/>
      <c r="VUS274" s="51"/>
      <c r="VUT274" s="51"/>
      <c r="VUU274" s="51"/>
      <c r="VUV274" s="51"/>
      <c r="VUW274" s="51"/>
      <c r="VUX274" s="51"/>
      <c r="VUY274" s="51"/>
      <c r="VUZ274" s="51"/>
      <c r="VVA274" s="51"/>
      <c r="VVB274" s="51"/>
      <c r="VVC274" s="51"/>
      <c r="VVD274" s="51"/>
      <c r="VVE274" s="51"/>
      <c r="VVF274" s="51"/>
      <c r="VVG274" s="51"/>
      <c r="VVH274" s="51"/>
      <c r="VVI274" s="51"/>
      <c r="VVJ274" s="51"/>
      <c r="VVK274" s="51"/>
      <c r="VVL274" s="51"/>
      <c r="VVM274" s="51"/>
      <c r="VVN274" s="51"/>
      <c r="VVO274" s="51"/>
      <c r="VVP274" s="51"/>
      <c r="VVQ274" s="51"/>
      <c r="VVR274" s="51"/>
      <c r="VVS274" s="51"/>
      <c r="VVT274" s="51"/>
      <c r="VVU274" s="51"/>
      <c r="VVV274" s="51"/>
      <c r="VVW274" s="51"/>
      <c r="VVX274" s="51"/>
      <c r="VVY274" s="51"/>
      <c r="VVZ274" s="51"/>
      <c r="VWA274" s="51"/>
      <c r="VWB274" s="51"/>
      <c r="VWC274" s="51"/>
      <c r="VWD274" s="51"/>
      <c r="VWE274" s="51"/>
      <c r="VWF274" s="51"/>
      <c r="VWG274" s="51"/>
      <c r="VWH274" s="51"/>
      <c r="VWI274" s="51"/>
      <c r="VWJ274" s="51"/>
      <c r="VWK274" s="51"/>
      <c r="VWL274" s="51"/>
      <c r="VWM274" s="51"/>
      <c r="VWN274" s="51"/>
      <c r="VWO274" s="51"/>
      <c r="VWP274" s="51"/>
      <c r="VWQ274" s="51"/>
      <c r="VWR274" s="51"/>
      <c r="VWS274" s="51"/>
      <c r="VWT274" s="51"/>
      <c r="VWU274" s="51"/>
      <c r="VWV274" s="51"/>
      <c r="VWW274" s="51"/>
      <c r="VWX274" s="51"/>
      <c r="VWY274" s="51"/>
      <c r="VWZ274" s="51"/>
      <c r="VXA274" s="51"/>
      <c r="VXB274" s="51"/>
      <c r="VXC274" s="51"/>
      <c r="VXD274" s="51"/>
      <c r="VXE274" s="51"/>
      <c r="VXF274" s="51"/>
      <c r="VXG274" s="51"/>
      <c r="VXH274" s="51"/>
      <c r="VXI274" s="51"/>
      <c r="VXJ274" s="51"/>
      <c r="VXK274" s="51"/>
      <c r="VXL274" s="51"/>
      <c r="VXM274" s="51"/>
      <c r="VXN274" s="51"/>
      <c r="VXO274" s="51"/>
      <c r="VXP274" s="51"/>
      <c r="VXQ274" s="51"/>
      <c r="VXR274" s="51"/>
      <c r="VXS274" s="51"/>
      <c r="VXT274" s="51"/>
      <c r="VXU274" s="51"/>
      <c r="VXV274" s="51"/>
      <c r="VXW274" s="51"/>
      <c r="VXX274" s="51"/>
      <c r="VXY274" s="51"/>
      <c r="VXZ274" s="51"/>
      <c r="VYA274" s="51"/>
      <c r="VYB274" s="51"/>
      <c r="VYC274" s="51"/>
      <c r="VYD274" s="51"/>
      <c r="VYE274" s="51"/>
      <c r="VYF274" s="51"/>
      <c r="VYG274" s="51"/>
      <c r="VYH274" s="51"/>
      <c r="VYI274" s="51"/>
      <c r="VYJ274" s="51"/>
      <c r="VYK274" s="51"/>
      <c r="VYL274" s="51"/>
      <c r="VYM274" s="51"/>
      <c r="VYN274" s="51"/>
      <c r="VYO274" s="51"/>
      <c r="VYP274" s="51"/>
      <c r="VYQ274" s="51"/>
      <c r="VYR274" s="51"/>
      <c r="VYS274" s="51"/>
      <c r="VYT274" s="51"/>
      <c r="VYU274" s="51"/>
      <c r="VYV274" s="51"/>
      <c r="VYW274" s="51"/>
      <c r="VYX274" s="51"/>
      <c r="VYY274" s="51"/>
      <c r="VYZ274" s="51"/>
      <c r="VZA274" s="51"/>
      <c r="VZB274" s="51"/>
      <c r="VZC274" s="51"/>
      <c r="VZD274" s="51"/>
      <c r="VZE274" s="51"/>
      <c r="VZF274" s="51"/>
      <c r="VZG274" s="51"/>
      <c r="VZH274" s="51"/>
      <c r="VZI274" s="51"/>
      <c r="VZJ274" s="51"/>
      <c r="VZK274" s="51"/>
      <c r="VZL274" s="51"/>
      <c r="VZM274" s="51"/>
      <c r="VZN274" s="51"/>
      <c r="VZO274" s="51"/>
      <c r="VZP274" s="51"/>
      <c r="VZQ274" s="51"/>
      <c r="VZR274" s="51"/>
      <c r="VZS274" s="51"/>
      <c r="VZT274" s="51"/>
      <c r="VZU274" s="51"/>
      <c r="VZV274" s="51"/>
      <c r="VZW274" s="51"/>
      <c r="VZX274" s="51"/>
      <c r="VZY274" s="51"/>
      <c r="VZZ274" s="51"/>
      <c r="WAA274" s="51"/>
      <c r="WAB274" s="51"/>
      <c r="WAC274" s="51"/>
      <c r="WAD274" s="51"/>
      <c r="WAE274" s="51"/>
      <c r="WAF274" s="51"/>
      <c r="WAG274" s="51"/>
      <c r="WAH274" s="51"/>
      <c r="WAI274" s="51"/>
      <c r="WAJ274" s="51"/>
      <c r="WAK274" s="51"/>
      <c r="WAL274" s="51"/>
      <c r="WAM274" s="51"/>
      <c r="WAN274" s="51"/>
      <c r="WAO274" s="51"/>
      <c r="WAP274" s="51"/>
      <c r="WAQ274" s="51"/>
      <c r="WAR274" s="51"/>
      <c r="WAS274" s="51"/>
      <c r="WAT274" s="51"/>
      <c r="WAU274" s="51"/>
      <c r="WAV274" s="51"/>
      <c r="WAW274" s="51"/>
      <c r="WAX274" s="51"/>
      <c r="WAY274" s="51"/>
      <c r="WAZ274" s="51"/>
      <c r="WBA274" s="51"/>
      <c r="WBB274" s="51"/>
      <c r="WBC274" s="51"/>
      <c r="WBD274" s="51"/>
      <c r="WBE274" s="51"/>
      <c r="WBF274" s="51"/>
      <c r="WBG274" s="51"/>
      <c r="WBH274" s="51"/>
      <c r="WBI274" s="51"/>
      <c r="WBJ274" s="51"/>
      <c r="WBK274" s="51"/>
      <c r="WBL274" s="51"/>
      <c r="WBM274" s="51"/>
      <c r="WBN274" s="51"/>
      <c r="WBO274" s="51"/>
      <c r="WBP274" s="51"/>
      <c r="WBQ274" s="51"/>
      <c r="WBR274" s="51"/>
      <c r="WBS274" s="51"/>
      <c r="WBT274" s="51"/>
      <c r="WBU274" s="51"/>
      <c r="WBV274" s="51"/>
      <c r="WBW274" s="51"/>
      <c r="WBX274" s="51"/>
      <c r="WBY274" s="51"/>
      <c r="WBZ274" s="51"/>
      <c r="WCA274" s="51"/>
      <c r="WCB274" s="51"/>
      <c r="WCC274" s="51"/>
      <c r="WCD274" s="51"/>
      <c r="WCE274" s="51"/>
      <c r="WCF274" s="51"/>
      <c r="WCG274" s="51"/>
      <c r="WCH274" s="51"/>
      <c r="WCI274" s="51"/>
      <c r="WCJ274" s="51"/>
      <c r="WCK274" s="51"/>
      <c r="WCL274" s="51"/>
      <c r="WCM274" s="51"/>
      <c r="WCN274" s="51"/>
      <c r="WCO274" s="51"/>
      <c r="WCP274" s="51"/>
      <c r="WCQ274" s="51"/>
      <c r="WCR274" s="51"/>
      <c r="WCS274" s="51"/>
      <c r="WCT274" s="51"/>
      <c r="WCU274" s="51"/>
      <c r="WCV274" s="51"/>
      <c r="WCW274" s="51"/>
      <c r="WCX274" s="51"/>
      <c r="WCY274" s="51"/>
      <c r="WCZ274" s="51"/>
      <c r="WDA274" s="51"/>
      <c r="WDB274" s="51"/>
      <c r="WDC274" s="51"/>
      <c r="WDD274" s="51"/>
      <c r="WDE274" s="51"/>
      <c r="WDF274" s="51"/>
      <c r="WDG274" s="51"/>
      <c r="WDH274" s="51"/>
      <c r="WDI274" s="51"/>
      <c r="WDJ274" s="51"/>
      <c r="WDK274" s="51"/>
      <c r="WDL274" s="51"/>
      <c r="WDM274" s="51"/>
      <c r="WDN274" s="51"/>
      <c r="WDO274" s="51"/>
      <c r="WDP274" s="51"/>
      <c r="WDQ274" s="51"/>
      <c r="WDR274" s="51"/>
      <c r="WDS274" s="51"/>
      <c r="WDT274" s="51"/>
      <c r="WDU274" s="51"/>
      <c r="WDV274" s="51"/>
      <c r="WDW274" s="51"/>
      <c r="WDX274" s="51"/>
      <c r="WDY274" s="51"/>
      <c r="WDZ274" s="51"/>
      <c r="WEA274" s="51"/>
      <c r="WEB274" s="51"/>
      <c r="WEC274" s="51"/>
      <c r="WED274" s="51"/>
      <c r="WEE274" s="51"/>
      <c r="WEF274" s="51"/>
      <c r="WEG274" s="51"/>
      <c r="WEH274" s="51"/>
      <c r="WEI274" s="51"/>
      <c r="WEJ274" s="51"/>
      <c r="WEK274" s="51"/>
      <c r="WEL274" s="51"/>
      <c r="WEM274" s="51"/>
      <c r="WEN274" s="51"/>
      <c r="WEO274" s="51"/>
      <c r="WEP274" s="51"/>
      <c r="WEQ274" s="51"/>
      <c r="WER274" s="51"/>
      <c r="WES274" s="51"/>
      <c r="WET274" s="51"/>
      <c r="WEU274" s="51"/>
      <c r="WEV274" s="51"/>
      <c r="WEW274" s="51"/>
      <c r="WEX274" s="51"/>
      <c r="WEY274" s="51"/>
      <c r="WEZ274" s="51"/>
      <c r="WFA274" s="51"/>
      <c r="WFB274" s="51"/>
      <c r="WFC274" s="51"/>
      <c r="WFD274" s="51"/>
      <c r="WFE274" s="51"/>
      <c r="WFF274" s="51"/>
      <c r="WFG274" s="51"/>
      <c r="WFH274" s="51"/>
      <c r="WFI274" s="51"/>
      <c r="WFJ274" s="51"/>
      <c r="WFK274" s="51"/>
      <c r="WFL274" s="51"/>
      <c r="WFM274" s="51"/>
      <c r="WFN274" s="51"/>
      <c r="WFO274" s="51"/>
      <c r="WFP274" s="51"/>
      <c r="WFQ274" s="51"/>
      <c r="WFR274" s="51"/>
      <c r="WFS274" s="51"/>
      <c r="WFT274" s="51"/>
      <c r="WFU274" s="51"/>
      <c r="WFV274" s="51"/>
      <c r="WFW274" s="51"/>
      <c r="WFX274" s="51"/>
      <c r="WFY274" s="51"/>
      <c r="WFZ274" s="51"/>
      <c r="WGA274" s="51"/>
      <c r="WGB274" s="51"/>
      <c r="WGC274" s="51"/>
      <c r="WGD274" s="51"/>
      <c r="WGE274" s="51"/>
      <c r="WGF274" s="51"/>
      <c r="WGG274" s="51"/>
      <c r="WGH274" s="51"/>
      <c r="WGI274" s="51"/>
      <c r="WGJ274" s="51"/>
      <c r="WGK274" s="51"/>
      <c r="WGL274" s="51"/>
      <c r="WGM274" s="51"/>
      <c r="WGN274" s="51"/>
      <c r="WGO274" s="51"/>
      <c r="WGP274" s="51"/>
      <c r="WGQ274" s="51"/>
      <c r="WGR274" s="51"/>
      <c r="WGS274" s="51"/>
      <c r="WGT274" s="51"/>
      <c r="WGU274" s="51"/>
      <c r="WGV274" s="51"/>
      <c r="WGW274" s="51"/>
      <c r="WGX274" s="51"/>
      <c r="WGY274" s="51"/>
      <c r="WGZ274" s="51"/>
      <c r="WHA274" s="51"/>
      <c r="WHB274" s="51"/>
      <c r="WHC274" s="51"/>
      <c r="WHD274" s="51"/>
      <c r="WHE274" s="51"/>
      <c r="WHF274" s="51"/>
      <c r="WHG274" s="51"/>
      <c r="WHH274" s="51"/>
      <c r="WHI274" s="51"/>
      <c r="WHJ274" s="51"/>
      <c r="WHK274" s="51"/>
      <c r="WHL274" s="51"/>
      <c r="WHM274" s="51"/>
      <c r="WHN274" s="51"/>
      <c r="WHO274" s="51"/>
      <c r="WHP274" s="51"/>
      <c r="WHQ274" s="51"/>
      <c r="WHR274" s="51"/>
      <c r="WHS274" s="51"/>
      <c r="WHT274" s="51"/>
      <c r="WHU274" s="51"/>
      <c r="WHV274" s="51"/>
      <c r="WHW274" s="51"/>
      <c r="WHX274" s="51"/>
      <c r="WHY274" s="51"/>
      <c r="WHZ274" s="51"/>
      <c r="WIA274" s="51"/>
      <c r="WIB274" s="51"/>
      <c r="WIC274" s="51"/>
      <c r="WID274" s="51"/>
      <c r="WIE274" s="51"/>
      <c r="WIF274" s="51"/>
      <c r="WIG274" s="51"/>
      <c r="WIH274" s="51"/>
      <c r="WII274" s="51"/>
      <c r="WIJ274" s="51"/>
      <c r="WIK274" s="51"/>
      <c r="WIL274" s="51"/>
      <c r="WIM274" s="51"/>
      <c r="WIN274" s="51"/>
      <c r="WIO274" s="51"/>
      <c r="WIP274" s="51"/>
      <c r="WIQ274" s="51"/>
      <c r="WIR274" s="51"/>
      <c r="WIS274" s="51"/>
      <c r="WIT274" s="51"/>
      <c r="WIU274" s="51"/>
      <c r="WIV274" s="51"/>
      <c r="WIW274" s="51"/>
      <c r="WIX274" s="51"/>
      <c r="WIY274" s="51"/>
      <c r="WIZ274" s="51"/>
      <c r="WJA274" s="51"/>
      <c r="WJB274" s="51"/>
      <c r="WJC274" s="51"/>
      <c r="WJD274" s="51"/>
      <c r="WJE274" s="51"/>
      <c r="WJF274" s="51"/>
      <c r="WJG274" s="51"/>
      <c r="WJH274" s="51"/>
      <c r="WJI274" s="51"/>
      <c r="WJJ274" s="51"/>
      <c r="WJK274" s="51"/>
      <c r="WJL274" s="51"/>
      <c r="WJM274" s="51"/>
      <c r="WJN274" s="51"/>
      <c r="WJO274" s="51"/>
      <c r="WJP274" s="51"/>
      <c r="WJQ274" s="51"/>
      <c r="WJR274" s="51"/>
      <c r="WJS274" s="51"/>
      <c r="WJT274" s="51"/>
      <c r="WJU274" s="51"/>
      <c r="WJV274" s="51"/>
      <c r="WJW274" s="51"/>
      <c r="WJX274" s="51"/>
      <c r="WJY274" s="51"/>
      <c r="WJZ274" s="51"/>
      <c r="WKA274" s="51"/>
      <c r="WKB274" s="51"/>
      <c r="WKC274" s="51"/>
      <c r="WKD274" s="51"/>
      <c r="WKE274" s="51"/>
      <c r="WKF274" s="51"/>
      <c r="WKG274" s="51"/>
      <c r="WKH274" s="51"/>
      <c r="WKI274" s="51"/>
      <c r="WKJ274" s="51"/>
      <c r="WKK274" s="51"/>
      <c r="WKL274" s="51"/>
      <c r="WKM274" s="51"/>
      <c r="WKN274" s="51"/>
      <c r="WKO274" s="51"/>
      <c r="WKP274" s="51"/>
      <c r="WKQ274" s="51"/>
      <c r="WKR274" s="51"/>
      <c r="WKS274" s="51"/>
      <c r="WKT274" s="51"/>
      <c r="WKU274" s="51"/>
      <c r="WKV274" s="51"/>
      <c r="WKW274" s="51"/>
      <c r="WKX274" s="51"/>
      <c r="WKY274" s="51"/>
      <c r="WKZ274" s="51"/>
      <c r="WLA274" s="51"/>
      <c r="WLB274" s="51"/>
      <c r="WLC274" s="51"/>
      <c r="WLD274" s="51"/>
      <c r="WLE274" s="51"/>
      <c r="WLF274" s="51"/>
      <c r="WLG274" s="51"/>
      <c r="WLH274" s="51"/>
      <c r="WLI274" s="51"/>
      <c r="WLJ274" s="51"/>
      <c r="WLK274" s="51"/>
      <c r="WLL274" s="51"/>
      <c r="WLM274" s="51"/>
      <c r="WLN274" s="51"/>
      <c r="WLO274" s="51"/>
      <c r="WLP274" s="51"/>
      <c r="WLQ274" s="51"/>
      <c r="WLR274" s="51"/>
      <c r="WLS274" s="51"/>
      <c r="WLT274" s="51"/>
      <c r="WLU274" s="51"/>
      <c r="WLV274" s="51"/>
      <c r="WLW274" s="51"/>
      <c r="WLX274" s="51"/>
      <c r="WLY274" s="51"/>
      <c r="WLZ274" s="51"/>
      <c r="WMA274" s="51"/>
      <c r="WMB274" s="51"/>
      <c r="WMC274" s="51"/>
      <c r="WMD274" s="51"/>
      <c r="WME274" s="51"/>
      <c r="WMF274" s="51"/>
      <c r="WMG274" s="51"/>
      <c r="WMH274" s="51"/>
      <c r="WMI274" s="51"/>
      <c r="WMJ274" s="51"/>
      <c r="WMK274" s="51"/>
      <c r="WML274" s="51"/>
      <c r="WMM274" s="51"/>
      <c r="WMN274" s="51"/>
      <c r="WMO274" s="51"/>
      <c r="WMP274" s="51"/>
      <c r="WMQ274" s="51"/>
      <c r="WMR274" s="51"/>
      <c r="WMS274" s="51"/>
      <c r="WMT274" s="51"/>
      <c r="WMU274" s="51"/>
      <c r="WMV274" s="51"/>
      <c r="WMW274" s="51"/>
      <c r="WMX274" s="51"/>
      <c r="WMY274" s="51"/>
      <c r="WMZ274" s="51"/>
      <c r="WNA274" s="51"/>
      <c r="WNB274" s="51"/>
      <c r="WNC274" s="51"/>
      <c r="WND274" s="51"/>
      <c r="WNE274" s="51"/>
      <c r="WNF274" s="51"/>
      <c r="WNG274" s="51"/>
      <c r="WNH274" s="51"/>
      <c r="WNI274" s="51"/>
      <c r="WNJ274" s="51"/>
      <c r="WNK274" s="51"/>
      <c r="WNL274" s="51"/>
      <c r="WNM274" s="51"/>
      <c r="WNN274" s="51"/>
      <c r="WNO274" s="51"/>
      <c r="WNP274" s="51"/>
      <c r="WNQ274" s="51"/>
      <c r="WNR274" s="51"/>
      <c r="WNS274" s="51"/>
      <c r="WNT274" s="51"/>
      <c r="WNU274" s="51"/>
      <c r="WNV274" s="51"/>
      <c r="WNW274" s="51"/>
      <c r="WNX274" s="51"/>
      <c r="WNY274" s="51"/>
      <c r="WNZ274" s="51"/>
      <c r="WOA274" s="51"/>
      <c r="WOB274" s="51"/>
      <c r="WOC274" s="51"/>
      <c r="WOD274" s="51"/>
      <c r="WOE274" s="51"/>
      <c r="WOF274" s="51"/>
      <c r="WOG274" s="51"/>
      <c r="WOH274" s="51"/>
      <c r="WOI274" s="51"/>
      <c r="WOJ274" s="51"/>
      <c r="WOK274" s="51"/>
      <c r="WOL274" s="51"/>
      <c r="WOM274" s="51"/>
      <c r="WON274" s="51"/>
      <c r="WOO274" s="51"/>
      <c r="WOP274" s="51"/>
      <c r="WOQ274" s="51"/>
      <c r="WOR274" s="51"/>
      <c r="WOS274" s="51"/>
      <c r="WOT274" s="51"/>
      <c r="WOU274" s="51"/>
      <c r="WOV274" s="51"/>
      <c r="WOW274" s="51"/>
      <c r="WOX274" s="51"/>
      <c r="WOY274" s="51"/>
      <c r="WOZ274" s="51"/>
      <c r="WPA274" s="51"/>
      <c r="WPB274" s="51"/>
      <c r="WPC274" s="51"/>
      <c r="WPD274" s="51"/>
      <c r="WPE274" s="51"/>
      <c r="WPF274" s="51"/>
      <c r="WPG274" s="51"/>
      <c r="WPH274" s="51"/>
      <c r="WPI274" s="51"/>
      <c r="WPJ274" s="51"/>
      <c r="WPK274" s="51"/>
      <c r="WPL274" s="51"/>
      <c r="WPM274" s="51"/>
      <c r="WPN274" s="51"/>
      <c r="WPO274" s="51"/>
      <c r="WPP274" s="51"/>
      <c r="WPQ274" s="51"/>
      <c r="WPR274" s="51"/>
      <c r="WPS274" s="51"/>
      <c r="WPT274" s="51"/>
      <c r="WPU274" s="51"/>
      <c r="WPV274" s="51"/>
      <c r="WPW274" s="51"/>
      <c r="WPX274" s="51"/>
      <c r="WPY274" s="51"/>
      <c r="WPZ274" s="51"/>
      <c r="WQA274" s="51"/>
      <c r="WQB274" s="51"/>
      <c r="WQC274" s="51"/>
      <c r="WQD274" s="51"/>
      <c r="WQE274" s="51"/>
      <c r="WQF274" s="51"/>
      <c r="WQG274" s="51"/>
      <c r="WQH274" s="51"/>
      <c r="WQI274" s="51"/>
      <c r="WQJ274" s="51"/>
      <c r="WQK274" s="51"/>
      <c r="WQL274" s="51"/>
      <c r="WQM274" s="51"/>
      <c r="WQN274" s="51"/>
      <c r="WQO274" s="51"/>
      <c r="WQP274" s="51"/>
      <c r="WQQ274" s="51"/>
      <c r="WQR274" s="51"/>
      <c r="WQS274" s="51"/>
      <c r="WQT274" s="51"/>
      <c r="WQU274" s="51"/>
      <c r="WQV274" s="51"/>
      <c r="WQW274" s="51"/>
      <c r="WQX274" s="51"/>
      <c r="WQY274" s="51"/>
      <c r="WQZ274" s="51"/>
      <c r="WRA274" s="51"/>
      <c r="WRB274" s="51"/>
      <c r="WRC274" s="51"/>
      <c r="WRD274" s="51"/>
      <c r="WRE274" s="51"/>
      <c r="WRF274" s="51"/>
      <c r="WRG274" s="51"/>
      <c r="WRH274" s="51"/>
      <c r="WRI274" s="51"/>
      <c r="WRJ274" s="51"/>
      <c r="WRK274" s="51"/>
      <c r="WRL274" s="51"/>
      <c r="WRM274" s="51"/>
      <c r="WRN274" s="51"/>
      <c r="WRO274" s="51"/>
      <c r="WRP274" s="51"/>
      <c r="WRQ274" s="51"/>
      <c r="WRR274" s="51"/>
      <c r="WRS274" s="51"/>
      <c r="WRT274" s="51"/>
      <c r="WRU274" s="51"/>
      <c r="WRV274" s="51"/>
      <c r="WRW274" s="51"/>
      <c r="WRX274" s="51"/>
      <c r="WRY274" s="51"/>
      <c r="WRZ274" s="51"/>
      <c r="WSA274" s="51"/>
      <c r="WSB274" s="51"/>
      <c r="WSC274" s="51"/>
      <c r="WSD274" s="51"/>
      <c r="WSE274" s="51"/>
      <c r="WSF274" s="51"/>
      <c r="WSG274" s="51"/>
      <c r="WSH274" s="51"/>
      <c r="WSI274" s="51"/>
      <c r="WSJ274" s="51"/>
      <c r="WSK274" s="51"/>
      <c r="WSL274" s="51"/>
      <c r="WSM274" s="51"/>
      <c r="WSN274" s="51"/>
      <c r="WSO274" s="51"/>
      <c r="WSP274" s="51"/>
      <c r="WSQ274" s="51"/>
      <c r="WSR274" s="51"/>
      <c r="WSS274" s="51"/>
      <c r="WST274" s="51"/>
      <c r="WSU274" s="51"/>
      <c r="WSV274" s="51"/>
      <c r="WSW274" s="51"/>
      <c r="WSX274" s="51"/>
      <c r="WSY274" s="51"/>
      <c r="WSZ274" s="51"/>
      <c r="WTA274" s="51"/>
      <c r="WTB274" s="51"/>
      <c r="WTC274" s="51"/>
      <c r="WTD274" s="51"/>
      <c r="WTE274" s="51"/>
      <c r="WTF274" s="51"/>
      <c r="WTG274" s="51"/>
      <c r="WTH274" s="51"/>
      <c r="WTI274" s="51"/>
      <c r="WTJ274" s="51"/>
      <c r="WTK274" s="51"/>
      <c r="WTL274" s="51"/>
      <c r="WTM274" s="51"/>
      <c r="WTN274" s="51"/>
      <c r="WTO274" s="51"/>
      <c r="WTP274" s="51"/>
      <c r="WTQ274" s="51"/>
      <c r="WTR274" s="51"/>
      <c r="WTS274" s="51"/>
      <c r="WTT274" s="51"/>
      <c r="WTU274" s="51"/>
      <c r="WTV274" s="51"/>
      <c r="WTW274" s="51"/>
      <c r="WTX274" s="51"/>
      <c r="WTY274" s="51"/>
      <c r="WTZ274" s="51"/>
      <c r="WUA274" s="51"/>
      <c r="WUB274" s="51"/>
      <c r="WUC274" s="51"/>
      <c r="WUD274" s="51"/>
      <c r="WUE274" s="51"/>
      <c r="WUF274" s="51"/>
      <c r="WUG274" s="51"/>
      <c r="WUH274" s="51"/>
      <c r="WUI274" s="51"/>
      <c r="WUJ274" s="51"/>
      <c r="WUK274" s="51"/>
      <c r="WUL274" s="51"/>
      <c r="WUM274" s="51"/>
      <c r="WUN274" s="51"/>
      <c r="WUO274" s="51"/>
      <c r="WUP274" s="51"/>
      <c r="WUQ274" s="51"/>
      <c r="WUR274" s="51"/>
      <c r="WUS274" s="51"/>
      <c r="WUT274" s="51"/>
      <c r="WUU274" s="51"/>
      <c r="WUV274" s="51"/>
      <c r="WUW274" s="51"/>
      <c r="WUX274" s="51"/>
      <c r="WUY274" s="51"/>
      <c r="WUZ274" s="51"/>
      <c r="WVA274" s="51"/>
      <c r="WVB274" s="51"/>
      <c r="WVC274" s="51"/>
      <c r="WVD274" s="51"/>
      <c r="WVE274" s="51"/>
      <c r="WVF274" s="51"/>
      <c r="WVG274" s="51"/>
      <c r="WVH274" s="51"/>
      <c r="WVI274" s="51"/>
      <c r="WVJ274" s="51"/>
      <c r="WVK274" s="51"/>
      <c r="WVL274" s="51"/>
      <c r="WVM274" s="51"/>
      <c r="WVN274" s="51"/>
      <c r="WVO274" s="51"/>
      <c r="WVP274" s="51"/>
      <c r="WVQ274" s="51"/>
      <c r="WVR274" s="51"/>
      <c r="WVS274" s="51"/>
      <c r="WVT274" s="51"/>
      <c r="WVU274" s="51"/>
      <c r="WVV274" s="51"/>
      <c r="WVW274" s="51"/>
      <c r="WVX274" s="51"/>
      <c r="WVY274" s="51"/>
      <c r="WVZ274" s="51"/>
      <c r="WWA274" s="51"/>
      <c r="WWB274" s="51"/>
      <c r="WWC274" s="51"/>
      <c r="WWD274" s="51"/>
      <c r="WWE274" s="51"/>
      <c r="WWF274" s="51"/>
      <c r="WWG274" s="51"/>
      <c r="WWH274" s="51"/>
      <c r="WWI274" s="51"/>
      <c r="WWJ274" s="51"/>
      <c r="WWK274" s="51"/>
      <c r="WWL274" s="51"/>
      <c r="WWM274" s="51"/>
      <c r="WWN274" s="51"/>
      <c r="WWO274" s="51"/>
      <c r="WWP274" s="51"/>
      <c r="WWQ274" s="51"/>
      <c r="WWR274" s="51"/>
      <c r="WWS274" s="51"/>
      <c r="WWT274" s="51"/>
      <c r="WWU274" s="51"/>
      <c r="WWV274" s="51"/>
      <c r="WWW274" s="51"/>
      <c r="WWX274" s="51"/>
      <c r="WWY274" s="51"/>
      <c r="WWZ274" s="51"/>
      <c r="WXA274" s="51"/>
      <c r="WXB274" s="51"/>
      <c r="WXC274" s="51"/>
      <c r="WXD274" s="51"/>
      <c r="WXE274" s="51"/>
      <c r="WXF274" s="51"/>
      <c r="WXG274" s="51"/>
      <c r="WXH274" s="51"/>
      <c r="WXI274" s="51"/>
      <c r="WXJ274" s="51"/>
      <c r="WXK274" s="51"/>
      <c r="WXL274" s="51"/>
      <c r="WXM274" s="51"/>
      <c r="WXN274" s="51"/>
      <c r="WXO274" s="51"/>
      <c r="WXP274" s="51"/>
      <c r="WXQ274" s="51"/>
      <c r="WXR274" s="51"/>
      <c r="WXS274" s="51"/>
      <c r="WXT274" s="51"/>
      <c r="WXU274" s="51"/>
      <c r="WXV274" s="51"/>
      <c r="WXW274" s="51"/>
      <c r="WXX274" s="51"/>
      <c r="WXY274" s="51"/>
      <c r="WXZ274" s="51"/>
      <c r="WYA274" s="51"/>
      <c r="WYB274" s="51"/>
      <c r="WYC274" s="51"/>
      <c r="WYD274" s="51"/>
      <c r="WYE274" s="51"/>
      <c r="WYF274" s="51"/>
      <c r="WYG274" s="51"/>
      <c r="WYH274" s="51"/>
      <c r="WYI274" s="51"/>
      <c r="WYJ274" s="51"/>
      <c r="WYK274" s="51"/>
      <c r="WYL274" s="51"/>
      <c r="WYM274" s="51"/>
      <c r="WYN274" s="51"/>
      <c r="WYO274" s="51"/>
      <c r="WYP274" s="51"/>
      <c r="WYQ274" s="51"/>
      <c r="WYR274" s="51"/>
      <c r="WYS274" s="51"/>
      <c r="WYT274" s="51"/>
      <c r="WYU274" s="51"/>
      <c r="WYV274" s="51"/>
      <c r="WYW274" s="51"/>
      <c r="WYX274" s="51"/>
      <c r="WYY274" s="51"/>
      <c r="WYZ274" s="51"/>
      <c r="WZA274" s="51"/>
      <c r="WZB274" s="51"/>
      <c r="WZC274" s="51"/>
      <c r="WZD274" s="51"/>
      <c r="WZE274" s="51"/>
      <c r="WZF274" s="51"/>
      <c r="WZG274" s="51"/>
      <c r="WZH274" s="51"/>
      <c r="WZI274" s="51"/>
      <c r="WZJ274" s="51"/>
      <c r="WZK274" s="51"/>
      <c r="WZL274" s="51"/>
      <c r="WZM274" s="51"/>
      <c r="WZN274" s="51"/>
      <c r="WZO274" s="51"/>
      <c r="WZP274" s="51"/>
      <c r="WZQ274" s="51"/>
      <c r="WZR274" s="51"/>
      <c r="WZS274" s="51"/>
      <c r="WZT274" s="51"/>
      <c r="WZU274" s="51"/>
      <c r="WZV274" s="51"/>
      <c r="WZW274" s="51"/>
      <c r="WZX274" s="51"/>
      <c r="WZY274" s="51"/>
      <c r="WZZ274" s="51"/>
      <c r="XAA274" s="51"/>
      <c r="XAB274" s="51"/>
      <c r="XAC274" s="51"/>
      <c r="XAD274" s="51"/>
      <c r="XAE274" s="51"/>
      <c r="XAF274" s="51"/>
      <c r="XAG274" s="51"/>
      <c r="XAH274" s="51"/>
      <c r="XAI274" s="51"/>
      <c r="XAJ274" s="51"/>
      <c r="XAK274" s="51"/>
      <c r="XAL274" s="51"/>
      <c r="XAM274" s="51"/>
      <c r="XAN274" s="51"/>
      <c r="XAO274" s="51"/>
      <c r="XAP274" s="51"/>
      <c r="XAQ274" s="51"/>
      <c r="XAR274" s="51"/>
      <c r="XAS274" s="51"/>
      <c r="XAT274" s="51"/>
      <c r="XAU274" s="51"/>
      <c r="XAV274" s="51"/>
      <c r="XAW274" s="51"/>
      <c r="XAX274" s="51"/>
      <c r="XAY274" s="51"/>
      <c r="XAZ274" s="51"/>
      <c r="XBA274" s="51"/>
      <c r="XBB274" s="51"/>
      <c r="XBC274" s="51"/>
      <c r="XBD274" s="51"/>
      <c r="XBE274" s="51"/>
      <c r="XBF274" s="51"/>
      <c r="XBG274" s="51"/>
      <c r="XBH274" s="51"/>
      <c r="XBI274" s="51"/>
      <c r="XBJ274" s="51"/>
      <c r="XBK274" s="51"/>
      <c r="XBL274" s="51"/>
      <c r="XBM274" s="51"/>
      <c r="XBN274" s="51"/>
      <c r="XBO274" s="51"/>
      <c r="XBP274" s="51"/>
      <c r="XBQ274" s="51"/>
      <c r="XBR274" s="51"/>
      <c r="XBS274" s="51"/>
      <c r="XBT274" s="51"/>
      <c r="XBU274" s="51"/>
      <c r="XBV274" s="51"/>
      <c r="XBW274" s="51"/>
      <c r="XBX274" s="51"/>
      <c r="XBY274" s="51"/>
      <c r="XBZ274" s="51"/>
      <c r="XCA274" s="51"/>
      <c r="XCB274" s="51"/>
      <c r="XCC274" s="51"/>
      <c r="XCD274" s="51"/>
      <c r="XCE274" s="51"/>
      <c r="XCF274" s="51"/>
      <c r="XCG274" s="51"/>
      <c r="XCH274" s="51"/>
      <c r="XCI274" s="51"/>
      <c r="XCJ274" s="51"/>
      <c r="XCK274" s="51"/>
      <c r="XCL274" s="51"/>
      <c r="XCM274" s="51"/>
      <c r="XCN274" s="51"/>
      <c r="XCO274" s="51"/>
      <c r="XCP274" s="51"/>
      <c r="XCQ274" s="51"/>
      <c r="XCR274" s="51"/>
      <c r="XCS274" s="51"/>
      <c r="XCT274" s="51"/>
      <c r="XCU274" s="51"/>
      <c r="XCV274" s="51"/>
      <c r="XCW274" s="51"/>
      <c r="XCX274" s="51"/>
      <c r="XCY274" s="51"/>
      <c r="XCZ274" s="51"/>
      <c r="XDA274" s="51"/>
      <c r="XDB274" s="51"/>
      <c r="XDC274" s="51"/>
      <c r="XDD274" s="51"/>
      <c r="XDE274" s="51"/>
      <c r="XDF274" s="51"/>
      <c r="XDG274" s="51"/>
      <c r="XDH274" s="51"/>
      <c r="XDI274" s="51"/>
      <c r="XDJ274" s="51"/>
      <c r="XDK274" s="51"/>
      <c r="XDL274" s="51"/>
      <c r="XDM274" s="51"/>
      <c r="XDN274" s="51"/>
      <c r="XDO274" s="51"/>
      <c r="XDP274" s="51"/>
      <c r="XDQ274" s="51"/>
      <c r="XDR274" s="51"/>
      <c r="XDS274" s="51"/>
      <c r="XDT274" s="51"/>
      <c r="XDU274" s="51"/>
      <c r="XDV274" s="51"/>
      <c r="XDW274" s="51"/>
      <c r="XDX274" s="51"/>
      <c r="XDY274" s="51"/>
      <c r="XDZ274" s="51"/>
      <c r="XEA274" s="51"/>
      <c r="XEB274" s="51"/>
      <c r="XEC274" s="51"/>
      <c r="XED274" s="51"/>
      <c r="XEE274" s="51"/>
      <c r="XEF274" s="51"/>
      <c r="XEG274" s="51"/>
      <c r="XEH274" s="51"/>
      <c r="XEI274" s="51"/>
      <c r="XEJ274" s="51"/>
      <c r="XEK274" s="51"/>
      <c r="XEL274" s="51"/>
      <c r="XEM274" s="51"/>
      <c r="XEN274" s="51"/>
      <c r="XEO274" s="51"/>
      <c r="XEP274" s="51"/>
      <c r="XEQ274" s="51"/>
      <c r="XER274" s="51"/>
      <c r="XES274" s="51"/>
      <c r="XET274" s="51"/>
      <c r="XEU274" s="51"/>
      <c r="XEV274" s="51"/>
      <c r="XEW274" s="51"/>
      <c r="XEX274" s="51"/>
      <c r="XEY274" s="51"/>
      <c r="XEZ274" s="51"/>
      <c r="XFA274" s="51"/>
      <c r="XFB274" s="51"/>
      <c r="XFC274" s="51"/>
      <c r="XFD274" s="51"/>
    </row>
    <row r="275" spans="17:16384" x14ac:dyDescent="0.3">
      <c r="Q275" s="327" t="s">
        <v>168</v>
      </c>
      <c r="R275" s="135">
        <f>$R$5</f>
        <v>44136</v>
      </c>
      <c r="S275" s="121">
        <v>0.48333333333333334</v>
      </c>
      <c r="T275" s="121">
        <v>1.5549999999999993</v>
      </c>
      <c r="U275" s="122">
        <v>0.94699646643109536</v>
      </c>
      <c r="V275" s="123">
        <v>1415</v>
      </c>
      <c r="W275" s="128">
        <v>0.48333333333333334</v>
      </c>
      <c r="X275" s="121">
        <v>1.5616666666666674</v>
      </c>
      <c r="Y275" s="122">
        <v>0.94669509594882728</v>
      </c>
      <c r="Z275" s="127">
        <v>1407</v>
      </c>
      <c r="AA275" s="121" t="s">
        <v>160</v>
      </c>
      <c r="AB275" s="121" t="s">
        <v>160</v>
      </c>
      <c r="AC275" s="122" t="s">
        <v>160</v>
      </c>
      <c r="AD275" s="123">
        <v>0</v>
      </c>
      <c r="AE275" s="128">
        <v>7.4999999999999997E-2</v>
      </c>
      <c r="AF275" s="121">
        <v>0.43666666666666659</v>
      </c>
      <c r="AG275" s="122">
        <v>1</v>
      </c>
      <c r="AH275" s="127">
        <v>8</v>
      </c>
      <c r="AI275" s="128">
        <v>0.48333333333333334</v>
      </c>
      <c r="AJ275" s="121">
        <v>1.4833333333333334</v>
      </c>
      <c r="AK275" s="122">
        <v>0.9509803921568627</v>
      </c>
      <c r="AL275" s="127">
        <v>510</v>
      </c>
      <c r="AM275" s="121">
        <v>0.5</v>
      </c>
      <c r="AN275" s="121">
        <v>1.4666666666666668</v>
      </c>
      <c r="AO275" s="122">
        <v>0.9527896995708155</v>
      </c>
      <c r="AP275" s="123">
        <v>466</v>
      </c>
      <c r="AQ275" s="128">
        <v>0.48333333333333334</v>
      </c>
      <c r="AR275" s="121">
        <v>1.6166666666666667</v>
      </c>
      <c r="AS275" s="122">
        <v>0.9362186788154897</v>
      </c>
      <c r="AT275" s="127">
        <v>439</v>
      </c>
      <c r="AU275" s="136">
        <v>305</v>
      </c>
      <c r="AV275" s="137">
        <v>446</v>
      </c>
      <c r="AW275" s="137">
        <v>286</v>
      </c>
      <c r="AX275" s="137">
        <v>180</v>
      </c>
      <c r="AY275" s="137">
        <v>83</v>
      </c>
      <c r="AZ275" s="137">
        <v>40</v>
      </c>
      <c r="BA275" s="137">
        <v>27</v>
      </c>
      <c r="BB275" s="137">
        <v>16</v>
      </c>
      <c r="BC275" s="137">
        <v>6</v>
      </c>
      <c r="BD275" s="137">
        <v>7</v>
      </c>
      <c r="BE275" s="137">
        <v>4</v>
      </c>
      <c r="BF275" s="137">
        <v>3</v>
      </c>
      <c r="BG275" s="137">
        <v>3</v>
      </c>
      <c r="BH275" s="137">
        <v>0</v>
      </c>
      <c r="BI275" s="137">
        <v>4</v>
      </c>
      <c r="BJ275" s="137">
        <v>0</v>
      </c>
      <c r="BK275" s="137">
        <v>0</v>
      </c>
      <c r="BL275" s="137">
        <v>1</v>
      </c>
      <c r="BM275" s="137">
        <v>2</v>
      </c>
      <c r="BN275" s="137">
        <v>1</v>
      </c>
      <c r="BO275" s="137">
        <v>0</v>
      </c>
      <c r="BP275" s="137">
        <v>1</v>
      </c>
      <c r="BQ275" s="137">
        <v>0</v>
      </c>
      <c r="BR275" s="137">
        <v>0</v>
      </c>
      <c r="BS275" s="137">
        <v>0</v>
      </c>
      <c r="BT275" s="138">
        <v>0</v>
      </c>
      <c r="BU275" s="174">
        <v>0.9362186788154897</v>
      </c>
      <c r="BV275" s="174" t="s">
        <v>160</v>
      </c>
      <c r="BW275" s="174" t="s">
        <v>160</v>
      </c>
      <c r="BX275" s="174" t="s">
        <v>160</v>
      </c>
      <c r="BY275" s="174" t="s">
        <v>160</v>
      </c>
      <c r="BZ275" s="174" t="s">
        <v>160</v>
      </c>
      <c r="CA275" s="174" t="s">
        <v>160</v>
      </c>
      <c r="CB275" s="174" t="s">
        <v>160</v>
      </c>
      <c r="CC275" s="174" t="s">
        <v>160</v>
      </c>
      <c r="CD275" s="174" t="s">
        <v>160</v>
      </c>
      <c r="CE275" s="174" t="s">
        <v>160</v>
      </c>
      <c r="CF275" s="174" t="s">
        <v>160</v>
      </c>
      <c r="CG275" s="174" t="s">
        <v>160</v>
      </c>
      <c r="CH275" s="174" t="s">
        <v>160</v>
      </c>
      <c r="CI275" s="174">
        <v>1</v>
      </c>
      <c r="CJ275" s="174">
        <v>1</v>
      </c>
      <c r="CK275" s="174">
        <v>1</v>
      </c>
      <c r="CL275" s="174">
        <v>1</v>
      </c>
      <c r="CM275" s="174">
        <v>1</v>
      </c>
      <c r="CN275" s="174">
        <v>0.92592592592592593</v>
      </c>
      <c r="CO275" s="174">
        <v>1</v>
      </c>
      <c r="CP275" s="174">
        <v>0.9375</v>
      </c>
      <c r="CQ275" s="174">
        <v>0.94</v>
      </c>
      <c r="CR275" s="174">
        <v>0.89130434782608692</v>
      </c>
      <c r="CS275" s="174">
        <v>0.96153846153846156</v>
      </c>
      <c r="CT275" s="174">
        <v>0.9821428571428571</v>
      </c>
      <c r="CU275" s="174">
        <v>0.89552238805970152</v>
      </c>
      <c r="CV275" s="174">
        <v>0.96969696969696972</v>
      </c>
      <c r="CW275" s="174">
        <v>0.94545454545454544</v>
      </c>
      <c r="CX275" s="174">
        <v>0.87878787878787878</v>
      </c>
      <c r="CY275" s="174">
        <v>0.91176470588235292</v>
      </c>
      <c r="CZ275" s="174">
        <v>1</v>
      </c>
      <c r="DA275" s="174">
        <v>1</v>
      </c>
      <c r="DB275" s="174">
        <v>0.97560975609756095</v>
      </c>
      <c r="DC275" s="174">
        <v>1</v>
      </c>
      <c r="DD275" s="174">
        <v>0.93548387096774188</v>
      </c>
      <c r="DE275" s="174">
        <v>0.83333333333333337</v>
      </c>
      <c r="DF275" s="174">
        <v>1</v>
      </c>
      <c r="DG275" s="174">
        <v>1</v>
      </c>
      <c r="DH275" s="174">
        <v>1</v>
      </c>
      <c r="DI275" s="174">
        <v>1</v>
      </c>
      <c r="DJ275" s="174">
        <v>1</v>
      </c>
      <c r="DK275" s="174" t="s">
        <v>160</v>
      </c>
      <c r="DL275" s="174" t="s">
        <v>160</v>
      </c>
      <c r="DM275" s="174" t="s">
        <v>160</v>
      </c>
      <c r="DN275" s="174" t="s">
        <v>160</v>
      </c>
      <c r="DO275" s="174" t="s">
        <v>160</v>
      </c>
      <c r="DP275" s="174" t="s">
        <v>160</v>
      </c>
      <c r="DQ275" s="175">
        <v>18.291666666666668</v>
      </c>
      <c r="DR275" s="175">
        <v>0</v>
      </c>
      <c r="DS275" s="175">
        <v>0</v>
      </c>
      <c r="DT275" s="175">
        <v>0</v>
      </c>
      <c r="DU275" s="175">
        <v>0</v>
      </c>
      <c r="DV275" s="175">
        <v>0</v>
      </c>
      <c r="DW275" s="175">
        <v>0</v>
      </c>
      <c r="DX275" s="175">
        <v>0</v>
      </c>
      <c r="DY275" s="175">
        <v>0</v>
      </c>
      <c r="DZ275" s="175">
        <v>0</v>
      </c>
      <c r="EA275" s="175">
        <v>0</v>
      </c>
      <c r="EB275" s="175">
        <v>0</v>
      </c>
      <c r="EC275" s="175">
        <v>0</v>
      </c>
      <c r="ED275" s="175">
        <v>0</v>
      </c>
      <c r="EE275" s="175">
        <v>0.125</v>
      </c>
      <c r="EF275" s="175">
        <v>4.1666666666666664E-2</v>
      </c>
      <c r="EG275" s="175">
        <v>0.33333333333333331</v>
      </c>
      <c r="EH275" s="175">
        <v>0.91666666666666663</v>
      </c>
      <c r="EI275" s="175">
        <v>0.75</v>
      </c>
      <c r="EJ275" s="175">
        <v>1.125</v>
      </c>
      <c r="EK275" s="175">
        <v>1.9166666666666667</v>
      </c>
      <c r="EL275" s="175">
        <v>2</v>
      </c>
      <c r="EM275" s="175">
        <v>2.0833333333333335</v>
      </c>
      <c r="EN275" s="175">
        <v>1.9166666666666667</v>
      </c>
      <c r="EO275" s="175">
        <v>2.1666666666666665</v>
      </c>
      <c r="EP275" s="175">
        <v>2.3333333333333335</v>
      </c>
      <c r="EQ275" s="175">
        <v>2.7916666666666665</v>
      </c>
      <c r="ER275" s="175">
        <v>2.75</v>
      </c>
      <c r="ES275" s="175">
        <v>2.2916666666666665</v>
      </c>
      <c r="ET275" s="175">
        <v>2.75</v>
      </c>
      <c r="EU275" s="175">
        <v>2.8333333333333335</v>
      </c>
      <c r="EV275" s="175">
        <v>2.5833333333333335</v>
      </c>
      <c r="EW275" s="175">
        <v>2</v>
      </c>
      <c r="EX275" s="175">
        <v>1.7083333333333333</v>
      </c>
      <c r="EY275" s="175">
        <v>1.4583333333333333</v>
      </c>
      <c r="EZ275" s="175">
        <v>1.2916666666666667</v>
      </c>
      <c r="FA275" s="175">
        <v>0.5</v>
      </c>
      <c r="FB275" s="175">
        <v>0.75</v>
      </c>
      <c r="FC275" s="175">
        <v>0.54166666666666663</v>
      </c>
      <c r="FD275" s="175">
        <v>0.45833333333333331</v>
      </c>
      <c r="FE275" s="175">
        <v>0.16666666666666666</v>
      </c>
      <c r="FF275" s="175">
        <v>8.3333333333333329E-2</v>
      </c>
      <c r="FG275" s="175">
        <v>0</v>
      </c>
      <c r="FH275" s="175">
        <v>0</v>
      </c>
      <c r="FI275" s="175">
        <v>0</v>
      </c>
      <c r="FJ275" s="175">
        <v>0</v>
      </c>
      <c r="FK275" s="175">
        <v>0</v>
      </c>
      <c r="FL275" s="175">
        <v>0</v>
      </c>
      <c r="FM275" s="192" t="s">
        <v>119</v>
      </c>
      <c r="FN275" s="192">
        <v>0.9538461538461539</v>
      </c>
      <c r="FO275" s="192">
        <v>0.95238095238095233</v>
      </c>
      <c r="FP275" s="192">
        <v>0.94</v>
      </c>
      <c r="FQ275" s="192">
        <v>0.98333333333333328</v>
      </c>
      <c r="FR275" s="192">
        <v>0.96875</v>
      </c>
      <c r="FS275" s="192">
        <v>0.8571428571428571</v>
      </c>
      <c r="FT275" s="192" t="s">
        <v>119</v>
      </c>
      <c r="FU275" s="192">
        <v>1</v>
      </c>
      <c r="FV275" s="192">
        <v>1</v>
      </c>
      <c r="FW275" s="192">
        <v>0.98717948717948723</v>
      </c>
      <c r="FX275" s="192">
        <v>0.90909090909090906</v>
      </c>
      <c r="FY275" s="192">
        <v>0.97058823529411764</v>
      </c>
      <c r="FZ275" s="192" t="s">
        <v>119</v>
      </c>
      <c r="GA275" s="192" t="s">
        <v>119</v>
      </c>
      <c r="GB275" s="192">
        <v>1</v>
      </c>
      <c r="GC275" s="192">
        <v>0.91836734693877553</v>
      </c>
      <c r="GD275" s="192">
        <v>0.95454545454545459</v>
      </c>
      <c r="GE275" s="192">
        <v>0.92500000000000004</v>
      </c>
      <c r="GF275" s="192">
        <v>0.87804878048780488</v>
      </c>
      <c r="GG275" s="192">
        <v>1</v>
      </c>
      <c r="GH275" s="192" t="s">
        <v>119</v>
      </c>
      <c r="GI275" s="192">
        <v>0.90322580645161288</v>
      </c>
      <c r="GJ275" s="192">
        <v>0.953125</v>
      </c>
      <c r="GK275" s="192">
        <v>0.97872340425531912</v>
      </c>
      <c r="GL275" s="192">
        <v>0.91666666666666663</v>
      </c>
      <c r="GM275" s="192">
        <v>0.92307692307692313</v>
      </c>
      <c r="GN275" s="192">
        <v>1</v>
      </c>
      <c r="GO275" s="192" t="s">
        <v>119</v>
      </c>
      <c r="GP275" s="192">
        <v>0.93333333333333335</v>
      </c>
      <c r="GQ275" s="192" t="s">
        <v>119</v>
      </c>
    </row>
    <row r="276" spans="17:16384" x14ac:dyDescent="0.3">
      <c r="Q276" s="327"/>
      <c r="R276" s="135">
        <f>$R$6</f>
        <v>44166</v>
      </c>
      <c r="S276" s="121">
        <v>0.66666666666666663</v>
      </c>
      <c r="T276" s="121">
        <v>1.9333333333333333</v>
      </c>
      <c r="U276" s="122">
        <v>0.90790292470441813</v>
      </c>
      <c r="V276" s="123">
        <v>1607</v>
      </c>
      <c r="W276" s="128">
        <v>0.67500000000000004</v>
      </c>
      <c r="X276" s="121">
        <v>1.9333333333333333</v>
      </c>
      <c r="Y276" s="122">
        <v>0.90749999999999997</v>
      </c>
      <c r="Z276" s="127">
        <v>1600</v>
      </c>
      <c r="AA276" s="121">
        <v>0.64999999999999991</v>
      </c>
      <c r="AB276" s="121">
        <v>0.66499999999999992</v>
      </c>
      <c r="AC276" s="122">
        <v>1</v>
      </c>
      <c r="AD276" s="123">
        <v>2</v>
      </c>
      <c r="AE276" s="128">
        <v>0.15</v>
      </c>
      <c r="AF276" s="121">
        <v>0.30666666666666664</v>
      </c>
      <c r="AG276" s="122">
        <v>1</v>
      </c>
      <c r="AH276" s="127">
        <v>5</v>
      </c>
      <c r="AI276" s="128">
        <v>0.65</v>
      </c>
      <c r="AJ276" s="121">
        <v>1.9</v>
      </c>
      <c r="AK276" s="122">
        <v>0.9069373942470389</v>
      </c>
      <c r="AL276" s="127">
        <v>591</v>
      </c>
      <c r="AM276" s="121">
        <v>0.76666666666666672</v>
      </c>
      <c r="AN276" s="121">
        <v>2.0983333333333332</v>
      </c>
      <c r="AO276" s="122">
        <v>0.89054726368159209</v>
      </c>
      <c r="AP276" s="123">
        <v>603</v>
      </c>
      <c r="AQ276" s="128">
        <v>0.6166666666666667</v>
      </c>
      <c r="AR276" s="121">
        <v>1.596666666666666</v>
      </c>
      <c r="AS276" s="122">
        <v>0.93462469733656173</v>
      </c>
      <c r="AT276" s="127">
        <v>413</v>
      </c>
      <c r="AU276" s="136">
        <v>188</v>
      </c>
      <c r="AV276" s="137">
        <v>247</v>
      </c>
      <c r="AW276" s="137">
        <v>486</v>
      </c>
      <c r="AX276" s="137">
        <v>309</v>
      </c>
      <c r="AY276" s="137">
        <v>125</v>
      </c>
      <c r="AZ276" s="137">
        <v>104</v>
      </c>
      <c r="BA276" s="137">
        <v>41</v>
      </c>
      <c r="BB276" s="137">
        <v>33</v>
      </c>
      <c r="BC276" s="137">
        <v>24</v>
      </c>
      <c r="BD276" s="137">
        <v>12</v>
      </c>
      <c r="BE276" s="137">
        <v>10</v>
      </c>
      <c r="BF276" s="137">
        <v>6</v>
      </c>
      <c r="BG276" s="137">
        <v>4</v>
      </c>
      <c r="BH276" s="137">
        <v>4</v>
      </c>
      <c r="BI276" s="137">
        <v>2</v>
      </c>
      <c r="BJ276" s="137">
        <v>1</v>
      </c>
      <c r="BK276" s="137">
        <v>1</v>
      </c>
      <c r="BL276" s="137">
        <v>2</v>
      </c>
      <c r="BM276" s="137">
        <v>0</v>
      </c>
      <c r="BN276" s="137">
        <v>3</v>
      </c>
      <c r="BO276" s="137">
        <v>1</v>
      </c>
      <c r="BP276" s="137">
        <v>0</v>
      </c>
      <c r="BQ276" s="137">
        <v>0</v>
      </c>
      <c r="BR276" s="137">
        <v>1</v>
      </c>
      <c r="BS276" s="137">
        <v>1</v>
      </c>
      <c r="BT276" s="138">
        <v>1</v>
      </c>
      <c r="BU276" s="174">
        <v>0.93430656934306566</v>
      </c>
      <c r="BV276" s="174" t="s">
        <v>160</v>
      </c>
      <c r="BW276" s="174" t="s">
        <v>160</v>
      </c>
      <c r="BX276" s="174" t="s">
        <v>160</v>
      </c>
      <c r="BY276" s="174" t="s">
        <v>160</v>
      </c>
      <c r="BZ276" s="174" t="s">
        <v>160</v>
      </c>
      <c r="CA276" s="174" t="s">
        <v>160</v>
      </c>
      <c r="CB276" s="174" t="s">
        <v>160</v>
      </c>
      <c r="CC276" s="174" t="s">
        <v>160</v>
      </c>
      <c r="CD276" s="174" t="s">
        <v>160</v>
      </c>
      <c r="CE276" s="174" t="s">
        <v>160</v>
      </c>
      <c r="CF276" s="174" t="s">
        <v>160</v>
      </c>
      <c r="CG276" s="174" t="s">
        <v>160</v>
      </c>
      <c r="CH276" s="174" t="s">
        <v>160</v>
      </c>
      <c r="CI276" s="174">
        <v>1</v>
      </c>
      <c r="CJ276" s="174">
        <v>1</v>
      </c>
      <c r="CK276" s="174">
        <v>1</v>
      </c>
      <c r="CL276" s="174">
        <v>1</v>
      </c>
      <c r="CM276" s="174">
        <v>1</v>
      </c>
      <c r="CN276" s="174">
        <v>1</v>
      </c>
      <c r="CO276" s="174">
        <v>0.93181818181818177</v>
      </c>
      <c r="CP276" s="174">
        <v>0.93023255813953487</v>
      </c>
      <c r="CQ276" s="174">
        <v>0.89795918367346939</v>
      </c>
      <c r="CR276" s="174">
        <v>0.92537313432835822</v>
      </c>
      <c r="CS276" s="174">
        <v>0.88235294117647056</v>
      </c>
      <c r="CT276" s="174">
        <v>0.82894736842105265</v>
      </c>
      <c r="CU276" s="174">
        <v>0.86153846153846159</v>
      </c>
      <c r="CV276" s="174">
        <v>0.89655172413793105</v>
      </c>
      <c r="CW276" s="174">
        <v>0.79729729729729726</v>
      </c>
      <c r="CX276" s="174">
        <v>0.87012987012987009</v>
      </c>
      <c r="CY276" s="174">
        <v>0.89130434782608692</v>
      </c>
      <c r="CZ276" s="174">
        <v>0.93650793650793651</v>
      </c>
      <c r="DA276" s="174">
        <v>0.91666666666666663</v>
      </c>
      <c r="DB276" s="174">
        <v>0.88709677419354838</v>
      </c>
      <c r="DC276" s="174">
        <v>0.90909090909090906</v>
      </c>
      <c r="DD276" s="174">
        <v>0.875</v>
      </c>
      <c r="DE276" s="174">
        <v>0.93548387096774188</v>
      </c>
      <c r="DF276" s="174">
        <v>0.95</v>
      </c>
      <c r="DG276" s="174">
        <v>0.94117647058823528</v>
      </c>
      <c r="DH276" s="174">
        <v>0.8571428571428571</v>
      </c>
      <c r="DI276" s="174">
        <v>1</v>
      </c>
      <c r="DJ276" s="174">
        <v>1</v>
      </c>
      <c r="DK276" s="174">
        <v>1</v>
      </c>
      <c r="DL276" s="174" t="s">
        <v>160</v>
      </c>
      <c r="DM276" s="174" t="s">
        <v>160</v>
      </c>
      <c r="DN276" s="174" t="s">
        <v>160</v>
      </c>
      <c r="DO276" s="174" t="s">
        <v>160</v>
      </c>
      <c r="DP276" s="174" t="s">
        <v>160</v>
      </c>
      <c r="DQ276" s="175">
        <v>15.222222222222221</v>
      </c>
      <c r="DR276" s="175">
        <v>0</v>
      </c>
      <c r="DS276" s="175">
        <v>0</v>
      </c>
      <c r="DT276" s="175">
        <v>0</v>
      </c>
      <c r="DU276" s="175">
        <v>0</v>
      </c>
      <c r="DV276" s="175">
        <v>0</v>
      </c>
      <c r="DW276" s="175">
        <v>0</v>
      </c>
      <c r="DX276" s="175">
        <v>0</v>
      </c>
      <c r="DY276" s="175">
        <v>0</v>
      </c>
      <c r="DZ276" s="175">
        <v>0</v>
      </c>
      <c r="EA276" s="175">
        <v>0</v>
      </c>
      <c r="EB276" s="175">
        <v>0</v>
      </c>
      <c r="EC276" s="175">
        <v>0</v>
      </c>
      <c r="ED276" s="175">
        <v>0</v>
      </c>
      <c r="EE276" s="175">
        <v>0.29629629629629628</v>
      </c>
      <c r="EF276" s="175">
        <v>0.25925925925925924</v>
      </c>
      <c r="EG276" s="175">
        <v>0.40740740740740738</v>
      </c>
      <c r="EH276" s="175">
        <v>0.51851851851851849</v>
      </c>
      <c r="EI276" s="175">
        <v>0.77777777777777779</v>
      </c>
      <c r="EJ276" s="175">
        <v>1.1481481481481481</v>
      </c>
      <c r="EK276" s="175">
        <v>1.6296296296296295</v>
      </c>
      <c r="EL276" s="175">
        <v>1.5925925925925926</v>
      </c>
      <c r="EM276" s="175">
        <v>1.8148148148148149</v>
      </c>
      <c r="EN276" s="175">
        <v>2.4814814814814814</v>
      </c>
      <c r="EO276" s="175">
        <v>2.5185185185185186</v>
      </c>
      <c r="EP276" s="175">
        <v>2.8148148148148149</v>
      </c>
      <c r="EQ276" s="175">
        <v>2.4074074074074074</v>
      </c>
      <c r="ER276" s="175">
        <v>3.2222222222222223</v>
      </c>
      <c r="ES276" s="175">
        <v>2.7407407407407409</v>
      </c>
      <c r="ET276" s="175">
        <v>2.8518518518518516</v>
      </c>
      <c r="EU276" s="175">
        <v>3.4074074074074074</v>
      </c>
      <c r="EV276" s="175">
        <v>2.3333333333333335</v>
      </c>
      <c r="EW276" s="175">
        <v>2.6666666666666665</v>
      </c>
      <c r="EX276" s="175">
        <v>2.2962962962962963</v>
      </c>
      <c r="EY276" s="175">
        <v>1.6296296296296295</v>
      </c>
      <c r="EZ276" s="175">
        <v>1.4814814814814814</v>
      </c>
      <c r="FA276" s="175">
        <v>1.1481481481481481</v>
      </c>
      <c r="FB276" s="175">
        <v>0.7407407407407407</v>
      </c>
      <c r="FC276" s="175">
        <v>0.62962962962962965</v>
      </c>
      <c r="FD276" s="175">
        <v>0.25925925925925924</v>
      </c>
      <c r="FE276" s="175">
        <v>0.1111111111111111</v>
      </c>
      <c r="FF276" s="175">
        <v>3.7037037037037035E-2</v>
      </c>
      <c r="FG276" s="175">
        <v>7.407407407407407E-2</v>
      </c>
      <c r="FH276" s="175">
        <v>0</v>
      </c>
      <c r="FI276" s="175">
        <v>0</v>
      </c>
      <c r="FJ276" s="175">
        <v>0</v>
      </c>
      <c r="FK276" s="175">
        <v>0</v>
      </c>
      <c r="FL276" s="175">
        <v>0</v>
      </c>
      <c r="FM276" s="192">
        <v>0.93506493506493504</v>
      </c>
      <c r="FN276" s="192">
        <v>0.88135593220338981</v>
      </c>
      <c r="FO276" s="192">
        <v>0.83116883116883122</v>
      </c>
      <c r="FP276" s="192">
        <v>0.92473118279569888</v>
      </c>
      <c r="FQ276" s="192">
        <v>1</v>
      </c>
      <c r="FR276" s="192">
        <v>0</v>
      </c>
      <c r="FS276" s="192">
        <v>0.9101123595505618</v>
      </c>
      <c r="FT276" s="192">
        <v>0.92771084337349397</v>
      </c>
      <c r="FU276" s="192">
        <v>0.96052631578947367</v>
      </c>
      <c r="FV276" s="192">
        <v>0.96969696969696972</v>
      </c>
      <c r="FW276" s="192">
        <v>0.88764044943820219</v>
      </c>
      <c r="FX276" s="192">
        <v>0.96153846153846156</v>
      </c>
      <c r="FY276" s="192" t="s">
        <v>119</v>
      </c>
      <c r="FZ276" s="192">
        <v>0.85057471264367812</v>
      </c>
      <c r="GA276" s="192">
        <v>0.78494623655913975</v>
      </c>
      <c r="GB276" s="192">
        <v>0.84782608695652173</v>
      </c>
      <c r="GC276" s="192">
        <v>0.98630136986301364</v>
      </c>
      <c r="GD276" s="192">
        <v>0.86</v>
      </c>
      <c r="GE276" s="192">
        <v>0.9642857142857143</v>
      </c>
      <c r="GF276" s="192" t="s">
        <v>119</v>
      </c>
      <c r="GG276" s="192">
        <v>0.88888888888888884</v>
      </c>
      <c r="GH276" s="192">
        <v>0.92982456140350878</v>
      </c>
      <c r="GI276" s="192">
        <v>0.8936170212765957</v>
      </c>
      <c r="GJ276" s="192">
        <v>1</v>
      </c>
      <c r="GK276" s="192" t="s">
        <v>119</v>
      </c>
      <c r="GL276" s="192">
        <v>1</v>
      </c>
      <c r="GM276" s="192" t="s">
        <v>119</v>
      </c>
      <c r="GN276" s="192">
        <v>0.93150684931506844</v>
      </c>
      <c r="GO276" s="192">
        <v>0.97142857142857142</v>
      </c>
      <c r="GP276" s="192">
        <v>1</v>
      </c>
      <c r="GQ276" s="192">
        <v>0.9642857142857143</v>
      </c>
    </row>
    <row r="277" spans="17:16384" x14ac:dyDescent="0.3">
      <c r="Q277" s="327"/>
      <c r="R277" s="135">
        <f>$R$7</f>
        <v>44197</v>
      </c>
      <c r="S277" s="121">
        <v>0.6333333333333333</v>
      </c>
      <c r="T277" s="121">
        <v>1.7</v>
      </c>
      <c r="U277" s="122">
        <v>0.93349553933495544</v>
      </c>
      <c r="V277" s="123">
        <v>1233</v>
      </c>
      <c r="W277" s="128">
        <v>0.6333333333333333</v>
      </c>
      <c r="X277" s="121">
        <v>1.7</v>
      </c>
      <c r="Y277" s="122">
        <v>0.93333333333333335</v>
      </c>
      <c r="Z277" s="127">
        <v>1230</v>
      </c>
      <c r="AA277" s="121">
        <v>0.23333333333333334</v>
      </c>
      <c r="AB277" s="121">
        <v>0.23333333333333334</v>
      </c>
      <c r="AC277" s="122">
        <v>1</v>
      </c>
      <c r="AD277" s="123">
        <v>1</v>
      </c>
      <c r="AE277" s="128">
        <v>1.6666666666666666E-2</v>
      </c>
      <c r="AF277" s="121">
        <v>1.6666666666666666E-2</v>
      </c>
      <c r="AG277" s="122">
        <v>1</v>
      </c>
      <c r="AH277" s="127">
        <v>2</v>
      </c>
      <c r="AI277" s="128">
        <v>0.6333333333333333</v>
      </c>
      <c r="AJ277" s="121">
        <v>1.7333333333333334</v>
      </c>
      <c r="AK277" s="122">
        <v>0.92652329749103945</v>
      </c>
      <c r="AL277" s="127">
        <v>558</v>
      </c>
      <c r="AM277" s="121">
        <v>0.6333333333333333</v>
      </c>
      <c r="AN277" s="121">
        <v>1.6166666666666667</v>
      </c>
      <c r="AO277" s="122">
        <v>0.93536804308797128</v>
      </c>
      <c r="AP277" s="123">
        <v>557</v>
      </c>
      <c r="AQ277" s="128">
        <v>0.65833333333333333</v>
      </c>
      <c r="AR277" s="121">
        <v>1.4549999999999996</v>
      </c>
      <c r="AS277" s="122">
        <v>0.9576271186440678</v>
      </c>
      <c r="AT277" s="127">
        <v>118</v>
      </c>
      <c r="AU277" s="136">
        <v>90</v>
      </c>
      <c r="AV277" s="137">
        <v>286</v>
      </c>
      <c r="AW277" s="137">
        <v>394</v>
      </c>
      <c r="AX277" s="137">
        <v>218</v>
      </c>
      <c r="AY277" s="137">
        <v>98</v>
      </c>
      <c r="AZ277" s="137">
        <v>65</v>
      </c>
      <c r="BA277" s="137">
        <v>27</v>
      </c>
      <c r="BB277" s="137">
        <v>19</v>
      </c>
      <c r="BC277" s="137">
        <v>11</v>
      </c>
      <c r="BD277" s="137">
        <v>8</v>
      </c>
      <c r="BE277" s="137">
        <v>3</v>
      </c>
      <c r="BF277" s="137">
        <v>3</v>
      </c>
      <c r="BG277" s="137">
        <v>3</v>
      </c>
      <c r="BH277" s="137">
        <v>1</v>
      </c>
      <c r="BI277" s="137">
        <v>2</v>
      </c>
      <c r="BJ277" s="137">
        <v>1</v>
      </c>
      <c r="BK277" s="137">
        <v>0</v>
      </c>
      <c r="BL277" s="137">
        <v>2</v>
      </c>
      <c r="BM277" s="137">
        <v>0</v>
      </c>
      <c r="BN277" s="137">
        <v>1</v>
      </c>
      <c r="BO277" s="137">
        <v>0</v>
      </c>
      <c r="BP277" s="137">
        <v>0</v>
      </c>
      <c r="BQ277" s="137">
        <v>1</v>
      </c>
      <c r="BR277" s="137">
        <v>0</v>
      </c>
      <c r="BS277" s="137">
        <v>0</v>
      </c>
      <c r="BT277" s="138">
        <v>0</v>
      </c>
      <c r="BU277" s="174">
        <v>0.9576271186440678</v>
      </c>
      <c r="BV277" s="174" t="s">
        <v>160</v>
      </c>
      <c r="BW277" s="174" t="s">
        <v>160</v>
      </c>
      <c r="BX277" s="174" t="s">
        <v>160</v>
      </c>
      <c r="BY277" s="174" t="s">
        <v>160</v>
      </c>
      <c r="BZ277" s="174" t="s">
        <v>160</v>
      </c>
      <c r="CA277" s="174" t="s">
        <v>160</v>
      </c>
      <c r="CB277" s="174" t="s">
        <v>160</v>
      </c>
      <c r="CC277" s="174" t="s">
        <v>160</v>
      </c>
      <c r="CD277" s="174" t="s">
        <v>160</v>
      </c>
      <c r="CE277" s="174" t="s">
        <v>160</v>
      </c>
      <c r="CF277" s="174" t="s">
        <v>160</v>
      </c>
      <c r="CG277" s="174" t="s">
        <v>160</v>
      </c>
      <c r="CH277" s="174" t="s">
        <v>160</v>
      </c>
      <c r="CI277" s="174" t="s">
        <v>160</v>
      </c>
      <c r="CJ277" s="174">
        <v>1</v>
      </c>
      <c r="CK277" s="174">
        <v>1</v>
      </c>
      <c r="CL277" s="174">
        <v>1</v>
      </c>
      <c r="CM277" s="174">
        <v>0.91666666666666663</v>
      </c>
      <c r="CN277" s="174">
        <v>0.86842105263157898</v>
      </c>
      <c r="CO277" s="174">
        <v>0.97727272727272729</v>
      </c>
      <c r="CP277" s="174">
        <v>0.88888888888888884</v>
      </c>
      <c r="CQ277" s="174">
        <v>0.95652173913043481</v>
      </c>
      <c r="CR277" s="174">
        <v>0.91666666666666663</v>
      </c>
      <c r="CS277" s="174">
        <v>0.96610169491525422</v>
      </c>
      <c r="CT277" s="174">
        <v>0.90909090909090906</v>
      </c>
      <c r="CU277" s="174">
        <v>0.91566265060240959</v>
      </c>
      <c r="CV277" s="174">
        <v>0.90909090909090906</v>
      </c>
      <c r="CW277" s="174">
        <v>0.94047619047619047</v>
      </c>
      <c r="CX277" s="174">
        <v>0.8571428571428571</v>
      </c>
      <c r="CY277" s="174">
        <v>0.91428571428571426</v>
      </c>
      <c r="CZ277" s="174">
        <v>0.92727272727272725</v>
      </c>
      <c r="DA277" s="174">
        <v>0.97916666666666663</v>
      </c>
      <c r="DB277" s="174">
        <v>1</v>
      </c>
      <c r="DC277" s="174">
        <v>0.90243902439024393</v>
      </c>
      <c r="DD277" s="174">
        <v>0.92</v>
      </c>
      <c r="DE277" s="174">
        <v>0.94117647058823528</v>
      </c>
      <c r="DF277" s="174">
        <v>0.96969696969696972</v>
      </c>
      <c r="DG277" s="174">
        <v>1</v>
      </c>
      <c r="DH277" s="174">
        <v>1</v>
      </c>
      <c r="DI277" s="174">
        <v>1</v>
      </c>
      <c r="DJ277" s="174">
        <v>1</v>
      </c>
      <c r="DK277" s="174" t="s">
        <v>160</v>
      </c>
      <c r="DL277" s="174" t="s">
        <v>160</v>
      </c>
      <c r="DM277" s="174" t="s">
        <v>160</v>
      </c>
      <c r="DN277" s="174" t="s">
        <v>160</v>
      </c>
      <c r="DO277" s="174" t="s">
        <v>160</v>
      </c>
      <c r="DP277" s="174" t="s">
        <v>160</v>
      </c>
      <c r="DQ277" s="175">
        <v>4.72</v>
      </c>
      <c r="DR277" s="175">
        <v>0</v>
      </c>
      <c r="DS277" s="175">
        <v>0</v>
      </c>
      <c r="DT277" s="175">
        <v>0</v>
      </c>
      <c r="DU277" s="175">
        <v>0</v>
      </c>
      <c r="DV277" s="175">
        <v>0</v>
      </c>
      <c r="DW277" s="175">
        <v>0</v>
      </c>
      <c r="DX277" s="175">
        <v>0</v>
      </c>
      <c r="DY277" s="175">
        <v>0</v>
      </c>
      <c r="DZ277" s="175">
        <v>0</v>
      </c>
      <c r="EA277" s="175">
        <v>0</v>
      </c>
      <c r="EB277" s="175">
        <v>0</v>
      </c>
      <c r="EC277" s="175">
        <v>0</v>
      </c>
      <c r="ED277" s="175">
        <v>0</v>
      </c>
      <c r="EE277" s="175">
        <v>0</v>
      </c>
      <c r="EF277" s="175">
        <v>0.24</v>
      </c>
      <c r="EG277" s="175">
        <v>0.08</v>
      </c>
      <c r="EH277" s="175">
        <v>0.84</v>
      </c>
      <c r="EI277" s="175">
        <v>0.48</v>
      </c>
      <c r="EJ277" s="175">
        <v>1.52</v>
      </c>
      <c r="EK277" s="175">
        <v>1.76</v>
      </c>
      <c r="EL277" s="175">
        <v>1.8</v>
      </c>
      <c r="EM277" s="175">
        <v>1.84</v>
      </c>
      <c r="EN277" s="175">
        <v>1.92</v>
      </c>
      <c r="EO277" s="175">
        <v>2.36</v>
      </c>
      <c r="EP277" s="175">
        <v>3.52</v>
      </c>
      <c r="EQ277" s="175">
        <v>3.32</v>
      </c>
      <c r="ER277" s="175">
        <v>2.64</v>
      </c>
      <c r="ES277" s="175">
        <v>3.36</v>
      </c>
      <c r="ET277" s="175">
        <v>2.52</v>
      </c>
      <c r="EU277" s="175">
        <v>2.8</v>
      </c>
      <c r="EV277" s="175">
        <v>2.2000000000000002</v>
      </c>
      <c r="EW277" s="175">
        <v>1.92</v>
      </c>
      <c r="EX277" s="175">
        <v>1.64</v>
      </c>
      <c r="EY277" s="175">
        <v>1.64</v>
      </c>
      <c r="EZ277" s="175">
        <v>2</v>
      </c>
      <c r="FA277" s="175">
        <v>1.36</v>
      </c>
      <c r="FB277" s="175">
        <v>1.32</v>
      </c>
      <c r="FC277" s="175">
        <v>0.68</v>
      </c>
      <c r="FD277" s="175">
        <v>0.44</v>
      </c>
      <c r="FE277" s="175">
        <v>0.24</v>
      </c>
      <c r="FF277" s="175">
        <v>0.16</v>
      </c>
      <c r="FG277" s="175">
        <v>0</v>
      </c>
      <c r="FH277" s="175">
        <v>0</v>
      </c>
      <c r="FI277" s="175">
        <v>0</v>
      </c>
      <c r="FJ277" s="175">
        <v>0</v>
      </c>
      <c r="FK277" s="175">
        <v>0</v>
      </c>
      <c r="FL277" s="175">
        <v>0</v>
      </c>
      <c r="FM277" s="192" t="s">
        <v>119</v>
      </c>
      <c r="FN277" s="192">
        <v>1</v>
      </c>
      <c r="FO277" s="192" t="s">
        <v>119</v>
      </c>
      <c r="FP277" s="192">
        <v>0.9375</v>
      </c>
      <c r="FQ277" s="192">
        <v>0.82089552238805974</v>
      </c>
      <c r="FR277" s="192">
        <v>0.97674418604651159</v>
      </c>
      <c r="FS277" s="192">
        <v>0.97142857142857142</v>
      </c>
      <c r="FT277" s="192">
        <v>0.89130434782608692</v>
      </c>
      <c r="FU277" s="192">
        <v>1</v>
      </c>
      <c r="FV277" s="192" t="s">
        <v>119</v>
      </c>
      <c r="FW277" s="192">
        <v>0.9</v>
      </c>
      <c r="FX277" s="192">
        <v>0.88571428571428568</v>
      </c>
      <c r="FY277" s="192">
        <v>0.95918367346938771</v>
      </c>
      <c r="FZ277" s="192">
        <v>0.97435897435897434</v>
      </c>
      <c r="GA277" s="192">
        <v>0.95522388059701491</v>
      </c>
      <c r="GB277" s="192">
        <v>1</v>
      </c>
      <c r="GC277" s="192" t="s">
        <v>119</v>
      </c>
      <c r="GD277" s="192">
        <v>0.967741935483871</v>
      </c>
      <c r="GE277" s="192">
        <v>0.97058823529411764</v>
      </c>
      <c r="GF277" s="192">
        <v>0.90163934426229508</v>
      </c>
      <c r="GG277" s="192">
        <v>0.98148148148148151</v>
      </c>
      <c r="GH277" s="192">
        <v>0.89333333333333331</v>
      </c>
      <c r="GI277" s="192">
        <v>0.88235294117647056</v>
      </c>
      <c r="GJ277" s="192" t="s">
        <v>119</v>
      </c>
      <c r="GK277" s="192">
        <v>0.90476190476190477</v>
      </c>
      <c r="GL277" s="192">
        <v>0.95238095238095233</v>
      </c>
      <c r="GM277" s="192">
        <v>0.89473684210526316</v>
      </c>
      <c r="GN277" s="192">
        <v>1</v>
      </c>
      <c r="GO277" s="192">
        <v>0.9242424242424242</v>
      </c>
      <c r="GP277" s="192">
        <v>1</v>
      </c>
      <c r="GQ277" s="192" t="s">
        <v>119</v>
      </c>
    </row>
    <row r="278" spans="17:16384" x14ac:dyDescent="0.3">
      <c r="Q278" s="327"/>
      <c r="R278" s="135">
        <f>$R$8</f>
        <v>44228</v>
      </c>
      <c r="S278" s="121">
        <v>0.6333333333333333</v>
      </c>
      <c r="T278" s="121">
        <v>1.8</v>
      </c>
      <c r="U278" s="122">
        <v>0.92139303482587065</v>
      </c>
      <c r="V278" s="123">
        <v>1005</v>
      </c>
      <c r="W278" s="128">
        <v>0.6333333333333333</v>
      </c>
      <c r="X278" s="121">
        <v>1.8083333333333333</v>
      </c>
      <c r="Y278" s="122">
        <v>0.92028254288597378</v>
      </c>
      <c r="Z278" s="127">
        <v>991</v>
      </c>
      <c r="AA278" s="121">
        <v>0.64166666666666661</v>
      </c>
      <c r="AB278" s="121">
        <v>0.82916666666666661</v>
      </c>
      <c r="AC278" s="122">
        <v>1</v>
      </c>
      <c r="AD278" s="123">
        <v>2</v>
      </c>
      <c r="AE278" s="128">
        <v>5.8333333333333334E-2</v>
      </c>
      <c r="AF278" s="121">
        <v>0.29499999999999993</v>
      </c>
      <c r="AG278" s="122">
        <v>1</v>
      </c>
      <c r="AH278" s="127">
        <v>12</v>
      </c>
      <c r="AI278" s="128">
        <v>0.6</v>
      </c>
      <c r="AJ278" s="121">
        <v>1.8583333333333305</v>
      </c>
      <c r="AK278" s="122">
        <v>0.92100192678227355</v>
      </c>
      <c r="AL278" s="127">
        <v>519</v>
      </c>
      <c r="AM278" s="121">
        <v>0.6333333333333333</v>
      </c>
      <c r="AN278" s="121">
        <v>1.7791666666666666</v>
      </c>
      <c r="AO278" s="122">
        <v>0.92181069958847739</v>
      </c>
      <c r="AP278" s="123">
        <v>486</v>
      </c>
      <c r="AQ278" s="128" t="s">
        <v>160</v>
      </c>
      <c r="AR278" s="121" t="s">
        <v>160</v>
      </c>
      <c r="AS278" s="122" t="s">
        <v>160</v>
      </c>
      <c r="AT278" s="127">
        <v>0</v>
      </c>
      <c r="AU278" s="136">
        <v>124</v>
      </c>
      <c r="AV278" s="137">
        <v>229</v>
      </c>
      <c r="AW278" s="137">
        <v>304</v>
      </c>
      <c r="AX278" s="137">
        <v>166</v>
      </c>
      <c r="AY278" s="137">
        <v>61</v>
      </c>
      <c r="AZ278" s="137">
        <v>42</v>
      </c>
      <c r="BA278" s="137">
        <v>22</v>
      </c>
      <c r="BB278" s="137">
        <v>21</v>
      </c>
      <c r="BC278" s="137">
        <v>8</v>
      </c>
      <c r="BD278" s="137">
        <v>13</v>
      </c>
      <c r="BE278" s="137">
        <v>5</v>
      </c>
      <c r="BF278" s="137">
        <v>1</v>
      </c>
      <c r="BG278" s="137">
        <v>3</v>
      </c>
      <c r="BH278" s="137">
        <v>1</v>
      </c>
      <c r="BI278" s="137">
        <v>0</v>
      </c>
      <c r="BJ278" s="137">
        <v>1</v>
      </c>
      <c r="BK278" s="137">
        <v>1</v>
      </c>
      <c r="BL278" s="137">
        <v>0</v>
      </c>
      <c r="BM278" s="137">
        <v>1</v>
      </c>
      <c r="BN278" s="137">
        <v>0</v>
      </c>
      <c r="BO278" s="137">
        <v>1</v>
      </c>
      <c r="BP278" s="137">
        <v>1</v>
      </c>
      <c r="BQ278" s="137">
        <v>0</v>
      </c>
      <c r="BR278" s="137">
        <v>0</v>
      </c>
      <c r="BS278" s="137">
        <v>0</v>
      </c>
      <c r="BT278" s="138">
        <v>0</v>
      </c>
      <c r="BU278" s="174" t="s">
        <v>160</v>
      </c>
      <c r="BV278" s="174" t="s">
        <v>160</v>
      </c>
      <c r="BW278" s="174" t="s">
        <v>160</v>
      </c>
      <c r="BX278" s="174" t="s">
        <v>160</v>
      </c>
      <c r="BY278" s="174" t="s">
        <v>160</v>
      </c>
      <c r="BZ278" s="174" t="s">
        <v>160</v>
      </c>
      <c r="CA278" s="174" t="s">
        <v>160</v>
      </c>
      <c r="CB278" s="174" t="s">
        <v>160</v>
      </c>
      <c r="CC278" s="174" t="s">
        <v>160</v>
      </c>
      <c r="CD278" s="174" t="s">
        <v>160</v>
      </c>
      <c r="CE278" s="174" t="s">
        <v>160</v>
      </c>
      <c r="CF278" s="174" t="s">
        <v>160</v>
      </c>
      <c r="CG278" s="174" t="s">
        <v>160</v>
      </c>
      <c r="CH278" s="174" t="s">
        <v>160</v>
      </c>
      <c r="CI278" s="174">
        <v>1</v>
      </c>
      <c r="CJ278" s="174">
        <v>1</v>
      </c>
      <c r="CK278" s="174">
        <v>1</v>
      </c>
      <c r="CL278" s="174">
        <v>0.95238095238095233</v>
      </c>
      <c r="CM278" s="174">
        <v>1</v>
      </c>
      <c r="CN278" s="174">
        <v>0.94871794871794868</v>
      </c>
      <c r="CO278" s="174">
        <v>0.97368421052631582</v>
      </c>
      <c r="CP278" s="174">
        <v>0.95454545454545459</v>
      </c>
      <c r="CQ278" s="174">
        <v>0.97435897435897434</v>
      </c>
      <c r="CR278" s="174">
        <v>0.93333333333333335</v>
      </c>
      <c r="CS278" s="174">
        <v>0.88888888888888884</v>
      </c>
      <c r="CT278" s="174">
        <v>0.88524590163934425</v>
      </c>
      <c r="CU278" s="174">
        <v>0.94285714285714284</v>
      </c>
      <c r="CV278" s="174">
        <v>0.80281690140845074</v>
      </c>
      <c r="CW278" s="174">
        <v>0.875</v>
      </c>
      <c r="CX278" s="174">
        <v>0.87878787878787878</v>
      </c>
      <c r="CY278" s="174">
        <v>0.87878787878787878</v>
      </c>
      <c r="CZ278" s="174">
        <v>1</v>
      </c>
      <c r="DA278" s="174">
        <v>0.94736842105263153</v>
      </c>
      <c r="DB278" s="174">
        <v>0.94444444444444442</v>
      </c>
      <c r="DC278" s="174">
        <v>0.88888888888888884</v>
      </c>
      <c r="DD278" s="174">
        <v>0.9285714285714286</v>
      </c>
      <c r="DE278" s="174">
        <v>0.96296296296296291</v>
      </c>
      <c r="DF278" s="174">
        <v>1</v>
      </c>
      <c r="DG278" s="174">
        <v>1</v>
      </c>
      <c r="DH278" s="174">
        <v>1</v>
      </c>
      <c r="DI278" s="174">
        <v>0.75</v>
      </c>
      <c r="DJ278" s="174">
        <v>1</v>
      </c>
      <c r="DK278" s="174" t="s">
        <v>160</v>
      </c>
      <c r="DL278" s="174" t="s">
        <v>160</v>
      </c>
      <c r="DM278" s="174" t="s">
        <v>160</v>
      </c>
      <c r="DN278" s="174" t="s">
        <v>160</v>
      </c>
      <c r="DO278" s="174" t="s">
        <v>160</v>
      </c>
      <c r="DP278" s="174" t="s">
        <v>160</v>
      </c>
      <c r="DQ278" s="175">
        <v>0</v>
      </c>
      <c r="DR278" s="175">
        <v>0</v>
      </c>
      <c r="DS278" s="175">
        <v>0</v>
      </c>
      <c r="DT278" s="175">
        <v>0</v>
      </c>
      <c r="DU278" s="175">
        <v>0</v>
      </c>
      <c r="DV278" s="175">
        <v>0</v>
      </c>
      <c r="DW278" s="175">
        <v>0</v>
      </c>
      <c r="DX278" s="175">
        <v>0</v>
      </c>
      <c r="DY278" s="175">
        <v>0</v>
      </c>
      <c r="DZ278" s="175">
        <v>0</v>
      </c>
      <c r="EA278" s="175">
        <v>0</v>
      </c>
      <c r="EB278" s="175">
        <v>0</v>
      </c>
      <c r="EC278" s="175">
        <v>0</v>
      </c>
      <c r="ED278" s="175">
        <v>0</v>
      </c>
      <c r="EE278" s="175">
        <v>0.27272727272727271</v>
      </c>
      <c r="EF278" s="175">
        <v>0.27272727272727271</v>
      </c>
      <c r="EG278" s="175">
        <v>0.36363636363636365</v>
      </c>
      <c r="EH278" s="175">
        <v>0.95454545454545459</v>
      </c>
      <c r="EI278" s="175">
        <v>0.77272727272727271</v>
      </c>
      <c r="EJ278" s="175">
        <v>1.7727272727272727</v>
      </c>
      <c r="EK278" s="175">
        <v>1.7272727272727273</v>
      </c>
      <c r="EL278" s="175">
        <v>2</v>
      </c>
      <c r="EM278" s="175">
        <v>1.7727272727272727</v>
      </c>
      <c r="EN278" s="175">
        <v>2.0454545454545454</v>
      </c>
      <c r="EO278" s="175">
        <v>2.4545454545454546</v>
      </c>
      <c r="EP278" s="175">
        <v>2.7727272727272729</v>
      </c>
      <c r="EQ278" s="175">
        <v>3.1818181818181817</v>
      </c>
      <c r="ER278" s="175">
        <v>3.2272727272727271</v>
      </c>
      <c r="ES278" s="175">
        <v>2.9090909090909092</v>
      </c>
      <c r="ET278" s="175">
        <v>3</v>
      </c>
      <c r="EU278" s="175">
        <v>3</v>
      </c>
      <c r="EV278" s="175">
        <v>1.9545454545454546</v>
      </c>
      <c r="EW278" s="175">
        <v>1.7272727272727273</v>
      </c>
      <c r="EX278" s="175">
        <v>2.4545454545454546</v>
      </c>
      <c r="EY278" s="175">
        <v>1.6363636363636365</v>
      </c>
      <c r="EZ278" s="175">
        <v>1.9090909090909092</v>
      </c>
      <c r="FA278" s="175">
        <v>1.2272727272727273</v>
      </c>
      <c r="FB278" s="175">
        <v>0.77272727272727271</v>
      </c>
      <c r="FC278" s="175">
        <v>0.90909090909090906</v>
      </c>
      <c r="FD278" s="175">
        <v>0.31818181818181818</v>
      </c>
      <c r="FE278" s="175">
        <v>0.18181818181818182</v>
      </c>
      <c r="FF278" s="175">
        <v>9.0909090909090912E-2</v>
      </c>
      <c r="FG278" s="175">
        <v>0</v>
      </c>
      <c r="FH278" s="175">
        <v>0</v>
      </c>
      <c r="FI278" s="175">
        <v>0</v>
      </c>
      <c r="FJ278" s="175">
        <v>0</v>
      </c>
      <c r="FK278" s="175">
        <v>0</v>
      </c>
      <c r="FL278" s="175">
        <v>0</v>
      </c>
      <c r="FM278" s="192">
        <v>0.78723404255319152</v>
      </c>
      <c r="FN278" s="192">
        <v>0.97058823529411764</v>
      </c>
      <c r="FO278" s="192">
        <v>0.9555555555555556</v>
      </c>
      <c r="FP278" s="192">
        <v>0.9538461538461539</v>
      </c>
      <c r="FQ278" s="192">
        <v>0.94047619047619047</v>
      </c>
      <c r="FR278" s="192">
        <v>0.88888888888888884</v>
      </c>
      <c r="FS278" s="192" t="s">
        <v>119</v>
      </c>
      <c r="FT278" s="192">
        <v>0.75384615384615383</v>
      </c>
      <c r="FU278" s="192">
        <v>0.95652173913043481</v>
      </c>
      <c r="FV278" s="192">
        <v>0.94</v>
      </c>
      <c r="FW278" s="192">
        <v>1</v>
      </c>
      <c r="FX278" s="192" t="s">
        <v>119</v>
      </c>
      <c r="FY278" s="192" t="s">
        <v>119</v>
      </c>
      <c r="FZ278" s="192" t="s">
        <v>119</v>
      </c>
      <c r="GA278" s="192">
        <v>1</v>
      </c>
      <c r="GB278" s="192">
        <v>0.95</v>
      </c>
      <c r="GC278" s="192">
        <v>0.80281690140845074</v>
      </c>
      <c r="GD278" s="192">
        <v>1</v>
      </c>
      <c r="GE278" s="192">
        <v>0.97222222222222221</v>
      </c>
      <c r="GF278" s="192">
        <v>1</v>
      </c>
      <c r="GG278" s="192" t="s">
        <v>119</v>
      </c>
      <c r="GH278" s="192">
        <v>0.96666666666666667</v>
      </c>
      <c r="GI278" s="192">
        <v>0.92982456140350878</v>
      </c>
      <c r="GJ278" s="192">
        <v>0.875</v>
      </c>
      <c r="GK278" s="192">
        <v>1</v>
      </c>
      <c r="GL278" s="192">
        <v>0.91891891891891897</v>
      </c>
      <c r="GM278" s="192">
        <v>1</v>
      </c>
      <c r="GN278" s="192" t="s">
        <v>119</v>
      </c>
      <c r="GO278" s="192" t="s">
        <v>119</v>
      </c>
      <c r="GP278" s="192" t="s">
        <v>119</v>
      </c>
      <c r="GQ278" s="192" t="s">
        <v>119</v>
      </c>
    </row>
    <row r="279" spans="17:16384" x14ac:dyDescent="0.3">
      <c r="Q279" s="327"/>
      <c r="R279" s="135">
        <f>$R$9</f>
        <v>44256</v>
      </c>
      <c r="S279" s="121">
        <v>0.68333333333333335</v>
      </c>
      <c r="T279" s="121">
        <v>2.1633333333333211</v>
      </c>
      <c r="U279" s="122">
        <v>0.88013698630136983</v>
      </c>
      <c r="V279" s="123">
        <v>1752</v>
      </c>
      <c r="W279" s="128">
        <v>0.68333333333333335</v>
      </c>
      <c r="X279" s="121">
        <v>2.2000000000000002</v>
      </c>
      <c r="Y279" s="122">
        <v>0.87931034482758619</v>
      </c>
      <c r="Z279" s="127">
        <v>1740</v>
      </c>
      <c r="AA279" s="121">
        <v>0.15</v>
      </c>
      <c r="AB279" s="121">
        <v>0.15</v>
      </c>
      <c r="AC279" s="122">
        <v>1</v>
      </c>
      <c r="AD279" s="123">
        <v>1</v>
      </c>
      <c r="AE279" s="128">
        <v>8.3333333333333329E-2</v>
      </c>
      <c r="AF279" s="121">
        <v>0.35</v>
      </c>
      <c r="AG279" s="122">
        <v>1</v>
      </c>
      <c r="AH279" s="127">
        <v>11</v>
      </c>
      <c r="AI279" s="128">
        <v>0.68333333333333335</v>
      </c>
      <c r="AJ279" s="121">
        <v>1.9524999999999997</v>
      </c>
      <c r="AK279" s="122">
        <v>0.89405204460966547</v>
      </c>
      <c r="AL279" s="127">
        <v>538</v>
      </c>
      <c r="AM279" s="121">
        <v>0.68333333333333335</v>
      </c>
      <c r="AN279" s="121">
        <v>2.5683333333333316</v>
      </c>
      <c r="AO279" s="122">
        <v>0.8666666666666667</v>
      </c>
      <c r="AP279" s="123">
        <v>540</v>
      </c>
      <c r="AQ279" s="128">
        <v>0.7</v>
      </c>
      <c r="AR279" s="121">
        <v>2.0666666666666669</v>
      </c>
      <c r="AS279" s="122">
        <v>0.87982195845697331</v>
      </c>
      <c r="AT279" s="127">
        <v>674</v>
      </c>
      <c r="AU279" s="136">
        <v>190</v>
      </c>
      <c r="AV279" s="137">
        <v>276</v>
      </c>
      <c r="AW279" s="137">
        <v>517</v>
      </c>
      <c r="AX279" s="137">
        <v>309</v>
      </c>
      <c r="AY279" s="137">
        <v>145</v>
      </c>
      <c r="AZ279" s="137">
        <v>105</v>
      </c>
      <c r="BA279" s="137">
        <v>67</v>
      </c>
      <c r="BB279" s="137">
        <v>42</v>
      </c>
      <c r="BC279" s="137">
        <v>24</v>
      </c>
      <c r="BD279" s="137">
        <v>16</v>
      </c>
      <c r="BE279" s="137">
        <v>10</v>
      </c>
      <c r="BF279" s="137">
        <v>16</v>
      </c>
      <c r="BG279" s="137">
        <v>13</v>
      </c>
      <c r="BH279" s="137">
        <v>3</v>
      </c>
      <c r="BI279" s="137">
        <v>3</v>
      </c>
      <c r="BJ279" s="137">
        <v>1</v>
      </c>
      <c r="BK279" s="137">
        <v>4</v>
      </c>
      <c r="BL279" s="137">
        <v>2</v>
      </c>
      <c r="BM279" s="137">
        <v>1</v>
      </c>
      <c r="BN279" s="137">
        <v>1</v>
      </c>
      <c r="BO279" s="137">
        <v>0</v>
      </c>
      <c r="BP279" s="137">
        <v>1</v>
      </c>
      <c r="BQ279" s="137">
        <v>0</v>
      </c>
      <c r="BR279" s="137">
        <v>1</v>
      </c>
      <c r="BS279" s="137">
        <v>0</v>
      </c>
      <c r="BT279" s="138">
        <v>5</v>
      </c>
      <c r="BU279" s="174">
        <v>0.88077496274217582</v>
      </c>
      <c r="BV279" s="174" t="s">
        <v>160</v>
      </c>
      <c r="BW279" s="174" t="s">
        <v>160</v>
      </c>
      <c r="BX279" s="174" t="s">
        <v>160</v>
      </c>
      <c r="BY279" s="174" t="s">
        <v>160</v>
      </c>
      <c r="BZ279" s="174" t="s">
        <v>160</v>
      </c>
      <c r="CA279" s="174" t="s">
        <v>160</v>
      </c>
      <c r="CB279" s="174" t="s">
        <v>160</v>
      </c>
      <c r="CC279" s="174" t="s">
        <v>160</v>
      </c>
      <c r="CD279" s="174" t="s">
        <v>160</v>
      </c>
      <c r="CE279" s="174" t="s">
        <v>160</v>
      </c>
      <c r="CF279" s="174" t="s">
        <v>160</v>
      </c>
      <c r="CG279" s="174" t="s">
        <v>160</v>
      </c>
      <c r="CH279" s="174">
        <v>1</v>
      </c>
      <c r="CI279" s="174">
        <v>1</v>
      </c>
      <c r="CJ279" s="174">
        <v>1</v>
      </c>
      <c r="CK279" s="174">
        <v>1</v>
      </c>
      <c r="CL279" s="174">
        <v>0.88235294117647056</v>
      </c>
      <c r="CM279" s="174">
        <v>0.9285714285714286</v>
      </c>
      <c r="CN279" s="174">
        <v>0.97222222222222221</v>
      </c>
      <c r="CO279" s="174">
        <v>0.9375</v>
      </c>
      <c r="CP279" s="174">
        <v>0.96226415094339623</v>
      </c>
      <c r="CQ279" s="174">
        <v>0.8571428571428571</v>
      </c>
      <c r="CR279" s="174">
        <v>0.9285714285714286</v>
      </c>
      <c r="CS279" s="174">
        <v>0.8571428571428571</v>
      </c>
      <c r="CT279" s="174">
        <v>0.81967213114754101</v>
      </c>
      <c r="CU279" s="174">
        <v>0.88235294117647056</v>
      </c>
      <c r="CV279" s="174">
        <v>0.86250000000000004</v>
      </c>
      <c r="CW279" s="174">
        <v>0.81176470588235294</v>
      </c>
      <c r="CX279" s="174">
        <v>0.84848484848484851</v>
      </c>
      <c r="CY279" s="174">
        <v>0.81666666666666665</v>
      </c>
      <c r="CZ279" s="174">
        <v>0.8783783783783784</v>
      </c>
      <c r="DA279" s="174">
        <v>0.88157894736842102</v>
      </c>
      <c r="DB279" s="174">
        <v>0.87179487179487181</v>
      </c>
      <c r="DC279" s="174">
        <v>0.89130434782608692</v>
      </c>
      <c r="DD279" s="174">
        <v>0.91666666666666663</v>
      </c>
      <c r="DE279" s="174">
        <v>0.93333333333333335</v>
      </c>
      <c r="DF279" s="174">
        <v>0.86956521739130432</v>
      </c>
      <c r="DG279" s="174">
        <v>1</v>
      </c>
      <c r="DH279" s="174">
        <v>1</v>
      </c>
      <c r="DI279" s="174">
        <v>1</v>
      </c>
      <c r="DJ279" s="174" t="s">
        <v>160</v>
      </c>
      <c r="DK279" s="174">
        <v>0</v>
      </c>
      <c r="DL279" s="174" t="s">
        <v>160</v>
      </c>
      <c r="DM279" s="174" t="s">
        <v>160</v>
      </c>
      <c r="DN279" s="174" t="s">
        <v>160</v>
      </c>
      <c r="DO279" s="174" t="s">
        <v>160</v>
      </c>
      <c r="DP279" s="174" t="s">
        <v>160</v>
      </c>
      <c r="DQ279" s="175">
        <v>23.964285714285715</v>
      </c>
      <c r="DR279" s="175">
        <v>0</v>
      </c>
      <c r="DS279" s="175">
        <v>0</v>
      </c>
      <c r="DT279" s="175">
        <v>0</v>
      </c>
      <c r="DU279" s="175">
        <v>0</v>
      </c>
      <c r="DV279" s="175">
        <v>0</v>
      </c>
      <c r="DW279" s="175">
        <v>0</v>
      </c>
      <c r="DX279" s="175">
        <v>0</v>
      </c>
      <c r="DY279" s="175">
        <v>0</v>
      </c>
      <c r="DZ279" s="175">
        <v>0</v>
      </c>
      <c r="EA279" s="175">
        <v>0</v>
      </c>
      <c r="EB279" s="175">
        <v>0</v>
      </c>
      <c r="EC279" s="175">
        <v>0</v>
      </c>
      <c r="ED279" s="175">
        <v>7.1428571428571425E-2</v>
      </c>
      <c r="EE279" s="175">
        <v>0.14285714285714285</v>
      </c>
      <c r="EF279" s="175">
        <v>7.1428571428571425E-2</v>
      </c>
      <c r="EG279" s="175">
        <v>0.2857142857142857</v>
      </c>
      <c r="EH279" s="175">
        <v>0.6071428571428571</v>
      </c>
      <c r="EI279" s="175">
        <v>0.5</v>
      </c>
      <c r="EJ279" s="175">
        <v>1.2857142857142858</v>
      </c>
      <c r="EK279" s="175">
        <v>1.7142857142857142</v>
      </c>
      <c r="EL279" s="175">
        <v>1.8928571428571428</v>
      </c>
      <c r="EM279" s="175">
        <v>1.75</v>
      </c>
      <c r="EN279" s="175">
        <v>1.5</v>
      </c>
      <c r="EO279" s="175">
        <v>2</v>
      </c>
      <c r="EP279" s="175">
        <v>2.1785714285714284</v>
      </c>
      <c r="EQ279" s="175">
        <v>2.4285714285714284</v>
      </c>
      <c r="ER279" s="175">
        <v>2.8571428571428572</v>
      </c>
      <c r="ES279" s="175">
        <v>3.0357142857142856</v>
      </c>
      <c r="ET279" s="175">
        <v>2.3571428571428572</v>
      </c>
      <c r="EU279" s="175">
        <v>2.1428571428571428</v>
      </c>
      <c r="EV279" s="175">
        <v>2.6428571428571428</v>
      </c>
      <c r="EW279" s="175">
        <v>2.7142857142857144</v>
      </c>
      <c r="EX279" s="175">
        <v>1.3928571428571428</v>
      </c>
      <c r="EY279" s="175">
        <v>1.6428571428571428</v>
      </c>
      <c r="EZ279" s="175">
        <v>1.2857142857142858</v>
      </c>
      <c r="FA279" s="175">
        <v>0.5357142857142857</v>
      </c>
      <c r="FB279" s="175">
        <v>0.8214285714285714</v>
      </c>
      <c r="FC279" s="175">
        <v>0.39285714285714285</v>
      </c>
      <c r="FD279" s="175">
        <v>0.21428571428571427</v>
      </c>
      <c r="FE279" s="175">
        <v>0.10714285714285714</v>
      </c>
      <c r="FF279" s="175">
        <v>0</v>
      </c>
      <c r="FG279" s="175">
        <v>3.5714285714285712E-2</v>
      </c>
      <c r="FH279" s="175">
        <v>0</v>
      </c>
      <c r="FI279" s="175">
        <v>0</v>
      </c>
      <c r="FJ279" s="175">
        <v>0</v>
      </c>
      <c r="FK279" s="175">
        <v>0</v>
      </c>
      <c r="FL279" s="175">
        <v>0</v>
      </c>
      <c r="FM279" s="192">
        <v>0.93877551020408168</v>
      </c>
      <c r="FN279" s="192">
        <v>0.94805194805194803</v>
      </c>
      <c r="FO279" s="192">
        <v>0.81318681318681318</v>
      </c>
      <c r="FP279" s="192">
        <v>1</v>
      </c>
      <c r="FQ279" s="192">
        <v>0.93670886075949367</v>
      </c>
      <c r="FR279" s="192">
        <v>0.92307692307692313</v>
      </c>
      <c r="FS279" s="192" t="s">
        <v>119</v>
      </c>
      <c r="FT279" s="192">
        <v>0.84905660377358494</v>
      </c>
      <c r="FU279" s="192">
        <v>0.8970588235294118</v>
      </c>
      <c r="FV279" s="192">
        <v>0.79591836734693877</v>
      </c>
      <c r="FW279" s="192">
        <v>0.72</v>
      </c>
      <c r="FX279" s="192">
        <v>0.89090909090909087</v>
      </c>
      <c r="FY279" s="192">
        <v>0.93333333333333335</v>
      </c>
      <c r="FZ279" s="192" t="s">
        <v>119</v>
      </c>
      <c r="GA279" s="192">
        <v>0.89156626506024095</v>
      </c>
      <c r="GB279" s="192">
        <v>0.93220338983050843</v>
      </c>
      <c r="GC279" s="192">
        <v>0.90909090909090906</v>
      </c>
      <c r="GD279" s="192">
        <v>0.94736842105263153</v>
      </c>
      <c r="GE279" s="192">
        <v>0.83636363636363631</v>
      </c>
      <c r="GF279" s="192">
        <v>1</v>
      </c>
      <c r="GG279" s="192">
        <v>0</v>
      </c>
      <c r="GH279" s="192">
        <v>0.82222222222222219</v>
      </c>
      <c r="GI279" s="192">
        <v>0.88043478260869568</v>
      </c>
      <c r="GJ279" s="192">
        <v>0.80952380952380953</v>
      </c>
      <c r="GK279" s="192">
        <v>0.88461538461538458</v>
      </c>
      <c r="GL279" s="192">
        <v>0.89855072463768115</v>
      </c>
      <c r="GM279" s="192">
        <v>1</v>
      </c>
      <c r="GN279" s="192" t="s">
        <v>119</v>
      </c>
      <c r="GO279" s="192">
        <v>0.98412698412698407</v>
      </c>
      <c r="GP279" s="192">
        <v>0.9375</v>
      </c>
      <c r="GQ279" s="192">
        <v>0.8571428571428571</v>
      </c>
    </row>
    <row r="280" spans="17:16384" x14ac:dyDescent="0.3">
      <c r="Q280" s="327"/>
      <c r="R280" s="135">
        <f>$R$10</f>
        <v>44287</v>
      </c>
      <c r="S280" s="121">
        <v>0.6333333333333333</v>
      </c>
      <c r="T280" s="121">
        <v>1.6166666666666667</v>
      </c>
      <c r="U280" s="122">
        <v>0.93914246196403872</v>
      </c>
      <c r="V280" s="123">
        <v>1446</v>
      </c>
      <c r="W280" s="128">
        <v>0.6333333333333333</v>
      </c>
      <c r="X280" s="121">
        <v>1.6224999999999985</v>
      </c>
      <c r="Y280" s="122">
        <v>0.93863319386331934</v>
      </c>
      <c r="Z280" s="127">
        <v>1434</v>
      </c>
      <c r="AA280" s="121">
        <v>0.51666666666666672</v>
      </c>
      <c r="AB280" s="121">
        <v>0.72666666666666668</v>
      </c>
      <c r="AC280" s="122">
        <v>1</v>
      </c>
      <c r="AD280" s="123">
        <v>3</v>
      </c>
      <c r="AE280" s="128">
        <v>8.3333333333333329E-2</v>
      </c>
      <c r="AF280" s="121">
        <v>0.29666666666666663</v>
      </c>
      <c r="AG280" s="122">
        <v>1</v>
      </c>
      <c r="AH280" s="127">
        <v>9</v>
      </c>
      <c r="AI280" s="128">
        <v>0.6333333333333333</v>
      </c>
      <c r="AJ280" s="121">
        <v>1.45</v>
      </c>
      <c r="AK280" s="122">
        <v>0.95533498759305213</v>
      </c>
      <c r="AL280" s="127">
        <v>403</v>
      </c>
      <c r="AM280" s="121">
        <v>0.6333333333333333</v>
      </c>
      <c r="AN280" s="121">
        <v>1.5833333333333335</v>
      </c>
      <c r="AO280" s="122">
        <v>0.94387755102040816</v>
      </c>
      <c r="AP280" s="123">
        <v>392</v>
      </c>
      <c r="AQ280" s="128">
        <v>0.6333333333333333</v>
      </c>
      <c r="AR280" s="121">
        <v>1.7250000000000001</v>
      </c>
      <c r="AS280" s="122">
        <v>0.92626728110599077</v>
      </c>
      <c r="AT280" s="127">
        <v>651</v>
      </c>
      <c r="AU280" s="136">
        <v>147</v>
      </c>
      <c r="AV280" s="137">
        <v>277</v>
      </c>
      <c r="AW280" s="137">
        <v>524</v>
      </c>
      <c r="AX280" s="137">
        <v>261</v>
      </c>
      <c r="AY280" s="137">
        <v>85</v>
      </c>
      <c r="AZ280" s="137">
        <v>64</v>
      </c>
      <c r="BA280" s="137">
        <v>28</v>
      </c>
      <c r="BB280" s="137">
        <v>25</v>
      </c>
      <c r="BC280" s="137">
        <v>12</v>
      </c>
      <c r="BD280" s="137">
        <v>10</v>
      </c>
      <c r="BE280" s="137">
        <v>6</v>
      </c>
      <c r="BF280" s="137">
        <v>3</v>
      </c>
      <c r="BG280" s="137">
        <v>1</v>
      </c>
      <c r="BH280" s="137">
        <v>1</v>
      </c>
      <c r="BI280" s="137">
        <v>1</v>
      </c>
      <c r="BJ280" s="137">
        <v>1</v>
      </c>
      <c r="BK280" s="137">
        <v>0</v>
      </c>
      <c r="BL280" s="137">
        <v>0</v>
      </c>
      <c r="BM280" s="137">
        <v>0</v>
      </c>
      <c r="BN280" s="137">
        <v>0</v>
      </c>
      <c r="BO280" s="137">
        <v>0</v>
      </c>
      <c r="BP280" s="137">
        <v>0</v>
      </c>
      <c r="BQ280" s="137">
        <v>0</v>
      </c>
      <c r="BR280" s="137">
        <v>0</v>
      </c>
      <c r="BS280" s="137">
        <v>0</v>
      </c>
      <c r="BT280" s="138">
        <v>0</v>
      </c>
      <c r="BU280" s="174">
        <v>0.92615384615384611</v>
      </c>
      <c r="BV280" s="174" t="s">
        <v>160</v>
      </c>
      <c r="BW280" s="174" t="s">
        <v>160</v>
      </c>
      <c r="BX280" s="174" t="s">
        <v>160</v>
      </c>
      <c r="BY280" s="174" t="s">
        <v>160</v>
      </c>
      <c r="BZ280" s="174" t="s">
        <v>160</v>
      </c>
      <c r="CA280" s="174" t="s">
        <v>160</v>
      </c>
      <c r="CB280" s="174" t="s">
        <v>160</v>
      </c>
      <c r="CC280" s="174" t="s">
        <v>160</v>
      </c>
      <c r="CD280" s="174" t="s">
        <v>160</v>
      </c>
      <c r="CE280" s="174" t="s">
        <v>160</v>
      </c>
      <c r="CF280" s="174" t="s">
        <v>160</v>
      </c>
      <c r="CG280" s="174" t="s">
        <v>160</v>
      </c>
      <c r="CH280" s="174" t="s">
        <v>160</v>
      </c>
      <c r="CI280" s="174">
        <v>1</v>
      </c>
      <c r="CJ280" s="174">
        <v>1</v>
      </c>
      <c r="CK280" s="174">
        <v>1</v>
      </c>
      <c r="CL280" s="174">
        <v>1</v>
      </c>
      <c r="CM280" s="174">
        <v>1</v>
      </c>
      <c r="CN280" s="174">
        <v>1</v>
      </c>
      <c r="CO280" s="174">
        <v>0.96969696969696972</v>
      </c>
      <c r="CP280" s="174">
        <v>1</v>
      </c>
      <c r="CQ280" s="174">
        <v>0.94444444444444442</v>
      </c>
      <c r="CR280" s="174">
        <v>0.96969696969696972</v>
      </c>
      <c r="CS280" s="174">
        <v>0.9375</v>
      </c>
      <c r="CT280" s="174">
        <v>0.87755102040816324</v>
      </c>
      <c r="CU280" s="174">
        <v>0.96</v>
      </c>
      <c r="CV280" s="174">
        <v>0.9375</v>
      </c>
      <c r="CW280" s="174">
        <v>0.92537313432835822</v>
      </c>
      <c r="CX280" s="174">
        <v>0.96825396825396826</v>
      </c>
      <c r="CY280" s="174">
        <v>0.97619047619047616</v>
      </c>
      <c r="CZ280" s="174">
        <v>0.97142857142857142</v>
      </c>
      <c r="DA280" s="174">
        <v>1</v>
      </c>
      <c r="DB280" s="174">
        <v>0.93939393939393945</v>
      </c>
      <c r="DC280" s="174">
        <v>0.90322580645161288</v>
      </c>
      <c r="DD280" s="174">
        <v>0.9285714285714286</v>
      </c>
      <c r="DE280" s="174">
        <v>0.88888888888888884</v>
      </c>
      <c r="DF280" s="174">
        <v>0.88888888888888884</v>
      </c>
      <c r="DG280" s="174">
        <v>0.91666666666666663</v>
      </c>
      <c r="DH280" s="174">
        <v>1</v>
      </c>
      <c r="DI280" s="174">
        <v>0.5</v>
      </c>
      <c r="DJ280" s="174">
        <v>1</v>
      </c>
      <c r="DK280" s="174" t="s">
        <v>160</v>
      </c>
      <c r="DL280" s="174">
        <v>1</v>
      </c>
      <c r="DM280" s="174" t="s">
        <v>160</v>
      </c>
      <c r="DN280" s="174" t="s">
        <v>160</v>
      </c>
      <c r="DO280" s="174" t="s">
        <v>160</v>
      </c>
      <c r="DP280" s="174" t="s">
        <v>160</v>
      </c>
      <c r="DQ280" s="175">
        <v>24.074074074074073</v>
      </c>
      <c r="DR280" s="175">
        <v>0</v>
      </c>
      <c r="DS280" s="175">
        <v>0</v>
      </c>
      <c r="DT280" s="175">
        <v>0</v>
      </c>
      <c r="DU280" s="175">
        <v>0</v>
      </c>
      <c r="DV280" s="175">
        <v>0</v>
      </c>
      <c r="DW280" s="175">
        <v>0</v>
      </c>
      <c r="DX280" s="175">
        <v>0</v>
      </c>
      <c r="DY280" s="175">
        <v>0</v>
      </c>
      <c r="DZ280" s="175">
        <v>0</v>
      </c>
      <c r="EA280" s="175">
        <v>0</v>
      </c>
      <c r="EB280" s="175">
        <v>0</v>
      </c>
      <c r="EC280" s="175">
        <v>0</v>
      </c>
      <c r="ED280" s="175">
        <v>0</v>
      </c>
      <c r="EE280" s="175">
        <v>3.7037037037037035E-2</v>
      </c>
      <c r="EF280" s="175">
        <v>3.7037037037037035E-2</v>
      </c>
      <c r="EG280" s="175">
        <v>0.18518518518518517</v>
      </c>
      <c r="EH280" s="175">
        <v>0.37037037037037035</v>
      </c>
      <c r="EI280" s="175">
        <v>0.55555555555555558</v>
      </c>
      <c r="EJ280" s="175">
        <v>0.92592592592592593</v>
      </c>
      <c r="EK280" s="175">
        <v>1.2222222222222223</v>
      </c>
      <c r="EL280" s="175">
        <v>1.8148148148148149</v>
      </c>
      <c r="EM280" s="175">
        <v>1.3333333333333333</v>
      </c>
      <c r="EN280" s="175">
        <v>1.2222222222222223</v>
      </c>
      <c r="EO280" s="175">
        <v>1.7777777777777777</v>
      </c>
      <c r="EP280" s="175">
        <v>1.8148148148148149</v>
      </c>
      <c r="EQ280" s="175">
        <v>1.8518518518518519</v>
      </c>
      <c r="ER280" s="175">
        <v>1.7777777777777777</v>
      </c>
      <c r="ES280" s="175">
        <v>2.4814814814814814</v>
      </c>
      <c r="ET280" s="175">
        <v>2.3333333333333335</v>
      </c>
      <c r="EU280" s="175">
        <v>1.5555555555555556</v>
      </c>
      <c r="EV280" s="175">
        <v>1.2962962962962963</v>
      </c>
      <c r="EW280" s="175">
        <v>1.3333333333333333</v>
      </c>
      <c r="EX280" s="175">
        <v>1.2222222222222223</v>
      </c>
      <c r="EY280" s="175">
        <v>1.1481481481481481</v>
      </c>
      <c r="EZ280" s="175">
        <v>1.037037037037037</v>
      </c>
      <c r="FA280" s="175">
        <v>0.66666666666666663</v>
      </c>
      <c r="FB280" s="175">
        <v>0.66666666666666663</v>
      </c>
      <c r="FC280" s="175">
        <v>0.44444444444444442</v>
      </c>
      <c r="FD280" s="175">
        <v>0.18518518518518517</v>
      </c>
      <c r="FE280" s="175">
        <v>7.407407407407407E-2</v>
      </c>
      <c r="FF280" s="175">
        <v>7.407407407407407E-2</v>
      </c>
      <c r="FG280" s="175">
        <v>0</v>
      </c>
      <c r="FH280" s="175">
        <v>3.7037037037037035E-2</v>
      </c>
      <c r="FI280" s="175">
        <v>0</v>
      </c>
      <c r="FJ280" s="175">
        <v>0</v>
      </c>
      <c r="FK280" s="175">
        <v>0</v>
      </c>
      <c r="FL280" s="175">
        <v>0</v>
      </c>
      <c r="FM280" s="192">
        <v>0.94915254237288138</v>
      </c>
      <c r="FN280" s="192" t="s">
        <v>119</v>
      </c>
      <c r="FO280" s="192">
        <v>1</v>
      </c>
      <c r="FP280" s="192">
        <v>1</v>
      </c>
      <c r="FQ280" s="192">
        <v>0.96363636363636362</v>
      </c>
      <c r="FR280" s="192">
        <v>0.94666666666666666</v>
      </c>
      <c r="FS280" s="192">
        <v>0.93548387096774188</v>
      </c>
      <c r="FT280" s="192">
        <v>0.97222222222222221</v>
      </c>
      <c r="FU280" s="192">
        <v>0.9555555555555556</v>
      </c>
      <c r="FV280" s="192">
        <v>1</v>
      </c>
      <c r="FW280" s="192" t="s">
        <v>119</v>
      </c>
      <c r="FX280" s="192">
        <v>0.95454545454545459</v>
      </c>
      <c r="FY280" s="192">
        <v>1</v>
      </c>
      <c r="FZ280" s="192">
        <v>0.8529411764705882</v>
      </c>
      <c r="GA280" s="192">
        <v>0.92753623188405798</v>
      </c>
      <c r="GB280" s="192">
        <v>0.93902439024390238</v>
      </c>
      <c r="GC280" s="192">
        <v>1</v>
      </c>
      <c r="GD280" s="192" t="s">
        <v>119</v>
      </c>
      <c r="GE280" s="192">
        <v>0.91379310344827591</v>
      </c>
      <c r="GF280" s="192">
        <v>0.9285714285714286</v>
      </c>
      <c r="GG280" s="192">
        <v>0.84210526315789469</v>
      </c>
      <c r="GH280" s="192">
        <v>0.98039215686274506</v>
      </c>
      <c r="GI280" s="192">
        <v>0.96551724137931039</v>
      </c>
      <c r="GJ280" s="192">
        <v>1</v>
      </c>
      <c r="GK280" s="192">
        <v>1</v>
      </c>
      <c r="GL280" s="192">
        <v>0.95454545454545459</v>
      </c>
      <c r="GM280" s="192">
        <v>0.93181818181818177</v>
      </c>
      <c r="GN280" s="192">
        <v>0.93670886075949367</v>
      </c>
      <c r="GO280" s="192">
        <v>0.95652173913043481</v>
      </c>
      <c r="GP280" s="192">
        <v>0.92</v>
      </c>
      <c r="GQ280" s="192" t="s">
        <v>119</v>
      </c>
    </row>
    <row r="281" spans="17:16384" x14ac:dyDescent="0.3">
      <c r="Q281" s="327"/>
      <c r="R281" s="135">
        <f>$R$11</f>
        <v>44317</v>
      </c>
      <c r="S281" s="121">
        <v>0.7</v>
      </c>
      <c r="T281" s="121">
        <v>2.3783333333333343</v>
      </c>
      <c r="U281" s="122">
        <v>0.86247256766642277</v>
      </c>
      <c r="V281" s="123">
        <v>1367</v>
      </c>
      <c r="W281" s="128">
        <v>0.7</v>
      </c>
      <c r="X281" s="121">
        <v>2.385833333333331</v>
      </c>
      <c r="Y281" s="122">
        <v>0.8615611192930781</v>
      </c>
      <c r="Z281" s="127">
        <v>1358</v>
      </c>
      <c r="AA281" s="121" t="s">
        <v>160</v>
      </c>
      <c r="AB281" s="121" t="s">
        <v>160</v>
      </c>
      <c r="AC281" s="122" t="s">
        <v>160</v>
      </c>
      <c r="AD281" s="123">
        <v>0</v>
      </c>
      <c r="AE281" s="128">
        <v>0.1</v>
      </c>
      <c r="AF281" s="121">
        <v>0.15999999999999998</v>
      </c>
      <c r="AG281" s="122">
        <v>1</v>
      </c>
      <c r="AH281" s="127">
        <v>9</v>
      </c>
      <c r="AI281" s="128">
        <v>0.65</v>
      </c>
      <c r="AJ281" s="121">
        <v>2.0333333333333332</v>
      </c>
      <c r="AK281" s="122">
        <v>0.90727272727272723</v>
      </c>
      <c r="AL281" s="127">
        <v>550</v>
      </c>
      <c r="AM281" s="121">
        <v>0.65</v>
      </c>
      <c r="AN281" s="121">
        <v>2.0433333333333317</v>
      </c>
      <c r="AO281" s="122">
        <v>0.90693069306930696</v>
      </c>
      <c r="AP281" s="123">
        <v>505</v>
      </c>
      <c r="AQ281" s="128">
        <v>0.96666666666666667</v>
      </c>
      <c r="AR281" s="121">
        <v>3.2399999999999975</v>
      </c>
      <c r="AS281" s="122">
        <v>0.71153846153846156</v>
      </c>
      <c r="AT281" s="127">
        <v>312</v>
      </c>
      <c r="AU281" s="136">
        <v>135</v>
      </c>
      <c r="AV281" s="137">
        <v>225</v>
      </c>
      <c r="AW281" s="137">
        <v>388</v>
      </c>
      <c r="AX281" s="137">
        <v>240</v>
      </c>
      <c r="AY281" s="137">
        <v>120</v>
      </c>
      <c r="AZ281" s="137">
        <v>71</v>
      </c>
      <c r="BA281" s="137">
        <v>44</v>
      </c>
      <c r="BB281" s="137">
        <v>39</v>
      </c>
      <c r="BC281" s="137">
        <v>26</v>
      </c>
      <c r="BD281" s="137">
        <v>20</v>
      </c>
      <c r="BE281" s="137">
        <v>12</v>
      </c>
      <c r="BF281" s="137">
        <v>11</v>
      </c>
      <c r="BG281" s="137">
        <v>10</v>
      </c>
      <c r="BH281" s="137">
        <v>8</v>
      </c>
      <c r="BI281" s="137">
        <v>6</v>
      </c>
      <c r="BJ281" s="137">
        <v>3</v>
      </c>
      <c r="BK281" s="137">
        <v>1</v>
      </c>
      <c r="BL281" s="137">
        <v>1</v>
      </c>
      <c r="BM281" s="137">
        <v>1</v>
      </c>
      <c r="BN281" s="137">
        <v>2</v>
      </c>
      <c r="BO281" s="137">
        <v>2</v>
      </c>
      <c r="BP281" s="137">
        <v>0</v>
      </c>
      <c r="BQ281" s="137">
        <v>0</v>
      </c>
      <c r="BR281" s="137">
        <v>0</v>
      </c>
      <c r="BS281" s="137">
        <v>0</v>
      </c>
      <c r="BT281" s="138">
        <v>2</v>
      </c>
      <c r="BU281" s="174">
        <v>0.71061093247588425</v>
      </c>
      <c r="BV281" s="174" t="s">
        <v>160</v>
      </c>
      <c r="BW281" s="174" t="s">
        <v>160</v>
      </c>
      <c r="BX281" s="174" t="s">
        <v>160</v>
      </c>
      <c r="BY281" s="174" t="s">
        <v>160</v>
      </c>
      <c r="BZ281" s="174" t="s">
        <v>160</v>
      </c>
      <c r="CA281" s="174" t="s">
        <v>160</v>
      </c>
      <c r="CB281" s="174" t="s">
        <v>160</v>
      </c>
      <c r="CC281" s="174" t="s">
        <v>160</v>
      </c>
      <c r="CD281" s="174" t="s">
        <v>160</v>
      </c>
      <c r="CE281" s="174" t="s">
        <v>160</v>
      </c>
      <c r="CF281" s="174" t="s">
        <v>160</v>
      </c>
      <c r="CG281" s="174" t="s">
        <v>160</v>
      </c>
      <c r="CH281" s="174" t="s">
        <v>160</v>
      </c>
      <c r="CI281" s="174">
        <v>1</v>
      </c>
      <c r="CJ281" s="174">
        <v>0.83333333333333337</v>
      </c>
      <c r="CK281" s="174">
        <v>1</v>
      </c>
      <c r="CL281" s="174">
        <v>1</v>
      </c>
      <c r="CM281" s="174">
        <v>1</v>
      </c>
      <c r="CN281" s="174">
        <v>0.95238095238095233</v>
      </c>
      <c r="CO281" s="174">
        <v>0.90909090909090906</v>
      </c>
      <c r="CP281" s="174">
        <v>0.91891891891891897</v>
      </c>
      <c r="CQ281" s="174">
        <v>0.9</v>
      </c>
      <c r="CR281" s="174">
        <v>0.91935483870967738</v>
      </c>
      <c r="CS281" s="174">
        <v>0.921875</v>
      </c>
      <c r="CT281" s="174">
        <v>0.84210526315789469</v>
      </c>
      <c r="CU281" s="174">
        <v>0.8545454545454545</v>
      </c>
      <c r="CV281" s="174">
        <v>0.90196078431372551</v>
      </c>
      <c r="CW281" s="174">
        <v>0.88157894736842102</v>
      </c>
      <c r="CX281" s="174">
        <v>0.8666666666666667</v>
      </c>
      <c r="CY281" s="174">
        <v>0.96969696969696972</v>
      </c>
      <c r="CZ281" s="174">
        <v>0.84905660377358494</v>
      </c>
      <c r="DA281" s="174">
        <v>0.98</v>
      </c>
      <c r="DB281" s="174">
        <v>0.91891891891891897</v>
      </c>
      <c r="DC281" s="174">
        <v>0.85365853658536583</v>
      </c>
      <c r="DD281" s="174">
        <v>0.87878787878787878</v>
      </c>
      <c r="DE281" s="174">
        <v>0.95652173913043481</v>
      </c>
      <c r="DF281" s="174">
        <v>0.875</v>
      </c>
      <c r="DG281" s="174">
        <v>1</v>
      </c>
      <c r="DH281" s="174">
        <v>1</v>
      </c>
      <c r="DI281" s="174">
        <v>1</v>
      </c>
      <c r="DJ281" s="174">
        <v>1</v>
      </c>
      <c r="DK281" s="174" t="s">
        <v>160</v>
      </c>
      <c r="DL281" s="174" t="s">
        <v>160</v>
      </c>
      <c r="DM281" s="174" t="s">
        <v>160</v>
      </c>
      <c r="DN281" s="174">
        <v>1</v>
      </c>
      <c r="DO281" s="174" t="s">
        <v>160</v>
      </c>
      <c r="DP281" s="174" t="s">
        <v>160</v>
      </c>
      <c r="DQ281" s="175">
        <v>13.521739130434783</v>
      </c>
      <c r="DR281" s="175">
        <v>0</v>
      </c>
      <c r="DS281" s="175">
        <v>0</v>
      </c>
      <c r="DT281" s="175">
        <v>0</v>
      </c>
      <c r="DU281" s="175">
        <v>0</v>
      </c>
      <c r="DV281" s="175">
        <v>0</v>
      </c>
      <c r="DW281" s="175">
        <v>0</v>
      </c>
      <c r="DX281" s="175">
        <v>0</v>
      </c>
      <c r="DY281" s="175">
        <v>0</v>
      </c>
      <c r="DZ281" s="175">
        <v>0</v>
      </c>
      <c r="EA281" s="175">
        <v>0</v>
      </c>
      <c r="EB281" s="175">
        <v>0</v>
      </c>
      <c r="EC281" s="175">
        <v>0</v>
      </c>
      <c r="ED281" s="175">
        <v>0</v>
      </c>
      <c r="EE281" s="175">
        <v>0.30434782608695654</v>
      </c>
      <c r="EF281" s="175">
        <v>0.2608695652173913</v>
      </c>
      <c r="EG281" s="175">
        <v>0.39130434782608697</v>
      </c>
      <c r="EH281" s="175">
        <v>0.82608695652173914</v>
      </c>
      <c r="EI281" s="175">
        <v>0.73913043478260865</v>
      </c>
      <c r="EJ281" s="175">
        <v>1.826086956521739</v>
      </c>
      <c r="EK281" s="175">
        <v>2.3913043478260869</v>
      </c>
      <c r="EL281" s="175">
        <v>1.6086956521739131</v>
      </c>
      <c r="EM281" s="175">
        <v>2.1739130434782608</v>
      </c>
      <c r="EN281" s="175">
        <v>2.6956521739130435</v>
      </c>
      <c r="EO281" s="175">
        <v>2.7826086956521738</v>
      </c>
      <c r="EP281" s="175">
        <v>3.3043478260869565</v>
      </c>
      <c r="EQ281" s="175">
        <v>2.3913043478260869</v>
      </c>
      <c r="ER281" s="175">
        <v>2.2173913043478262</v>
      </c>
      <c r="ES281" s="175">
        <v>3.3043478260869565</v>
      </c>
      <c r="ET281" s="175">
        <v>3.2608695652173911</v>
      </c>
      <c r="EU281" s="175">
        <v>2.8695652173913042</v>
      </c>
      <c r="EV281" s="175">
        <v>2.3043478260869565</v>
      </c>
      <c r="EW281" s="175">
        <v>2.1739130434782608</v>
      </c>
      <c r="EX281" s="175">
        <v>1.6086956521739131</v>
      </c>
      <c r="EY281" s="175">
        <v>1.7826086956521738</v>
      </c>
      <c r="EZ281" s="175">
        <v>1.4347826086956521</v>
      </c>
      <c r="FA281" s="175">
        <v>1</v>
      </c>
      <c r="FB281" s="175">
        <v>1.0434782608695652</v>
      </c>
      <c r="FC281" s="175">
        <v>0.52173913043478259</v>
      </c>
      <c r="FD281" s="175">
        <v>0.34782608695652173</v>
      </c>
      <c r="FE281" s="175">
        <v>0.2608695652173913</v>
      </c>
      <c r="FF281" s="175">
        <v>4.3478260869565216E-2</v>
      </c>
      <c r="FG281" s="175">
        <v>0</v>
      </c>
      <c r="FH281" s="175">
        <v>0</v>
      </c>
      <c r="FI281" s="175">
        <v>0</v>
      </c>
      <c r="FJ281" s="175">
        <v>4.3478260869565216E-2</v>
      </c>
      <c r="FK281" s="175">
        <v>0</v>
      </c>
      <c r="FL281" s="175">
        <v>0</v>
      </c>
      <c r="FM281" s="192" t="s">
        <v>119</v>
      </c>
      <c r="FN281" s="192" t="s">
        <v>119</v>
      </c>
      <c r="FO281" s="192">
        <v>1</v>
      </c>
      <c r="FP281" s="192">
        <v>0.94117647058823528</v>
      </c>
      <c r="FQ281" s="192">
        <v>0.94827586206896552</v>
      </c>
      <c r="FR281" s="192">
        <v>0.83018867924528306</v>
      </c>
      <c r="FS281" s="192">
        <v>0.94444444444444442</v>
      </c>
      <c r="FT281" s="192">
        <v>0.84615384615384615</v>
      </c>
      <c r="FU281" s="192" t="s">
        <v>119</v>
      </c>
      <c r="FV281" s="192">
        <v>0.93333333333333335</v>
      </c>
      <c r="FW281" s="192">
        <v>0.93548387096774188</v>
      </c>
      <c r="FX281" s="192">
        <v>0.90566037735849059</v>
      </c>
      <c r="FY281" s="192" t="s">
        <v>119</v>
      </c>
      <c r="FZ281" s="192">
        <v>0.84615384615384615</v>
      </c>
      <c r="GA281" s="192">
        <v>0.8125</v>
      </c>
      <c r="GB281" s="192" t="s">
        <v>119</v>
      </c>
      <c r="GC281" s="192">
        <v>0.94047619047619047</v>
      </c>
      <c r="GD281" s="192">
        <v>0.90566037735849059</v>
      </c>
      <c r="GE281" s="192">
        <v>0.89090909090909087</v>
      </c>
      <c r="GF281" s="192">
        <v>0.89552238805970152</v>
      </c>
      <c r="GG281" s="192">
        <v>0.85</v>
      </c>
      <c r="GH281" s="192">
        <v>1</v>
      </c>
      <c r="GI281" s="192" t="s">
        <v>119</v>
      </c>
      <c r="GJ281" s="192">
        <v>0.88571428571428568</v>
      </c>
      <c r="GK281" s="192">
        <v>0.91666666666666663</v>
      </c>
      <c r="GL281" s="192" t="s">
        <v>119</v>
      </c>
      <c r="GM281" s="192">
        <v>0.6330275229357798</v>
      </c>
      <c r="GN281" s="192">
        <v>0.70588235294117652</v>
      </c>
      <c r="GO281" s="192">
        <v>0.95652173913043481</v>
      </c>
      <c r="GP281" s="192" t="s">
        <v>119</v>
      </c>
      <c r="GQ281" s="192">
        <v>0.74468085106382975</v>
      </c>
    </row>
    <row r="282" spans="17:16384" x14ac:dyDescent="0.3">
      <c r="Q282" s="327"/>
      <c r="R282" s="135">
        <f>$R$12</f>
        <v>44348</v>
      </c>
      <c r="S282" s="121">
        <v>0.76666666666666672</v>
      </c>
      <c r="T282" s="121">
        <v>2.6666666666666665</v>
      </c>
      <c r="U282" s="122">
        <v>0.83011363636363633</v>
      </c>
      <c r="V282" s="123">
        <v>1760</v>
      </c>
      <c r="W282" s="128">
        <v>0.76666666666666672</v>
      </c>
      <c r="X282" s="121">
        <v>2.6666666666666665</v>
      </c>
      <c r="Y282" s="122">
        <v>0.82953249714937283</v>
      </c>
      <c r="Z282" s="127">
        <v>1754</v>
      </c>
      <c r="AA282" s="121">
        <v>0.58333333333333337</v>
      </c>
      <c r="AB282" s="121">
        <v>0.59833333333333327</v>
      </c>
      <c r="AC282" s="122">
        <v>1</v>
      </c>
      <c r="AD282" s="123">
        <v>3</v>
      </c>
      <c r="AE282" s="128">
        <v>8.3333333333333329E-2</v>
      </c>
      <c r="AF282" s="121">
        <v>0.14333333333333331</v>
      </c>
      <c r="AG282" s="122">
        <v>1</v>
      </c>
      <c r="AH282" s="127">
        <v>3</v>
      </c>
      <c r="AI282" s="128">
        <v>0.71666666666666667</v>
      </c>
      <c r="AJ282" s="121">
        <v>2.3199999999999985</v>
      </c>
      <c r="AK282" s="122">
        <v>0.86813186813186816</v>
      </c>
      <c r="AL282" s="127">
        <v>637</v>
      </c>
      <c r="AM282" s="121">
        <v>0.76666666666666672</v>
      </c>
      <c r="AN282" s="121">
        <v>2.5483333333333307</v>
      </c>
      <c r="AO282" s="122">
        <v>0.82886904761904767</v>
      </c>
      <c r="AP282" s="123">
        <v>672</v>
      </c>
      <c r="AQ282" s="128">
        <v>0.81666666666666665</v>
      </c>
      <c r="AR282" s="121">
        <v>3.2333333333333334</v>
      </c>
      <c r="AS282" s="122">
        <v>0.7782705099778271</v>
      </c>
      <c r="AT282" s="127">
        <v>451</v>
      </c>
      <c r="AU282" s="136">
        <v>166</v>
      </c>
      <c r="AV282" s="137">
        <v>234</v>
      </c>
      <c r="AW282" s="137">
        <v>468</v>
      </c>
      <c r="AX282" s="137">
        <v>324</v>
      </c>
      <c r="AY282" s="137">
        <v>150</v>
      </c>
      <c r="AZ282" s="137">
        <v>119</v>
      </c>
      <c r="BA282" s="137">
        <v>68</v>
      </c>
      <c r="BB282" s="137">
        <v>55</v>
      </c>
      <c r="BC282" s="137">
        <v>39</v>
      </c>
      <c r="BD282" s="137">
        <v>32</v>
      </c>
      <c r="BE282" s="137">
        <v>28</v>
      </c>
      <c r="BF282" s="137">
        <v>15</v>
      </c>
      <c r="BG282" s="137">
        <v>13</v>
      </c>
      <c r="BH282" s="137">
        <v>7</v>
      </c>
      <c r="BI282" s="137">
        <v>5</v>
      </c>
      <c r="BJ282" s="137">
        <v>3</v>
      </c>
      <c r="BK282" s="137">
        <v>4</v>
      </c>
      <c r="BL282" s="137">
        <v>2</v>
      </c>
      <c r="BM282" s="137">
        <v>8</v>
      </c>
      <c r="BN282" s="137">
        <v>3</v>
      </c>
      <c r="BO282" s="137">
        <v>1</v>
      </c>
      <c r="BP282" s="137">
        <v>2</v>
      </c>
      <c r="BQ282" s="137">
        <v>2</v>
      </c>
      <c r="BR282" s="137">
        <v>1</v>
      </c>
      <c r="BS282" s="137">
        <v>2</v>
      </c>
      <c r="BT282" s="138">
        <v>6</v>
      </c>
      <c r="BU282" s="174">
        <v>0.7767857142857143</v>
      </c>
      <c r="BV282" s="174" t="s">
        <v>160</v>
      </c>
      <c r="BW282" s="174" t="s">
        <v>160</v>
      </c>
      <c r="BX282" s="174" t="s">
        <v>160</v>
      </c>
      <c r="BY282" s="174" t="s">
        <v>160</v>
      </c>
      <c r="BZ282" s="174" t="s">
        <v>160</v>
      </c>
      <c r="CA282" s="174" t="s">
        <v>160</v>
      </c>
      <c r="CB282" s="174" t="s">
        <v>160</v>
      </c>
      <c r="CC282" s="174" t="s">
        <v>160</v>
      </c>
      <c r="CD282" s="174" t="s">
        <v>160</v>
      </c>
      <c r="CE282" s="174" t="s">
        <v>160</v>
      </c>
      <c r="CF282" s="174" t="s">
        <v>160</v>
      </c>
      <c r="CG282" s="174" t="s">
        <v>160</v>
      </c>
      <c r="CH282" s="174">
        <v>1</v>
      </c>
      <c r="CI282" s="174">
        <v>1</v>
      </c>
      <c r="CJ282" s="174">
        <v>1</v>
      </c>
      <c r="CK282" s="174">
        <v>1</v>
      </c>
      <c r="CL282" s="174">
        <v>1</v>
      </c>
      <c r="CM282" s="174">
        <v>0.93939393939393945</v>
      </c>
      <c r="CN282" s="174">
        <v>0.97142857142857142</v>
      </c>
      <c r="CO282" s="174">
        <v>0.90196078431372551</v>
      </c>
      <c r="CP282" s="174">
        <v>0.91111111111111109</v>
      </c>
      <c r="CQ282" s="174">
        <v>0.85245901639344257</v>
      </c>
      <c r="CR282" s="174">
        <v>0.89090909090909087</v>
      </c>
      <c r="CS282" s="174">
        <v>0.78260869565217395</v>
      </c>
      <c r="CT282" s="174">
        <v>0.71764705882352942</v>
      </c>
      <c r="CU282" s="174">
        <v>0.87096774193548387</v>
      </c>
      <c r="CV282" s="174">
        <v>0.92105263157894735</v>
      </c>
      <c r="CW282" s="174">
        <v>0.8441558441558441</v>
      </c>
      <c r="CX282" s="174">
        <v>0.78723404255319152</v>
      </c>
      <c r="CY282" s="174">
        <v>0.80412371134020622</v>
      </c>
      <c r="CZ282" s="174">
        <v>0.75294117647058822</v>
      </c>
      <c r="DA282" s="174">
        <v>0.84126984126984128</v>
      </c>
      <c r="DB282" s="174">
        <v>0.83333333333333337</v>
      </c>
      <c r="DC282" s="174">
        <v>0.8571428571428571</v>
      </c>
      <c r="DD282" s="174">
        <v>0.88372093023255816</v>
      </c>
      <c r="DE282" s="174">
        <v>0.81578947368421051</v>
      </c>
      <c r="DF282" s="174">
        <v>0.92592592592592593</v>
      </c>
      <c r="DG282" s="174">
        <v>0.9375</v>
      </c>
      <c r="DH282" s="174">
        <v>1</v>
      </c>
      <c r="DI282" s="174">
        <v>1</v>
      </c>
      <c r="DJ282" s="174">
        <v>1</v>
      </c>
      <c r="DK282" s="174">
        <v>1</v>
      </c>
      <c r="DL282" s="174" t="s">
        <v>160</v>
      </c>
      <c r="DM282" s="174" t="s">
        <v>160</v>
      </c>
      <c r="DN282" s="174" t="s">
        <v>160</v>
      </c>
      <c r="DO282" s="174" t="s">
        <v>160</v>
      </c>
      <c r="DP282" s="174" t="s">
        <v>160</v>
      </c>
      <c r="DQ282" s="175">
        <v>16</v>
      </c>
      <c r="DR282" s="175">
        <v>0</v>
      </c>
      <c r="DS282" s="175">
        <v>0</v>
      </c>
      <c r="DT282" s="175">
        <v>0</v>
      </c>
      <c r="DU282" s="175">
        <v>0</v>
      </c>
      <c r="DV282" s="175">
        <v>0</v>
      </c>
      <c r="DW282" s="175">
        <v>0</v>
      </c>
      <c r="DX282" s="175">
        <v>0</v>
      </c>
      <c r="DY282" s="175">
        <v>0</v>
      </c>
      <c r="DZ282" s="175">
        <v>0</v>
      </c>
      <c r="EA282" s="175">
        <v>0</v>
      </c>
      <c r="EB282" s="175">
        <v>0</v>
      </c>
      <c r="EC282" s="175">
        <v>0</v>
      </c>
      <c r="ED282" s="175">
        <v>3.5714285714285712E-2</v>
      </c>
      <c r="EE282" s="175">
        <v>0.17857142857142858</v>
      </c>
      <c r="EF282" s="175">
        <v>0.17857142857142858</v>
      </c>
      <c r="EG282" s="175">
        <v>0.25</v>
      </c>
      <c r="EH282" s="175">
        <v>0.6071428571428571</v>
      </c>
      <c r="EI282" s="175">
        <v>1.1785714285714286</v>
      </c>
      <c r="EJ282" s="175">
        <v>1.25</v>
      </c>
      <c r="EK282" s="175">
        <v>1.8214285714285714</v>
      </c>
      <c r="EL282" s="175">
        <v>1.6071428571428572</v>
      </c>
      <c r="EM282" s="175">
        <v>2.1785714285714284</v>
      </c>
      <c r="EN282" s="175">
        <v>1.9642857142857142</v>
      </c>
      <c r="EO282" s="175">
        <v>2.4642857142857144</v>
      </c>
      <c r="EP282" s="175">
        <v>3.0357142857142856</v>
      </c>
      <c r="EQ282" s="175">
        <v>3.3214285714285716</v>
      </c>
      <c r="ER282" s="175">
        <v>2.7142857142857144</v>
      </c>
      <c r="ES282" s="175">
        <v>2.75</v>
      </c>
      <c r="ET282" s="175">
        <v>3.3571428571428572</v>
      </c>
      <c r="EU282" s="175">
        <v>3.4642857142857144</v>
      </c>
      <c r="EV282" s="175">
        <v>3.0357142857142856</v>
      </c>
      <c r="EW282" s="175">
        <v>2.25</v>
      </c>
      <c r="EX282" s="175">
        <v>2.1428571428571428</v>
      </c>
      <c r="EY282" s="175">
        <v>2</v>
      </c>
      <c r="EZ282" s="175">
        <v>1.5357142857142858</v>
      </c>
      <c r="FA282" s="175">
        <v>1.3571428571428572</v>
      </c>
      <c r="FB282" s="175">
        <v>0.9642857142857143</v>
      </c>
      <c r="FC282" s="175">
        <v>0.5714285714285714</v>
      </c>
      <c r="FD282" s="175">
        <v>0.39285714285714285</v>
      </c>
      <c r="FE282" s="175">
        <v>0.14285714285714285</v>
      </c>
      <c r="FF282" s="175">
        <v>3.5714285714285712E-2</v>
      </c>
      <c r="FG282" s="175">
        <v>7.1428571428571425E-2</v>
      </c>
      <c r="FH282" s="175">
        <v>0</v>
      </c>
      <c r="FI282" s="175">
        <v>0</v>
      </c>
      <c r="FJ282" s="175">
        <v>0</v>
      </c>
      <c r="FK282" s="175">
        <v>0</v>
      </c>
      <c r="FL282" s="175">
        <v>0</v>
      </c>
      <c r="FM282" s="192">
        <v>0.92307692307692313</v>
      </c>
      <c r="FN282" s="192">
        <v>0.85135135135135132</v>
      </c>
      <c r="FO282" s="192">
        <v>0.79518072289156627</v>
      </c>
      <c r="FP282" s="192">
        <v>0.88888888888888884</v>
      </c>
      <c r="FQ282" s="192">
        <v>1</v>
      </c>
      <c r="FR282" s="192">
        <v>0</v>
      </c>
      <c r="FS282" s="192">
        <v>0.75757575757575757</v>
      </c>
      <c r="FT282" s="192">
        <v>0.81538461538461537</v>
      </c>
      <c r="FU282" s="192">
        <v>0.81666666666666665</v>
      </c>
      <c r="FV282" s="192">
        <v>0.8902439024390244</v>
      </c>
      <c r="FW282" s="192">
        <v>0.90540540540540537</v>
      </c>
      <c r="FX282" s="192">
        <v>0.88888888888888884</v>
      </c>
      <c r="FY282" s="192">
        <v>1</v>
      </c>
      <c r="FZ282" s="192">
        <v>0.87179487179487181</v>
      </c>
      <c r="GA282" s="192">
        <v>0.77611940298507465</v>
      </c>
      <c r="GB282" s="192">
        <v>0.94871794871794868</v>
      </c>
      <c r="GC282" s="192">
        <v>0.79591836734693877</v>
      </c>
      <c r="GD282" s="192">
        <v>0.77669902912621358</v>
      </c>
      <c r="GE282" s="192">
        <v>1</v>
      </c>
      <c r="GF282" s="192" t="s">
        <v>119</v>
      </c>
      <c r="GG282" s="192">
        <v>0.98734177215189878</v>
      </c>
      <c r="GH282" s="192">
        <v>0.79104477611940294</v>
      </c>
      <c r="GI282" s="192">
        <v>0.86956521739130432</v>
      </c>
      <c r="GJ282" s="192">
        <v>0.73043478260869565</v>
      </c>
      <c r="GK282" s="192">
        <v>0.97727272727272729</v>
      </c>
      <c r="GL282" s="192">
        <v>1</v>
      </c>
      <c r="GM282" s="192" t="s">
        <v>119</v>
      </c>
      <c r="GN282" s="192">
        <v>0.65625</v>
      </c>
      <c r="GO282" s="192">
        <v>0.91860465116279066</v>
      </c>
      <c r="GP282" s="192">
        <v>0.67391304347826086</v>
      </c>
      <c r="GQ282" s="192" t="s">
        <v>119</v>
      </c>
    </row>
    <row r="283" spans="17:16384" x14ac:dyDescent="0.3">
      <c r="Q283" s="327"/>
      <c r="R283" s="135">
        <f>$R$13</f>
        <v>44378</v>
      </c>
      <c r="S283" s="121">
        <v>0.66666666666666663</v>
      </c>
      <c r="T283" s="121">
        <v>2.0283333333333302</v>
      </c>
      <c r="U283" s="122">
        <v>0.89023611997447349</v>
      </c>
      <c r="V283" s="123">
        <v>1567</v>
      </c>
      <c r="W283" s="128">
        <v>0.66666666666666663</v>
      </c>
      <c r="X283" s="121">
        <v>2.0349999999999984</v>
      </c>
      <c r="Y283" s="122">
        <v>0.88967286722257855</v>
      </c>
      <c r="Z283" s="127">
        <v>1559</v>
      </c>
      <c r="AA283" s="121">
        <v>6.6666666666666666E-2</v>
      </c>
      <c r="AB283" s="121">
        <v>0.57666666666666655</v>
      </c>
      <c r="AC283" s="122">
        <v>1</v>
      </c>
      <c r="AD283" s="123">
        <v>3</v>
      </c>
      <c r="AE283" s="128">
        <v>0.2</v>
      </c>
      <c r="AF283" s="121">
        <v>0.39666666666666667</v>
      </c>
      <c r="AG283" s="122">
        <v>1</v>
      </c>
      <c r="AH283" s="127">
        <v>5</v>
      </c>
      <c r="AI283" s="128">
        <v>0.68333333333333335</v>
      </c>
      <c r="AJ283" s="121">
        <v>1.95</v>
      </c>
      <c r="AK283" s="122">
        <v>0.88621794871794868</v>
      </c>
      <c r="AL283" s="127">
        <v>624</v>
      </c>
      <c r="AM283" s="121">
        <v>0.71666666666666667</v>
      </c>
      <c r="AN283" s="121">
        <v>2.15</v>
      </c>
      <c r="AO283" s="122">
        <v>0.8780096308186196</v>
      </c>
      <c r="AP283" s="123">
        <v>623</v>
      </c>
      <c r="AQ283" s="128">
        <v>0.6333333333333333</v>
      </c>
      <c r="AR283" s="121">
        <v>1.6833333333333333</v>
      </c>
      <c r="AS283" s="122">
        <v>0.921875</v>
      </c>
      <c r="AT283" s="127">
        <v>320</v>
      </c>
      <c r="AU283" s="136">
        <v>117</v>
      </c>
      <c r="AV283" s="137">
        <v>302</v>
      </c>
      <c r="AW283" s="137">
        <v>489</v>
      </c>
      <c r="AX283" s="137">
        <v>285</v>
      </c>
      <c r="AY283" s="137">
        <v>111</v>
      </c>
      <c r="AZ283" s="137">
        <v>91</v>
      </c>
      <c r="BA283" s="137">
        <v>47</v>
      </c>
      <c r="BB283" s="137">
        <v>43</v>
      </c>
      <c r="BC283" s="137">
        <v>28</v>
      </c>
      <c r="BD283" s="137">
        <v>20</v>
      </c>
      <c r="BE283" s="137">
        <v>5</v>
      </c>
      <c r="BF283" s="137">
        <v>6</v>
      </c>
      <c r="BG283" s="137">
        <v>6</v>
      </c>
      <c r="BH283" s="137">
        <v>6</v>
      </c>
      <c r="BI283" s="137">
        <v>5</v>
      </c>
      <c r="BJ283" s="137">
        <v>1</v>
      </c>
      <c r="BK283" s="137">
        <v>0</v>
      </c>
      <c r="BL283" s="137">
        <v>0</v>
      </c>
      <c r="BM283" s="137">
        <v>1</v>
      </c>
      <c r="BN283" s="137">
        <v>1</v>
      </c>
      <c r="BO283" s="137">
        <v>1</v>
      </c>
      <c r="BP283" s="137">
        <v>1</v>
      </c>
      <c r="BQ283" s="137">
        <v>0</v>
      </c>
      <c r="BR283" s="137">
        <v>1</v>
      </c>
      <c r="BS283" s="137">
        <v>0</v>
      </c>
      <c r="BT283" s="138">
        <v>0</v>
      </c>
      <c r="BU283" s="174">
        <v>0.92163009404388718</v>
      </c>
      <c r="BV283" s="174" t="s">
        <v>160</v>
      </c>
      <c r="BW283" s="174" t="s">
        <v>160</v>
      </c>
      <c r="BX283" s="174" t="s">
        <v>160</v>
      </c>
      <c r="BY283" s="174" t="s">
        <v>160</v>
      </c>
      <c r="BZ283" s="174" t="s">
        <v>160</v>
      </c>
      <c r="CA283" s="174" t="s">
        <v>160</v>
      </c>
      <c r="CB283" s="174" t="s">
        <v>160</v>
      </c>
      <c r="CC283" s="174" t="s">
        <v>160</v>
      </c>
      <c r="CD283" s="174" t="s">
        <v>160</v>
      </c>
      <c r="CE283" s="174" t="s">
        <v>160</v>
      </c>
      <c r="CF283" s="174" t="s">
        <v>160</v>
      </c>
      <c r="CG283" s="174" t="s">
        <v>160</v>
      </c>
      <c r="CH283" s="174" t="s">
        <v>160</v>
      </c>
      <c r="CI283" s="174">
        <v>1</v>
      </c>
      <c r="CJ283" s="174">
        <v>0.8</v>
      </c>
      <c r="CK283" s="174">
        <v>1</v>
      </c>
      <c r="CL283" s="174">
        <v>0.95</v>
      </c>
      <c r="CM283" s="174">
        <v>1</v>
      </c>
      <c r="CN283" s="174">
        <v>0.93548387096774188</v>
      </c>
      <c r="CO283" s="174">
        <v>0.9375</v>
      </c>
      <c r="CP283" s="174">
        <v>0.94545454545454544</v>
      </c>
      <c r="CQ283" s="174">
        <v>0.9</v>
      </c>
      <c r="CR283" s="174">
        <v>0.87654320987654322</v>
      </c>
      <c r="CS283" s="174">
        <v>0.82666666666666666</v>
      </c>
      <c r="CT283" s="174">
        <v>0.85185185185185186</v>
      </c>
      <c r="CU283" s="174">
        <v>0.84946236559139787</v>
      </c>
      <c r="CV283" s="174">
        <v>0.90322580645161288</v>
      </c>
      <c r="CW283" s="174">
        <v>0.88775510204081631</v>
      </c>
      <c r="CX283" s="174">
        <v>0.82278481012658233</v>
      </c>
      <c r="CY283" s="174">
        <v>0.88607594936708856</v>
      </c>
      <c r="CZ283" s="174">
        <v>0.92307692307692313</v>
      </c>
      <c r="DA283" s="174">
        <v>0.88461538461538458</v>
      </c>
      <c r="DB283" s="174">
        <v>0.83050847457627119</v>
      </c>
      <c r="DC283" s="174">
        <v>0.82222222222222219</v>
      </c>
      <c r="DD283" s="174">
        <v>0.80434782608695654</v>
      </c>
      <c r="DE283" s="174">
        <v>1</v>
      </c>
      <c r="DF283" s="174">
        <v>1</v>
      </c>
      <c r="DG283" s="174">
        <v>0.95</v>
      </c>
      <c r="DH283" s="174">
        <v>1</v>
      </c>
      <c r="DI283" s="174">
        <v>1</v>
      </c>
      <c r="DJ283" s="174">
        <v>1</v>
      </c>
      <c r="DK283" s="174">
        <v>1</v>
      </c>
      <c r="DL283" s="174" t="s">
        <v>160</v>
      </c>
      <c r="DM283" s="174" t="s">
        <v>160</v>
      </c>
      <c r="DN283" s="174" t="s">
        <v>160</v>
      </c>
      <c r="DO283" s="174" t="s">
        <v>160</v>
      </c>
      <c r="DP283" s="174" t="s">
        <v>160</v>
      </c>
      <c r="DQ283" s="175">
        <v>12.26923076923077</v>
      </c>
      <c r="DR283" s="175">
        <v>0</v>
      </c>
      <c r="DS283" s="175">
        <v>0</v>
      </c>
      <c r="DT283" s="175">
        <v>0</v>
      </c>
      <c r="DU283" s="175">
        <v>0</v>
      </c>
      <c r="DV283" s="175">
        <v>0</v>
      </c>
      <c r="DW283" s="175">
        <v>0</v>
      </c>
      <c r="DX283" s="175">
        <v>0</v>
      </c>
      <c r="DY283" s="175">
        <v>0</v>
      </c>
      <c r="DZ283" s="175">
        <v>0</v>
      </c>
      <c r="EA283" s="175">
        <v>0</v>
      </c>
      <c r="EB283" s="175">
        <v>0</v>
      </c>
      <c r="EC283" s="175">
        <v>0</v>
      </c>
      <c r="ED283" s="175">
        <v>0</v>
      </c>
      <c r="EE283" s="175">
        <v>3.8461538461538464E-2</v>
      </c>
      <c r="EF283" s="175">
        <v>0.19230769230769232</v>
      </c>
      <c r="EG283" s="175">
        <v>0.11538461538461539</v>
      </c>
      <c r="EH283" s="175">
        <v>0.76923076923076927</v>
      </c>
      <c r="EI283" s="175">
        <v>0.57692307692307687</v>
      </c>
      <c r="EJ283" s="175">
        <v>1.1923076923076923</v>
      </c>
      <c r="EK283" s="175">
        <v>1.2307692307692308</v>
      </c>
      <c r="EL283" s="175">
        <v>2.1153846153846154</v>
      </c>
      <c r="EM283" s="175">
        <v>2.6923076923076925</v>
      </c>
      <c r="EN283" s="175">
        <v>3.1153846153846154</v>
      </c>
      <c r="EO283" s="175">
        <v>2.8846153846153846</v>
      </c>
      <c r="EP283" s="175">
        <v>3.1153846153846154</v>
      </c>
      <c r="EQ283" s="175">
        <v>3.5769230769230771</v>
      </c>
      <c r="ER283" s="175">
        <v>2.3846153846153846</v>
      </c>
      <c r="ES283" s="175">
        <v>3.7692307692307692</v>
      </c>
      <c r="ET283" s="175">
        <v>3.0384615384615383</v>
      </c>
      <c r="EU283" s="175">
        <v>3.0384615384615383</v>
      </c>
      <c r="EV283" s="175">
        <v>2.5</v>
      </c>
      <c r="EW283" s="175">
        <v>3</v>
      </c>
      <c r="EX283" s="175">
        <v>2.2692307692307692</v>
      </c>
      <c r="EY283" s="175">
        <v>1.7307692307692308</v>
      </c>
      <c r="EZ283" s="175">
        <v>1.7692307692307692</v>
      </c>
      <c r="FA283" s="175">
        <v>0.88461538461538458</v>
      </c>
      <c r="FB283" s="175">
        <v>0.26923076923076922</v>
      </c>
      <c r="FC283" s="175">
        <v>0.76923076923076927</v>
      </c>
      <c r="FD283" s="175">
        <v>0.30769230769230771</v>
      </c>
      <c r="FE283" s="175">
        <v>0.46153846153846156</v>
      </c>
      <c r="FF283" s="175">
        <v>0.15384615384615385</v>
      </c>
      <c r="FG283" s="175">
        <v>3.8461538461538464E-2</v>
      </c>
      <c r="FH283" s="175">
        <v>0</v>
      </c>
      <c r="FI283" s="175">
        <v>0</v>
      </c>
      <c r="FJ283" s="175">
        <v>0</v>
      </c>
      <c r="FK283" s="175">
        <v>0</v>
      </c>
      <c r="FL283" s="175">
        <v>0</v>
      </c>
      <c r="FM283" s="192">
        <v>0.91666666666666663</v>
      </c>
      <c r="FN283" s="192">
        <v>0.92771084337349397</v>
      </c>
      <c r="FO283" s="192">
        <v>1</v>
      </c>
      <c r="FP283" s="192" t="s">
        <v>119</v>
      </c>
      <c r="FQ283" s="192">
        <v>0.96078431372549022</v>
      </c>
      <c r="FR283" s="192">
        <v>0.8666666666666667</v>
      </c>
      <c r="FS283" s="192">
        <v>0.97826086956521741</v>
      </c>
      <c r="FT283" s="192">
        <v>0.81967213114754101</v>
      </c>
      <c r="FU283" s="192">
        <v>0.79629629629629628</v>
      </c>
      <c r="FV283" s="192">
        <v>1</v>
      </c>
      <c r="FW283" s="192" t="s">
        <v>119</v>
      </c>
      <c r="FX283" s="192">
        <v>0.84848484848484851</v>
      </c>
      <c r="FY283" s="192">
        <v>0.93650793650793651</v>
      </c>
      <c r="FZ283" s="192">
        <v>0.87096774193548387</v>
      </c>
      <c r="GA283" s="192">
        <v>0.89230769230769236</v>
      </c>
      <c r="GB283" s="192">
        <v>0.79166666666666663</v>
      </c>
      <c r="GC283" s="192">
        <v>1</v>
      </c>
      <c r="GD283" s="192" t="s">
        <v>119</v>
      </c>
      <c r="GE283" s="192">
        <v>0.81818181818181823</v>
      </c>
      <c r="GF283" s="192" t="s">
        <v>119</v>
      </c>
      <c r="GG283" s="192">
        <v>0.8666666666666667</v>
      </c>
      <c r="GH283" s="192">
        <v>0.84615384615384615</v>
      </c>
      <c r="GI283" s="192">
        <v>0.90140845070422537</v>
      </c>
      <c r="GJ283" s="192">
        <v>0.95</v>
      </c>
      <c r="GK283" s="192" t="s">
        <v>119</v>
      </c>
      <c r="GL283" s="192">
        <v>0.94</v>
      </c>
      <c r="GM283" s="192">
        <v>0.90740740740740744</v>
      </c>
      <c r="GN283" s="192">
        <v>0.91891891891891897</v>
      </c>
      <c r="GO283" s="192">
        <v>0.87341772151898733</v>
      </c>
      <c r="GP283" s="192">
        <v>0.96385542168674698</v>
      </c>
      <c r="GQ283" s="192">
        <v>0.9375</v>
      </c>
    </row>
    <row r="284" spans="17:16384" x14ac:dyDescent="0.3">
      <c r="Q284" s="327"/>
      <c r="R284" s="135">
        <f>$R$14</f>
        <v>44409</v>
      </c>
      <c r="S284" s="121">
        <v>0.58333333333333337</v>
      </c>
      <c r="T284" s="121">
        <v>1.6166666666666667</v>
      </c>
      <c r="U284" s="122">
        <v>0.94285714285714284</v>
      </c>
      <c r="V284" s="123">
        <v>1365</v>
      </c>
      <c r="W284" s="128">
        <v>0.58333333333333337</v>
      </c>
      <c r="X284" s="121">
        <v>1.6166666666666667</v>
      </c>
      <c r="Y284" s="122">
        <v>0.94264705882352939</v>
      </c>
      <c r="Z284" s="127">
        <v>1360</v>
      </c>
      <c r="AA284" s="121">
        <v>0.76666666666666672</v>
      </c>
      <c r="AB284" s="121">
        <v>0.76666666666666672</v>
      </c>
      <c r="AC284" s="122">
        <v>1</v>
      </c>
      <c r="AD284" s="123">
        <v>1</v>
      </c>
      <c r="AE284" s="128">
        <v>0.41666666666666669</v>
      </c>
      <c r="AF284" s="121">
        <v>0.47583333333333333</v>
      </c>
      <c r="AG284" s="122">
        <v>1</v>
      </c>
      <c r="AH284" s="127">
        <v>4</v>
      </c>
      <c r="AI284" s="128">
        <v>0.58333333333333337</v>
      </c>
      <c r="AJ284" s="121">
        <v>1.45</v>
      </c>
      <c r="AK284" s="122">
        <v>0.95748613678373384</v>
      </c>
      <c r="AL284" s="127">
        <v>541</v>
      </c>
      <c r="AM284" s="121">
        <v>0.6166666666666667</v>
      </c>
      <c r="AN284" s="121">
        <v>1.9</v>
      </c>
      <c r="AO284" s="122">
        <v>0.91615541922290389</v>
      </c>
      <c r="AP284" s="123">
        <v>489</v>
      </c>
      <c r="AQ284" s="128">
        <v>0.56666666666666665</v>
      </c>
      <c r="AR284" s="121">
        <v>1.4550000000000003</v>
      </c>
      <c r="AS284" s="122">
        <v>0.95820895522388061</v>
      </c>
      <c r="AT284" s="127">
        <v>335</v>
      </c>
      <c r="AU284" s="136">
        <v>146</v>
      </c>
      <c r="AV284" s="137">
        <v>396</v>
      </c>
      <c r="AW284" s="137">
        <v>402</v>
      </c>
      <c r="AX284" s="137">
        <v>205</v>
      </c>
      <c r="AY284" s="137">
        <v>80</v>
      </c>
      <c r="AZ284" s="137">
        <v>58</v>
      </c>
      <c r="BA284" s="137">
        <v>24</v>
      </c>
      <c r="BB284" s="137">
        <v>17</v>
      </c>
      <c r="BC284" s="137">
        <v>13</v>
      </c>
      <c r="BD284" s="137">
        <v>2</v>
      </c>
      <c r="BE284" s="137">
        <v>6</v>
      </c>
      <c r="BF284" s="137">
        <v>4</v>
      </c>
      <c r="BG284" s="137">
        <v>3</v>
      </c>
      <c r="BH284" s="137">
        <v>1</v>
      </c>
      <c r="BI284" s="137">
        <v>4</v>
      </c>
      <c r="BJ284" s="137">
        <v>0</v>
      </c>
      <c r="BK284" s="137">
        <v>0</v>
      </c>
      <c r="BL284" s="137">
        <v>2</v>
      </c>
      <c r="BM284" s="137">
        <v>1</v>
      </c>
      <c r="BN284" s="137">
        <v>0</v>
      </c>
      <c r="BO284" s="137">
        <v>0</v>
      </c>
      <c r="BP284" s="137">
        <v>1</v>
      </c>
      <c r="BQ284" s="137">
        <v>0</v>
      </c>
      <c r="BR284" s="137">
        <v>0</v>
      </c>
      <c r="BS284" s="137">
        <v>0</v>
      </c>
      <c r="BT284" s="138">
        <v>0</v>
      </c>
      <c r="BU284" s="174">
        <v>0.95820895522388061</v>
      </c>
      <c r="BV284" s="174" t="s">
        <v>160</v>
      </c>
      <c r="BW284" s="174" t="s">
        <v>160</v>
      </c>
      <c r="BX284" s="174" t="s">
        <v>160</v>
      </c>
      <c r="BY284" s="174" t="s">
        <v>160</v>
      </c>
      <c r="BZ284" s="174" t="s">
        <v>160</v>
      </c>
      <c r="CA284" s="174" t="s">
        <v>160</v>
      </c>
      <c r="CB284" s="174" t="s">
        <v>160</v>
      </c>
      <c r="CC284" s="174" t="s">
        <v>160</v>
      </c>
      <c r="CD284" s="174" t="s">
        <v>160</v>
      </c>
      <c r="CE284" s="174" t="s">
        <v>160</v>
      </c>
      <c r="CF284" s="174" t="s">
        <v>160</v>
      </c>
      <c r="CG284" s="174" t="s">
        <v>160</v>
      </c>
      <c r="CH284" s="174" t="s">
        <v>160</v>
      </c>
      <c r="CI284" s="174">
        <v>1</v>
      </c>
      <c r="CJ284" s="174">
        <v>1</v>
      </c>
      <c r="CK284" s="174">
        <v>1</v>
      </c>
      <c r="CL284" s="174">
        <v>1</v>
      </c>
      <c r="CM284" s="174">
        <v>1</v>
      </c>
      <c r="CN284" s="174">
        <v>1</v>
      </c>
      <c r="CO284" s="174">
        <v>1</v>
      </c>
      <c r="CP284" s="174">
        <v>1</v>
      </c>
      <c r="CQ284" s="174">
        <v>0.93103448275862066</v>
      </c>
      <c r="CR284" s="174">
        <v>0.96226415094339623</v>
      </c>
      <c r="CS284" s="174">
        <v>0.88461538461538458</v>
      </c>
      <c r="CT284" s="174">
        <v>0.96875</v>
      </c>
      <c r="CU284" s="174">
        <v>0.95652173913043481</v>
      </c>
      <c r="CV284" s="174">
        <v>0.95522388059701491</v>
      </c>
      <c r="CW284" s="174">
        <v>0.92</v>
      </c>
      <c r="CX284" s="174">
        <v>0.92405063291139244</v>
      </c>
      <c r="CY284" s="174">
        <v>0.875</v>
      </c>
      <c r="CZ284" s="174">
        <v>0.87209302325581395</v>
      </c>
      <c r="DA284" s="174">
        <v>0.92452830188679247</v>
      </c>
      <c r="DB284" s="174">
        <v>0.95918367346938771</v>
      </c>
      <c r="DC284" s="174">
        <v>0.9642857142857143</v>
      </c>
      <c r="DD284" s="174">
        <v>1</v>
      </c>
      <c r="DE284" s="174">
        <v>0.81818181818181823</v>
      </c>
      <c r="DF284" s="174">
        <v>1</v>
      </c>
      <c r="DG284" s="174">
        <v>1</v>
      </c>
      <c r="DH284" s="174">
        <v>1</v>
      </c>
      <c r="DI284" s="174" t="s">
        <v>160</v>
      </c>
      <c r="DJ284" s="174" t="s">
        <v>160</v>
      </c>
      <c r="DK284" s="174" t="s">
        <v>160</v>
      </c>
      <c r="DL284" s="174" t="s">
        <v>160</v>
      </c>
      <c r="DM284" s="174" t="s">
        <v>160</v>
      </c>
      <c r="DN284" s="174" t="s">
        <v>160</v>
      </c>
      <c r="DO284" s="174" t="s">
        <v>160</v>
      </c>
      <c r="DP284" s="174" t="s">
        <v>160</v>
      </c>
      <c r="DQ284" s="175">
        <v>13.4</v>
      </c>
      <c r="DR284" s="175">
        <v>0</v>
      </c>
      <c r="DS284" s="175">
        <v>0</v>
      </c>
      <c r="DT284" s="175">
        <v>0</v>
      </c>
      <c r="DU284" s="175">
        <v>0</v>
      </c>
      <c r="DV284" s="175">
        <v>0</v>
      </c>
      <c r="DW284" s="175">
        <v>0</v>
      </c>
      <c r="DX284" s="175">
        <v>0</v>
      </c>
      <c r="DY284" s="175">
        <v>0</v>
      </c>
      <c r="DZ284" s="175">
        <v>0</v>
      </c>
      <c r="EA284" s="175">
        <v>0</v>
      </c>
      <c r="EB284" s="175">
        <v>0</v>
      </c>
      <c r="EC284" s="175">
        <v>0</v>
      </c>
      <c r="ED284" s="175">
        <v>0</v>
      </c>
      <c r="EE284" s="175">
        <v>0.2</v>
      </c>
      <c r="EF284" s="175">
        <v>0.04</v>
      </c>
      <c r="EG284" s="175">
        <v>0.2</v>
      </c>
      <c r="EH284" s="175">
        <v>0.64</v>
      </c>
      <c r="EI284" s="175">
        <v>0.56000000000000005</v>
      </c>
      <c r="EJ284" s="175">
        <v>1.08</v>
      </c>
      <c r="EK284" s="175">
        <v>1.6</v>
      </c>
      <c r="EL284" s="175">
        <v>1.76</v>
      </c>
      <c r="EM284" s="175">
        <v>2.3199999999999998</v>
      </c>
      <c r="EN284" s="175">
        <v>2.12</v>
      </c>
      <c r="EO284" s="175">
        <v>3.12</v>
      </c>
      <c r="EP284" s="175">
        <v>2.56</v>
      </c>
      <c r="EQ284" s="175">
        <v>2.76</v>
      </c>
      <c r="ER284" s="175">
        <v>2.68</v>
      </c>
      <c r="ES284" s="175">
        <v>2</v>
      </c>
      <c r="ET284" s="175">
        <v>3.16</v>
      </c>
      <c r="EU284" s="175">
        <v>2.88</v>
      </c>
      <c r="EV284" s="175">
        <v>3.44</v>
      </c>
      <c r="EW284" s="175">
        <v>2.12</v>
      </c>
      <c r="EX284" s="175">
        <v>1.96</v>
      </c>
      <c r="EY284" s="175">
        <v>1.1200000000000001</v>
      </c>
      <c r="EZ284" s="175">
        <v>1</v>
      </c>
      <c r="FA284" s="175">
        <v>0.88</v>
      </c>
      <c r="FB284" s="175">
        <v>0.6</v>
      </c>
      <c r="FC284" s="175">
        <v>0.24</v>
      </c>
      <c r="FD284" s="175">
        <v>0.16</v>
      </c>
      <c r="FE284" s="175">
        <v>0</v>
      </c>
      <c r="FF284" s="175">
        <v>0</v>
      </c>
      <c r="FG284" s="175">
        <v>0</v>
      </c>
      <c r="FH284" s="175">
        <v>0</v>
      </c>
      <c r="FI284" s="175">
        <v>0</v>
      </c>
      <c r="FJ284" s="175">
        <v>0</v>
      </c>
      <c r="FK284" s="175">
        <v>0</v>
      </c>
      <c r="FL284" s="175">
        <v>0</v>
      </c>
      <c r="FM284" s="192" t="s">
        <v>119</v>
      </c>
      <c r="FN284" s="192">
        <v>0.95238095238095233</v>
      </c>
      <c r="FO284" s="192">
        <v>0.94736842105263153</v>
      </c>
      <c r="FP284" s="192">
        <v>1</v>
      </c>
      <c r="FQ284" s="192">
        <v>0.97222222222222221</v>
      </c>
      <c r="FR284" s="192">
        <v>0.97959183673469385</v>
      </c>
      <c r="FS284" s="192">
        <v>0.92</v>
      </c>
      <c r="FT284" s="192" t="s">
        <v>119</v>
      </c>
      <c r="FU284" s="192" t="s">
        <v>119</v>
      </c>
      <c r="FV284" s="192">
        <v>0.9101123595505618</v>
      </c>
      <c r="FW284" s="192">
        <v>1</v>
      </c>
      <c r="FX284" s="192">
        <v>0.9285714285714286</v>
      </c>
      <c r="FY284" s="192">
        <v>1</v>
      </c>
      <c r="FZ284" s="192">
        <v>1</v>
      </c>
      <c r="GA284" s="192" t="s">
        <v>119</v>
      </c>
      <c r="GB284" s="192">
        <v>0.93684210526315792</v>
      </c>
      <c r="GC284" s="192">
        <v>0.89156626506024095</v>
      </c>
      <c r="GD284" s="192">
        <v>0.81818181818181823</v>
      </c>
      <c r="GE284" s="192">
        <v>0.86274509803921573</v>
      </c>
      <c r="GF284" s="192">
        <v>0.97297297297297303</v>
      </c>
      <c r="GG284" s="192">
        <v>1</v>
      </c>
      <c r="GH284" s="192" t="s">
        <v>119</v>
      </c>
      <c r="GI284" s="192">
        <v>0.95</v>
      </c>
      <c r="GJ284" s="192">
        <v>0.95</v>
      </c>
      <c r="GK284" s="192">
        <v>1</v>
      </c>
      <c r="GL284" s="192">
        <v>0.92405063291139244</v>
      </c>
      <c r="GM284" s="192">
        <v>0.94845360824742264</v>
      </c>
      <c r="GN284" s="192">
        <v>1</v>
      </c>
      <c r="GO284" s="192" t="s">
        <v>119</v>
      </c>
      <c r="GP284" s="192">
        <v>1</v>
      </c>
      <c r="GQ284" s="192">
        <v>0.9375</v>
      </c>
    </row>
    <row r="285" spans="17:16384" x14ac:dyDescent="0.3">
      <c r="Q285" s="327"/>
      <c r="R285" s="135">
        <f>$R$15</f>
        <v>44440</v>
      </c>
      <c r="S285" s="121">
        <v>0.5</v>
      </c>
      <c r="T285" s="121">
        <v>1.5149999999999977</v>
      </c>
      <c r="U285" s="122">
        <v>0.94939415538132577</v>
      </c>
      <c r="V285" s="123">
        <v>1403</v>
      </c>
      <c r="W285" s="128">
        <v>0.51666666666666672</v>
      </c>
      <c r="X285" s="121">
        <v>1.5166666666666666</v>
      </c>
      <c r="Y285" s="122">
        <v>0.94888408927285817</v>
      </c>
      <c r="Z285" s="127">
        <v>1389</v>
      </c>
      <c r="AA285" s="121">
        <v>0.51666666666666672</v>
      </c>
      <c r="AB285" s="121">
        <v>0.86499999999999977</v>
      </c>
      <c r="AC285" s="122">
        <v>1</v>
      </c>
      <c r="AD285" s="123">
        <v>7</v>
      </c>
      <c r="AE285" s="128">
        <v>0.15</v>
      </c>
      <c r="AF285" s="121">
        <v>0.3</v>
      </c>
      <c r="AG285" s="122">
        <v>1</v>
      </c>
      <c r="AH285" s="127">
        <v>7</v>
      </c>
      <c r="AI285" s="128">
        <v>0.5</v>
      </c>
      <c r="AJ285" s="121">
        <v>1.6333333333333333</v>
      </c>
      <c r="AK285" s="122">
        <v>0.93345323741007191</v>
      </c>
      <c r="AL285" s="127">
        <v>556</v>
      </c>
      <c r="AM285" s="121">
        <v>0.5</v>
      </c>
      <c r="AN285" s="121">
        <v>1.4116666666666675</v>
      </c>
      <c r="AO285" s="122">
        <v>0.96139705882352944</v>
      </c>
      <c r="AP285" s="123">
        <v>544</v>
      </c>
      <c r="AQ285" s="128">
        <v>0.53333333333333333</v>
      </c>
      <c r="AR285" s="121">
        <v>1.3816666666666662</v>
      </c>
      <c r="AS285" s="122">
        <v>0.95709570957095713</v>
      </c>
      <c r="AT285" s="127">
        <v>303</v>
      </c>
      <c r="AU285" s="136">
        <v>260</v>
      </c>
      <c r="AV285" s="137">
        <v>442</v>
      </c>
      <c r="AW285" s="137">
        <v>367</v>
      </c>
      <c r="AX285" s="137">
        <v>161</v>
      </c>
      <c r="AY285" s="137">
        <v>63</v>
      </c>
      <c r="AZ285" s="137">
        <v>39</v>
      </c>
      <c r="BA285" s="137">
        <v>27</v>
      </c>
      <c r="BB285" s="137">
        <v>15</v>
      </c>
      <c r="BC285" s="137">
        <v>8</v>
      </c>
      <c r="BD285" s="137">
        <v>7</v>
      </c>
      <c r="BE285" s="137">
        <v>2</v>
      </c>
      <c r="BF285" s="137">
        <v>4</v>
      </c>
      <c r="BG285" s="137">
        <v>4</v>
      </c>
      <c r="BH285" s="137">
        <v>0</v>
      </c>
      <c r="BI285" s="137">
        <v>0</v>
      </c>
      <c r="BJ285" s="137">
        <v>1</v>
      </c>
      <c r="BK285" s="137">
        <v>1</v>
      </c>
      <c r="BL285" s="137">
        <v>0</v>
      </c>
      <c r="BM285" s="137">
        <v>1</v>
      </c>
      <c r="BN285" s="137">
        <v>0</v>
      </c>
      <c r="BO285" s="137">
        <v>0</v>
      </c>
      <c r="BP285" s="137">
        <v>0</v>
      </c>
      <c r="BQ285" s="137">
        <v>0</v>
      </c>
      <c r="BR285" s="137">
        <v>0</v>
      </c>
      <c r="BS285" s="137">
        <v>0</v>
      </c>
      <c r="BT285" s="138">
        <v>1</v>
      </c>
      <c r="BU285" s="174">
        <v>0.95695364238410596</v>
      </c>
      <c r="BV285" s="174" t="s">
        <v>160</v>
      </c>
      <c r="BW285" s="174" t="s">
        <v>160</v>
      </c>
      <c r="BX285" s="174" t="s">
        <v>160</v>
      </c>
      <c r="BY285" s="174" t="s">
        <v>160</v>
      </c>
      <c r="BZ285" s="174" t="s">
        <v>160</v>
      </c>
      <c r="CA285" s="174" t="s">
        <v>160</v>
      </c>
      <c r="CB285" s="174" t="s">
        <v>160</v>
      </c>
      <c r="CC285" s="174" t="s">
        <v>160</v>
      </c>
      <c r="CD285" s="174" t="s">
        <v>160</v>
      </c>
      <c r="CE285" s="174" t="s">
        <v>160</v>
      </c>
      <c r="CF285" s="174" t="s">
        <v>160</v>
      </c>
      <c r="CG285" s="174" t="s">
        <v>160</v>
      </c>
      <c r="CH285" s="174">
        <v>1</v>
      </c>
      <c r="CI285" s="174">
        <v>1</v>
      </c>
      <c r="CJ285" s="174">
        <v>1</v>
      </c>
      <c r="CK285" s="174">
        <v>1</v>
      </c>
      <c r="CL285" s="174">
        <v>1</v>
      </c>
      <c r="CM285" s="174">
        <v>1</v>
      </c>
      <c r="CN285" s="174">
        <v>0.93333333333333335</v>
      </c>
      <c r="CO285" s="174">
        <v>0.95121951219512191</v>
      </c>
      <c r="CP285" s="174">
        <v>1</v>
      </c>
      <c r="CQ285" s="174">
        <v>0.92592592592592593</v>
      </c>
      <c r="CR285" s="174">
        <v>0.90566037735849059</v>
      </c>
      <c r="CS285" s="174">
        <v>0.92307692307692313</v>
      </c>
      <c r="CT285" s="174">
        <v>0.92</v>
      </c>
      <c r="CU285" s="174">
        <v>0.87272727272727268</v>
      </c>
      <c r="CV285" s="174">
        <v>0.92771084337349397</v>
      </c>
      <c r="CW285" s="174">
        <v>0.97674418604651159</v>
      </c>
      <c r="CX285" s="174">
        <v>0.92957746478873238</v>
      </c>
      <c r="CY285" s="174">
        <v>1</v>
      </c>
      <c r="CZ285" s="174">
        <v>0.91935483870967738</v>
      </c>
      <c r="DA285" s="174">
        <v>0.96969696969696972</v>
      </c>
      <c r="DB285" s="174">
        <v>0.93181818181818177</v>
      </c>
      <c r="DC285" s="174">
        <v>0.95833333333333337</v>
      </c>
      <c r="DD285" s="174">
        <v>0.92592592592592593</v>
      </c>
      <c r="DE285" s="174">
        <v>1</v>
      </c>
      <c r="DF285" s="174">
        <v>1</v>
      </c>
      <c r="DG285" s="174">
        <v>1</v>
      </c>
      <c r="DH285" s="174">
        <v>1</v>
      </c>
      <c r="DI285" s="174">
        <v>1</v>
      </c>
      <c r="DJ285" s="174">
        <v>1</v>
      </c>
      <c r="DK285" s="174" t="s">
        <v>160</v>
      </c>
      <c r="DL285" s="174" t="s">
        <v>160</v>
      </c>
      <c r="DM285" s="174" t="s">
        <v>160</v>
      </c>
      <c r="DN285" s="174" t="s">
        <v>160</v>
      </c>
      <c r="DO285" s="174" t="s">
        <v>160</v>
      </c>
      <c r="DP285" s="174" t="s">
        <v>160</v>
      </c>
      <c r="DQ285" s="175">
        <v>11.615384615384615</v>
      </c>
      <c r="DR285" s="175">
        <v>0</v>
      </c>
      <c r="DS285" s="175">
        <v>0</v>
      </c>
      <c r="DT285" s="175">
        <v>0</v>
      </c>
      <c r="DU285" s="175">
        <v>0</v>
      </c>
      <c r="DV285" s="175">
        <v>0</v>
      </c>
      <c r="DW285" s="175">
        <v>0</v>
      </c>
      <c r="DX285" s="175">
        <v>0</v>
      </c>
      <c r="DY285" s="175">
        <v>0</v>
      </c>
      <c r="DZ285" s="175">
        <v>0</v>
      </c>
      <c r="EA285" s="175">
        <v>0</v>
      </c>
      <c r="EB285" s="175">
        <v>0</v>
      </c>
      <c r="EC285" s="175">
        <v>0</v>
      </c>
      <c r="ED285" s="175">
        <v>3.8461538461538464E-2</v>
      </c>
      <c r="EE285" s="175">
        <v>3.8461538461538464E-2</v>
      </c>
      <c r="EF285" s="175">
        <v>0.23076923076923078</v>
      </c>
      <c r="EG285" s="175">
        <v>0.30769230769230771</v>
      </c>
      <c r="EH285" s="175">
        <v>0.53846153846153844</v>
      </c>
      <c r="EI285" s="175">
        <v>1.0384615384615385</v>
      </c>
      <c r="EJ285" s="175">
        <v>1.1538461538461537</v>
      </c>
      <c r="EK285" s="175">
        <v>1.5769230769230769</v>
      </c>
      <c r="EL285" s="175">
        <v>1.6923076923076923</v>
      </c>
      <c r="EM285" s="175">
        <v>2.0769230769230771</v>
      </c>
      <c r="EN285" s="175">
        <v>2.0384615384615383</v>
      </c>
      <c r="EO285" s="175">
        <v>2.5</v>
      </c>
      <c r="EP285" s="175">
        <v>2.8846153846153846</v>
      </c>
      <c r="EQ285" s="175">
        <v>2.1153846153846154</v>
      </c>
      <c r="ER285" s="175">
        <v>3.1923076923076925</v>
      </c>
      <c r="ES285" s="175">
        <v>3.3076923076923075</v>
      </c>
      <c r="ET285" s="175">
        <v>2.7307692307692308</v>
      </c>
      <c r="EU285" s="175">
        <v>2.6538461538461537</v>
      </c>
      <c r="EV285" s="175">
        <v>2.3846153846153846</v>
      </c>
      <c r="EW285" s="175">
        <v>2.5384615384615383</v>
      </c>
      <c r="EX285" s="175">
        <v>1.6923076923076923</v>
      </c>
      <c r="EY285" s="175">
        <v>1.8461538461538463</v>
      </c>
      <c r="EZ285" s="175">
        <v>1.0384615384615385</v>
      </c>
      <c r="FA285" s="175">
        <v>0.84615384615384615</v>
      </c>
      <c r="FB285" s="175">
        <v>0.46153846153846156</v>
      </c>
      <c r="FC285" s="175">
        <v>0.76923076923076927</v>
      </c>
      <c r="FD285" s="175">
        <v>0.5</v>
      </c>
      <c r="FE285" s="175">
        <v>0.11538461538461539</v>
      </c>
      <c r="FF285" s="175">
        <v>3.8461538461538464E-2</v>
      </c>
      <c r="FG285" s="175">
        <v>0</v>
      </c>
      <c r="FH285" s="175">
        <v>0</v>
      </c>
      <c r="FI285" s="175">
        <v>0</v>
      </c>
      <c r="FJ285" s="175">
        <v>0</v>
      </c>
      <c r="FK285" s="175">
        <v>0</v>
      </c>
      <c r="FL285" s="175">
        <v>0</v>
      </c>
      <c r="FM285" s="192">
        <v>0.94117647058823528</v>
      </c>
      <c r="FN285" s="192">
        <v>0.94</v>
      </c>
      <c r="FO285" s="192">
        <v>0.95945945945945943</v>
      </c>
      <c r="FP285" s="192">
        <v>0.9642857142857143</v>
      </c>
      <c r="FQ285" s="192" t="s">
        <v>119</v>
      </c>
      <c r="FR285" s="192">
        <v>0.95833333333333337</v>
      </c>
      <c r="FS285" s="192">
        <v>1</v>
      </c>
      <c r="FT285" s="192">
        <v>0.98701298701298701</v>
      </c>
      <c r="FU285" s="192">
        <v>1</v>
      </c>
      <c r="FV285" s="192">
        <v>1</v>
      </c>
      <c r="FW285" s="192">
        <v>1</v>
      </c>
      <c r="FX285" s="192" t="s">
        <v>119</v>
      </c>
      <c r="FY285" s="192">
        <v>0.91089108910891092</v>
      </c>
      <c r="FZ285" s="192">
        <v>0.984375</v>
      </c>
      <c r="GA285" s="192">
        <v>0.94029850746268662</v>
      </c>
      <c r="GB285" s="192">
        <v>0.8571428571428571</v>
      </c>
      <c r="GC285" s="192">
        <v>0.97101449275362317</v>
      </c>
      <c r="GD285" s="192">
        <v>1</v>
      </c>
      <c r="GE285" s="192" t="s">
        <v>119</v>
      </c>
      <c r="GF285" s="192">
        <v>0.88709677419354838</v>
      </c>
      <c r="GG285" s="192">
        <v>0.91176470588235292</v>
      </c>
      <c r="GH285" s="192">
        <v>0.89473684210526316</v>
      </c>
      <c r="GI285" s="192">
        <v>0.92500000000000004</v>
      </c>
      <c r="GJ285" s="192">
        <v>0.94186046511627908</v>
      </c>
      <c r="GK285" s="192">
        <v>1</v>
      </c>
      <c r="GL285" s="192" t="s">
        <v>119</v>
      </c>
      <c r="GM285" s="192">
        <v>0.91249999999999998</v>
      </c>
      <c r="GN285" s="192">
        <v>0.97826086956521741</v>
      </c>
      <c r="GO285" s="192">
        <v>1</v>
      </c>
      <c r="GP285" s="192">
        <v>1</v>
      </c>
      <c r="GQ285" s="192" t="s">
        <v>119</v>
      </c>
    </row>
    <row r="286" spans="17:16384" x14ac:dyDescent="0.3">
      <c r="Q286" s="327"/>
      <c r="R286" s="135">
        <f>$R$16</f>
        <v>44470</v>
      </c>
      <c r="S286" s="121">
        <v>0.5</v>
      </c>
      <c r="T286" s="121">
        <v>1.3666666666666667</v>
      </c>
      <c r="U286" s="122">
        <v>0.96122778675282716</v>
      </c>
      <c r="V286" s="123">
        <v>1238</v>
      </c>
      <c r="W286" s="128">
        <v>0.5083333333333333</v>
      </c>
      <c r="X286" s="121">
        <v>1.3666666666666667</v>
      </c>
      <c r="Y286" s="122">
        <v>0.96110210696920584</v>
      </c>
      <c r="Z286" s="127">
        <v>1234</v>
      </c>
      <c r="AA286" s="121">
        <v>0.36666666666666664</v>
      </c>
      <c r="AB286" s="121">
        <v>0.48666666666666664</v>
      </c>
      <c r="AC286" s="122">
        <v>1</v>
      </c>
      <c r="AD286" s="123">
        <v>3</v>
      </c>
      <c r="AE286" s="128">
        <v>0.05</v>
      </c>
      <c r="AF286" s="121">
        <v>0.05</v>
      </c>
      <c r="AG286" s="122">
        <v>1</v>
      </c>
      <c r="AH286" s="127">
        <v>1</v>
      </c>
      <c r="AI286" s="128">
        <v>0.55000000000000004</v>
      </c>
      <c r="AJ286" s="121">
        <v>1.4183333333333319</v>
      </c>
      <c r="AK286" s="122">
        <v>0.95833333333333337</v>
      </c>
      <c r="AL286" s="127">
        <v>480</v>
      </c>
      <c r="AM286" s="121">
        <v>0.48333333333333334</v>
      </c>
      <c r="AN286" s="121">
        <v>1.2375</v>
      </c>
      <c r="AO286" s="122">
        <v>0.97222222222222221</v>
      </c>
      <c r="AP286" s="123">
        <v>396</v>
      </c>
      <c r="AQ286" s="128">
        <v>0.48333333333333334</v>
      </c>
      <c r="AR286" s="121">
        <v>1.4658333333333333</v>
      </c>
      <c r="AS286" s="122">
        <v>0.95303867403314912</v>
      </c>
      <c r="AT286" s="127">
        <v>362</v>
      </c>
      <c r="AU286" s="136">
        <v>217</v>
      </c>
      <c r="AV286" s="137">
        <v>404</v>
      </c>
      <c r="AW286" s="137">
        <v>314</v>
      </c>
      <c r="AX286" s="137">
        <v>167</v>
      </c>
      <c r="AY286" s="137">
        <v>46</v>
      </c>
      <c r="AZ286" s="137">
        <v>42</v>
      </c>
      <c r="BA286" s="137">
        <v>16</v>
      </c>
      <c r="BB286" s="137">
        <v>14</v>
      </c>
      <c r="BC286" s="137">
        <v>6</v>
      </c>
      <c r="BD286" s="137">
        <v>4</v>
      </c>
      <c r="BE286" s="137">
        <v>7</v>
      </c>
      <c r="BF286" s="137">
        <v>0</v>
      </c>
      <c r="BG286" s="137">
        <v>0</v>
      </c>
      <c r="BH286" s="137">
        <v>0</v>
      </c>
      <c r="BI286" s="137">
        <v>0</v>
      </c>
      <c r="BJ286" s="137">
        <v>1</v>
      </c>
      <c r="BK286" s="137">
        <v>0</v>
      </c>
      <c r="BL286" s="137">
        <v>0</v>
      </c>
      <c r="BM286" s="137">
        <v>0</v>
      </c>
      <c r="BN286" s="137">
        <v>0</v>
      </c>
      <c r="BO286" s="137">
        <v>0</v>
      </c>
      <c r="BP286" s="137">
        <v>0</v>
      </c>
      <c r="BQ286" s="137">
        <v>0</v>
      </c>
      <c r="BR286" s="137">
        <v>0</v>
      </c>
      <c r="BS286" s="137">
        <v>0</v>
      </c>
      <c r="BT286" s="138">
        <v>0</v>
      </c>
      <c r="BU286" s="174">
        <v>0.95303867403314912</v>
      </c>
      <c r="BV286" s="174" t="s">
        <v>160</v>
      </c>
      <c r="BW286" s="174" t="s">
        <v>160</v>
      </c>
      <c r="BX286" s="174" t="s">
        <v>160</v>
      </c>
      <c r="BY286" s="174" t="s">
        <v>160</v>
      </c>
      <c r="BZ286" s="174" t="s">
        <v>160</v>
      </c>
      <c r="CA286" s="174" t="s">
        <v>160</v>
      </c>
      <c r="CB286" s="174" t="s">
        <v>160</v>
      </c>
      <c r="CC286" s="174" t="s">
        <v>160</v>
      </c>
      <c r="CD286" s="174" t="s">
        <v>160</v>
      </c>
      <c r="CE286" s="174" t="s">
        <v>160</v>
      </c>
      <c r="CF286" s="174" t="s">
        <v>160</v>
      </c>
      <c r="CG286" s="174" t="s">
        <v>160</v>
      </c>
      <c r="CH286" s="174" t="s">
        <v>160</v>
      </c>
      <c r="CI286" s="174">
        <v>1</v>
      </c>
      <c r="CJ286" s="174">
        <v>1</v>
      </c>
      <c r="CK286" s="174">
        <v>1</v>
      </c>
      <c r="CL286" s="174">
        <v>1</v>
      </c>
      <c r="CM286" s="174">
        <v>0.8666666666666667</v>
      </c>
      <c r="CN286" s="174">
        <v>1</v>
      </c>
      <c r="CO286" s="174">
        <v>0.93939393939393945</v>
      </c>
      <c r="CP286" s="174">
        <v>0.98113207547169812</v>
      </c>
      <c r="CQ286" s="174">
        <v>0.96153846153846156</v>
      </c>
      <c r="CR286" s="174">
        <v>0.96923076923076923</v>
      </c>
      <c r="CS286" s="174">
        <v>0.87931034482758619</v>
      </c>
      <c r="CT286" s="174">
        <v>0.95744680851063835</v>
      </c>
      <c r="CU286" s="174">
        <v>1</v>
      </c>
      <c r="CV286" s="174">
        <v>0.96666666666666667</v>
      </c>
      <c r="CW286" s="174">
        <v>0.96363636363636362</v>
      </c>
      <c r="CX286" s="174">
        <v>0.96</v>
      </c>
      <c r="CY286" s="174">
        <v>1</v>
      </c>
      <c r="CZ286" s="174">
        <v>0.92</v>
      </c>
      <c r="DA286" s="174">
        <v>1</v>
      </c>
      <c r="DB286" s="174">
        <v>0.97297297297297303</v>
      </c>
      <c r="DC286" s="174">
        <v>1</v>
      </c>
      <c r="DD286" s="174">
        <v>1</v>
      </c>
      <c r="DE286" s="174">
        <v>1</v>
      </c>
      <c r="DF286" s="174">
        <v>0.95652173913043481</v>
      </c>
      <c r="DG286" s="174">
        <v>0.9</v>
      </c>
      <c r="DH286" s="174">
        <v>1</v>
      </c>
      <c r="DI286" s="174">
        <v>1</v>
      </c>
      <c r="DJ286" s="174">
        <v>1</v>
      </c>
      <c r="DK286" s="174" t="s">
        <v>160</v>
      </c>
      <c r="DL286" s="174" t="s">
        <v>160</v>
      </c>
      <c r="DM286" s="174" t="s">
        <v>160</v>
      </c>
      <c r="DN286" s="174" t="s">
        <v>160</v>
      </c>
      <c r="DO286" s="174" t="s">
        <v>160</v>
      </c>
      <c r="DP286" s="174" t="s">
        <v>160</v>
      </c>
      <c r="DQ286" s="175">
        <v>13.923076923076923</v>
      </c>
      <c r="DR286" s="175">
        <v>0</v>
      </c>
      <c r="DS286" s="175">
        <v>0</v>
      </c>
      <c r="DT286" s="175">
        <v>0</v>
      </c>
      <c r="DU286" s="175">
        <v>0</v>
      </c>
      <c r="DV286" s="175">
        <v>0</v>
      </c>
      <c r="DW286" s="175">
        <v>0</v>
      </c>
      <c r="DX286" s="175">
        <v>0</v>
      </c>
      <c r="DY286" s="175">
        <v>0</v>
      </c>
      <c r="DZ286" s="175">
        <v>0</v>
      </c>
      <c r="EA286" s="175">
        <v>0</v>
      </c>
      <c r="EB286" s="175">
        <v>0</v>
      </c>
      <c r="EC286" s="175">
        <v>0</v>
      </c>
      <c r="ED286" s="175">
        <v>0</v>
      </c>
      <c r="EE286" s="175">
        <v>7.6923076923076927E-2</v>
      </c>
      <c r="EF286" s="175">
        <v>7.6923076923076927E-2</v>
      </c>
      <c r="EG286" s="175">
        <v>0.23076923076923078</v>
      </c>
      <c r="EH286" s="175">
        <v>0.5</v>
      </c>
      <c r="EI286" s="175">
        <v>0.57692307692307687</v>
      </c>
      <c r="EJ286" s="175">
        <v>1</v>
      </c>
      <c r="EK286" s="175">
        <v>1.2692307692307692</v>
      </c>
      <c r="EL286" s="175">
        <v>2.0384615384615383</v>
      </c>
      <c r="EM286" s="175">
        <v>2</v>
      </c>
      <c r="EN286" s="175">
        <v>2.5</v>
      </c>
      <c r="EO286" s="175">
        <v>2.2307692307692308</v>
      </c>
      <c r="EP286" s="175">
        <v>1.8076923076923077</v>
      </c>
      <c r="EQ286" s="175">
        <v>1.8461538461538463</v>
      </c>
      <c r="ER286" s="175">
        <v>2.3076923076923075</v>
      </c>
      <c r="ES286" s="175">
        <v>2.1153846153846154</v>
      </c>
      <c r="ET286" s="175">
        <v>1.9230769230769231</v>
      </c>
      <c r="EU286" s="175">
        <v>1.9230769230769231</v>
      </c>
      <c r="EV286" s="175">
        <v>1.9230769230769231</v>
      </c>
      <c r="EW286" s="175">
        <v>1</v>
      </c>
      <c r="EX286" s="175">
        <v>1.4230769230769231</v>
      </c>
      <c r="EY286" s="175">
        <v>0.88461538461538458</v>
      </c>
      <c r="EZ286" s="175">
        <v>1.2307692307692308</v>
      </c>
      <c r="FA286" s="175">
        <v>0.84615384615384615</v>
      </c>
      <c r="FB286" s="175">
        <v>0.88461538461538458</v>
      </c>
      <c r="FC286" s="175">
        <v>0.38461538461538464</v>
      </c>
      <c r="FD286" s="175">
        <v>0.38461538461538464</v>
      </c>
      <c r="FE286" s="175">
        <v>0.23076923076923078</v>
      </c>
      <c r="FF286" s="175">
        <v>7.6923076923076927E-2</v>
      </c>
      <c r="FG286" s="175">
        <v>0</v>
      </c>
      <c r="FH286" s="175">
        <v>0</v>
      </c>
      <c r="FI286" s="175">
        <v>0</v>
      </c>
      <c r="FJ286" s="175">
        <v>0</v>
      </c>
      <c r="FK286" s="175">
        <v>0</v>
      </c>
      <c r="FL286" s="175">
        <v>0</v>
      </c>
      <c r="FM286" s="192">
        <v>0.95238095238095233</v>
      </c>
      <c r="FN286" s="192">
        <v>1</v>
      </c>
      <c r="FO286" s="192" t="s">
        <v>119</v>
      </c>
      <c r="FP286" s="192">
        <v>0.95238095238095233</v>
      </c>
      <c r="FQ286" s="192">
        <v>0.98076923076923073</v>
      </c>
      <c r="FR286" s="192">
        <v>0.96825396825396826</v>
      </c>
      <c r="FS286" s="192">
        <v>1</v>
      </c>
      <c r="FT286" s="192">
        <v>0.93181818181818177</v>
      </c>
      <c r="FU286" s="192">
        <v>1</v>
      </c>
      <c r="FV286" s="192" t="s">
        <v>119</v>
      </c>
      <c r="FW286" s="192">
        <v>0.91764705882352937</v>
      </c>
      <c r="FX286" s="192">
        <v>0.94545454545454544</v>
      </c>
      <c r="FY286" s="192">
        <v>1</v>
      </c>
      <c r="FZ286" s="192">
        <v>0.95348837209302328</v>
      </c>
      <c r="GA286" s="192">
        <v>1</v>
      </c>
      <c r="GB286" s="192">
        <v>1</v>
      </c>
      <c r="GC286" s="192" t="s">
        <v>119</v>
      </c>
      <c r="GD286" s="192">
        <v>1</v>
      </c>
      <c r="GE286" s="192">
        <v>0.93846153846153846</v>
      </c>
      <c r="GF286" s="192">
        <v>0.88372093023255816</v>
      </c>
      <c r="GG286" s="192">
        <v>0.98181818181818181</v>
      </c>
      <c r="GH286" s="192">
        <v>1</v>
      </c>
      <c r="GI286" s="192">
        <v>0.9</v>
      </c>
      <c r="GJ286" s="192" t="s">
        <v>119</v>
      </c>
      <c r="GK286" s="192">
        <v>0.9285714285714286</v>
      </c>
      <c r="GL286" s="192">
        <v>0.95061728395061729</v>
      </c>
      <c r="GM286" s="192">
        <v>0.94230769230769229</v>
      </c>
      <c r="GN286" s="192">
        <v>0.96721311475409832</v>
      </c>
      <c r="GO286" s="192">
        <v>1</v>
      </c>
      <c r="GP286" s="192">
        <v>1</v>
      </c>
      <c r="GQ286" s="192" t="s">
        <v>119</v>
      </c>
    </row>
    <row r="287" spans="17:16384" x14ac:dyDescent="0.3">
      <c r="Q287" s="327"/>
      <c r="R287" s="135">
        <f>$R$17</f>
        <v>44501</v>
      </c>
      <c r="S287" s="121">
        <v>0.55000000000000004</v>
      </c>
      <c r="T287" s="121">
        <v>1.6333333333333333</v>
      </c>
      <c r="U287" s="122">
        <v>0.93564055859137829</v>
      </c>
      <c r="V287" s="123">
        <v>1647</v>
      </c>
      <c r="W287" s="128">
        <v>0.55000000000000004</v>
      </c>
      <c r="X287" s="121">
        <v>1.6333333333333333</v>
      </c>
      <c r="Y287" s="122">
        <v>0.935247403787416</v>
      </c>
      <c r="Z287" s="127">
        <v>1637</v>
      </c>
      <c r="AA287" s="121">
        <v>0.35</v>
      </c>
      <c r="AB287" s="121">
        <v>0.66499999999999992</v>
      </c>
      <c r="AC287" s="122">
        <v>1</v>
      </c>
      <c r="AD287" s="123">
        <v>3</v>
      </c>
      <c r="AE287" s="128">
        <v>6.6666666666666666E-2</v>
      </c>
      <c r="AF287" s="121">
        <v>0.19333333333333325</v>
      </c>
      <c r="AG287" s="122">
        <v>1</v>
      </c>
      <c r="AH287" s="127">
        <v>7</v>
      </c>
      <c r="AI287" s="128">
        <v>0.48333333333333334</v>
      </c>
      <c r="AJ287" s="121">
        <v>1.1333333333333333</v>
      </c>
      <c r="AK287" s="122">
        <v>0.97569444444444442</v>
      </c>
      <c r="AL287" s="127">
        <v>288</v>
      </c>
      <c r="AM287" s="121">
        <v>0.55000000000000004</v>
      </c>
      <c r="AN287" s="121">
        <v>1.7833333333333332</v>
      </c>
      <c r="AO287" s="122">
        <v>0.92528735632183912</v>
      </c>
      <c r="AP287" s="123">
        <v>348</v>
      </c>
      <c r="AQ287" s="128">
        <v>0.56666666666666665</v>
      </c>
      <c r="AR287" s="121">
        <v>1.7666666666666666</v>
      </c>
      <c r="AS287" s="122">
        <v>0.92779426310583579</v>
      </c>
      <c r="AT287" s="127">
        <v>1011</v>
      </c>
      <c r="AU287" s="136">
        <v>291</v>
      </c>
      <c r="AV287" s="137">
        <v>492</v>
      </c>
      <c r="AW287" s="137">
        <v>425</v>
      </c>
      <c r="AX287" s="137">
        <v>199</v>
      </c>
      <c r="AY287" s="137">
        <v>84</v>
      </c>
      <c r="AZ287" s="137">
        <v>50</v>
      </c>
      <c r="BA287" s="137">
        <v>30</v>
      </c>
      <c r="BB287" s="137">
        <v>20</v>
      </c>
      <c r="BC287" s="137">
        <v>15</v>
      </c>
      <c r="BD287" s="137">
        <v>6</v>
      </c>
      <c r="BE287" s="137">
        <v>9</v>
      </c>
      <c r="BF287" s="137">
        <v>5</v>
      </c>
      <c r="BG287" s="137">
        <v>6</v>
      </c>
      <c r="BH287" s="137">
        <v>2</v>
      </c>
      <c r="BI287" s="137">
        <v>2</v>
      </c>
      <c r="BJ287" s="137">
        <v>1</v>
      </c>
      <c r="BK287" s="137">
        <v>0</v>
      </c>
      <c r="BL287" s="137">
        <v>0</v>
      </c>
      <c r="BM287" s="137">
        <v>0</v>
      </c>
      <c r="BN287" s="137">
        <v>1</v>
      </c>
      <c r="BO287" s="137">
        <v>1</v>
      </c>
      <c r="BP287" s="137">
        <v>1</v>
      </c>
      <c r="BQ287" s="137">
        <v>1</v>
      </c>
      <c r="BR287" s="137">
        <v>1</v>
      </c>
      <c r="BS287" s="137">
        <v>2</v>
      </c>
      <c r="BT287" s="138">
        <v>3</v>
      </c>
      <c r="BU287" s="174">
        <v>0.92779426310583579</v>
      </c>
      <c r="BV287" s="174" t="s">
        <v>160</v>
      </c>
      <c r="BW287" s="174" t="s">
        <v>160</v>
      </c>
      <c r="BX287" s="174" t="s">
        <v>160</v>
      </c>
      <c r="BY287" s="174" t="s">
        <v>160</v>
      </c>
      <c r="BZ287" s="174" t="s">
        <v>160</v>
      </c>
      <c r="CA287" s="174" t="s">
        <v>160</v>
      </c>
      <c r="CB287" s="174" t="s">
        <v>160</v>
      </c>
      <c r="CC287" s="174" t="s">
        <v>160</v>
      </c>
      <c r="CD287" s="174" t="s">
        <v>160</v>
      </c>
      <c r="CE287" s="174" t="s">
        <v>160</v>
      </c>
      <c r="CF287" s="174" t="s">
        <v>160</v>
      </c>
      <c r="CG287" s="174" t="s">
        <v>160</v>
      </c>
      <c r="CH287" s="174" t="s">
        <v>160</v>
      </c>
      <c r="CI287" s="174">
        <v>1</v>
      </c>
      <c r="CJ287" s="174">
        <v>1</v>
      </c>
      <c r="CK287" s="174">
        <v>1</v>
      </c>
      <c r="CL287" s="174">
        <v>0.875</v>
      </c>
      <c r="CM287" s="174">
        <v>1</v>
      </c>
      <c r="CN287" s="174">
        <v>1</v>
      </c>
      <c r="CO287" s="174">
        <v>1</v>
      </c>
      <c r="CP287" s="174">
        <v>1</v>
      </c>
      <c r="CQ287" s="174">
        <v>1</v>
      </c>
      <c r="CR287" s="174">
        <v>0.96875</v>
      </c>
      <c r="CS287" s="174">
        <v>0.88888888888888884</v>
      </c>
      <c r="CT287" s="174">
        <v>0.98</v>
      </c>
      <c r="CU287" s="174">
        <v>0.97368421052631582</v>
      </c>
      <c r="CV287" s="174">
        <v>1</v>
      </c>
      <c r="CW287" s="174">
        <v>0.94871794871794868</v>
      </c>
      <c r="CX287" s="174">
        <v>0.95744680851063835</v>
      </c>
      <c r="CY287" s="174">
        <v>0.76</v>
      </c>
      <c r="CZ287" s="174">
        <v>0.87804878048780488</v>
      </c>
      <c r="DA287" s="174">
        <v>0.96875</v>
      </c>
      <c r="DB287" s="174">
        <v>1</v>
      </c>
      <c r="DC287" s="174">
        <v>1</v>
      </c>
      <c r="DD287" s="174">
        <v>0.93548387096774188</v>
      </c>
      <c r="DE287" s="174">
        <v>1</v>
      </c>
      <c r="DF287" s="174">
        <v>1</v>
      </c>
      <c r="DG287" s="174">
        <v>0.9285714285714286</v>
      </c>
      <c r="DH287" s="174">
        <v>0.8571428571428571</v>
      </c>
      <c r="DI287" s="174">
        <v>1</v>
      </c>
      <c r="DJ287" s="174" t="s">
        <v>160</v>
      </c>
      <c r="DK287" s="174" t="s">
        <v>160</v>
      </c>
      <c r="DL287" s="174" t="s">
        <v>160</v>
      </c>
      <c r="DM287" s="174" t="s">
        <v>160</v>
      </c>
      <c r="DN287" s="174" t="s">
        <v>160</v>
      </c>
      <c r="DO287" s="174" t="s">
        <v>160</v>
      </c>
      <c r="DP287" s="174" t="s">
        <v>160</v>
      </c>
      <c r="DQ287" s="175">
        <v>40.44</v>
      </c>
      <c r="DR287" s="175">
        <v>0</v>
      </c>
      <c r="DS287" s="175">
        <v>0</v>
      </c>
      <c r="DT287" s="175">
        <v>0</v>
      </c>
      <c r="DU287" s="175">
        <v>0</v>
      </c>
      <c r="DV287" s="175">
        <v>0</v>
      </c>
      <c r="DW287" s="175">
        <v>0</v>
      </c>
      <c r="DX287" s="175">
        <v>0</v>
      </c>
      <c r="DY287" s="175">
        <v>0</v>
      </c>
      <c r="DZ287" s="175">
        <v>0</v>
      </c>
      <c r="EA287" s="175">
        <v>0</v>
      </c>
      <c r="EB287" s="175">
        <v>0</v>
      </c>
      <c r="EC287" s="175">
        <v>0</v>
      </c>
      <c r="ED287" s="175">
        <v>0</v>
      </c>
      <c r="EE287" s="175">
        <v>0.12</v>
      </c>
      <c r="EF287" s="175">
        <v>0.08</v>
      </c>
      <c r="EG287" s="175">
        <v>0.12</v>
      </c>
      <c r="EH287" s="175">
        <v>0.32</v>
      </c>
      <c r="EI287" s="175">
        <v>0.36</v>
      </c>
      <c r="EJ287" s="175">
        <v>0.4</v>
      </c>
      <c r="EK287" s="175">
        <v>0.8</v>
      </c>
      <c r="EL287" s="175">
        <v>1.08</v>
      </c>
      <c r="EM287" s="175">
        <v>0.76</v>
      </c>
      <c r="EN287" s="175">
        <v>1.28</v>
      </c>
      <c r="EO287" s="175">
        <v>1.08</v>
      </c>
      <c r="EP287" s="175">
        <v>2</v>
      </c>
      <c r="EQ287" s="175">
        <v>1.52</v>
      </c>
      <c r="ER287" s="175">
        <v>1.6</v>
      </c>
      <c r="ES287" s="175">
        <v>1.56</v>
      </c>
      <c r="ET287" s="175">
        <v>1.88</v>
      </c>
      <c r="EU287" s="175">
        <v>2</v>
      </c>
      <c r="EV287" s="175">
        <v>1.64</v>
      </c>
      <c r="EW287" s="175">
        <v>1.28</v>
      </c>
      <c r="EX287" s="175">
        <v>1.1599999999999999</v>
      </c>
      <c r="EY287" s="175">
        <v>0.56000000000000005</v>
      </c>
      <c r="EZ287" s="175">
        <v>1.24</v>
      </c>
      <c r="FA287" s="175">
        <v>1</v>
      </c>
      <c r="FB287" s="175">
        <v>0.56000000000000005</v>
      </c>
      <c r="FC287" s="175">
        <v>0.56000000000000005</v>
      </c>
      <c r="FD287" s="175">
        <v>0.28000000000000003</v>
      </c>
      <c r="FE287" s="175">
        <v>0.2</v>
      </c>
      <c r="FF287" s="175">
        <v>0</v>
      </c>
      <c r="FG287" s="175">
        <v>0</v>
      </c>
      <c r="FH287" s="175">
        <v>0</v>
      </c>
      <c r="FI287" s="175">
        <v>0</v>
      </c>
      <c r="FJ287" s="175">
        <v>0</v>
      </c>
      <c r="FK287" s="175">
        <v>0</v>
      </c>
      <c r="FL287" s="175">
        <v>0</v>
      </c>
      <c r="FM287" s="192">
        <v>0.94117647058823528</v>
      </c>
      <c r="FN287" s="192">
        <v>1</v>
      </c>
      <c r="FO287" s="192">
        <v>0.83870967741935487</v>
      </c>
      <c r="FP287" s="192" t="s">
        <v>119</v>
      </c>
      <c r="FQ287" s="192">
        <v>0.94318181818181823</v>
      </c>
      <c r="FR287" s="192">
        <v>0.88235294117647056</v>
      </c>
      <c r="FS287" s="192" t="s">
        <v>119</v>
      </c>
      <c r="FT287" s="192">
        <v>0.984375</v>
      </c>
      <c r="FU287" s="192">
        <v>0.96551724137931039</v>
      </c>
      <c r="FV287" s="192">
        <v>0.97435897435897434</v>
      </c>
      <c r="FW287" s="192">
        <v>0.95061728395061729</v>
      </c>
      <c r="FX287" s="192">
        <v>0.94594594594594594</v>
      </c>
      <c r="FY287" s="192">
        <v>1</v>
      </c>
      <c r="FZ287" s="192" t="s">
        <v>119</v>
      </c>
      <c r="GA287" s="192">
        <v>0.95918367346938771</v>
      </c>
      <c r="GB287" s="192">
        <v>0.82978723404255317</v>
      </c>
      <c r="GC287" s="192">
        <v>0.94845360824742264</v>
      </c>
      <c r="GD287" s="192">
        <v>0.875</v>
      </c>
      <c r="GE287" s="192">
        <v>0.90977443609022557</v>
      </c>
      <c r="GF287" s="192">
        <v>1</v>
      </c>
      <c r="GG287" s="192" t="s">
        <v>119</v>
      </c>
      <c r="GH287" s="192">
        <v>0.90654205607476634</v>
      </c>
      <c r="GI287" s="192">
        <v>0.94318181818181823</v>
      </c>
      <c r="GJ287" s="192">
        <v>0.9821428571428571</v>
      </c>
      <c r="GK287" s="192">
        <v>0.91</v>
      </c>
      <c r="GL287" s="192">
        <v>0.95774647887323938</v>
      </c>
      <c r="GM287" s="192">
        <v>1</v>
      </c>
      <c r="GN287" s="192" t="s">
        <v>119</v>
      </c>
      <c r="GO287" s="192">
        <v>1</v>
      </c>
      <c r="GP287" s="192">
        <v>1</v>
      </c>
      <c r="GQ287" s="192" t="s">
        <v>119</v>
      </c>
    </row>
    <row r="288" spans="17:16384" x14ac:dyDescent="0.3">
      <c r="Q288" s="327"/>
      <c r="R288" s="135">
        <f>$R$18</f>
        <v>44531</v>
      </c>
      <c r="S288" s="121">
        <v>0.51666666666666672</v>
      </c>
      <c r="T288" s="121">
        <v>1.6333333333333333</v>
      </c>
      <c r="U288" s="122">
        <v>0.93836065573770489</v>
      </c>
      <c r="V288" s="123">
        <v>1525</v>
      </c>
      <c r="W288" s="128">
        <v>0.51666666666666672</v>
      </c>
      <c r="X288" s="121">
        <v>1.6341666666666659</v>
      </c>
      <c r="Y288" s="122">
        <v>0.93815789473684208</v>
      </c>
      <c r="Z288" s="127">
        <v>1520</v>
      </c>
      <c r="AA288" s="121">
        <v>0.7583333333333333</v>
      </c>
      <c r="AB288" s="121">
        <v>1.0058333333333334</v>
      </c>
      <c r="AC288" s="122">
        <v>1</v>
      </c>
      <c r="AD288" s="123">
        <v>2</v>
      </c>
      <c r="AE288" s="128">
        <v>8.3333333333333329E-2</v>
      </c>
      <c r="AF288" s="121">
        <v>9.8333333333333342E-2</v>
      </c>
      <c r="AG288" s="122">
        <v>1</v>
      </c>
      <c r="AH288" s="127">
        <v>3</v>
      </c>
      <c r="AI288" s="145">
        <v>0.51666666666666672</v>
      </c>
      <c r="AJ288" s="146">
        <v>1.4666666666666668</v>
      </c>
      <c r="AK288" s="147">
        <v>0.95027624309392267</v>
      </c>
      <c r="AL288" s="148">
        <v>362</v>
      </c>
      <c r="AM288" s="146">
        <v>0.51666666666666672</v>
      </c>
      <c r="AN288" s="146">
        <v>1.7016666666666678</v>
      </c>
      <c r="AO288" s="122">
        <v>0.93731343283582091</v>
      </c>
      <c r="AP288" s="123">
        <v>335</v>
      </c>
      <c r="AQ288" s="128">
        <v>0.5</v>
      </c>
      <c r="AR288" s="121">
        <v>1.6774999999999995</v>
      </c>
      <c r="AS288" s="122">
        <v>0.93357487922705318</v>
      </c>
      <c r="AT288" s="127">
        <v>828</v>
      </c>
      <c r="AU288" s="136">
        <v>299</v>
      </c>
      <c r="AV288" s="137">
        <v>462</v>
      </c>
      <c r="AW288" s="137">
        <v>332</v>
      </c>
      <c r="AX288" s="137">
        <v>200</v>
      </c>
      <c r="AY288" s="137">
        <v>80</v>
      </c>
      <c r="AZ288" s="137">
        <v>58</v>
      </c>
      <c r="BA288" s="137">
        <v>28</v>
      </c>
      <c r="BB288" s="137">
        <v>17</v>
      </c>
      <c r="BC288" s="137">
        <v>7</v>
      </c>
      <c r="BD288" s="137">
        <v>11</v>
      </c>
      <c r="BE288" s="137">
        <v>5</v>
      </c>
      <c r="BF288" s="137">
        <v>5</v>
      </c>
      <c r="BG288" s="137">
        <v>5</v>
      </c>
      <c r="BH288" s="137">
        <v>2</v>
      </c>
      <c r="BI288" s="137">
        <v>3</v>
      </c>
      <c r="BJ288" s="137">
        <v>2</v>
      </c>
      <c r="BK288" s="137">
        <v>2</v>
      </c>
      <c r="BL288" s="137">
        <v>0</v>
      </c>
      <c r="BM288" s="137">
        <v>2</v>
      </c>
      <c r="BN288" s="137">
        <v>0</v>
      </c>
      <c r="BO288" s="137">
        <v>0</v>
      </c>
      <c r="BP288" s="137">
        <v>0</v>
      </c>
      <c r="BQ288" s="137">
        <v>0</v>
      </c>
      <c r="BR288" s="137">
        <v>0</v>
      </c>
      <c r="BS288" s="137">
        <v>0</v>
      </c>
      <c r="BT288" s="138">
        <v>4</v>
      </c>
      <c r="BU288" s="139">
        <v>0.93357487922705318</v>
      </c>
      <c r="BV288" s="139" t="s">
        <v>160</v>
      </c>
      <c r="BW288" s="139" t="s">
        <v>160</v>
      </c>
      <c r="BX288" s="139" t="s">
        <v>160</v>
      </c>
      <c r="BY288" s="139" t="s">
        <v>160</v>
      </c>
      <c r="BZ288" s="139" t="s">
        <v>160</v>
      </c>
      <c r="CA288" s="139" t="s">
        <v>160</v>
      </c>
      <c r="CB288" s="139" t="s">
        <v>160</v>
      </c>
      <c r="CC288" s="139" t="s">
        <v>160</v>
      </c>
      <c r="CD288" s="139" t="s">
        <v>160</v>
      </c>
      <c r="CE288" s="139" t="s">
        <v>160</v>
      </c>
      <c r="CF288" s="139" t="s">
        <v>160</v>
      </c>
      <c r="CG288" s="139" t="s">
        <v>160</v>
      </c>
      <c r="CH288" s="139" t="s">
        <v>160</v>
      </c>
      <c r="CI288" s="139" t="s">
        <v>160</v>
      </c>
      <c r="CJ288" s="139">
        <v>1</v>
      </c>
      <c r="CK288" s="139">
        <v>1</v>
      </c>
      <c r="CL288" s="139">
        <v>1</v>
      </c>
      <c r="CM288" s="139">
        <v>0.9</v>
      </c>
      <c r="CN288" s="139">
        <v>0.9642857142857143</v>
      </c>
      <c r="CO288" s="139">
        <v>1</v>
      </c>
      <c r="CP288" s="139">
        <v>0.96666666666666667</v>
      </c>
      <c r="CQ288" s="139">
        <v>0.94871794871794868</v>
      </c>
      <c r="CR288" s="139">
        <v>0.95454545454545459</v>
      </c>
      <c r="CS288" s="139">
        <v>0.97499999999999998</v>
      </c>
      <c r="CT288" s="139">
        <v>0.95454545454545459</v>
      </c>
      <c r="CU288" s="139">
        <v>0.88461538461538458</v>
      </c>
      <c r="CV288" s="139">
        <v>0.91891891891891897</v>
      </c>
      <c r="CW288" s="139">
        <v>0.97499999999999998</v>
      </c>
      <c r="CX288" s="139">
        <v>0.95652173913043481</v>
      </c>
      <c r="CY288" s="139">
        <v>0.84210526315789469</v>
      </c>
      <c r="CZ288" s="139">
        <v>0.89583333333333337</v>
      </c>
      <c r="DA288" s="139">
        <v>0.92592592592592593</v>
      </c>
      <c r="DB288" s="139">
        <v>1</v>
      </c>
      <c r="DC288" s="139">
        <v>1</v>
      </c>
      <c r="DD288" s="139">
        <v>0.93548387096774188</v>
      </c>
      <c r="DE288" s="139">
        <v>0.77777777777777779</v>
      </c>
      <c r="DF288" s="139">
        <v>1</v>
      </c>
      <c r="DG288" s="139">
        <v>0.93333333333333335</v>
      </c>
      <c r="DH288" s="139">
        <v>1</v>
      </c>
      <c r="DI288" s="139">
        <v>1</v>
      </c>
      <c r="DJ288" s="139" t="s">
        <v>160</v>
      </c>
      <c r="DK288" s="139" t="s">
        <v>160</v>
      </c>
      <c r="DL288" s="139" t="s">
        <v>160</v>
      </c>
      <c r="DM288" s="139" t="s">
        <v>160</v>
      </c>
      <c r="DN288" s="139" t="s">
        <v>160</v>
      </c>
      <c r="DO288" s="139" t="s">
        <v>160</v>
      </c>
      <c r="DP288" s="139" t="s">
        <v>160</v>
      </c>
      <c r="DQ288" s="140">
        <v>31.846153846153847</v>
      </c>
      <c r="DR288" s="140">
        <v>0</v>
      </c>
      <c r="DS288" s="140">
        <v>0</v>
      </c>
      <c r="DT288" s="140">
        <v>0</v>
      </c>
      <c r="DU288" s="140">
        <v>0</v>
      </c>
      <c r="DV288" s="140">
        <v>0</v>
      </c>
      <c r="DW288" s="140">
        <v>0</v>
      </c>
      <c r="DX288" s="140">
        <v>0</v>
      </c>
      <c r="DY288" s="140">
        <v>0</v>
      </c>
      <c r="DZ288" s="140">
        <v>0</v>
      </c>
      <c r="EA288" s="140">
        <v>0</v>
      </c>
      <c r="EB288" s="140">
        <v>0</v>
      </c>
      <c r="EC288" s="140">
        <v>0</v>
      </c>
      <c r="ED288" s="140">
        <v>0</v>
      </c>
      <c r="EE288" s="140">
        <v>0</v>
      </c>
      <c r="EF288" s="140">
        <v>3.8461538461538464E-2</v>
      </c>
      <c r="EG288" s="140">
        <v>0.15384615384615385</v>
      </c>
      <c r="EH288" s="140">
        <v>0.76923076923076927</v>
      </c>
      <c r="EI288" s="140">
        <v>0.38461538461538464</v>
      </c>
      <c r="EJ288" s="140">
        <v>1.0769230769230769</v>
      </c>
      <c r="EK288" s="140">
        <v>1.3461538461538463</v>
      </c>
      <c r="EL288" s="140">
        <v>1.1538461538461537</v>
      </c>
      <c r="EM288" s="140">
        <v>1.5</v>
      </c>
      <c r="EN288" s="140">
        <v>0.84615384615384615</v>
      </c>
      <c r="EO288" s="140">
        <v>1.5384615384615385</v>
      </c>
      <c r="EP288" s="140">
        <v>1.6923076923076923</v>
      </c>
      <c r="EQ288" s="140">
        <v>2</v>
      </c>
      <c r="ER288" s="140">
        <v>1.4230769230769231</v>
      </c>
      <c r="ES288" s="140">
        <v>1.5384615384615385</v>
      </c>
      <c r="ET288" s="140">
        <v>1.7692307692307692</v>
      </c>
      <c r="EU288" s="140">
        <v>1.4615384615384615</v>
      </c>
      <c r="EV288" s="140">
        <v>1.8461538461538463</v>
      </c>
      <c r="EW288" s="140">
        <v>1.0384615384615385</v>
      </c>
      <c r="EX288" s="140">
        <v>1.1538461538461537</v>
      </c>
      <c r="EY288" s="140">
        <v>1.0769230769230769</v>
      </c>
      <c r="EZ288" s="140">
        <v>1.1923076923076923</v>
      </c>
      <c r="FA288" s="140">
        <v>0.34615384615384615</v>
      </c>
      <c r="FB288" s="140">
        <v>0.53846153846153844</v>
      </c>
      <c r="FC288" s="140">
        <v>0.57692307692307687</v>
      </c>
      <c r="FD288" s="140">
        <v>0.30769230769230771</v>
      </c>
      <c r="FE288" s="140">
        <v>3.8461538461538464E-2</v>
      </c>
      <c r="FF288" s="140">
        <v>0</v>
      </c>
      <c r="FG288" s="140">
        <v>0</v>
      </c>
      <c r="FH288" s="140">
        <v>0</v>
      </c>
      <c r="FI288" s="140">
        <v>0</v>
      </c>
      <c r="FJ288" s="140">
        <v>0</v>
      </c>
      <c r="FK288" s="140">
        <v>0</v>
      </c>
      <c r="FL288" s="140">
        <v>0</v>
      </c>
      <c r="FM288" s="192">
        <v>0.98333333333333328</v>
      </c>
      <c r="FN288" s="192">
        <v>0.97297297297297303</v>
      </c>
      <c r="FO288" s="192">
        <v>0.96078431372549022</v>
      </c>
      <c r="FP288" s="192">
        <v>0.9</v>
      </c>
      <c r="FQ288" s="192" t="s">
        <v>119</v>
      </c>
      <c r="FR288" s="192">
        <v>0.95714285714285718</v>
      </c>
      <c r="FS288" s="192">
        <v>0.96491228070175439</v>
      </c>
      <c r="FT288" s="192">
        <v>0.86792452830188682</v>
      </c>
      <c r="FU288" s="192">
        <v>0.92307692307692313</v>
      </c>
      <c r="FV288" s="192">
        <v>0.98113207547169812</v>
      </c>
      <c r="FW288" s="192">
        <v>1</v>
      </c>
      <c r="FX288" s="192" t="s">
        <v>119</v>
      </c>
      <c r="FY288" s="192">
        <v>0.98245614035087714</v>
      </c>
      <c r="FZ288" s="192">
        <v>0.83018867924528306</v>
      </c>
      <c r="GA288" s="192">
        <v>1</v>
      </c>
      <c r="GB288" s="192">
        <v>0.94029850746268662</v>
      </c>
      <c r="GC288" s="192">
        <v>0.92035398230088494</v>
      </c>
      <c r="GD288" s="192">
        <v>0.92</v>
      </c>
      <c r="GE288" s="192" t="s">
        <v>119</v>
      </c>
      <c r="GF288" s="192">
        <v>0.90625</v>
      </c>
      <c r="GG288" s="192">
        <v>0.91935483870967738</v>
      </c>
      <c r="GH288" s="192">
        <v>0.76851851851851849</v>
      </c>
      <c r="GI288" s="192">
        <v>1</v>
      </c>
      <c r="GJ288" s="192">
        <v>1</v>
      </c>
      <c r="GK288" s="192" t="s">
        <v>119</v>
      </c>
      <c r="GL288" s="192" t="s">
        <v>119</v>
      </c>
      <c r="GM288" s="192">
        <v>1</v>
      </c>
      <c r="GN288" s="192">
        <v>0.978494623655914</v>
      </c>
      <c r="GO288" s="192">
        <v>0.98245614035087714</v>
      </c>
      <c r="GP288" s="192">
        <v>0.98333333333333328</v>
      </c>
      <c r="GQ288" s="192">
        <v>1</v>
      </c>
    </row>
    <row r="289" spans="17:16384" x14ac:dyDescent="0.3">
      <c r="Q289" s="327"/>
      <c r="R289" s="166">
        <f>$R$19</f>
        <v>44562</v>
      </c>
      <c r="S289" s="149">
        <v>0.48333333333333334</v>
      </c>
      <c r="T289" s="149">
        <v>1.5</v>
      </c>
      <c r="U289" s="150">
        <v>0.95093062605752965</v>
      </c>
      <c r="V289" s="151">
        <v>1182</v>
      </c>
      <c r="W289" s="152">
        <v>0.48333333333333334</v>
      </c>
      <c r="X289" s="149">
        <v>1.5</v>
      </c>
      <c r="Y289" s="150">
        <v>0.95068027210884354</v>
      </c>
      <c r="Z289" s="153">
        <v>1176</v>
      </c>
      <c r="AA289" s="149">
        <v>0.15</v>
      </c>
      <c r="AB289" s="149">
        <v>0.56999999999999995</v>
      </c>
      <c r="AC289" s="150">
        <v>1</v>
      </c>
      <c r="AD289" s="151">
        <v>3</v>
      </c>
      <c r="AE289" s="152">
        <v>3.3333333333333333E-2</v>
      </c>
      <c r="AF289" s="149">
        <v>0.12333333333333332</v>
      </c>
      <c r="AG289" s="150">
        <v>1</v>
      </c>
      <c r="AH289" s="153">
        <v>3</v>
      </c>
      <c r="AI289" s="154">
        <v>0.48333333333333334</v>
      </c>
      <c r="AJ289" s="155">
        <v>1.8291666666666668</v>
      </c>
      <c r="AK289" s="156">
        <v>0.9336283185840708</v>
      </c>
      <c r="AL289" s="157">
        <v>226</v>
      </c>
      <c r="AM289" s="155">
        <v>0.51666666666666672</v>
      </c>
      <c r="AN289" s="155">
        <v>1.2000000000000002</v>
      </c>
      <c r="AO289" s="150">
        <v>0.96682464454976302</v>
      </c>
      <c r="AP289" s="151">
        <v>211</v>
      </c>
      <c r="AQ289" s="152">
        <v>0.48333333333333334</v>
      </c>
      <c r="AR289" s="149">
        <v>1.4633333333333327</v>
      </c>
      <c r="AS289" s="150">
        <v>0.95167785234899327</v>
      </c>
      <c r="AT289" s="153">
        <v>745</v>
      </c>
      <c r="AU289" s="158">
        <v>254</v>
      </c>
      <c r="AV289" s="159">
        <v>383</v>
      </c>
      <c r="AW289" s="159">
        <v>259</v>
      </c>
      <c r="AX289" s="159">
        <v>134</v>
      </c>
      <c r="AY289" s="159">
        <v>62</v>
      </c>
      <c r="AZ289" s="159">
        <v>32</v>
      </c>
      <c r="BA289" s="159">
        <v>15</v>
      </c>
      <c r="BB289" s="159">
        <v>13</v>
      </c>
      <c r="BC289" s="159">
        <v>11</v>
      </c>
      <c r="BD289" s="159">
        <v>4</v>
      </c>
      <c r="BE289" s="159">
        <v>3</v>
      </c>
      <c r="BF289" s="159">
        <v>3</v>
      </c>
      <c r="BG289" s="159">
        <v>0</v>
      </c>
      <c r="BH289" s="159">
        <v>1</v>
      </c>
      <c r="BI289" s="159">
        <v>1</v>
      </c>
      <c r="BJ289" s="159">
        <v>1</v>
      </c>
      <c r="BK289" s="159">
        <v>2</v>
      </c>
      <c r="BL289" s="159">
        <v>0</v>
      </c>
      <c r="BM289" s="159">
        <v>1</v>
      </c>
      <c r="BN289" s="159">
        <v>0</v>
      </c>
      <c r="BO289" s="159">
        <v>0</v>
      </c>
      <c r="BP289" s="159">
        <v>1</v>
      </c>
      <c r="BQ289" s="159">
        <v>0</v>
      </c>
      <c r="BR289" s="159">
        <v>0</v>
      </c>
      <c r="BS289" s="159">
        <v>0</v>
      </c>
      <c r="BT289" s="160">
        <v>2</v>
      </c>
      <c r="BU289" s="161">
        <v>0.95167785234899327</v>
      </c>
      <c r="BV289" s="162" t="s">
        <v>160</v>
      </c>
      <c r="BW289" s="162" t="s">
        <v>160</v>
      </c>
      <c r="BX289" s="162" t="s">
        <v>160</v>
      </c>
      <c r="BY289" s="162" t="s">
        <v>160</v>
      </c>
      <c r="BZ289" s="162" t="s">
        <v>160</v>
      </c>
      <c r="CA289" s="162" t="s">
        <v>160</v>
      </c>
      <c r="CB289" s="162" t="s">
        <v>160</v>
      </c>
      <c r="CC289" s="162" t="s">
        <v>160</v>
      </c>
      <c r="CD289" s="162" t="s">
        <v>160</v>
      </c>
      <c r="CE289" s="162" t="s">
        <v>160</v>
      </c>
      <c r="CF289" s="162" t="s">
        <v>160</v>
      </c>
      <c r="CG289" s="162" t="s">
        <v>160</v>
      </c>
      <c r="CH289" s="162" t="s">
        <v>160</v>
      </c>
      <c r="CI289" s="162">
        <v>1</v>
      </c>
      <c r="CJ289" s="162">
        <v>1</v>
      </c>
      <c r="CK289" s="162">
        <v>0</v>
      </c>
      <c r="CL289" s="162">
        <v>0.8</v>
      </c>
      <c r="CM289" s="162">
        <v>1</v>
      </c>
      <c r="CN289" s="162">
        <v>1</v>
      </c>
      <c r="CO289" s="162">
        <v>1</v>
      </c>
      <c r="CP289" s="162">
        <v>0.95</v>
      </c>
      <c r="CQ289" s="162">
        <v>1</v>
      </c>
      <c r="CR289" s="162">
        <v>0.96</v>
      </c>
      <c r="CS289" s="162">
        <v>0.92</v>
      </c>
      <c r="CT289" s="162">
        <v>0.80645161290322576</v>
      </c>
      <c r="CU289" s="162">
        <v>0.95</v>
      </c>
      <c r="CV289" s="162">
        <v>0.94117647058823528</v>
      </c>
      <c r="CW289" s="162">
        <v>1</v>
      </c>
      <c r="CX289" s="162">
        <v>0.91666666666666663</v>
      </c>
      <c r="CY289" s="162">
        <v>0.88235294117647056</v>
      </c>
      <c r="CZ289" s="162">
        <v>1</v>
      </c>
      <c r="DA289" s="162">
        <v>0.967741935483871</v>
      </c>
      <c r="DB289" s="162">
        <v>1</v>
      </c>
      <c r="DC289" s="162">
        <v>1</v>
      </c>
      <c r="DD289" s="162">
        <v>1</v>
      </c>
      <c r="DE289" s="162">
        <v>1</v>
      </c>
      <c r="DF289" s="162">
        <v>1</v>
      </c>
      <c r="DG289" s="162">
        <v>1</v>
      </c>
      <c r="DH289" s="162">
        <v>1</v>
      </c>
      <c r="DI289" s="162">
        <v>1</v>
      </c>
      <c r="DJ289" s="162">
        <v>1</v>
      </c>
      <c r="DK289" s="162" t="s">
        <v>160</v>
      </c>
      <c r="DL289" s="162" t="s">
        <v>160</v>
      </c>
      <c r="DM289" s="162" t="s">
        <v>160</v>
      </c>
      <c r="DN289" s="162" t="s">
        <v>160</v>
      </c>
      <c r="DO289" s="162" t="s">
        <v>160</v>
      </c>
      <c r="DP289" s="162" t="s">
        <v>160</v>
      </c>
      <c r="DQ289" s="163">
        <v>29.8</v>
      </c>
      <c r="DR289" s="163">
        <v>0</v>
      </c>
      <c r="DS289" s="163">
        <v>0</v>
      </c>
      <c r="DT289" s="163">
        <v>0</v>
      </c>
      <c r="DU289" s="163">
        <v>0</v>
      </c>
      <c r="DV289" s="163">
        <v>0</v>
      </c>
      <c r="DW289" s="163">
        <v>0</v>
      </c>
      <c r="DX289" s="163">
        <v>0</v>
      </c>
      <c r="DY289" s="163">
        <v>0</v>
      </c>
      <c r="DZ289" s="163">
        <v>0</v>
      </c>
      <c r="EA289" s="163">
        <v>0</v>
      </c>
      <c r="EB289" s="163">
        <v>0</v>
      </c>
      <c r="EC289" s="163">
        <v>0</v>
      </c>
      <c r="ED289" s="163">
        <v>0</v>
      </c>
      <c r="EE289" s="163">
        <v>0.08</v>
      </c>
      <c r="EF289" s="163">
        <v>0.16</v>
      </c>
      <c r="EG289" s="163">
        <v>0.04</v>
      </c>
      <c r="EH289" s="163">
        <v>0.2</v>
      </c>
      <c r="EI289" s="163">
        <v>0.4</v>
      </c>
      <c r="EJ289" s="163">
        <v>0.56000000000000005</v>
      </c>
      <c r="EK289" s="163">
        <v>0.48</v>
      </c>
      <c r="EL289" s="163">
        <v>0.8</v>
      </c>
      <c r="EM289" s="163">
        <v>0.92</v>
      </c>
      <c r="EN289" s="163">
        <v>1</v>
      </c>
      <c r="EO289" s="163">
        <v>1</v>
      </c>
      <c r="EP289" s="163">
        <v>1.24</v>
      </c>
      <c r="EQ289" s="163">
        <v>0.8</v>
      </c>
      <c r="ER289" s="163">
        <v>1.36</v>
      </c>
      <c r="ES289" s="163">
        <v>1.1599999999999999</v>
      </c>
      <c r="ET289" s="163">
        <v>0.96</v>
      </c>
      <c r="EU289" s="163">
        <v>1.36</v>
      </c>
      <c r="EV289" s="163">
        <v>1</v>
      </c>
      <c r="EW289" s="163">
        <v>1.24</v>
      </c>
      <c r="EX289" s="163">
        <v>0.64</v>
      </c>
      <c r="EY289" s="163">
        <v>0.52</v>
      </c>
      <c r="EZ289" s="163">
        <v>0.52</v>
      </c>
      <c r="FA289" s="163">
        <v>0.44</v>
      </c>
      <c r="FB289" s="163">
        <v>0.12</v>
      </c>
      <c r="FC289" s="163">
        <v>0.08</v>
      </c>
      <c r="FD289" s="163">
        <v>0.24</v>
      </c>
      <c r="FE289" s="163">
        <v>0.12</v>
      </c>
      <c r="FF289" s="163">
        <v>0.04</v>
      </c>
      <c r="FG289" s="163">
        <v>0</v>
      </c>
      <c r="FH289" s="163">
        <v>0</v>
      </c>
      <c r="FI289" s="163">
        <v>0</v>
      </c>
      <c r="FJ289" s="163">
        <v>0</v>
      </c>
      <c r="FK289" s="163">
        <v>0</v>
      </c>
      <c r="FL289" s="163">
        <v>0</v>
      </c>
      <c r="FM289" s="164" t="s">
        <v>119</v>
      </c>
      <c r="FN289" s="164" t="s">
        <v>119</v>
      </c>
      <c r="FO289" s="164">
        <v>0.95161290322580649</v>
      </c>
      <c r="FP289" s="164">
        <v>1</v>
      </c>
      <c r="FQ289" s="164">
        <v>0.95890410958904104</v>
      </c>
      <c r="FR289" s="164">
        <v>0.94736842105263153</v>
      </c>
      <c r="FS289" s="164">
        <v>0.94594594594594594</v>
      </c>
      <c r="FT289" s="164">
        <v>1</v>
      </c>
      <c r="FU289" s="164" t="s">
        <v>119</v>
      </c>
      <c r="FV289" s="164">
        <v>0.94736842105263153</v>
      </c>
      <c r="FW289" s="164">
        <v>0.87654320987654322</v>
      </c>
      <c r="FX289" s="164">
        <v>1</v>
      </c>
      <c r="FY289" s="164">
        <v>0.9555555555555556</v>
      </c>
      <c r="FZ289" s="164">
        <v>0.86206896551724133</v>
      </c>
      <c r="GA289" s="164">
        <v>0.94444444444444442</v>
      </c>
      <c r="GB289" s="164" t="s">
        <v>119</v>
      </c>
      <c r="GC289" s="164">
        <v>0.90909090909090906</v>
      </c>
      <c r="GD289" s="164">
        <v>0.96491228070175439</v>
      </c>
      <c r="GE289" s="164">
        <v>0.9375</v>
      </c>
      <c r="GF289" s="164">
        <v>1</v>
      </c>
      <c r="GG289" s="164">
        <v>1</v>
      </c>
      <c r="GH289" s="164">
        <v>0.94736842105263153</v>
      </c>
      <c r="GI289" s="164" t="s">
        <v>119</v>
      </c>
      <c r="GJ289" s="164">
        <v>0.92708333333333337</v>
      </c>
      <c r="GK289" s="164">
        <v>1</v>
      </c>
      <c r="GL289" s="164">
        <v>0.96363636363636362</v>
      </c>
      <c r="GM289" s="164">
        <v>1</v>
      </c>
      <c r="GN289" s="164">
        <v>1</v>
      </c>
      <c r="GO289" s="164">
        <v>1</v>
      </c>
      <c r="GP289" s="164" t="s">
        <v>119</v>
      </c>
      <c r="GQ289" s="164">
        <v>1</v>
      </c>
      <c r="GR289" s="51"/>
      <c r="GS289" s="51"/>
      <c r="GT289" s="51"/>
      <c r="GU289" s="51"/>
      <c r="GV289" s="51"/>
      <c r="GW289" s="51"/>
      <c r="GX289" s="51"/>
      <c r="GY289" s="51"/>
      <c r="GZ289" s="51"/>
      <c r="HA289" s="51"/>
      <c r="HB289" s="51"/>
      <c r="HC289" s="51"/>
      <c r="HD289" s="51"/>
      <c r="HE289" s="51"/>
      <c r="HF289" s="51"/>
      <c r="HG289" s="51"/>
      <c r="HH289" s="51"/>
      <c r="HI289" s="51"/>
      <c r="HJ289" s="51"/>
      <c r="HK289" s="51"/>
      <c r="HL289" s="51"/>
      <c r="HM289" s="51"/>
      <c r="HN289" s="51"/>
      <c r="HO289" s="51"/>
      <c r="HP289" s="51"/>
      <c r="HQ289" s="51"/>
      <c r="HR289" s="51"/>
      <c r="HS289" s="51"/>
      <c r="HT289" s="51"/>
      <c r="HU289" s="51"/>
      <c r="HV289" s="51"/>
      <c r="HW289" s="51"/>
      <c r="HX289" s="51"/>
      <c r="HY289" s="51"/>
      <c r="HZ289" s="51"/>
      <c r="IA289" s="51"/>
      <c r="IB289" s="51"/>
      <c r="IC289" s="51"/>
      <c r="ID289" s="51"/>
      <c r="IE289" s="51"/>
      <c r="IF289" s="51"/>
      <c r="IG289" s="51"/>
      <c r="IH289" s="51"/>
      <c r="II289" s="51"/>
      <c r="IJ289" s="51"/>
      <c r="IK289" s="51"/>
      <c r="IL289" s="51"/>
      <c r="IM289" s="51"/>
      <c r="IN289" s="51"/>
      <c r="IO289" s="51"/>
      <c r="IP289" s="51"/>
      <c r="IQ289" s="51"/>
      <c r="IR289" s="51"/>
      <c r="IS289" s="51"/>
      <c r="IT289" s="51"/>
      <c r="IU289" s="51"/>
      <c r="IV289" s="51"/>
      <c r="IW289" s="51"/>
      <c r="IX289" s="51"/>
      <c r="IY289" s="51"/>
      <c r="IZ289" s="51"/>
      <c r="JA289" s="51"/>
      <c r="JB289" s="51"/>
      <c r="JC289" s="51"/>
      <c r="JD289" s="51"/>
      <c r="JE289" s="51"/>
      <c r="JF289" s="51"/>
      <c r="JG289" s="51"/>
      <c r="JH289" s="51"/>
      <c r="JI289" s="51"/>
      <c r="JJ289" s="51"/>
      <c r="JK289" s="51"/>
      <c r="JL289" s="51"/>
      <c r="JM289" s="51"/>
      <c r="JN289" s="51"/>
      <c r="JO289" s="51"/>
      <c r="JP289" s="51"/>
      <c r="JQ289" s="51"/>
      <c r="JR289" s="51"/>
      <c r="JS289" s="51"/>
      <c r="JT289" s="51"/>
      <c r="JU289" s="51"/>
      <c r="JV289" s="51"/>
      <c r="JW289" s="51"/>
      <c r="JX289" s="51"/>
      <c r="JY289" s="51"/>
      <c r="JZ289" s="51"/>
      <c r="KA289" s="51"/>
      <c r="KB289" s="51"/>
      <c r="KC289" s="51"/>
      <c r="KD289" s="51"/>
      <c r="KE289" s="51"/>
      <c r="KF289" s="51"/>
      <c r="KG289" s="51"/>
      <c r="KH289" s="51"/>
      <c r="KI289" s="51"/>
      <c r="KJ289" s="51"/>
      <c r="KK289" s="51"/>
      <c r="KL289" s="51"/>
      <c r="KM289" s="51"/>
      <c r="KN289" s="51"/>
      <c r="KO289" s="51"/>
      <c r="KP289" s="51"/>
      <c r="KQ289" s="51"/>
      <c r="KR289" s="51"/>
      <c r="KS289" s="51"/>
      <c r="KT289" s="51"/>
      <c r="KU289" s="51"/>
      <c r="KV289" s="51"/>
      <c r="KW289" s="51"/>
      <c r="KX289" s="51"/>
      <c r="KY289" s="51"/>
      <c r="KZ289" s="51"/>
      <c r="LA289" s="51"/>
      <c r="LB289" s="51"/>
      <c r="LC289" s="51"/>
      <c r="LD289" s="51"/>
      <c r="LE289" s="51"/>
      <c r="LF289" s="51"/>
      <c r="LG289" s="51"/>
      <c r="LH289" s="51"/>
      <c r="LI289" s="51"/>
      <c r="LJ289" s="51"/>
      <c r="LK289" s="51"/>
      <c r="LL289" s="51"/>
      <c r="LM289" s="51"/>
      <c r="LN289" s="51"/>
      <c r="LO289" s="51"/>
      <c r="LP289" s="51"/>
      <c r="LQ289" s="51"/>
      <c r="LR289" s="51"/>
      <c r="LS289" s="51"/>
      <c r="LT289" s="51"/>
      <c r="LU289" s="51"/>
      <c r="LV289" s="51"/>
      <c r="LW289" s="51"/>
      <c r="LX289" s="51"/>
      <c r="LY289" s="51"/>
      <c r="LZ289" s="51"/>
      <c r="MA289" s="51"/>
      <c r="MB289" s="51"/>
      <c r="MC289" s="51"/>
      <c r="MD289" s="51"/>
      <c r="ME289" s="51"/>
      <c r="MF289" s="51"/>
      <c r="MG289" s="51"/>
      <c r="MH289" s="51"/>
      <c r="MI289" s="51"/>
      <c r="MJ289" s="51"/>
      <c r="MK289" s="51"/>
      <c r="ML289" s="51"/>
      <c r="MM289" s="51"/>
      <c r="MN289" s="51"/>
      <c r="MO289" s="51"/>
      <c r="MP289" s="51"/>
      <c r="MQ289" s="51"/>
      <c r="MR289" s="51"/>
      <c r="MS289" s="51"/>
      <c r="MT289" s="51"/>
      <c r="MU289" s="51"/>
      <c r="MV289" s="51"/>
      <c r="MW289" s="51"/>
      <c r="MX289" s="51"/>
      <c r="MY289" s="51"/>
      <c r="MZ289" s="51"/>
      <c r="NA289" s="51"/>
      <c r="NB289" s="51"/>
      <c r="NC289" s="51"/>
      <c r="ND289" s="51"/>
      <c r="NE289" s="51"/>
      <c r="NF289" s="51"/>
      <c r="NG289" s="51"/>
      <c r="NH289" s="51"/>
      <c r="NI289" s="51"/>
      <c r="NJ289" s="51"/>
      <c r="NK289" s="51"/>
      <c r="NL289" s="51"/>
      <c r="NM289" s="51"/>
      <c r="NN289" s="51"/>
      <c r="NO289" s="51"/>
      <c r="NP289" s="51"/>
      <c r="NQ289" s="51"/>
      <c r="NR289" s="51"/>
      <c r="NS289" s="51"/>
      <c r="NT289" s="51"/>
      <c r="NU289" s="51"/>
      <c r="NV289" s="51"/>
      <c r="NW289" s="51"/>
      <c r="NX289" s="51"/>
      <c r="NY289" s="51"/>
      <c r="NZ289" s="51"/>
      <c r="OA289" s="51"/>
      <c r="OB289" s="51"/>
      <c r="OC289" s="51"/>
      <c r="OD289" s="51"/>
      <c r="OE289" s="51"/>
      <c r="OF289" s="51"/>
      <c r="OG289" s="51"/>
      <c r="OH289" s="51"/>
      <c r="OI289" s="51"/>
      <c r="OJ289" s="51"/>
      <c r="OK289" s="51"/>
      <c r="OL289" s="51"/>
      <c r="OM289" s="51"/>
      <c r="ON289" s="51"/>
      <c r="OO289" s="51"/>
      <c r="OP289" s="51"/>
      <c r="OQ289" s="51"/>
      <c r="OR289" s="51"/>
      <c r="OS289" s="51"/>
      <c r="OT289" s="51"/>
      <c r="OU289" s="51"/>
      <c r="OV289" s="51"/>
      <c r="OW289" s="51"/>
      <c r="OX289" s="51"/>
      <c r="OY289" s="51"/>
      <c r="OZ289" s="51"/>
      <c r="PA289" s="51"/>
      <c r="PB289" s="51"/>
      <c r="PC289" s="51"/>
      <c r="PD289" s="51"/>
      <c r="PE289" s="51"/>
      <c r="PF289" s="51"/>
      <c r="PG289" s="51"/>
      <c r="PH289" s="51"/>
      <c r="PI289" s="51"/>
      <c r="PJ289" s="51"/>
      <c r="PK289" s="51"/>
      <c r="PL289" s="51"/>
      <c r="PM289" s="51"/>
      <c r="PN289" s="51"/>
      <c r="PO289" s="51"/>
      <c r="PP289" s="51"/>
      <c r="PQ289" s="51"/>
      <c r="PR289" s="51"/>
      <c r="PS289" s="51"/>
      <c r="PT289" s="51"/>
      <c r="PU289" s="51"/>
      <c r="PV289" s="51"/>
      <c r="PW289" s="51"/>
      <c r="PX289" s="51"/>
      <c r="PY289" s="51"/>
      <c r="PZ289" s="51"/>
      <c r="QA289" s="51"/>
      <c r="QB289" s="51"/>
      <c r="QC289" s="51"/>
      <c r="QD289" s="51"/>
      <c r="QE289" s="51"/>
      <c r="QF289" s="51"/>
      <c r="QG289" s="51"/>
      <c r="QH289" s="51"/>
      <c r="QI289" s="51"/>
      <c r="QJ289" s="51"/>
      <c r="QK289" s="51"/>
      <c r="QL289" s="51"/>
      <c r="QM289" s="51"/>
      <c r="QN289" s="51"/>
      <c r="QO289" s="51"/>
      <c r="QP289" s="51"/>
      <c r="QQ289" s="51"/>
      <c r="QR289" s="51"/>
      <c r="QS289" s="51"/>
      <c r="QT289" s="51"/>
      <c r="QU289" s="51"/>
      <c r="QV289" s="51"/>
      <c r="QW289" s="51"/>
      <c r="QX289" s="51"/>
      <c r="QY289" s="51"/>
      <c r="QZ289" s="51"/>
      <c r="RA289" s="51"/>
      <c r="RB289" s="51"/>
      <c r="RC289" s="51"/>
      <c r="RD289" s="51"/>
      <c r="RE289" s="51"/>
      <c r="RF289" s="51"/>
      <c r="RG289" s="51"/>
      <c r="RH289" s="51"/>
      <c r="RI289" s="51"/>
      <c r="RJ289" s="51"/>
      <c r="RK289" s="51"/>
      <c r="RL289" s="51"/>
      <c r="RM289" s="51"/>
      <c r="RN289" s="51"/>
      <c r="RO289" s="51"/>
      <c r="RP289" s="51"/>
      <c r="RQ289" s="51"/>
      <c r="RR289" s="51"/>
      <c r="RS289" s="51"/>
      <c r="RT289" s="51"/>
      <c r="RU289" s="51"/>
      <c r="RV289" s="51"/>
      <c r="RW289" s="51"/>
      <c r="RX289" s="51"/>
      <c r="RY289" s="51"/>
      <c r="RZ289" s="51"/>
      <c r="SA289" s="51"/>
      <c r="SB289" s="51"/>
      <c r="SC289" s="51"/>
      <c r="SD289" s="51"/>
      <c r="SE289" s="51"/>
      <c r="SF289" s="51"/>
      <c r="SG289" s="51"/>
      <c r="SH289" s="51"/>
      <c r="SI289" s="51"/>
      <c r="SJ289" s="51"/>
      <c r="SK289" s="51"/>
      <c r="SL289" s="51"/>
      <c r="SM289" s="51"/>
      <c r="SN289" s="51"/>
      <c r="SO289" s="51"/>
      <c r="SP289" s="51"/>
      <c r="SQ289" s="51"/>
      <c r="SR289" s="51"/>
      <c r="SS289" s="51"/>
      <c r="ST289" s="51"/>
      <c r="SU289" s="51"/>
      <c r="SV289" s="51"/>
      <c r="SW289" s="51"/>
      <c r="SX289" s="51"/>
      <c r="SY289" s="51"/>
      <c r="SZ289" s="51"/>
      <c r="TA289" s="51"/>
      <c r="TB289" s="51"/>
      <c r="TC289" s="51"/>
      <c r="TD289" s="51"/>
      <c r="TE289" s="51"/>
      <c r="TF289" s="51"/>
      <c r="TG289" s="51"/>
      <c r="TH289" s="51"/>
      <c r="TI289" s="51"/>
      <c r="TJ289" s="51"/>
      <c r="TK289" s="51"/>
      <c r="TL289" s="51"/>
      <c r="TM289" s="51"/>
      <c r="TN289" s="51"/>
      <c r="TO289" s="51"/>
      <c r="TP289" s="51"/>
      <c r="TQ289" s="51"/>
      <c r="TR289" s="51"/>
      <c r="TS289" s="51"/>
      <c r="TT289" s="51"/>
      <c r="TU289" s="51"/>
      <c r="TV289" s="51"/>
      <c r="TW289" s="51"/>
      <c r="TX289" s="51"/>
      <c r="TY289" s="51"/>
      <c r="TZ289" s="51"/>
      <c r="UA289" s="51"/>
      <c r="UB289" s="51"/>
      <c r="UC289" s="51"/>
      <c r="UD289" s="51"/>
      <c r="UE289" s="51"/>
      <c r="UF289" s="51"/>
      <c r="UG289" s="51"/>
      <c r="UH289" s="51"/>
      <c r="UI289" s="51"/>
      <c r="UJ289" s="51"/>
      <c r="UK289" s="51"/>
      <c r="UL289" s="51"/>
      <c r="UM289" s="51"/>
      <c r="UN289" s="51"/>
      <c r="UO289" s="51"/>
      <c r="UP289" s="51"/>
      <c r="UQ289" s="51"/>
      <c r="UR289" s="51"/>
      <c r="US289" s="51"/>
      <c r="UT289" s="51"/>
      <c r="UU289" s="51"/>
      <c r="UV289" s="51"/>
      <c r="UW289" s="51"/>
      <c r="UX289" s="51"/>
      <c r="UY289" s="51"/>
      <c r="UZ289" s="51"/>
      <c r="VA289" s="51"/>
      <c r="VB289" s="51"/>
      <c r="VC289" s="51"/>
      <c r="VD289" s="51"/>
      <c r="VE289" s="51"/>
      <c r="VF289" s="51"/>
      <c r="VG289" s="51"/>
      <c r="VH289" s="51"/>
      <c r="VI289" s="51"/>
      <c r="VJ289" s="51"/>
      <c r="VK289" s="51"/>
      <c r="VL289" s="51"/>
      <c r="VM289" s="51"/>
      <c r="VN289" s="51"/>
      <c r="VO289" s="51"/>
      <c r="VP289" s="51"/>
      <c r="VQ289" s="51"/>
      <c r="VR289" s="51"/>
      <c r="VS289" s="51"/>
      <c r="VT289" s="51"/>
      <c r="VU289" s="51"/>
      <c r="VV289" s="51"/>
      <c r="VW289" s="51"/>
      <c r="VX289" s="51"/>
      <c r="VY289" s="51"/>
      <c r="VZ289" s="51"/>
      <c r="WA289" s="51"/>
      <c r="WB289" s="51"/>
      <c r="WC289" s="51"/>
      <c r="WD289" s="51"/>
      <c r="WE289" s="51"/>
      <c r="WF289" s="51"/>
      <c r="WG289" s="51"/>
      <c r="WH289" s="51"/>
      <c r="WI289" s="51"/>
      <c r="WJ289" s="51"/>
      <c r="WK289" s="51"/>
      <c r="WL289" s="51"/>
      <c r="WM289" s="51"/>
      <c r="WN289" s="51"/>
      <c r="WO289" s="51"/>
      <c r="WP289" s="51"/>
      <c r="WQ289" s="51"/>
      <c r="WR289" s="51"/>
      <c r="WS289" s="51"/>
      <c r="WT289" s="51"/>
      <c r="WU289" s="51"/>
      <c r="WV289" s="51"/>
      <c r="WW289" s="51"/>
      <c r="WX289" s="51"/>
      <c r="WY289" s="51"/>
      <c r="WZ289" s="51"/>
      <c r="XA289" s="51"/>
      <c r="XB289" s="51"/>
      <c r="XC289" s="51"/>
      <c r="XD289" s="51"/>
      <c r="XE289" s="51"/>
      <c r="XF289" s="51"/>
      <c r="XG289" s="51"/>
      <c r="XH289" s="51"/>
      <c r="XI289" s="51"/>
      <c r="XJ289" s="51"/>
      <c r="XK289" s="51"/>
      <c r="XL289" s="51"/>
      <c r="XM289" s="51"/>
      <c r="XN289" s="51"/>
      <c r="XO289" s="51"/>
      <c r="XP289" s="51"/>
      <c r="XQ289" s="51"/>
      <c r="XR289" s="51"/>
      <c r="XS289" s="51"/>
      <c r="XT289" s="51"/>
      <c r="XU289" s="51"/>
      <c r="XV289" s="51"/>
      <c r="XW289" s="51"/>
      <c r="XX289" s="51"/>
      <c r="XY289" s="51"/>
      <c r="XZ289" s="51"/>
      <c r="YA289" s="51"/>
      <c r="YB289" s="51"/>
      <c r="YC289" s="51"/>
      <c r="YD289" s="51"/>
      <c r="YE289" s="51"/>
      <c r="YF289" s="51"/>
      <c r="YG289" s="51"/>
      <c r="YH289" s="51"/>
      <c r="YI289" s="51"/>
      <c r="YJ289" s="51"/>
      <c r="YK289" s="51"/>
      <c r="YL289" s="51"/>
      <c r="YM289" s="51"/>
      <c r="YN289" s="51"/>
      <c r="YO289" s="51"/>
      <c r="YP289" s="51"/>
      <c r="YQ289" s="51"/>
      <c r="YR289" s="51"/>
      <c r="YS289" s="51"/>
      <c r="YT289" s="51"/>
      <c r="YU289" s="51"/>
      <c r="YV289" s="51"/>
      <c r="YW289" s="51"/>
      <c r="YX289" s="51"/>
      <c r="YY289" s="51"/>
      <c r="YZ289" s="51"/>
      <c r="ZA289" s="51"/>
      <c r="ZB289" s="51"/>
      <c r="ZC289" s="51"/>
      <c r="ZD289" s="51"/>
      <c r="ZE289" s="51"/>
      <c r="ZF289" s="51"/>
      <c r="ZG289" s="51"/>
      <c r="ZH289" s="51"/>
      <c r="ZI289" s="51"/>
      <c r="ZJ289" s="51"/>
      <c r="ZK289" s="51"/>
      <c r="ZL289" s="51"/>
      <c r="ZM289" s="51"/>
      <c r="ZN289" s="51"/>
      <c r="ZO289" s="51"/>
      <c r="ZP289" s="51"/>
      <c r="ZQ289" s="51"/>
      <c r="ZR289" s="51"/>
      <c r="ZS289" s="51"/>
      <c r="ZT289" s="51"/>
      <c r="ZU289" s="51"/>
      <c r="ZV289" s="51"/>
      <c r="ZW289" s="51"/>
      <c r="ZX289" s="51"/>
      <c r="ZY289" s="51"/>
      <c r="ZZ289" s="51"/>
      <c r="AAA289" s="51"/>
      <c r="AAB289" s="51"/>
      <c r="AAC289" s="51"/>
      <c r="AAD289" s="51"/>
      <c r="AAE289" s="51"/>
      <c r="AAF289" s="51"/>
      <c r="AAG289" s="51"/>
      <c r="AAH289" s="51"/>
      <c r="AAI289" s="51"/>
      <c r="AAJ289" s="51"/>
      <c r="AAK289" s="51"/>
      <c r="AAL289" s="51"/>
      <c r="AAM289" s="51"/>
      <c r="AAN289" s="51"/>
      <c r="AAO289" s="51"/>
      <c r="AAP289" s="51"/>
      <c r="AAQ289" s="51"/>
      <c r="AAR289" s="51"/>
      <c r="AAS289" s="51"/>
      <c r="AAT289" s="51"/>
      <c r="AAU289" s="51"/>
      <c r="AAV289" s="51"/>
      <c r="AAW289" s="51"/>
      <c r="AAX289" s="51"/>
      <c r="AAY289" s="51"/>
      <c r="AAZ289" s="51"/>
      <c r="ABA289" s="51"/>
      <c r="ABB289" s="51"/>
      <c r="ABC289" s="51"/>
      <c r="ABD289" s="51"/>
      <c r="ABE289" s="51"/>
      <c r="ABF289" s="51"/>
      <c r="ABG289" s="51"/>
      <c r="ABH289" s="51"/>
      <c r="ABI289" s="51"/>
      <c r="ABJ289" s="51"/>
      <c r="ABK289" s="51"/>
      <c r="ABL289" s="51"/>
      <c r="ABM289" s="51"/>
      <c r="ABN289" s="51"/>
      <c r="ABO289" s="51"/>
      <c r="ABP289" s="51"/>
      <c r="ABQ289" s="51"/>
      <c r="ABR289" s="51"/>
      <c r="ABS289" s="51"/>
      <c r="ABT289" s="51"/>
      <c r="ABU289" s="51"/>
      <c r="ABV289" s="51"/>
      <c r="ABW289" s="51"/>
      <c r="ABX289" s="51"/>
      <c r="ABY289" s="51"/>
      <c r="ABZ289" s="51"/>
      <c r="ACA289" s="51"/>
      <c r="ACB289" s="51"/>
      <c r="ACC289" s="51"/>
      <c r="ACD289" s="51"/>
      <c r="ACE289" s="51"/>
      <c r="ACF289" s="51"/>
      <c r="ACG289" s="51"/>
      <c r="ACH289" s="51"/>
      <c r="ACI289" s="51"/>
      <c r="ACJ289" s="51"/>
      <c r="ACK289" s="51"/>
      <c r="ACL289" s="51"/>
      <c r="ACM289" s="51"/>
      <c r="ACN289" s="51"/>
      <c r="ACO289" s="51"/>
      <c r="ACP289" s="51"/>
      <c r="ACQ289" s="51"/>
      <c r="ACR289" s="51"/>
      <c r="ACS289" s="51"/>
      <c r="ACT289" s="51"/>
      <c r="ACU289" s="51"/>
      <c r="ACV289" s="51"/>
      <c r="ACW289" s="51"/>
      <c r="ACX289" s="51"/>
      <c r="ACY289" s="51"/>
      <c r="ACZ289" s="51"/>
      <c r="ADA289" s="51"/>
      <c r="ADB289" s="51"/>
      <c r="ADC289" s="51"/>
      <c r="ADD289" s="51"/>
      <c r="ADE289" s="51"/>
      <c r="ADF289" s="51"/>
      <c r="ADG289" s="51"/>
      <c r="ADH289" s="51"/>
      <c r="ADI289" s="51"/>
      <c r="ADJ289" s="51"/>
      <c r="ADK289" s="51"/>
      <c r="ADL289" s="51"/>
      <c r="ADM289" s="51"/>
      <c r="ADN289" s="51"/>
      <c r="ADO289" s="51"/>
      <c r="ADP289" s="51"/>
      <c r="ADQ289" s="51"/>
      <c r="ADR289" s="51"/>
      <c r="ADS289" s="51"/>
      <c r="ADT289" s="51"/>
      <c r="ADU289" s="51"/>
      <c r="ADV289" s="51"/>
      <c r="ADW289" s="51"/>
      <c r="ADX289" s="51"/>
      <c r="ADY289" s="51"/>
      <c r="ADZ289" s="51"/>
      <c r="AEA289" s="51"/>
      <c r="AEB289" s="51"/>
      <c r="AEC289" s="51"/>
      <c r="AED289" s="51"/>
      <c r="AEE289" s="51"/>
      <c r="AEF289" s="51"/>
      <c r="AEG289" s="51"/>
      <c r="AEH289" s="51"/>
      <c r="AEI289" s="51"/>
      <c r="AEJ289" s="51"/>
      <c r="AEK289" s="51"/>
      <c r="AEL289" s="51"/>
      <c r="AEM289" s="51"/>
      <c r="AEN289" s="51"/>
      <c r="AEO289" s="51"/>
      <c r="AEP289" s="51"/>
      <c r="AEQ289" s="51"/>
      <c r="AER289" s="51"/>
      <c r="AES289" s="51"/>
      <c r="AET289" s="51"/>
      <c r="AEU289" s="51"/>
      <c r="AEV289" s="51"/>
      <c r="AEW289" s="51"/>
      <c r="AEX289" s="51"/>
      <c r="AEY289" s="51"/>
      <c r="AEZ289" s="51"/>
      <c r="AFA289" s="51"/>
      <c r="AFB289" s="51"/>
      <c r="AFC289" s="51"/>
      <c r="AFD289" s="51"/>
      <c r="AFE289" s="51"/>
      <c r="AFF289" s="51"/>
      <c r="AFG289" s="51"/>
      <c r="AFH289" s="51"/>
      <c r="AFI289" s="51"/>
      <c r="AFJ289" s="51"/>
      <c r="AFK289" s="51"/>
      <c r="AFL289" s="51"/>
      <c r="AFM289" s="51"/>
      <c r="AFN289" s="51"/>
      <c r="AFO289" s="51"/>
      <c r="AFP289" s="51"/>
      <c r="AFQ289" s="51"/>
      <c r="AFR289" s="51"/>
      <c r="AFS289" s="51"/>
      <c r="AFT289" s="51"/>
      <c r="AFU289" s="51"/>
      <c r="AFV289" s="51"/>
      <c r="AFW289" s="51"/>
      <c r="AFX289" s="51"/>
      <c r="AFY289" s="51"/>
      <c r="AFZ289" s="51"/>
      <c r="AGA289" s="51"/>
      <c r="AGB289" s="51"/>
      <c r="AGC289" s="51"/>
      <c r="AGD289" s="51"/>
      <c r="AGE289" s="51"/>
      <c r="AGF289" s="51"/>
      <c r="AGG289" s="51"/>
      <c r="AGH289" s="51"/>
      <c r="AGI289" s="51"/>
      <c r="AGJ289" s="51"/>
      <c r="AGK289" s="51"/>
      <c r="AGL289" s="51"/>
      <c r="AGM289" s="51"/>
      <c r="AGN289" s="51"/>
      <c r="AGO289" s="51"/>
      <c r="AGP289" s="51"/>
      <c r="AGQ289" s="51"/>
      <c r="AGR289" s="51"/>
      <c r="AGS289" s="51"/>
      <c r="AGT289" s="51"/>
      <c r="AGU289" s="51"/>
      <c r="AGV289" s="51"/>
      <c r="AGW289" s="51"/>
      <c r="AGX289" s="51"/>
      <c r="AGY289" s="51"/>
      <c r="AGZ289" s="51"/>
      <c r="AHA289" s="51"/>
      <c r="AHB289" s="51"/>
      <c r="AHC289" s="51"/>
      <c r="AHD289" s="51"/>
      <c r="AHE289" s="51"/>
      <c r="AHF289" s="51"/>
      <c r="AHG289" s="51"/>
      <c r="AHH289" s="51"/>
      <c r="AHI289" s="51"/>
      <c r="AHJ289" s="51"/>
      <c r="AHK289" s="51"/>
      <c r="AHL289" s="51"/>
      <c r="AHM289" s="51"/>
      <c r="AHN289" s="51"/>
      <c r="AHO289" s="51"/>
      <c r="AHP289" s="51"/>
      <c r="AHQ289" s="51"/>
      <c r="AHR289" s="51"/>
      <c r="AHS289" s="51"/>
      <c r="AHT289" s="51"/>
      <c r="AHU289" s="51"/>
      <c r="AHV289" s="51"/>
      <c r="AHW289" s="51"/>
      <c r="AHX289" s="51"/>
      <c r="AHY289" s="51"/>
      <c r="AHZ289" s="51"/>
      <c r="AIA289" s="51"/>
      <c r="AIB289" s="51"/>
      <c r="AIC289" s="51"/>
      <c r="AID289" s="51"/>
      <c r="AIE289" s="51"/>
      <c r="AIF289" s="51"/>
      <c r="AIG289" s="51"/>
      <c r="AIH289" s="51"/>
      <c r="AII289" s="51"/>
      <c r="AIJ289" s="51"/>
      <c r="AIK289" s="51"/>
      <c r="AIL289" s="51"/>
      <c r="AIM289" s="51"/>
      <c r="AIN289" s="51"/>
      <c r="AIO289" s="51"/>
      <c r="AIP289" s="51"/>
      <c r="AIQ289" s="51"/>
      <c r="AIR289" s="51"/>
      <c r="AIS289" s="51"/>
      <c r="AIT289" s="51"/>
      <c r="AIU289" s="51"/>
      <c r="AIV289" s="51"/>
      <c r="AIW289" s="51"/>
      <c r="AIX289" s="51"/>
      <c r="AIY289" s="51"/>
      <c r="AIZ289" s="51"/>
      <c r="AJA289" s="51"/>
      <c r="AJB289" s="51"/>
      <c r="AJC289" s="51"/>
      <c r="AJD289" s="51"/>
      <c r="AJE289" s="51"/>
      <c r="AJF289" s="51"/>
      <c r="AJG289" s="51"/>
      <c r="AJH289" s="51"/>
      <c r="AJI289" s="51"/>
      <c r="AJJ289" s="51"/>
      <c r="AJK289" s="51"/>
      <c r="AJL289" s="51"/>
      <c r="AJM289" s="51"/>
      <c r="AJN289" s="51"/>
      <c r="AJO289" s="51"/>
      <c r="AJP289" s="51"/>
      <c r="AJQ289" s="51"/>
      <c r="AJR289" s="51"/>
      <c r="AJS289" s="51"/>
      <c r="AJT289" s="51"/>
      <c r="AJU289" s="51"/>
      <c r="AJV289" s="51"/>
      <c r="AJW289" s="51"/>
      <c r="AJX289" s="51"/>
      <c r="AJY289" s="51"/>
      <c r="AJZ289" s="51"/>
      <c r="AKA289" s="51"/>
      <c r="AKB289" s="51"/>
      <c r="AKC289" s="51"/>
      <c r="AKD289" s="51"/>
      <c r="AKE289" s="51"/>
      <c r="AKF289" s="51"/>
      <c r="AKG289" s="51"/>
      <c r="AKH289" s="51"/>
      <c r="AKI289" s="51"/>
      <c r="AKJ289" s="51"/>
      <c r="AKK289" s="51"/>
      <c r="AKL289" s="51"/>
      <c r="AKM289" s="51"/>
      <c r="AKN289" s="51"/>
      <c r="AKO289" s="51"/>
      <c r="AKP289" s="51"/>
      <c r="AKQ289" s="51"/>
      <c r="AKR289" s="51"/>
      <c r="AKS289" s="51"/>
      <c r="AKT289" s="51"/>
      <c r="AKU289" s="51"/>
      <c r="AKV289" s="51"/>
      <c r="AKW289" s="51"/>
      <c r="AKX289" s="51"/>
      <c r="AKY289" s="51"/>
      <c r="AKZ289" s="51"/>
      <c r="ALA289" s="51"/>
      <c r="ALB289" s="51"/>
      <c r="ALC289" s="51"/>
      <c r="ALD289" s="51"/>
      <c r="ALE289" s="51"/>
      <c r="ALF289" s="51"/>
      <c r="ALG289" s="51"/>
      <c r="ALH289" s="51"/>
      <c r="ALI289" s="51"/>
      <c r="ALJ289" s="51"/>
      <c r="ALK289" s="51"/>
      <c r="ALL289" s="51"/>
      <c r="ALM289" s="51"/>
      <c r="ALN289" s="51"/>
      <c r="ALO289" s="51"/>
      <c r="ALP289" s="51"/>
      <c r="ALQ289" s="51"/>
      <c r="ALR289" s="51"/>
      <c r="ALS289" s="51"/>
      <c r="ALT289" s="51"/>
      <c r="ALU289" s="51"/>
      <c r="ALV289" s="51"/>
      <c r="ALW289" s="51"/>
      <c r="ALX289" s="51"/>
      <c r="ALY289" s="51"/>
      <c r="ALZ289" s="51"/>
      <c r="AMA289" s="51"/>
      <c r="AMB289" s="51"/>
      <c r="AMC289" s="51"/>
      <c r="AMD289" s="51"/>
      <c r="AME289" s="51"/>
      <c r="AMF289" s="51"/>
      <c r="AMG289" s="51"/>
      <c r="AMH289" s="51"/>
      <c r="AMI289" s="51"/>
      <c r="AMJ289" s="51"/>
      <c r="AMK289" s="51"/>
      <c r="AML289" s="51"/>
      <c r="AMM289" s="51"/>
      <c r="AMN289" s="51"/>
      <c r="AMO289" s="51"/>
      <c r="AMP289" s="51"/>
      <c r="AMQ289" s="51"/>
      <c r="AMR289" s="51"/>
      <c r="AMS289" s="51"/>
      <c r="AMT289" s="51"/>
      <c r="AMU289" s="51"/>
      <c r="AMV289" s="51"/>
      <c r="AMW289" s="51"/>
      <c r="AMX289" s="51"/>
      <c r="AMY289" s="51"/>
      <c r="AMZ289" s="51"/>
      <c r="ANA289" s="51"/>
      <c r="ANB289" s="51"/>
      <c r="ANC289" s="51"/>
      <c r="AND289" s="51"/>
      <c r="ANE289" s="51"/>
      <c r="ANF289" s="51"/>
      <c r="ANG289" s="51"/>
      <c r="ANH289" s="51"/>
      <c r="ANI289" s="51"/>
      <c r="ANJ289" s="51"/>
      <c r="ANK289" s="51"/>
      <c r="ANL289" s="51"/>
      <c r="ANM289" s="51"/>
      <c r="ANN289" s="51"/>
      <c r="ANO289" s="51"/>
      <c r="ANP289" s="51"/>
      <c r="ANQ289" s="51"/>
      <c r="ANR289" s="51"/>
      <c r="ANS289" s="51"/>
      <c r="ANT289" s="51"/>
      <c r="ANU289" s="51"/>
      <c r="ANV289" s="51"/>
      <c r="ANW289" s="51"/>
      <c r="ANX289" s="51"/>
      <c r="ANY289" s="51"/>
      <c r="ANZ289" s="51"/>
      <c r="AOA289" s="51"/>
      <c r="AOB289" s="51"/>
      <c r="AOC289" s="51"/>
      <c r="AOD289" s="51"/>
      <c r="AOE289" s="51"/>
      <c r="AOF289" s="51"/>
      <c r="AOG289" s="51"/>
      <c r="AOH289" s="51"/>
      <c r="AOI289" s="51"/>
      <c r="AOJ289" s="51"/>
      <c r="AOK289" s="51"/>
      <c r="AOL289" s="51"/>
      <c r="AOM289" s="51"/>
      <c r="AON289" s="51"/>
      <c r="AOO289" s="51"/>
      <c r="AOP289" s="51"/>
      <c r="AOQ289" s="51"/>
      <c r="AOR289" s="51"/>
      <c r="AOS289" s="51"/>
      <c r="AOT289" s="51"/>
      <c r="AOU289" s="51"/>
      <c r="AOV289" s="51"/>
      <c r="AOW289" s="51"/>
      <c r="AOX289" s="51"/>
      <c r="AOY289" s="51"/>
      <c r="AOZ289" s="51"/>
      <c r="APA289" s="51"/>
      <c r="APB289" s="51"/>
      <c r="APC289" s="51"/>
      <c r="APD289" s="51"/>
      <c r="APE289" s="51"/>
      <c r="APF289" s="51"/>
      <c r="APG289" s="51"/>
      <c r="APH289" s="51"/>
      <c r="API289" s="51"/>
      <c r="APJ289" s="51"/>
      <c r="APK289" s="51"/>
      <c r="APL289" s="51"/>
      <c r="APM289" s="51"/>
      <c r="APN289" s="51"/>
      <c r="APO289" s="51"/>
      <c r="APP289" s="51"/>
      <c r="APQ289" s="51"/>
      <c r="APR289" s="51"/>
      <c r="APS289" s="51"/>
      <c r="APT289" s="51"/>
      <c r="APU289" s="51"/>
      <c r="APV289" s="51"/>
      <c r="APW289" s="51"/>
      <c r="APX289" s="51"/>
      <c r="APY289" s="51"/>
      <c r="APZ289" s="51"/>
      <c r="AQA289" s="51"/>
      <c r="AQB289" s="51"/>
      <c r="AQC289" s="51"/>
      <c r="AQD289" s="51"/>
      <c r="AQE289" s="51"/>
      <c r="AQF289" s="51"/>
      <c r="AQG289" s="51"/>
      <c r="AQH289" s="51"/>
      <c r="AQI289" s="51"/>
      <c r="AQJ289" s="51"/>
      <c r="AQK289" s="51"/>
      <c r="AQL289" s="51"/>
      <c r="AQM289" s="51"/>
      <c r="AQN289" s="51"/>
      <c r="AQO289" s="51"/>
      <c r="AQP289" s="51"/>
      <c r="AQQ289" s="51"/>
      <c r="AQR289" s="51"/>
      <c r="AQS289" s="51"/>
      <c r="AQT289" s="51"/>
      <c r="AQU289" s="51"/>
      <c r="AQV289" s="51"/>
      <c r="AQW289" s="51"/>
      <c r="AQX289" s="51"/>
      <c r="AQY289" s="51"/>
      <c r="AQZ289" s="51"/>
      <c r="ARA289" s="51"/>
      <c r="ARB289" s="51"/>
      <c r="ARC289" s="51"/>
      <c r="ARD289" s="51"/>
      <c r="ARE289" s="51"/>
      <c r="ARF289" s="51"/>
      <c r="ARG289" s="51"/>
      <c r="ARH289" s="51"/>
      <c r="ARI289" s="51"/>
      <c r="ARJ289" s="51"/>
      <c r="ARK289" s="51"/>
      <c r="ARL289" s="51"/>
      <c r="ARM289" s="51"/>
      <c r="ARN289" s="51"/>
      <c r="ARO289" s="51"/>
      <c r="ARP289" s="51"/>
      <c r="ARQ289" s="51"/>
      <c r="ARR289" s="51"/>
      <c r="ARS289" s="51"/>
      <c r="ART289" s="51"/>
      <c r="ARU289" s="51"/>
      <c r="ARV289" s="51"/>
      <c r="ARW289" s="51"/>
      <c r="ARX289" s="51"/>
      <c r="ARY289" s="51"/>
      <c r="ARZ289" s="51"/>
      <c r="ASA289" s="51"/>
      <c r="ASB289" s="51"/>
      <c r="ASC289" s="51"/>
      <c r="ASD289" s="51"/>
      <c r="ASE289" s="51"/>
      <c r="ASF289" s="51"/>
      <c r="ASG289" s="51"/>
      <c r="ASH289" s="51"/>
      <c r="ASI289" s="51"/>
      <c r="ASJ289" s="51"/>
      <c r="ASK289" s="51"/>
      <c r="ASL289" s="51"/>
      <c r="ASM289" s="51"/>
      <c r="ASN289" s="51"/>
      <c r="ASO289" s="51"/>
      <c r="ASP289" s="51"/>
      <c r="ASQ289" s="51"/>
      <c r="ASR289" s="51"/>
      <c r="ASS289" s="51"/>
      <c r="AST289" s="51"/>
      <c r="ASU289" s="51"/>
      <c r="ASV289" s="51"/>
      <c r="ASW289" s="51"/>
      <c r="ASX289" s="51"/>
      <c r="ASY289" s="51"/>
      <c r="ASZ289" s="51"/>
      <c r="ATA289" s="51"/>
      <c r="ATB289" s="51"/>
      <c r="ATC289" s="51"/>
      <c r="ATD289" s="51"/>
      <c r="ATE289" s="51"/>
      <c r="ATF289" s="51"/>
      <c r="ATG289" s="51"/>
      <c r="ATH289" s="51"/>
      <c r="ATI289" s="51"/>
      <c r="ATJ289" s="51"/>
      <c r="ATK289" s="51"/>
      <c r="ATL289" s="51"/>
      <c r="ATM289" s="51"/>
      <c r="ATN289" s="51"/>
      <c r="ATO289" s="51"/>
      <c r="ATP289" s="51"/>
      <c r="ATQ289" s="51"/>
      <c r="ATR289" s="51"/>
      <c r="ATS289" s="51"/>
      <c r="ATT289" s="51"/>
      <c r="ATU289" s="51"/>
      <c r="ATV289" s="51"/>
      <c r="ATW289" s="51"/>
      <c r="ATX289" s="51"/>
      <c r="ATY289" s="51"/>
      <c r="ATZ289" s="51"/>
      <c r="AUA289" s="51"/>
      <c r="AUB289" s="51"/>
      <c r="AUC289" s="51"/>
      <c r="AUD289" s="51"/>
      <c r="AUE289" s="51"/>
      <c r="AUF289" s="51"/>
      <c r="AUG289" s="51"/>
      <c r="AUH289" s="51"/>
      <c r="AUI289" s="51"/>
      <c r="AUJ289" s="51"/>
      <c r="AUK289" s="51"/>
      <c r="AUL289" s="51"/>
      <c r="AUM289" s="51"/>
      <c r="AUN289" s="51"/>
      <c r="AUO289" s="51"/>
      <c r="AUP289" s="51"/>
      <c r="AUQ289" s="51"/>
      <c r="AUR289" s="51"/>
      <c r="AUS289" s="51"/>
      <c r="AUT289" s="51"/>
      <c r="AUU289" s="51"/>
      <c r="AUV289" s="51"/>
      <c r="AUW289" s="51"/>
      <c r="AUX289" s="51"/>
      <c r="AUY289" s="51"/>
      <c r="AUZ289" s="51"/>
      <c r="AVA289" s="51"/>
      <c r="AVB289" s="51"/>
      <c r="AVC289" s="51"/>
      <c r="AVD289" s="51"/>
      <c r="AVE289" s="51"/>
      <c r="AVF289" s="51"/>
      <c r="AVG289" s="51"/>
      <c r="AVH289" s="51"/>
      <c r="AVI289" s="51"/>
      <c r="AVJ289" s="51"/>
      <c r="AVK289" s="51"/>
      <c r="AVL289" s="51"/>
      <c r="AVM289" s="51"/>
      <c r="AVN289" s="51"/>
      <c r="AVO289" s="51"/>
      <c r="AVP289" s="51"/>
      <c r="AVQ289" s="51"/>
      <c r="AVR289" s="51"/>
      <c r="AVS289" s="51"/>
      <c r="AVT289" s="51"/>
      <c r="AVU289" s="51"/>
      <c r="AVV289" s="51"/>
      <c r="AVW289" s="51"/>
      <c r="AVX289" s="51"/>
      <c r="AVY289" s="51"/>
      <c r="AVZ289" s="51"/>
      <c r="AWA289" s="51"/>
      <c r="AWB289" s="51"/>
      <c r="AWC289" s="51"/>
      <c r="AWD289" s="51"/>
      <c r="AWE289" s="51"/>
      <c r="AWF289" s="51"/>
      <c r="AWG289" s="51"/>
      <c r="AWH289" s="51"/>
      <c r="AWI289" s="51"/>
      <c r="AWJ289" s="51"/>
      <c r="AWK289" s="51"/>
      <c r="AWL289" s="51"/>
      <c r="AWM289" s="51"/>
      <c r="AWN289" s="51"/>
      <c r="AWO289" s="51"/>
      <c r="AWP289" s="51"/>
      <c r="AWQ289" s="51"/>
      <c r="AWR289" s="51"/>
      <c r="AWS289" s="51"/>
      <c r="AWT289" s="51"/>
      <c r="AWU289" s="51"/>
      <c r="AWV289" s="51"/>
      <c r="AWW289" s="51"/>
      <c r="AWX289" s="51"/>
      <c r="AWY289" s="51"/>
      <c r="AWZ289" s="51"/>
      <c r="AXA289" s="51"/>
      <c r="AXB289" s="51"/>
      <c r="AXC289" s="51"/>
      <c r="AXD289" s="51"/>
      <c r="AXE289" s="51"/>
      <c r="AXF289" s="51"/>
      <c r="AXG289" s="51"/>
      <c r="AXH289" s="51"/>
      <c r="AXI289" s="51"/>
      <c r="AXJ289" s="51"/>
      <c r="AXK289" s="51"/>
      <c r="AXL289" s="51"/>
      <c r="AXM289" s="51"/>
      <c r="AXN289" s="51"/>
      <c r="AXO289" s="51"/>
      <c r="AXP289" s="51"/>
      <c r="AXQ289" s="51"/>
      <c r="AXR289" s="51"/>
      <c r="AXS289" s="51"/>
      <c r="AXT289" s="51"/>
      <c r="AXU289" s="51"/>
      <c r="AXV289" s="51"/>
      <c r="AXW289" s="51"/>
      <c r="AXX289" s="51"/>
      <c r="AXY289" s="51"/>
      <c r="AXZ289" s="51"/>
      <c r="AYA289" s="51"/>
      <c r="AYB289" s="51"/>
      <c r="AYC289" s="51"/>
      <c r="AYD289" s="51"/>
      <c r="AYE289" s="51"/>
      <c r="AYF289" s="51"/>
      <c r="AYG289" s="51"/>
      <c r="AYH289" s="51"/>
      <c r="AYI289" s="51"/>
      <c r="AYJ289" s="51"/>
      <c r="AYK289" s="51"/>
      <c r="AYL289" s="51"/>
      <c r="AYM289" s="51"/>
      <c r="AYN289" s="51"/>
      <c r="AYO289" s="51"/>
      <c r="AYP289" s="51"/>
      <c r="AYQ289" s="51"/>
      <c r="AYR289" s="51"/>
      <c r="AYS289" s="51"/>
      <c r="AYT289" s="51"/>
      <c r="AYU289" s="51"/>
      <c r="AYV289" s="51"/>
      <c r="AYW289" s="51"/>
      <c r="AYX289" s="51"/>
      <c r="AYY289" s="51"/>
      <c r="AYZ289" s="51"/>
      <c r="AZA289" s="51"/>
      <c r="AZB289" s="51"/>
      <c r="AZC289" s="51"/>
      <c r="AZD289" s="51"/>
      <c r="AZE289" s="51"/>
      <c r="AZF289" s="51"/>
      <c r="AZG289" s="51"/>
      <c r="AZH289" s="51"/>
      <c r="AZI289" s="51"/>
      <c r="AZJ289" s="51"/>
      <c r="AZK289" s="51"/>
      <c r="AZL289" s="51"/>
      <c r="AZM289" s="51"/>
      <c r="AZN289" s="51"/>
      <c r="AZO289" s="51"/>
      <c r="AZP289" s="51"/>
      <c r="AZQ289" s="51"/>
      <c r="AZR289" s="51"/>
      <c r="AZS289" s="51"/>
      <c r="AZT289" s="51"/>
      <c r="AZU289" s="51"/>
      <c r="AZV289" s="51"/>
      <c r="AZW289" s="51"/>
      <c r="AZX289" s="51"/>
      <c r="AZY289" s="51"/>
      <c r="AZZ289" s="51"/>
      <c r="BAA289" s="51"/>
      <c r="BAB289" s="51"/>
      <c r="BAC289" s="51"/>
      <c r="BAD289" s="51"/>
      <c r="BAE289" s="51"/>
      <c r="BAF289" s="51"/>
      <c r="BAG289" s="51"/>
      <c r="BAH289" s="51"/>
      <c r="BAI289" s="51"/>
      <c r="BAJ289" s="51"/>
      <c r="BAK289" s="51"/>
      <c r="BAL289" s="51"/>
      <c r="BAM289" s="51"/>
      <c r="BAN289" s="51"/>
      <c r="BAO289" s="51"/>
      <c r="BAP289" s="51"/>
      <c r="BAQ289" s="51"/>
      <c r="BAR289" s="51"/>
      <c r="BAS289" s="51"/>
      <c r="BAT289" s="51"/>
      <c r="BAU289" s="51"/>
      <c r="BAV289" s="51"/>
      <c r="BAW289" s="51"/>
      <c r="BAX289" s="51"/>
      <c r="BAY289" s="51"/>
      <c r="BAZ289" s="51"/>
      <c r="BBA289" s="51"/>
      <c r="BBB289" s="51"/>
      <c r="BBC289" s="51"/>
      <c r="BBD289" s="51"/>
      <c r="BBE289" s="51"/>
      <c r="BBF289" s="51"/>
      <c r="BBG289" s="51"/>
      <c r="BBH289" s="51"/>
      <c r="BBI289" s="51"/>
      <c r="BBJ289" s="51"/>
      <c r="BBK289" s="51"/>
      <c r="BBL289" s="51"/>
      <c r="BBM289" s="51"/>
      <c r="BBN289" s="51"/>
      <c r="BBO289" s="51"/>
      <c r="BBP289" s="51"/>
      <c r="BBQ289" s="51"/>
      <c r="BBR289" s="51"/>
      <c r="BBS289" s="51"/>
      <c r="BBT289" s="51"/>
      <c r="BBU289" s="51"/>
      <c r="BBV289" s="51"/>
      <c r="BBW289" s="51"/>
      <c r="BBX289" s="51"/>
      <c r="BBY289" s="51"/>
      <c r="BBZ289" s="51"/>
      <c r="BCA289" s="51"/>
      <c r="BCB289" s="51"/>
      <c r="BCC289" s="51"/>
      <c r="BCD289" s="51"/>
      <c r="BCE289" s="51"/>
      <c r="BCF289" s="51"/>
      <c r="BCG289" s="51"/>
      <c r="BCH289" s="51"/>
      <c r="BCI289" s="51"/>
      <c r="BCJ289" s="51"/>
      <c r="BCK289" s="51"/>
      <c r="BCL289" s="51"/>
      <c r="BCM289" s="51"/>
      <c r="BCN289" s="51"/>
      <c r="BCO289" s="51"/>
      <c r="BCP289" s="51"/>
      <c r="BCQ289" s="51"/>
      <c r="BCR289" s="51"/>
      <c r="BCS289" s="51"/>
      <c r="BCT289" s="51"/>
      <c r="BCU289" s="51"/>
      <c r="BCV289" s="51"/>
      <c r="BCW289" s="51"/>
      <c r="BCX289" s="51"/>
      <c r="BCY289" s="51"/>
      <c r="BCZ289" s="51"/>
      <c r="BDA289" s="51"/>
      <c r="BDB289" s="51"/>
      <c r="BDC289" s="51"/>
      <c r="BDD289" s="51"/>
      <c r="BDE289" s="51"/>
      <c r="BDF289" s="51"/>
      <c r="BDG289" s="51"/>
      <c r="BDH289" s="51"/>
      <c r="BDI289" s="51"/>
      <c r="BDJ289" s="51"/>
      <c r="BDK289" s="51"/>
      <c r="BDL289" s="51"/>
      <c r="BDM289" s="51"/>
      <c r="BDN289" s="51"/>
      <c r="BDO289" s="51"/>
      <c r="BDP289" s="51"/>
      <c r="BDQ289" s="51"/>
      <c r="BDR289" s="51"/>
      <c r="BDS289" s="51"/>
      <c r="BDT289" s="51"/>
      <c r="BDU289" s="51"/>
      <c r="BDV289" s="51"/>
      <c r="BDW289" s="51"/>
      <c r="BDX289" s="51"/>
      <c r="BDY289" s="51"/>
      <c r="BDZ289" s="51"/>
      <c r="BEA289" s="51"/>
      <c r="BEB289" s="51"/>
      <c r="BEC289" s="51"/>
      <c r="BED289" s="51"/>
      <c r="BEE289" s="51"/>
      <c r="BEF289" s="51"/>
      <c r="BEG289" s="51"/>
      <c r="BEH289" s="51"/>
      <c r="BEI289" s="51"/>
      <c r="BEJ289" s="51"/>
      <c r="BEK289" s="51"/>
      <c r="BEL289" s="51"/>
      <c r="BEM289" s="51"/>
      <c r="BEN289" s="51"/>
      <c r="BEO289" s="51"/>
      <c r="BEP289" s="51"/>
      <c r="BEQ289" s="51"/>
      <c r="BER289" s="51"/>
      <c r="BES289" s="51"/>
      <c r="BET289" s="51"/>
      <c r="BEU289" s="51"/>
      <c r="BEV289" s="51"/>
      <c r="BEW289" s="51"/>
      <c r="BEX289" s="51"/>
      <c r="BEY289" s="51"/>
      <c r="BEZ289" s="51"/>
      <c r="BFA289" s="51"/>
      <c r="BFB289" s="51"/>
      <c r="BFC289" s="51"/>
      <c r="BFD289" s="51"/>
      <c r="BFE289" s="51"/>
      <c r="BFF289" s="51"/>
      <c r="BFG289" s="51"/>
      <c r="BFH289" s="51"/>
      <c r="BFI289" s="51"/>
      <c r="BFJ289" s="51"/>
      <c r="BFK289" s="51"/>
      <c r="BFL289" s="51"/>
      <c r="BFM289" s="51"/>
      <c r="BFN289" s="51"/>
      <c r="BFO289" s="51"/>
      <c r="BFP289" s="51"/>
      <c r="BFQ289" s="51"/>
      <c r="BFR289" s="51"/>
      <c r="BFS289" s="51"/>
      <c r="BFT289" s="51"/>
      <c r="BFU289" s="51"/>
      <c r="BFV289" s="51"/>
      <c r="BFW289" s="51"/>
      <c r="BFX289" s="51"/>
      <c r="BFY289" s="51"/>
      <c r="BFZ289" s="51"/>
      <c r="BGA289" s="51"/>
      <c r="BGB289" s="51"/>
      <c r="BGC289" s="51"/>
      <c r="BGD289" s="51"/>
      <c r="BGE289" s="51"/>
      <c r="BGF289" s="51"/>
      <c r="BGG289" s="51"/>
      <c r="BGH289" s="51"/>
      <c r="BGI289" s="51"/>
      <c r="BGJ289" s="51"/>
      <c r="BGK289" s="51"/>
      <c r="BGL289" s="51"/>
      <c r="BGM289" s="51"/>
      <c r="BGN289" s="51"/>
      <c r="BGO289" s="51"/>
      <c r="BGP289" s="51"/>
      <c r="BGQ289" s="51"/>
      <c r="BGR289" s="51"/>
      <c r="BGS289" s="51"/>
      <c r="BGT289" s="51"/>
      <c r="BGU289" s="51"/>
      <c r="BGV289" s="51"/>
      <c r="BGW289" s="51"/>
      <c r="BGX289" s="51"/>
      <c r="BGY289" s="51"/>
      <c r="BGZ289" s="51"/>
      <c r="BHA289" s="51"/>
      <c r="BHB289" s="51"/>
      <c r="BHC289" s="51"/>
      <c r="BHD289" s="51"/>
      <c r="BHE289" s="51"/>
      <c r="BHF289" s="51"/>
      <c r="BHG289" s="51"/>
      <c r="BHH289" s="51"/>
      <c r="BHI289" s="51"/>
      <c r="BHJ289" s="51"/>
      <c r="BHK289" s="51"/>
      <c r="BHL289" s="51"/>
      <c r="BHM289" s="51"/>
      <c r="BHN289" s="51"/>
      <c r="BHO289" s="51"/>
      <c r="BHP289" s="51"/>
      <c r="BHQ289" s="51"/>
      <c r="BHR289" s="51"/>
      <c r="BHS289" s="51"/>
      <c r="BHT289" s="51"/>
      <c r="BHU289" s="51"/>
      <c r="BHV289" s="51"/>
      <c r="BHW289" s="51"/>
      <c r="BHX289" s="51"/>
      <c r="BHY289" s="51"/>
      <c r="BHZ289" s="51"/>
      <c r="BIA289" s="51"/>
      <c r="BIB289" s="51"/>
      <c r="BIC289" s="51"/>
      <c r="BID289" s="51"/>
      <c r="BIE289" s="51"/>
      <c r="BIF289" s="51"/>
      <c r="BIG289" s="51"/>
      <c r="BIH289" s="51"/>
      <c r="BII289" s="51"/>
      <c r="BIJ289" s="51"/>
      <c r="BIK289" s="51"/>
      <c r="BIL289" s="51"/>
      <c r="BIM289" s="51"/>
      <c r="BIN289" s="51"/>
      <c r="BIO289" s="51"/>
      <c r="BIP289" s="51"/>
      <c r="BIQ289" s="51"/>
      <c r="BIR289" s="51"/>
      <c r="BIS289" s="51"/>
      <c r="BIT289" s="51"/>
      <c r="BIU289" s="51"/>
      <c r="BIV289" s="51"/>
      <c r="BIW289" s="51"/>
      <c r="BIX289" s="51"/>
      <c r="BIY289" s="51"/>
      <c r="BIZ289" s="51"/>
      <c r="BJA289" s="51"/>
      <c r="BJB289" s="51"/>
      <c r="BJC289" s="51"/>
      <c r="BJD289" s="51"/>
      <c r="BJE289" s="51"/>
      <c r="BJF289" s="51"/>
      <c r="BJG289" s="51"/>
      <c r="BJH289" s="51"/>
      <c r="BJI289" s="51"/>
      <c r="BJJ289" s="51"/>
      <c r="BJK289" s="51"/>
      <c r="BJL289" s="51"/>
      <c r="BJM289" s="51"/>
      <c r="BJN289" s="51"/>
      <c r="BJO289" s="51"/>
      <c r="BJP289" s="51"/>
      <c r="BJQ289" s="51"/>
      <c r="BJR289" s="51"/>
      <c r="BJS289" s="51"/>
      <c r="BJT289" s="51"/>
      <c r="BJU289" s="51"/>
      <c r="BJV289" s="51"/>
      <c r="BJW289" s="51"/>
      <c r="BJX289" s="51"/>
      <c r="BJY289" s="51"/>
      <c r="BJZ289" s="51"/>
      <c r="BKA289" s="51"/>
      <c r="BKB289" s="51"/>
      <c r="BKC289" s="51"/>
      <c r="BKD289" s="51"/>
      <c r="BKE289" s="51"/>
      <c r="BKF289" s="51"/>
      <c r="BKG289" s="51"/>
      <c r="BKH289" s="51"/>
      <c r="BKI289" s="51"/>
      <c r="BKJ289" s="51"/>
      <c r="BKK289" s="51"/>
      <c r="BKL289" s="51"/>
      <c r="BKM289" s="51"/>
      <c r="BKN289" s="51"/>
      <c r="BKO289" s="51"/>
      <c r="BKP289" s="51"/>
      <c r="BKQ289" s="51"/>
      <c r="BKR289" s="51"/>
      <c r="BKS289" s="51"/>
      <c r="BKT289" s="51"/>
      <c r="BKU289" s="51"/>
      <c r="BKV289" s="51"/>
      <c r="BKW289" s="51"/>
      <c r="BKX289" s="51"/>
      <c r="BKY289" s="51"/>
      <c r="BKZ289" s="51"/>
      <c r="BLA289" s="51"/>
      <c r="BLB289" s="51"/>
      <c r="BLC289" s="51"/>
      <c r="BLD289" s="51"/>
      <c r="BLE289" s="51"/>
      <c r="BLF289" s="51"/>
      <c r="BLG289" s="51"/>
      <c r="BLH289" s="51"/>
      <c r="BLI289" s="51"/>
      <c r="BLJ289" s="51"/>
      <c r="BLK289" s="51"/>
      <c r="BLL289" s="51"/>
      <c r="BLM289" s="51"/>
      <c r="BLN289" s="51"/>
      <c r="BLO289" s="51"/>
      <c r="BLP289" s="51"/>
      <c r="BLQ289" s="51"/>
      <c r="BLR289" s="51"/>
      <c r="BLS289" s="51"/>
      <c r="BLT289" s="51"/>
      <c r="BLU289" s="51"/>
      <c r="BLV289" s="51"/>
      <c r="BLW289" s="51"/>
      <c r="BLX289" s="51"/>
      <c r="BLY289" s="51"/>
      <c r="BLZ289" s="51"/>
      <c r="BMA289" s="51"/>
      <c r="BMB289" s="51"/>
      <c r="BMC289" s="51"/>
      <c r="BMD289" s="51"/>
      <c r="BME289" s="51"/>
      <c r="BMF289" s="51"/>
      <c r="BMG289" s="51"/>
      <c r="BMH289" s="51"/>
      <c r="BMI289" s="51"/>
      <c r="BMJ289" s="51"/>
      <c r="BMK289" s="51"/>
      <c r="BML289" s="51"/>
      <c r="BMM289" s="51"/>
      <c r="BMN289" s="51"/>
      <c r="BMO289" s="51"/>
      <c r="BMP289" s="51"/>
      <c r="BMQ289" s="51"/>
      <c r="BMR289" s="51"/>
      <c r="BMS289" s="51"/>
      <c r="BMT289" s="51"/>
      <c r="BMU289" s="51"/>
      <c r="BMV289" s="51"/>
      <c r="BMW289" s="51"/>
      <c r="BMX289" s="51"/>
      <c r="BMY289" s="51"/>
      <c r="BMZ289" s="51"/>
      <c r="BNA289" s="51"/>
      <c r="BNB289" s="51"/>
      <c r="BNC289" s="51"/>
      <c r="BND289" s="51"/>
      <c r="BNE289" s="51"/>
      <c r="BNF289" s="51"/>
      <c r="BNG289" s="51"/>
      <c r="BNH289" s="51"/>
      <c r="BNI289" s="51"/>
      <c r="BNJ289" s="51"/>
      <c r="BNK289" s="51"/>
      <c r="BNL289" s="51"/>
      <c r="BNM289" s="51"/>
      <c r="BNN289" s="51"/>
      <c r="BNO289" s="51"/>
      <c r="BNP289" s="51"/>
      <c r="BNQ289" s="51"/>
      <c r="BNR289" s="51"/>
      <c r="BNS289" s="51"/>
      <c r="BNT289" s="51"/>
      <c r="BNU289" s="51"/>
      <c r="BNV289" s="51"/>
      <c r="BNW289" s="51"/>
      <c r="BNX289" s="51"/>
      <c r="BNY289" s="51"/>
      <c r="BNZ289" s="51"/>
      <c r="BOA289" s="51"/>
      <c r="BOB289" s="51"/>
      <c r="BOC289" s="51"/>
      <c r="BOD289" s="51"/>
      <c r="BOE289" s="51"/>
      <c r="BOF289" s="51"/>
      <c r="BOG289" s="51"/>
      <c r="BOH289" s="51"/>
      <c r="BOI289" s="51"/>
      <c r="BOJ289" s="51"/>
      <c r="BOK289" s="51"/>
      <c r="BOL289" s="51"/>
      <c r="BOM289" s="51"/>
      <c r="BON289" s="51"/>
      <c r="BOO289" s="51"/>
      <c r="BOP289" s="51"/>
      <c r="BOQ289" s="51"/>
      <c r="BOR289" s="51"/>
      <c r="BOS289" s="51"/>
      <c r="BOT289" s="51"/>
      <c r="BOU289" s="51"/>
      <c r="BOV289" s="51"/>
      <c r="BOW289" s="51"/>
      <c r="BOX289" s="51"/>
      <c r="BOY289" s="51"/>
      <c r="BOZ289" s="51"/>
      <c r="BPA289" s="51"/>
      <c r="BPB289" s="51"/>
      <c r="BPC289" s="51"/>
      <c r="BPD289" s="51"/>
      <c r="BPE289" s="51"/>
      <c r="BPF289" s="51"/>
      <c r="BPG289" s="51"/>
      <c r="BPH289" s="51"/>
      <c r="BPI289" s="51"/>
      <c r="BPJ289" s="51"/>
      <c r="BPK289" s="51"/>
      <c r="BPL289" s="51"/>
      <c r="BPM289" s="51"/>
      <c r="BPN289" s="51"/>
      <c r="BPO289" s="51"/>
      <c r="BPP289" s="51"/>
      <c r="BPQ289" s="51"/>
      <c r="BPR289" s="51"/>
      <c r="BPS289" s="51"/>
      <c r="BPT289" s="51"/>
      <c r="BPU289" s="51"/>
      <c r="BPV289" s="51"/>
      <c r="BPW289" s="51"/>
      <c r="BPX289" s="51"/>
      <c r="BPY289" s="51"/>
      <c r="BPZ289" s="51"/>
      <c r="BQA289" s="51"/>
      <c r="BQB289" s="51"/>
      <c r="BQC289" s="51"/>
      <c r="BQD289" s="51"/>
      <c r="BQE289" s="51"/>
      <c r="BQF289" s="51"/>
      <c r="BQG289" s="51"/>
      <c r="BQH289" s="51"/>
      <c r="BQI289" s="51"/>
      <c r="BQJ289" s="51"/>
      <c r="BQK289" s="51"/>
      <c r="BQL289" s="51"/>
      <c r="BQM289" s="51"/>
      <c r="BQN289" s="51"/>
      <c r="BQO289" s="51"/>
      <c r="BQP289" s="51"/>
      <c r="BQQ289" s="51"/>
      <c r="BQR289" s="51"/>
      <c r="BQS289" s="51"/>
      <c r="BQT289" s="51"/>
      <c r="BQU289" s="51"/>
      <c r="BQV289" s="51"/>
      <c r="BQW289" s="51"/>
      <c r="BQX289" s="51"/>
      <c r="BQY289" s="51"/>
      <c r="BQZ289" s="51"/>
      <c r="BRA289" s="51"/>
      <c r="BRB289" s="51"/>
      <c r="BRC289" s="51"/>
      <c r="BRD289" s="51"/>
      <c r="BRE289" s="51"/>
      <c r="BRF289" s="51"/>
      <c r="BRG289" s="51"/>
      <c r="BRH289" s="51"/>
      <c r="BRI289" s="51"/>
      <c r="BRJ289" s="51"/>
      <c r="BRK289" s="51"/>
      <c r="BRL289" s="51"/>
      <c r="BRM289" s="51"/>
      <c r="BRN289" s="51"/>
      <c r="BRO289" s="51"/>
      <c r="BRP289" s="51"/>
      <c r="BRQ289" s="51"/>
      <c r="BRR289" s="51"/>
      <c r="BRS289" s="51"/>
      <c r="BRT289" s="51"/>
      <c r="BRU289" s="51"/>
      <c r="BRV289" s="51"/>
      <c r="BRW289" s="51"/>
      <c r="BRX289" s="51"/>
      <c r="BRY289" s="51"/>
      <c r="BRZ289" s="51"/>
      <c r="BSA289" s="51"/>
      <c r="BSB289" s="51"/>
      <c r="BSC289" s="51"/>
      <c r="BSD289" s="51"/>
      <c r="BSE289" s="51"/>
      <c r="BSF289" s="51"/>
      <c r="BSG289" s="51"/>
      <c r="BSH289" s="51"/>
      <c r="BSI289" s="51"/>
      <c r="BSJ289" s="51"/>
      <c r="BSK289" s="51"/>
      <c r="BSL289" s="51"/>
      <c r="BSM289" s="51"/>
      <c r="BSN289" s="51"/>
      <c r="BSO289" s="51"/>
      <c r="BSP289" s="51"/>
      <c r="BSQ289" s="51"/>
      <c r="BSR289" s="51"/>
      <c r="BSS289" s="51"/>
      <c r="BST289" s="51"/>
      <c r="BSU289" s="51"/>
      <c r="BSV289" s="51"/>
      <c r="BSW289" s="51"/>
      <c r="BSX289" s="51"/>
      <c r="BSY289" s="51"/>
      <c r="BSZ289" s="51"/>
      <c r="BTA289" s="51"/>
      <c r="BTB289" s="51"/>
      <c r="BTC289" s="51"/>
      <c r="BTD289" s="51"/>
      <c r="BTE289" s="51"/>
      <c r="BTF289" s="51"/>
      <c r="BTG289" s="51"/>
      <c r="BTH289" s="51"/>
      <c r="BTI289" s="51"/>
      <c r="BTJ289" s="51"/>
      <c r="BTK289" s="51"/>
      <c r="BTL289" s="51"/>
      <c r="BTM289" s="51"/>
      <c r="BTN289" s="51"/>
      <c r="BTO289" s="51"/>
      <c r="BTP289" s="51"/>
      <c r="BTQ289" s="51"/>
      <c r="BTR289" s="51"/>
      <c r="BTS289" s="51"/>
      <c r="BTT289" s="51"/>
      <c r="BTU289" s="51"/>
      <c r="BTV289" s="51"/>
      <c r="BTW289" s="51"/>
      <c r="BTX289" s="51"/>
      <c r="BTY289" s="51"/>
      <c r="BTZ289" s="51"/>
      <c r="BUA289" s="51"/>
      <c r="BUB289" s="51"/>
      <c r="BUC289" s="51"/>
      <c r="BUD289" s="51"/>
      <c r="BUE289" s="51"/>
      <c r="BUF289" s="51"/>
      <c r="BUG289" s="51"/>
      <c r="BUH289" s="51"/>
      <c r="BUI289" s="51"/>
      <c r="BUJ289" s="51"/>
      <c r="BUK289" s="51"/>
      <c r="BUL289" s="51"/>
      <c r="BUM289" s="51"/>
      <c r="BUN289" s="51"/>
      <c r="BUO289" s="51"/>
      <c r="BUP289" s="51"/>
      <c r="BUQ289" s="51"/>
      <c r="BUR289" s="51"/>
      <c r="BUS289" s="51"/>
      <c r="BUT289" s="51"/>
      <c r="BUU289" s="51"/>
      <c r="BUV289" s="51"/>
      <c r="BUW289" s="51"/>
      <c r="BUX289" s="51"/>
      <c r="BUY289" s="51"/>
      <c r="BUZ289" s="51"/>
      <c r="BVA289" s="51"/>
      <c r="BVB289" s="51"/>
      <c r="BVC289" s="51"/>
      <c r="BVD289" s="51"/>
      <c r="BVE289" s="51"/>
      <c r="BVF289" s="51"/>
      <c r="BVG289" s="51"/>
      <c r="BVH289" s="51"/>
      <c r="BVI289" s="51"/>
      <c r="BVJ289" s="51"/>
      <c r="BVK289" s="51"/>
      <c r="BVL289" s="51"/>
      <c r="BVM289" s="51"/>
      <c r="BVN289" s="51"/>
      <c r="BVO289" s="51"/>
      <c r="BVP289" s="51"/>
      <c r="BVQ289" s="51"/>
      <c r="BVR289" s="51"/>
      <c r="BVS289" s="51"/>
      <c r="BVT289" s="51"/>
      <c r="BVU289" s="51"/>
      <c r="BVV289" s="51"/>
      <c r="BVW289" s="51"/>
      <c r="BVX289" s="51"/>
      <c r="BVY289" s="51"/>
      <c r="BVZ289" s="51"/>
      <c r="BWA289" s="51"/>
      <c r="BWB289" s="51"/>
      <c r="BWC289" s="51"/>
      <c r="BWD289" s="51"/>
      <c r="BWE289" s="51"/>
      <c r="BWF289" s="51"/>
      <c r="BWG289" s="51"/>
      <c r="BWH289" s="51"/>
      <c r="BWI289" s="51"/>
      <c r="BWJ289" s="51"/>
      <c r="BWK289" s="51"/>
      <c r="BWL289" s="51"/>
      <c r="BWM289" s="51"/>
      <c r="BWN289" s="51"/>
      <c r="BWO289" s="51"/>
      <c r="BWP289" s="51"/>
      <c r="BWQ289" s="51"/>
      <c r="BWR289" s="51"/>
      <c r="BWS289" s="51"/>
      <c r="BWT289" s="51"/>
      <c r="BWU289" s="51"/>
      <c r="BWV289" s="51"/>
      <c r="BWW289" s="51"/>
      <c r="BWX289" s="51"/>
      <c r="BWY289" s="51"/>
      <c r="BWZ289" s="51"/>
      <c r="BXA289" s="51"/>
      <c r="BXB289" s="51"/>
      <c r="BXC289" s="51"/>
      <c r="BXD289" s="51"/>
      <c r="BXE289" s="51"/>
      <c r="BXF289" s="51"/>
      <c r="BXG289" s="51"/>
      <c r="BXH289" s="51"/>
      <c r="BXI289" s="51"/>
      <c r="BXJ289" s="51"/>
      <c r="BXK289" s="51"/>
      <c r="BXL289" s="51"/>
      <c r="BXM289" s="51"/>
      <c r="BXN289" s="51"/>
      <c r="BXO289" s="51"/>
      <c r="BXP289" s="51"/>
      <c r="BXQ289" s="51"/>
      <c r="BXR289" s="51"/>
      <c r="BXS289" s="51"/>
      <c r="BXT289" s="51"/>
      <c r="BXU289" s="51"/>
      <c r="BXV289" s="51"/>
      <c r="BXW289" s="51"/>
      <c r="BXX289" s="51"/>
      <c r="BXY289" s="51"/>
      <c r="BXZ289" s="51"/>
      <c r="BYA289" s="51"/>
      <c r="BYB289" s="51"/>
      <c r="BYC289" s="51"/>
      <c r="BYD289" s="51"/>
      <c r="BYE289" s="51"/>
      <c r="BYF289" s="51"/>
      <c r="BYG289" s="51"/>
      <c r="BYH289" s="51"/>
      <c r="BYI289" s="51"/>
      <c r="BYJ289" s="51"/>
      <c r="BYK289" s="51"/>
      <c r="BYL289" s="51"/>
      <c r="BYM289" s="51"/>
      <c r="BYN289" s="51"/>
      <c r="BYO289" s="51"/>
      <c r="BYP289" s="51"/>
      <c r="BYQ289" s="51"/>
      <c r="BYR289" s="51"/>
      <c r="BYS289" s="51"/>
      <c r="BYT289" s="51"/>
      <c r="BYU289" s="51"/>
      <c r="BYV289" s="51"/>
      <c r="BYW289" s="51"/>
      <c r="BYX289" s="51"/>
      <c r="BYY289" s="51"/>
      <c r="BYZ289" s="51"/>
      <c r="BZA289" s="51"/>
      <c r="BZB289" s="51"/>
      <c r="BZC289" s="51"/>
      <c r="BZD289" s="51"/>
      <c r="BZE289" s="51"/>
      <c r="BZF289" s="51"/>
      <c r="BZG289" s="51"/>
      <c r="BZH289" s="51"/>
      <c r="BZI289" s="51"/>
      <c r="BZJ289" s="51"/>
      <c r="BZK289" s="51"/>
      <c r="BZL289" s="51"/>
      <c r="BZM289" s="51"/>
      <c r="BZN289" s="51"/>
      <c r="BZO289" s="51"/>
      <c r="BZP289" s="51"/>
      <c r="BZQ289" s="51"/>
      <c r="BZR289" s="51"/>
      <c r="BZS289" s="51"/>
      <c r="BZT289" s="51"/>
      <c r="BZU289" s="51"/>
      <c r="BZV289" s="51"/>
      <c r="BZW289" s="51"/>
      <c r="BZX289" s="51"/>
      <c r="BZY289" s="51"/>
      <c r="BZZ289" s="51"/>
      <c r="CAA289" s="51"/>
      <c r="CAB289" s="51"/>
      <c r="CAC289" s="51"/>
      <c r="CAD289" s="51"/>
      <c r="CAE289" s="51"/>
      <c r="CAF289" s="51"/>
      <c r="CAG289" s="51"/>
      <c r="CAH289" s="51"/>
      <c r="CAI289" s="51"/>
      <c r="CAJ289" s="51"/>
      <c r="CAK289" s="51"/>
      <c r="CAL289" s="51"/>
      <c r="CAM289" s="51"/>
      <c r="CAN289" s="51"/>
      <c r="CAO289" s="51"/>
      <c r="CAP289" s="51"/>
      <c r="CAQ289" s="51"/>
      <c r="CAR289" s="51"/>
      <c r="CAS289" s="51"/>
      <c r="CAT289" s="51"/>
      <c r="CAU289" s="51"/>
      <c r="CAV289" s="51"/>
      <c r="CAW289" s="51"/>
      <c r="CAX289" s="51"/>
      <c r="CAY289" s="51"/>
      <c r="CAZ289" s="51"/>
      <c r="CBA289" s="51"/>
      <c r="CBB289" s="51"/>
      <c r="CBC289" s="51"/>
      <c r="CBD289" s="51"/>
      <c r="CBE289" s="51"/>
      <c r="CBF289" s="51"/>
      <c r="CBG289" s="51"/>
      <c r="CBH289" s="51"/>
      <c r="CBI289" s="51"/>
      <c r="CBJ289" s="51"/>
      <c r="CBK289" s="51"/>
      <c r="CBL289" s="51"/>
      <c r="CBM289" s="51"/>
      <c r="CBN289" s="51"/>
      <c r="CBO289" s="51"/>
      <c r="CBP289" s="51"/>
      <c r="CBQ289" s="51"/>
      <c r="CBR289" s="51"/>
      <c r="CBS289" s="51"/>
      <c r="CBT289" s="51"/>
      <c r="CBU289" s="51"/>
      <c r="CBV289" s="51"/>
      <c r="CBW289" s="51"/>
      <c r="CBX289" s="51"/>
      <c r="CBY289" s="51"/>
      <c r="CBZ289" s="51"/>
      <c r="CCA289" s="51"/>
      <c r="CCB289" s="51"/>
      <c r="CCC289" s="51"/>
      <c r="CCD289" s="51"/>
      <c r="CCE289" s="51"/>
      <c r="CCF289" s="51"/>
      <c r="CCG289" s="51"/>
      <c r="CCH289" s="51"/>
      <c r="CCI289" s="51"/>
      <c r="CCJ289" s="51"/>
      <c r="CCK289" s="51"/>
      <c r="CCL289" s="51"/>
      <c r="CCM289" s="51"/>
      <c r="CCN289" s="51"/>
      <c r="CCO289" s="51"/>
      <c r="CCP289" s="51"/>
      <c r="CCQ289" s="51"/>
      <c r="CCR289" s="51"/>
      <c r="CCS289" s="51"/>
      <c r="CCT289" s="51"/>
      <c r="CCU289" s="51"/>
      <c r="CCV289" s="51"/>
      <c r="CCW289" s="51"/>
      <c r="CCX289" s="51"/>
      <c r="CCY289" s="51"/>
      <c r="CCZ289" s="51"/>
      <c r="CDA289" s="51"/>
      <c r="CDB289" s="51"/>
      <c r="CDC289" s="51"/>
      <c r="CDD289" s="51"/>
      <c r="CDE289" s="51"/>
      <c r="CDF289" s="51"/>
      <c r="CDG289" s="51"/>
      <c r="CDH289" s="51"/>
      <c r="CDI289" s="51"/>
      <c r="CDJ289" s="51"/>
      <c r="CDK289" s="51"/>
      <c r="CDL289" s="51"/>
      <c r="CDM289" s="51"/>
      <c r="CDN289" s="51"/>
      <c r="CDO289" s="51"/>
      <c r="CDP289" s="51"/>
      <c r="CDQ289" s="51"/>
      <c r="CDR289" s="51"/>
      <c r="CDS289" s="51"/>
      <c r="CDT289" s="51"/>
      <c r="CDU289" s="51"/>
      <c r="CDV289" s="51"/>
      <c r="CDW289" s="51"/>
      <c r="CDX289" s="51"/>
      <c r="CDY289" s="51"/>
      <c r="CDZ289" s="51"/>
      <c r="CEA289" s="51"/>
      <c r="CEB289" s="51"/>
      <c r="CEC289" s="51"/>
      <c r="CED289" s="51"/>
      <c r="CEE289" s="51"/>
      <c r="CEF289" s="51"/>
      <c r="CEG289" s="51"/>
      <c r="CEH289" s="51"/>
      <c r="CEI289" s="51"/>
      <c r="CEJ289" s="51"/>
      <c r="CEK289" s="51"/>
      <c r="CEL289" s="51"/>
      <c r="CEM289" s="51"/>
      <c r="CEN289" s="51"/>
      <c r="CEO289" s="51"/>
      <c r="CEP289" s="51"/>
      <c r="CEQ289" s="51"/>
      <c r="CER289" s="51"/>
      <c r="CES289" s="51"/>
      <c r="CET289" s="51"/>
      <c r="CEU289" s="51"/>
      <c r="CEV289" s="51"/>
      <c r="CEW289" s="51"/>
      <c r="CEX289" s="51"/>
      <c r="CEY289" s="51"/>
      <c r="CEZ289" s="51"/>
      <c r="CFA289" s="51"/>
      <c r="CFB289" s="51"/>
      <c r="CFC289" s="51"/>
      <c r="CFD289" s="51"/>
      <c r="CFE289" s="51"/>
      <c r="CFF289" s="51"/>
      <c r="CFG289" s="51"/>
      <c r="CFH289" s="51"/>
      <c r="CFI289" s="51"/>
      <c r="CFJ289" s="51"/>
      <c r="CFK289" s="51"/>
      <c r="CFL289" s="51"/>
      <c r="CFM289" s="51"/>
      <c r="CFN289" s="51"/>
      <c r="CFO289" s="51"/>
      <c r="CFP289" s="51"/>
      <c r="CFQ289" s="51"/>
      <c r="CFR289" s="51"/>
      <c r="CFS289" s="51"/>
      <c r="CFT289" s="51"/>
      <c r="CFU289" s="51"/>
      <c r="CFV289" s="51"/>
      <c r="CFW289" s="51"/>
      <c r="CFX289" s="51"/>
      <c r="CFY289" s="51"/>
      <c r="CFZ289" s="51"/>
      <c r="CGA289" s="51"/>
      <c r="CGB289" s="51"/>
      <c r="CGC289" s="51"/>
      <c r="CGD289" s="51"/>
      <c r="CGE289" s="51"/>
      <c r="CGF289" s="51"/>
      <c r="CGG289" s="51"/>
      <c r="CGH289" s="51"/>
      <c r="CGI289" s="51"/>
      <c r="CGJ289" s="51"/>
      <c r="CGK289" s="51"/>
      <c r="CGL289" s="51"/>
      <c r="CGM289" s="51"/>
      <c r="CGN289" s="51"/>
      <c r="CGO289" s="51"/>
      <c r="CGP289" s="51"/>
      <c r="CGQ289" s="51"/>
      <c r="CGR289" s="51"/>
      <c r="CGS289" s="51"/>
      <c r="CGT289" s="51"/>
      <c r="CGU289" s="51"/>
      <c r="CGV289" s="51"/>
      <c r="CGW289" s="51"/>
      <c r="CGX289" s="51"/>
      <c r="CGY289" s="51"/>
      <c r="CGZ289" s="51"/>
      <c r="CHA289" s="51"/>
      <c r="CHB289" s="51"/>
      <c r="CHC289" s="51"/>
      <c r="CHD289" s="51"/>
      <c r="CHE289" s="51"/>
      <c r="CHF289" s="51"/>
      <c r="CHG289" s="51"/>
      <c r="CHH289" s="51"/>
      <c r="CHI289" s="51"/>
      <c r="CHJ289" s="51"/>
      <c r="CHK289" s="51"/>
      <c r="CHL289" s="51"/>
      <c r="CHM289" s="51"/>
      <c r="CHN289" s="51"/>
      <c r="CHO289" s="51"/>
      <c r="CHP289" s="51"/>
      <c r="CHQ289" s="51"/>
      <c r="CHR289" s="51"/>
      <c r="CHS289" s="51"/>
      <c r="CHT289" s="51"/>
      <c r="CHU289" s="51"/>
      <c r="CHV289" s="51"/>
      <c r="CHW289" s="51"/>
      <c r="CHX289" s="51"/>
      <c r="CHY289" s="51"/>
      <c r="CHZ289" s="51"/>
      <c r="CIA289" s="51"/>
      <c r="CIB289" s="51"/>
      <c r="CIC289" s="51"/>
      <c r="CID289" s="51"/>
      <c r="CIE289" s="51"/>
      <c r="CIF289" s="51"/>
      <c r="CIG289" s="51"/>
      <c r="CIH289" s="51"/>
      <c r="CII289" s="51"/>
      <c r="CIJ289" s="51"/>
      <c r="CIK289" s="51"/>
      <c r="CIL289" s="51"/>
      <c r="CIM289" s="51"/>
      <c r="CIN289" s="51"/>
      <c r="CIO289" s="51"/>
      <c r="CIP289" s="51"/>
      <c r="CIQ289" s="51"/>
      <c r="CIR289" s="51"/>
      <c r="CIS289" s="51"/>
      <c r="CIT289" s="51"/>
      <c r="CIU289" s="51"/>
      <c r="CIV289" s="51"/>
      <c r="CIW289" s="51"/>
      <c r="CIX289" s="51"/>
      <c r="CIY289" s="51"/>
      <c r="CIZ289" s="51"/>
      <c r="CJA289" s="51"/>
      <c r="CJB289" s="51"/>
      <c r="CJC289" s="51"/>
      <c r="CJD289" s="51"/>
      <c r="CJE289" s="51"/>
      <c r="CJF289" s="51"/>
      <c r="CJG289" s="51"/>
      <c r="CJH289" s="51"/>
      <c r="CJI289" s="51"/>
      <c r="CJJ289" s="51"/>
      <c r="CJK289" s="51"/>
      <c r="CJL289" s="51"/>
      <c r="CJM289" s="51"/>
      <c r="CJN289" s="51"/>
      <c r="CJO289" s="51"/>
      <c r="CJP289" s="51"/>
      <c r="CJQ289" s="51"/>
      <c r="CJR289" s="51"/>
      <c r="CJS289" s="51"/>
      <c r="CJT289" s="51"/>
      <c r="CJU289" s="51"/>
      <c r="CJV289" s="51"/>
      <c r="CJW289" s="51"/>
      <c r="CJX289" s="51"/>
      <c r="CJY289" s="51"/>
      <c r="CJZ289" s="51"/>
      <c r="CKA289" s="51"/>
      <c r="CKB289" s="51"/>
      <c r="CKC289" s="51"/>
      <c r="CKD289" s="51"/>
      <c r="CKE289" s="51"/>
      <c r="CKF289" s="51"/>
      <c r="CKG289" s="51"/>
      <c r="CKH289" s="51"/>
      <c r="CKI289" s="51"/>
      <c r="CKJ289" s="51"/>
      <c r="CKK289" s="51"/>
      <c r="CKL289" s="51"/>
      <c r="CKM289" s="51"/>
      <c r="CKN289" s="51"/>
      <c r="CKO289" s="51"/>
      <c r="CKP289" s="51"/>
      <c r="CKQ289" s="51"/>
      <c r="CKR289" s="51"/>
      <c r="CKS289" s="51"/>
      <c r="CKT289" s="51"/>
      <c r="CKU289" s="51"/>
      <c r="CKV289" s="51"/>
      <c r="CKW289" s="51"/>
      <c r="CKX289" s="51"/>
      <c r="CKY289" s="51"/>
      <c r="CKZ289" s="51"/>
      <c r="CLA289" s="51"/>
      <c r="CLB289" s="51"/>
      <c r="CLC289" s="51"/>
      <c r="CLD289" s="51"/>
      <c r="CLE289" s="51"/>
      <c r="CLF289" s="51"/>
      <c r="CLG289" s="51"/>
      <c r="CLH289" s="51"/>
      <c r="CLI289" s="51"/>
      <c r="CLJ289" s="51"/>
      <c r="CLK289" s="51"/>
      <c r="CLL289" s="51"/>
      <c r="CLM289" s="51"/>
      <c r="CLN289" s="51"/>
      <c r="CLO289" s="51"/>
      <c r="CLP289" s="51"/>
      <c r="CLQ289" s="51"/>
      <c r="CLR289" s="51"/>
      <c r="CLS289" s="51"/>
      <c r="CLT289" s="51"/>
      <c r="CLU289" s="51"/>
      <c r="CLV289" s="51"/>
      <c r="CLW289" s="51"/>
      <c r="CLX289" s="51"/>
      <c r="CLY289" s="51"/>
      <c r="CLZ289" s="51"/>
      <c r="CMA289" s="51"/>
      <c r="CMB289" s="51"/>
      <c r="CMC289" s="51"/>
      <c r="CMD289" s="51"/>
      <c r="CME289" s="51"/>
      <c r="CMF289" s="51"/>
      <c r="CMG289" s="51"/>
      <c r="CMH289" s="51"/>
      <c r="CMI289" s="51"/>
      <c r="CMJ289" s="51"/>
      <c r="CMK289" s="51"/>
      <c r="CML289" s="51"/>
      <c r="CMM289" s="51"/>
      <c r="CMN289" s="51"/>
      <c r="CMO289" s="51"/>
      <c r="CMP289" s="51"/>
      <c r="CMQ289" s="51"/>
      <c r="CMR289" s="51"/>
      <c r="CMS289" s="51"/>
      <c r="CMT289" s="51"/>
      <c r="CMU289" s="51"/>
      <c r="CMV289" s="51"/>
      <c r="CMW289" s="51"/>
      <c r="CMX289" s="51"/>
      <c r="CMY289" s="51"/>
      <c r="CMZ289" s="51"/>
      <c r="CNA289" s="51"/>
      <c r="CNB289" s="51"/>
      <c r="CNC289" s="51"/>
      <c r="CND289" s="51"/>
      <c r="CNE289" s="51"/>
      <c r="CNF289" s="51"/>
      <c r="CNG289" s="51"/>
      <c r="CNH289" s="51"/>
      <c r="CNI289" s="51"/>
      <c r="CNJ289" s="51"/>
      <c r="CNK289" s="51"/>
      <c r="CNL289" s="51"/>
      <c r="CNM289" s="51"/>
      <c r="CNN289" s="51"/>
      <c r="CNO289" s="51"/>
      <c r="CNP289" s="51"/>
      <c r="CNQ289" s="51"/>
      <c r="CNR289" s="51"/>
      <c r="CNS289" s="51"/>
      <c r="CNT289" s="51"/>
      <c r="CNU289" s="51"/>
      <c r="CNV289" s="51"/>
      <c r="CNW289" s="51"/>
      <c r="CNX289" s="51"/>
      <c r="CNY289" s="51"/>
      <c r="CNZ289" s="51"/>
      <c r="COA289" s="51"/>
      <c r="COB289" s="51"/>
      <c r="COC289" s="51"/>
      <c r="COD289" s="51"/>
      <c r="COE289" s="51"/>
      <c r="COF289" s="51"/>
      <c r="COG289" s="51"/>
      <c r="COH289" s="51"/>
      <c r="COI289" s="51"/>
      <c r="COJ289" s="51"/>
      <c r="COK289" s="51"/>
      <c r="COL289" s="51"/>
      <c r="COM289" s="51"/>
      <c r="CON289" s="51"/>
      <c r="COO289" s="51"/>
      <c r="COP289" s="51"/>
      <c r="COQ289" s="51"/>
      <c r="COR289" s="51"/>
      <c r="COS289" s="51"/>
      <c r="COT289" s="51"/>
      <c r="COU289" s="51"/>
      <c r="COV289" s="51"/>
      <c r="COW289" s="51"/>
      <c r="COX289" s="51"/>
      <c r="COY289" s="51"/>
      <c r="COZ289" s="51"/>
      <c r="CPA289" s="51"/>
      <c r="CPB289" s="51"/>
      <c r="CPC289" s="51"/>
      <c r="CPD289" s="51"/>
      <c r="CPE289" s="51"/>
      <c r="CPF289" s="51"/>
      <c r="CPG289" s="51"/>
      <c r="CPH289" s="51"/>
      <c r="CPI289" s="51"/>
      <c r="CPJ289" s="51"/>
      <c r="CPK289" s="51"/>
      <c r="CPL289" s="51"/>
      <c r="CPM289" s="51"/>
      <c r="CPN289" s="51"/>
      <c r="CPO289" s="51"/>
      <c r="CPP289" s="51"/>
      <c r="CPQ289" s="51"/>
      <c r="CPR289" s="51"/>
      <c r="CPS289" s="51"/>
      <c r="CPT289" s="51"/>
      <c r="CPU289" s="51"/>
      <c r="CPV289" s="51"/>
      <c r="CPW289" s="51"/>
      <c r="CPX289" s="51"/>
      <c r="CPY289" s="51"/>
      <c r="CPZ289" s="51"/>
      <c r="CQA289" s="51"/>
      <c r="CQB289" s="51"/>
      <c r="CQC289" s="51"/>
      <c r="CQD289" s="51"/>
      <c r="CQE289" s="51"/>
      <c r="CQF289" s="51"/>
      <c r="CQG289" s="51"/>
      <c r="CQH289" s="51"/>
      <c r="CQI289" s="51"/>
      <c r="CQJ289" s="51"/>
      <c r="CQK289" s="51"/>
      <c r="CQL289" s="51"/>
      <c r="CQM289" s="51"/>
      <c r="CQN289" s="51"/>
      <c r="CQO289" s="51"/>
      <c r="CQP289" s="51"/>
      <c r="CQQ289" s="51"/>
      <c r="CQR289" s="51"/>
      <c r="CQS289" s="51"/>
      <c r="CQT289" s="51"/>
      <c r="CQU289" s="51"/>
      <c r="CQV289" s="51"/>
      <c r="CQW289" s="51"/>
      <c r="CQX289" s="51"/>
      <c r="CQY289" s="51"/>
      <c r="CQZ289" s="51"/>
      <c r="CRA289" s="51"/>
      <c r="CRB289" s="51"/>
      <c r="CRC289" s="51"/>
      <c r="CRD289" s="51"/>
      <c r="CRE289" s="51"/>
      <c r="CRF289" s="51"/>
      <c r="CRG289" s="51"/>
      <c r="CRH289" s="51"/>
      <c r="CRI289" s="51"/>
      <c r="CRJ289" s="51"/>
      <c r="CRK289" s="51"/>
      <c r="CRL289" s="51"/>
      <c r="CRM289" s="51"/>
      <c r="CRN289" s="51"/>
      <c r="CRO289" s="51"/>
      <c r="CRP289" s="51"/>
      <c r="CRQ289" s="51"/>
      <c r="CRR289" s="51"/>
      <c r="CRS289" s="51"/>
      <c r="CRT289" s="51"/>
      <c r="CRU289" s="51"/>
      <c r="CRV289" s="51"/>
      <c r="CRW289" s="51"/>
      <c r="CRX289" s="51"/>
      <c r="CRY289" s="51"/>
      <c r="CRZ289" s="51"/>
      <c r="CSA289" s="51"/>
      <c r="CSB289" s="51"/>
      <c r="CSC289" s="51"/>
      <c r="CSD289" s="51"/>
      <c r="CSE289" s="51"/>
      <c r="CSF289" s="51"/>
      <c r="CSG289" s="51"/>
      <c r="CSH289" s="51"/>
      <c r="CSI289" s="51"/>
      <c r="CSJ289" s="51"/>
      <c r="CSK289" s="51"/>
      <c r="CSL289" s="51"/>
      <c r="CSM289" s="51"/>
      <c r="CSN289" s="51"/>
      <c r="CSO289" s="51"/>
      <c r="CSP289" s="51"/>
      <c r="CSQ289" s="51"/>
      <c r="CSR289" s="51"/>
      <c r="CSS289" s="51"/>
      <c r="CST289" s="51"/>
      <c r="CSU289" s="51"/>
      <c r="CSV289" s="51"/>
      <c r="CSW289" s="51"/>
      <c r="CSX289" s="51"/>
      <c r="CSY289" s="51"/>
      <c r="CSZ289" s="51"/>
      <c r="CTA289" s="51"/>
      <c r="CTB289" s="51"/>
      <c r="CTC289" s="51"/>
      <c r="CTD289" s="51"/>
      <c r="CTE289" s="51"/>
      <c r="CTF289" s="51"/>
      <c r="CTG289" s="51"/>
      <c r="CTH289" s="51"/>
      <c r="CTI289" s="51"/>
      <c r="CTJ289" s="51"/>
      <c r="CTK289" s="51"/>
      <c r="CTL289" s="51"/>
      <c r="CTM289" s="51"/>
      <c r="CTN289" s="51"/>
      <c r="CTO289" s="51"/>
      <c r="CTP289" s="51"/>
      <c r="CTQ289" s="51"/>
      <c r="CTR289" s="51"/>
      <c r="CTS289" s="51"/>
      <c r="CTT289" s="51"/>
      <c r="CTU289" s="51"/>
      <c r="CTV289" s="51"/>
      <c r="CTW289" s="51"/>
      <c r="CTX289" s="51"/>
      <c r="CTY289" s="51"/>
      <c r="CTZ289" s="51"/>
      <c r="CUA289" s="51"/>
      <c r="CUB289" s="51"/>
      <c r="CUC289" s="51"/>
      <c r="CUD289" s="51"/>
      <c r="CUE289" s="51"/>
      <c r="CUF289" s="51"/>
      <c r="CUG289" s="51"/>
      <c r="CUH289" s="51"/>
      <c r="CUI289" s="51"/>
      <c r="CUJ289" s="51"/>
      <c r="CUK289" s="51"/>
      <c r="CUL289" s="51"/>
      <c r="CUM289" s="51"/>
      <c r="CUN289" s="51"/>
      <c r="CUO289" s="51"/>
      <c r="CUP289" s="51"/>
      <c r="CUQ289" s="51"/>
      <c r="CUR289" s="51"/>
      <c r="CUS289" s="51"/>
      <c r="CUT289" s="51"/>
      <c r="CUU289" s="51"/>
      <c r="CUV289" s="51"/>
      <c r="CUW289" s="51"/>
      <c r="CUX289" s="51"/>
      <c r="CUY289" s="51"/>
      <c r="CUZ289" s="51"/>
      <c r="CVA289" s="51"/>
      <c r="CVB289" s="51"/>
      <c r="CVC289" s="51"/>
      <c r="CVD289" s="51"/>
      <c r="CVE289" s="51"/>
      <c r="CVF289" s="51"/>
      <c r="CVG289" s="51"/>
      <c r="CVH289" s="51"/>
      <c r="CVI289" s="51"/>
      <c r="CVJ289" s="51"/>
      <c r="CVK289" s="51"/>
      <c r="CVL289" s="51"/>
      <c r="CVM289" s="51"/>
      <c r="CVN289" s="51"/>
      <c r="CVO289" s="51"/>
      <c r="CVP289" s="51"/>
      <c r="CVQ289" s="51"/>
      <c r="CVR289" s="51"/>
      <c r="CVS289" s="51"/>
      <c r="CVT289" s="51"/>
      <c r="CVU289" s="51"/>
      <c r="CVV289" s="51"/>
      <c r="CVW289" s="51"/>
      <c r="CVX289" s="51"/>
      <c r="CVY289" s="51"/>
      <c r="CVZ289" s="51"/>
      <c r="CWA289" s="51"/>
      <c r="CWB289" s="51"/>
      <c r="CWC289" s="51"/>
      <c r="CWD289" s="51"/>
      <c r="CWE289" s="51"/>
      <c r="CWF289" s="51"/>
      <c r="CWG289" s="51"/>
      <c r="CWH289" s="51"/>
      <c r="CWI289" s="51"/>
      <c r="CWJ289" s="51"/>
      <c r="CWK289" s="51"/>
      <c r="CWL289" s="51"/>
      <c r="CWM289" s="51"/>
      <c r="CWN289" s="51"/>
      <c r="CWO289" s="51"/>
      <c r="CWP289" s="51"/>
      <c r="CWQ289" s="51"/>
      <c r="CWR289" s="51"/>
      <c r="CWS289" s="51"/>
      <c r="CWT289" s="51"/>
      <c r="CWU289" s="51"/>
      <c r="CWV289" s="51"/>
      <c r="CWW289" s="51"/>
      <c r="CWX289" s="51"/>
      <c r="CWY289" s="51"/>
      <c r="CWZ289" s="51"/>
      <c r="CXA289" s="51"/>
      <c r="CXB289" s="51"/>
      <c r="CXC289" s="51"/>
      <c r="CXD289" s="51"/>
      <c r="CXE289" s="51"/>
      <c r="CXF289" s="51"/>
      <c r="CXG289" s="51"/>
      <c r="CXH289" s="51"/>
      <c r="CXI289" s="51"/>
      <c r="CXJ289" s="51"/>
      <c r="CXK289" s="51"/>
      <c r="CXL289" s="51"/>
      <c r="CXM289" s="51"/>
      <c r="CXN289" s="51"/>
      <c r="CXO289" s="51"/>
      <c r="CXP289" s="51"/>
      <c r="CXQ289" s="51"/>
      <c r="CXR289" s="51"/>
      <c r="CXS289" s="51"/>
      <c r="CXT289" s="51"/>
      <c r="CXU289" s="51"/>
      <c r="CXV289" s="51"/>
      <c r="CXW289" s="51"/>
      <c r="CXX289" s="51"/>
      <c r="CXY289" s="51"/>
      <c r="CXZ289" s="51"/>
      <c r="CYA289" s="51"/>
      <c r="CYB289" s="51"/>
      <c r="CYC289" s="51"/>
      <c r="CYD289" s="51"/>
      <c r="CYE289" s="51"/>
      <c r="CYF289" s="51"/>
      <c r="CYG289" s="51"/>
      <c r="CYH289" s="51"/>
      <c r="CYI289" s="51"/>
      <c r="CYJ289" s="51"/>
      <c r="CYK289" s="51"/>
      <c r="CYL289" s="51"/>
      <c r="CYM289" s="51"/>
      <c r="CYN289" s="51"/>
      <c r="CYO289" s="51"/>
      <c r="CYP289" s="51"/>
      <c r="CYQ289" s="51"/>
      <c r="CYR289" s="51"/>
      <c r="CYS289" s="51"/>
      <c r="CYT289" s="51"/>
      <c r="CYU289" s="51"/>
      <c r="CYV289" s="51"/>
      <c r="CYW289" s="51"/>
      <c r="CYX289" s="51"/>
      <c r="CYY289" s="51"/>
      <c r="CYZ289" s="51"/>
      <c r="CZA289" s="51"/>
      <c r="CZB289" s="51"/>
      <c r="CZC289" s="51"/>
      <c r="CZD289" s="51"/>
      <c r="CZE289" s="51"/>
      <c r="CZF289" s="51"/>
      <c r="CZG289" s="51"/>
      <c r="CZH289" s="51"/>
      <c r="CZI289" s="51"/>
      <c r="CZJ289" s="51"/>
      <c r="CZK289" s="51"/>
      <c r="CZL289" s="51"/>
      <c r="CZM289" s="51"/>
      <c r="CZN289" s="51"/>
      <c r="CZO289" s="51"/>
      <c r="CZP289" s="51"/>
      <c r="CZQ289" s="51"/>
      <c r="CZR289" s="51"/>
      <c r="CZS289" s="51"/>
      <c r="CZT289" s="51"/>
      <c r="CZU289" s="51"/>
      <c r="CZV289" s="51"/>
      <c r="CZW289" s="51"/>
      <c r="CZX289" s="51"/>
      <c r="CZY289" s="51"/>
      <c r="CZZ289" s="51"/>
      <c r="DAA289" s="51"/>
      <c r="DAB289" s="51"/>
      <c r="DAC289" s="51"/>
      <c r="DAD289" s="51"/>
      <c r="DAE289" s="51"/>
      <c r="DAF289" s="51"/>
      <c r="DAG289" s="51"/>
      <c r="DAH289" s="51"/>
      <c r="DAI289" s="51"/>
      <c r="DAJ289" s="51"/>
      <c r="DAK289" s="51"/>
      <c r="DAL289" s="51"/>
      <c r="DAM289" s="51"/>
      <c r="DAN289" s="51"/>
      <c r="DAO289" s="51"/>
      <c r="DAP289" s="51"/>
      <c r="DAQ289" s="51"/>
      <c r="DAR289" s="51"/>
      <c r="DAS289" s="51"/>
      <c r="DAT289" s="51"/>
      <c r="DAU289" s="51"/>
      <c r="DAV289" s="51"/>
      <c r="DAW289" s="51"/>
      <c r="DAX289" s="51"/>
      <c r="DAY289" s="51"/>
      <c r="DAZ289" s="51"/>
      <c r="DBA289" s="51"/>
      <c r="DBB289" s="51"/>
      <c r="DBC289" s="51"/>
      <c r="DBD289" s="51"/>
      <c r="DBE289" s="51"/>
      <c r="DBF289" s="51"/>
      <c r="DBG289" s="51"/>
      <c r="DBH289" s="51"/>
      <c r="DBI289" s="51"/>
      <c r="DBJ289" s="51"/>
      <c r="DBK289" s="51"/>
      <c r="DBL289" s="51"/>
      <c r="DBM289" s="51"/>
      <c r="DBN289" s="51"/>
      <c r="DBO289" s="51"/>
      <c r="DBP289" s="51"/>
      <c r="DBQ289" s="51"/>
      <c r="DBR289" s="51"/>
      <c r="DBS289" s="51"/>
      <c r="DBT289" s="51"/>
      <c r="DBU289" s="51"/>
      <c r="DBV289" s="51"/>
      <c r="DBW289" s="51"/>
      <c r="DBX289" s="51"/>
      <c r="DBY289" s="51"/>
      <c r="DBZ289" s="51"/>
      <c r="DCA289" s="51"/>
      <c r="DCB289" s="51"/>
      <c r="DCC289" s="51"/>
      <c r="DCD289" s="51"/>
      <c r="DCE289" s="51"/>
      <c r="DCF289" s="51"/>
      <c r="DCG289" s="51"/>
      <c r="DCH289" s="51"/>
      <c r="DCI289" s="51"/>
      <c r="DCJ289" s="51"/>
      <c r="DCK289" s="51"/>
      <c r="DCL289" s="51"/>
      <c r="DCM289" s="51"/>
      <c r="DCN289" s="51"/>
      <c r="DCO289" s="51"/>
      <c r="DCP289" s="51"/>
      <c r="DCQ289" s="51"/>
      <c r="DCR289" s="51"/>
      <c r="DCS289" s="51"/>
      <c r="DCT289" s="51"/>
      <c r="DCU289" s="51"/>
      <c r="DCV289" s="51"/>
      <c r="DCW289" s="51"/>
      <c r="DCX289" s="51"/>
      <c r="DCY289" s="51"/>
      <c r="DCZ289" s="51"/>
      <c r="DDA289" s="51"/>
      <c r="DDB289" s="51"/>
      <c r="DDC289" s="51"/>
      <c r="DDD289" s="51"/>
      <c r="DDE289" s="51"/>
      <c r="DDF289" s="51"/>
      <c r="DDG289" s="51"/>
      <c r="DDH289" s="51"/>
      <c r="DDI289" s="51"/>
      <c r="DDJ289" s="51"/>
      <c r="DDK289" s="51"/>
      <c r="DDL289" s="51"/>
      <c r="DDM289" s="51"/>
      <c r="DDN289" s="51"/>
      <c r="DDO289" s="51"/>
      <c r="DDP289" s="51"/>
      <c r="DDQ289" s="51"/>
      <c r="DDR289" s="51"/>
      <c r="DDS289" s="51"/>
      <c r="DDT289" s="51"/>
      <c r="DDU289" s="51"/>
      <c r="DDV289" s="51"/>
      <c r="DDW289" s="51"/>
      <c r="DDX289" s="51"/>
      <c r="DDY289" s="51"/>
      <c r="DDZ289" s="51"/>
      <c r="DEA289" s="51"/>
      <c r="DEB289" s="51"/>
      <c r="DEC289" s="51"/>
      <c r="DED289" s="51"/>
      <c r="DEE289" s="51"/>
      <c r="DEF289" s="51"/>
      <c r="DEG289" s="51"/>
      <c r="DEH289" s="51"/>
      <c r="DEI289" s="51"/>
      <c r="DEJ289" s="51"/>
      <c r="DEK289" s="51"/>
      <c r="DEL289" s="51"/>
      <c r="DEM289" s="51"/>
      <c r="DEN289" s="51"/>
      <c r="DEO289" s="51"/>
      <c r="DEP289" s="51"/>
      <c r="DEQ289" s="51"/>
      <c r="DER289" s="51"/>
      <c r="DES289" s="51"/>
      <c r="DET289" s="51"/>
      <c r="DEU289" s="51"/>
      <c r="DEV289" s="51"/>
      <c r="DEW289" s="51"/>
      <c r="DEX289" s="51"/>
      <c r="DEY289" s="51"/>
      <c r="DEZ289" s="51"/>
      <c r="DFA289" s="51"/>
      <c r="DFB289" s="51"/>
      <c r="DFC289" s="51"/>
      <c r="DFD289" s="51"/>
      <c r="DFE289" s="51"/>
      <c r="DFF289" s="51"/>
      <c r="DFG289" s="51"/>
      <c r="DFH289" s="51"/>
      <c r="DFI289" s="51"/>
      <c r="DFJ289" s="51"/>
      <c r="DFK289" s="51"/>
      <c r="DFL289" s="51"/>
      <c r="DFM289" s="51"/>
      <c r="DFN289" s="51"/>
      <c r="DFO289" s="51"/>
      <c r="DFP289" s="51"/>
      <c r="DFQ289" s="51"/>
      <c r="DFR289" s="51"/>
      <c r="DFS289" s="51"/>
      <c r="DFT289" s="51"/>
      <c r="DFU289" s="51"/>
      <c r="DFV289" s="51"/>
      <c r="DFW289" s="51"/>
      <c r="DFX289" s="51"/>
      <c r="DFY289" s="51"/>
      <c r="DFZ289" s="51"/>
      <c r="DGA289" s="51"/>
      <c r="DGB289" s="51"/>
      <c r="DGC289" s="51"/>
      <c r="DGD289" s="51"/>
      <c r="DGE289" s="51"/>
      <c r="DGF289" s="51"/>
      <c r="DGG289" s="51"/>
      <c r="DGH289" s="51"/>
      <c r="DGI289" s="51"/>
      <c r="DGJ289" s="51"/>
      <c r="DGK289" s="51"/>
      <c r="DGL289" s="51"/>
      <c r="DGM289" s="51"/>
      <c r="DGN289" s="51"/>
      <c r="DGO289" s="51"/>
      <c r="DGP289" s="51"/>
      <c r="DGQ289" s="51"/>
      <c r="DGR289" s="51"/>
      <c r="DGS289" s="51"/>
      <c r="DGT289" s="51"/>
      <c r="DGU289" s="51"/>
      <c r="DGV289" s="51"/>
      <c r="DGW289" s="51"/>
      <c r="DGX289" s="51"/>
      <c r="DGY289" s="51"/>
      <c r="DGZ289" s="51"/>
      <c r="DHA289" s="51"/>
      <c r="DHB289" s="51"/>
      <c r="DHC289" s="51"/>
      <c r="DHD289" s="51"/>
      <c r="DHE289" s="51"/>
      <c r="DHF289" s="51"/>
      <c r="DHG289" s="51"/>
      <c r="DHH289" s="51"/>
      <c r="DHI289" s="51"/>
      <c r="DHJ289" s="51"/>
      <c r="DHK289" s="51"/>
      <c r="DHL289" s="51"/>
      <c r="DHM289" s="51"/>
      <c r="DHN289" s="51"/>
      <c r="DHO289" s="51"/>
      <c r="DHP289" s="51"/>
      <c r="DHQ289" s="51"/>
      <c r="DHR289" s="51"/>
      <c r="DHS289" s="51"/>
      <c r="DHT289" s="51"/>
      <c r="DHU289" s="51"/>
      <c r="DHV289" s="51"/>
      <c r="DHW289" s="51"/>
      <c r="DHX289" s="51"/>
      <c r="DHY289" s="51"/>
      <c r="DHZ289" s="51"/>
      <c r="DIA289" s="51"/>
      <c r="DIB289" s="51"/>
      <c r="DIC289" s="51"/>
      <c r="DID289" s="51"/>
      <c r="DIE289" s="51"/>
      <c r="DIF289" s="51"/>
      <c r="DIG289" s="51"/>
      <c r="DIH289" s="51"/>
      <c r="DII289" s="51"/>
      <c r="DIJ289" s="51"/>
      <c r="DIK289" s="51"/>
      <c r="DIL289" s="51"/>
      <c r="DIM289" s="51"/>
      <c r="DIN289" s="51"/>
      <c r="DIO289" s="51"/>
      <c r="DIP289" s="51"/>
      <c r="DIQ289" s="51"/>
      <c r="DIR289" s="51"/>
      <c r="DIS289" s="51"/>
      <c r="DIT289" s="51"/>
      <c r="DIU289" s="51"/>
      <c r="DIV289" s="51"/>
      <c r="DIW289" s="51"/>
      <c r="DIX289" s="51"/>
      <c r="DIY289" s="51"/>
      <c r="DIZ289" s="51"/>
      <c r="DJA289" s="51"/>
      <c r="DJB289" s="51"/>
      <c r="DJC289" s="51"/>
      <c r="DJD289" s="51"/>
      <c r="DJE289" s="51"/>
      <c r="DJF289" s="51"/>
      <c r="DJG289" s="51"/>
      <c r="DJH289" s="51"/>
      <c r="DJI289" s="51"/>
      <c r="DJJ289" s="51"/>
      <c r="DJK289" s="51"/>
      <c r="DJL289" s="51"/>
      <c r="DJM289" s="51"/>
      <c r="DJN289" s="51"/>
      <c r="DJO289" s="51"/>
      <c r="DJP289" s="51"/>
      <c r="DJQ289" s="51"/>
      <c r="DJR289" s="51"/>
      <c r="DJS289" s="51"/>
      <c r="DJT289" s="51"/>
      <c r="DJU289" s="51"/>
      <c r="DJV289" s="51"/>
      <c r="DJW289" s="51"/>
      <c r="DJX289" s="51"/>
      <c r="DJY289" s="51"/>
      <c r="DJZ289" s="51"/>
      <c r="DKA289" s="51"/>
      <c r="DKB289" s="51"/>
      <c r="DKC289" s="51"/>
      <c r="DKD289" s="51"/>
      <c r="DKE289" s="51"/>
      <c r="DKF289" s="51"/>
      <c r="DKG289" s="51"/>
      <c r="DKH289" s="51"/>
      <c r="DKI289" s="51"/>
      <c r="DKJ289" s="51"/>
      <c r="DKK289" s="51"/>
      <c r="DKL289" s="51"/>
      <c r="DKM289" s="51"/>
      <c r="DKN289" s="51"/>
      <c r="DKO289" s="51"/>
      <c r="DKP289" s="51"/>
      <c r="DKQ289" s="51"/>
      <c r="DKR289" s="51"/>
      <c r="DKS289" s="51"/>
      <c r="DKT289" s="51"/>
      <c r="DKU289" s="51"/>
      <c r="DKV289" s="51"/>
      <c r="DKW289" s="51"/>
      <c r="DKX289" s="51"/>
      <c r="DKY289" s="51"/>
      <c r="DKZ289" s="51"/>
      <c r="DLA289" s="51"/>
      <c r="DLB289" s="51"/>
      <c r="DLC289" s="51"/>
      <c r="DLD289" s="51"/>
      <c r="DLE289" s="51"/>
      <c r="DLF289" s="51"/>
      <c r="DLG289" s="51"/>
      <c r="DLH289" s="51"/>
      <c r="DLI289" s="51"/>
      <c r="DLJ289" s="51"/>
      <c r="DLK289" s="51"/>
      <c r="DLL289" s="51"/>
      <c r="DLM289" s="51"/>
      <c r="DLN289" s="51"/>
      <c r="DLO289" s="51"/>
      <c r="DLP289" s="51"/>
      <c r="DLQ289" s="51"/>
      <c r="DLR289" s="51"/>
      <c r="DLS289" s="51"/>
      <c r="DLT289" s="51"/>
      <c r="DLU289" s="51"/>
      <c r="DLV289" s="51"/>
      <c r="DLW289" s="51"/>
      <c r="DLX289" s="51"/>
      <c r="DLY289" s="51"/>
      <c r="DLZ289" s="51"/>
      <c r="DMA289" s="51"/>
      <c r="DMB289" s="51"/>
      <c r="DMC289" s="51"/>
      <c r="DMD289" s="51"/>
      <c r="DME289" s="51"/>
      <c r="DMF289" s="51"/>
      <c r="DMG289" s="51"/>
      <c r="DMH289" s="51"/>
      <c r="DMI289" s="51"/>
      <c r="DMJ289" s="51"/>
      <c r="DMK289" s="51"/>
      <c r="DML289" s="51"/>
      <c r="DMM289" s="51"/>
      <c r="DMN289" s="51"/>
      <c r="DMO289" s="51"/>
      <c r="DMP289" s="51"/>
      <c r="DMQ289" s="51"/>
      <c r="DMR289" s="51"/>
      <c r="DMS289" s="51"/>
      <c r="DMT289" s="51"/>
      <c r="DMU289" s="51"/>
      <c r="DMV289" s="51"/>
      <c r="DMW289" s="51"/>
      <c r="DMX289" s="51"/>
      <c r="DMY289" s="51"/>
      <c r="DMZ289" s="51"/>
      <c r="DNA289" s="51"/>
      <c r="DNB289" s="51"/>
      <c r="DNC289" s="51"/>
      <c r="DND289" s="51"/>
      <c r="DNE289" s="51"/>
      <c r="DNF289" s="51"/>
      <c r="DNG289" s="51"/>
      <c r="DNH289" s="51"/>
      <c r="DNI289" s="51"/>
      <c r="DNJ289" s="51"/>
      <c r="DNK289" s="51"/>
      <c r="DNL289" s="51"/>
      <c r="DNM289" s="51"/>
      <c r="DNN289" s="51"/>
      <c r="DNO289" s="51"/>
      <c r="DNP289" s="51"/>
      <c r="DNQ289" s="51"/>
      <c r="DNR289" s="51"/>
      <c r="DNS289" s="51"/>
      <c r="DNT289" s="51"/>
      <c r="DNU289" s="51"/>
      <c r="DNV289" s="51"/>
      <c r="DNW289" s="51"/>
      <c r="DNX289" s="51"/>
      <c r="DNY289" s="51"/>
      <c r="DNZ289" s="51"/>
      <c r="DOA289" s="51"/>
      <c r="DOB289" s="51"/>
      <c r="DOC289" s="51"/>
      <c r="DOD289" s="51"/>
      <c r="DOE289" s="51"/>
      <c r="DOF289" s="51"/>
      <c r="DOG289" s="51"/>
      <c r="DOH289" s="51"/>
      <c r="DOI289" s="51"/>
      <c r="DOJ289" s="51"/>
      <c r="DOK289" s="51"/>
      <c r="DOL289" s="51"/>
      <c r="DOM289" s="51"/>
      <c r="DON289" s="51"/>
      <c r="DOO289" s="51"/>
      <c r="DOP289" s="51"/>
      <c r="DOQ289" s="51"/>
      <c r="DOR289" s="51"/>
      <c r="DOS289" s="51"/>
      <c r="DOT289" s="51"/>
      <c r="DOU289" s="51"/>
      <c r="DOV289" s="51"/>
      <c r="DOW289" s="51"/>
      <c r="DOX289" s="51"/>
      <c r="DOY289" s="51"/>
      <c r="DOZ289" s="51"/>
      <c r="DPA289" s="51"/>
      <c r="DPB289" s="51"/>
      <c r="DPC289" s="51"/>
      <c r="DPD289" s="51"/>
      <c r="DPE289" s="51"/>
      <c r="DPF289" s="51"/>
      <c r="DPG289" s="51"/>
      <c r="DPH289" s="51"/>
      <c r="DPI289" s="51"/>
      <c r="DPJ289" s="51"/>
      <c r="DPK289" s="51"/>
      <c r="DPL289" s="51"/>
      <c r="DPM289" s="51"/>
      <c r="DPN289" s="51"/>
      <c r="DPO289" s="51"/>
      <c r="DPP289" s="51"/>
      <c r="DPQ289" s="51"/>
      <c r="DPR289" s="51"/>
      <c r="DPS289" s="51"/>
      <c r="DPT289" s="51"/>
      <c r="DPU289" s="51"/>
      <c r="DPV289" s="51"/>
      <c r="DPW289" s="51"/>
      <c r="DPX289" s="51"/>
      <c r="DPY289" s="51"/>
      <c r="DPZ289" s="51"/>
      <c r="DQA289" s="51"/>
      <c r="DQB289" s="51"/>
      <c r="DQC289" s="51"/>
      <c r="DQD289" s="51"/>
      <c r="DQE289" s="51"/>
      <c r="DQF289" s="51"/>
      <c r="DQG289" s="51"/>
      <c r="DQH289" s="51"/>
      <c r="DQI289" s="51"/>
      <c r="DQJ289" s="51"/>
      <c r="DQK289" s="51"/>
      <c r="DQL289" s="51"/>
      <c r="DQM289" s="51"/>
      <c r="DQN289" s="51"/>
      <c r="DQO289" s="51"/>
      <c r="DQP289" s="51"/>
      <c r="DQQ289" s="51"/>
      <c r="DQR289" s="51"/>
      <c r="DQS289" s="51"/>
      <c r="DQT289" s="51"/>
      <c r="DQU289" s="51"/>
      <c r="DQV289" s="51"/>
      <c r="DQW289" s="51"/>
      <c r="DQX289" s="51"/>
      <c r="DQY289" s="51"/>
      <c r="DQZ289" s="51"/>
      <c r="DRA289" s="51"/>
      <c r="DRB289" s="51"/>
      <c r="DRC289" s="51"/>
      <c r="DRD289" s="51"/>
      <c r="DRE289" s="51"/>
      <c r="DRF289" s="51"/>
      <c r="DRG289" s="51"/>
      <c r="DRH289" s="51"/>
      <c r="DRI289" s="51"/>
      <c r="DRJ289" s="51"/>
      <c r="DRK289" s="51"/>
      <c r="DRL289" s="51"/>
      <c r="DRM289" s="51"/>
      <c r="DRN289" s="51"/>
      <c r="DRO289" s="51"/>
      <c r="DRP289" s="51"/>
      <c r="DRQ289" s="51"/>
      <c r="DRR289" s="51"/>
      <c r="DRS289" s="51"/>
      <c r="DRT289" s="51"/>
      <c r="DRU289" s="51"/>
      <c r="DRV289" s="51"/>
      <c r="DRW289" s="51"/>
      <c r="DRX289" s="51"/>
      <c r="DRY289" s="51"/>
      <c r="DRZ289" s="51"/>
      <c r="DSA289" s="51"/>
      <c r="DSB289" s="51"/>
      <c r="DSC289" s="51"/>
      <c r="DSD289" s="51"/>
      <c r="DSE289" s="51"/>
      <c r="DSF289" s="51"/>
      <c r="DSG289" s="51"/>
      <c r="DSH289" s="51"/>
      <c r="DSI289" s="51"/>
      <c r="DSJ289" s="51"/>
      <c r="DSK289" s="51"/>
      <c r="DSL289" s="51"/>
      <c r="DSM289" s="51"/>
      <c r="DSN289" s="51"/>
      <c r="DSO289" s="51"/>
      <c r="DSP289" s="51"/>
      <c r="DSQ289" s="51"/>
      <c r="DSR289" s="51"/>
      <c r="DSS289" s="51"/>
      <c r="DST289" s="51"/>
      <c r="DSU289" s="51"/>
      <c r="DSV289" s="51"/>
      <c r="DSW289" s="51"/>
      <c r="DSX289" s="51"/>
      <c r="DSY289" s="51"/>
      <c r="DSZ289" s="51"/>
      <c r="DTA289" s="51"/>
      <c r="DTB289" s="51"/>
      <c r="DTC289" s="51"/>
      <c r="DTD289" s="51"/>
      <c r="DTE289" s="51"/>
      <c r="DTF289" s="51"/>
      <c r="DTG289" s="51"/>
      <c r="DTH289" s="51"/>
      <c r="DTI289" s="51"/>
      <c r="DTJ289" s="51"/>
      <c r="DTK289" s="51"/>
      <c r="DTL289" s="51"/>
      <c r="DTM289" s="51"/>
      <c r="DTN289" s="51"/>
      <c r="DTO289" s="51"/>
      <c r="DTP289" s="51"/>
      <c r="DTQ289" s="51"/>
      <c r="DTR289" s="51"/>
      <c r="DTS289" s="51"/>
      <c r="DTT289" s="51"/>
      <c r="DTU289" s="51"/>
      <c r="DTV289" s="51"/>
      <c r="DTW289" s="51"/>
      <c r="DTX289" s="51"/>
      <c r="DTY289" s="51"/>
      <c r="DTZ289" s="51"/>
      <c r="DUA289" s="51"/>
      <c r="DUB289" s="51"/>
      <c r="DUC289" s="51"/>
      <c r="DUD289" s="51"/>
      <c r="DUE289" s="51"/>
      <c r="DUF289" s="51"/>
      <c r="DUG289" s="51"/>
      <c r="DUH289" s="51"/>
      <c r="DUI289" s="51"/>
      <c r="DUJ289" s="51"/>
      <c r="DUK289" s="51"/>
      <c r="DUL289" s="51"/>
      <c r="DUM289" s="51"/>
      <c r="DUN289" s="51"/>
      <c r="DUO289" s="51"/>
      <c r="DUP289" s="51"/>
      <c r="DUQ289" s="51"/>
      <c r="DUR289" s="51"/>
      <c r="DUS289" s="51"/>
      <c r="DUT289" s="51"/>
      <c r="DUU289" s="51"/>
      <c r="DUV289" s="51"/>
      <c r="DUW289" s="51"/>
      <c r="DUX289" s="51"/>
      <c r="DUY289" s="51"/>
      <c r="DUZ289" s="51"/>
      <c r="DVA289" s="51"/>
      <c r="DVB289" s="51"/>
      <c r="DVC289" s="51"/>
      <c r="DVD289" s="51"/>
      <c r="DVE289" s="51"/>
      <c r="DVF289" s="51"/>
      <c r="DVG289" s="51"/>
      <c r="DVH289" s="51"/>
      <c r="DVI289" s="51"/>
      <c r="DVJ289" s="51"/>
      <c r="DVK289" s="51"/>
      <c r="DVL289" s="51"/>
      <c r="DVM289" s="51"/>
      <c r="DVN289" s="51"/>
      <c r="DVO289" s="51"/>
      <c r="DVP289" s="51"/>
      <c r="DVQ289" s="51"/>
      <c r="DVR289" s="51"/>
      <c r="DVS289" s="51"/>
      <c r="DVT289" s="51"/>
      <c r="DVU289" s="51"/>
      <c r="DVV289" s="51"/>
      <c r="DVW289" s="51"/>
      <c r="DVX289" s="51"/>
      <c r="DVY289" s="51"/>
      <c r="DVZ289" s="51"/>
      <c r="DWA289" s="51"/>
      <c r="DWB289" s="51"/>
      <c r="DWC289" s="51"/>
      <c r="DWD289" s="51"/>
      <c r="DWE289" s="51"/>
      <c r="DWF289" s="51"/>
      <c r="DWG289" s="51"/>
      <c r="DWH289" s="51"/>
      <c r="DWI289" s="51"/>
      <c r="DWJ289" s="51"/>
      <c r="DWK289" s="51"/>
      <c r="DWL289" s="51"/>
      <c r="DWM289" s="51"/>
      <c r="DWN289" s="51"/>
      <c r="DWO289" s="51"/>
      <c r="DWP289" s="51"/>
      <c r="DWQ289" s="51"/>
      <c r="DWR289" s="51"/>
      <c r="DWS289" s="51"/>
      <c r="DWT289" s="51"/>
      <c r="DWU289" s="51"/>
      <c r="DWV289" s="51"/>
      <c r="DWW289" s="51"/>
      <c r="DWX289" s="51"/>
      <c r="DWY289" s="51"/>
      <c r="DWZ289" s="51"/>
      <c r="DXA289" s="51"/>
      <c r="DXB289" s="51"/>
      <c r="DXC289" s="51"/>
      <c r="DXD289" s="51"/>
      <c r="DXE289" s="51"/>
      <c r="DXF289" s="51"/>
      <c r="DXG289" s="51"/>
      <c r="DXH289" s="51"/>
      <c r="DXI289" s="51"/>
      <c r="DXJ289" s="51"/>
      <c r="DXK289" s="51"/>
      <c r="DXL289" s="51"/>
      <c r="DXM289" s="51"/>
      <c r="DXN289" s="51"/>
      <c r="DXO289" s="51"/>
      <c r="DXP289" s="51"/>
      <c r="DXQ289" s="51"/>
      <c r="DXR289" s="51"/>
      <c r="DXS289" s="51"/>
      <c r="DXT289" s="51"/>
      <c r="DXU289" s="51"/>
      <c r="DXV289" s="51"/>
      <c r="DXW289" s="51"/>
      <c r="DXX289" s="51"/>
      <c r="DXY289" s="51"/>
      <c r="DXZ289" s="51"/>
      <c r="DYA289" s="51"/>
      <c r="DYB289" s="51"/>
      <c r="DYC289" s="51"/>
      <c r="DYD289" s="51"/>
      <c r="DYE289" s="51"/>
      <c r="DYF289" s="51"/>
      <c r="DYG289" s="51"/>
      <c r="DYH289" s="51"/>
      <c r="DYI289" s="51"/>
      <c r="DYJ289" s="51"/>
      <c r="DYK289" s="51"/>
      <c r="DYL289" s="51"/>
      <c r="DYM289" s="51"/>
      <c r="DYN289" s="51"/>
      <c r="DYO289" s="51"/>
      <c r="DYP289" s="51"/>
      <c r="DYQ289" s="51"/>
      <c r="DYR289" s="51"/>
      <c r="DYS289" s="51"/>
      <c r="DYT289" s="51"/>
      <c r="DYU289" s="51"/>
      <c r="DYV289" s="51"/>
      <c r="DYW289" s="51"/>
      <c r="DYX289" s="51"/>
      <c r="DYY289" s="51"/>
      <c r="DYZ289" s="51"/>
      <c r="DZA289" s="51"/>
      <c r="DZB289" s="51"/>
      <c r="DZC289" s="51"/>
      <c r="DZD289" s="51"/>
      <c r="DZE289" s="51"/>
      <c r="DZF289" s="51"/>
      <c r="DZG289" s="51"/>
      <c r="DZH289" s="51"/>
      <c r="DZI289" s="51"/>
      <c r="DZJ289" s="51"/>
      <c r="DZK289" s="51"/>
      <c r="DZL289" s="51"/>
      <c r="DZM289" s="51"/>
      <c r="DZN289" s="51"/>
      <c r="DZO289" s="51"/>
      <c r="DZP289" s="51"/>
      <c r="DZQ289" s="51"/>
      <c r="DZR289" s="51"/>
      <c r="DZS289" s="51"/>
      <c r="DZT289" s="51"/>
      <c r="DZU289" s="51"/>
      <c r="DZV289" s="51"/>
      <c r="DZW289" s="51"/>
      <c r="DZX289" s="51"/>
      <c r="DZY289" s="51"/>
      <c r="DZZ289" s="51"/>
      <c r="EAA289" s="51"/>
      <c r="EAB289" s="51"/>
      <c r="EAC289" s="51"/>
      <c r="EAD289" s="51"/>
      <c r="EAE289" s="51"/>
      <c r="EAF289" s="51"/>
      <c r="EAG289" s="51"/>
      <c r="EAH289" s="51"/>
      <c r="EAI289" s="51"/>
      <c r="EAJ289" s="51"/>
      <c r="EAK289" s="51"/>
      <c r="EAL289" s="51"/>
      <c r="EAM289" s="51"/>
      <c r="EAN289" s="51"/>
      <c r="EAO289" s="51"/>
      <c r="EAP289" s="51"/>
      <c r="EAQ289" s="51"/>
      <c r="EAR289" s="51"/>
      <c r="EAS289" s="51"/>
      <c r="EAT289" s="51"/>
      <c r="EAU289" s="51"/>
      <c r="EAV289" s="51"/>
      <c r="EAW289" s="51"/>
      <c r="EAX289" s="51"/>
      <c r="EAY289" s="51"/>
      <c r="EAZ289" s="51"/>
      <c r="EBA289" s="51"/>
      <c r="EBB289" s="51"/>
      <c r="EBC289" s="51"/>
      <c r="EBD289" s="51"/>
      <c r="EBE289" s="51"/>
      <c r="EBF289" s="51"/>
      <c r="EBG289" s="51"/>
      <c r="EBH289" s="51"/>
      <c r="EBI289" s="51"/>
      <c r="EBJ289" s="51"/>
      <c r="EBK289" s="51"/>
      <c r="EBL289" s="51"/>
      <c r="EBM289" s="51"/>
      <c r="EBN289" s="51"/>
      <c r="EBO289" s="51"/>
      <c r="EBP289" s="51"/>
      <c r="EBQ289" s="51"/>
      <c r="EBR289" s="51"/>
      <c r="EBS289" s="51"/>
      <c r="EBT289" s="51"/>
      <c r="EBU289" s="51"/>
      <c r="EBV289" s="51"/>
      <c r="EBW289" s="51"/>
      <c r="EBX289" s="51"/>
      <c r="EBY289" s="51"/>
      <c r="EBZ289" s="51"/>
      <c r="ECA289" s="51"/>
      <c r="ECB289" s="51"/>
      <c r="ECC289" s="51"/>
      <c r="ECD289" s="51"/>
      <c r="ECE289" s="51"/>
      <c r="ECF289" s="51"/>
      <c r="ECG289" s="51"/>
      <c r="ECH289" s="51"/>
      <c r="ECI289" s="51"/>
      <c r="ECJ289" s="51"/>
      <c r="ECK289" s="51"/>
      <c r="ECL289" s="51"/>
      <c r="ECM289" s="51"/>
      <c r="ECN289" s="51"/>
      <c r="ECO289" s="51"/>
      <c r="ECP289" s="51"/>
      <c r="ECQ289" s="51"/>
      <c r="ECR289" s="51"/>
      <c r="ECS289" s="51"/>
      <c r="ECT289" s="51"/>
      <c r="ECU289" s="51"/>
      <c r="ECV289" s="51"/>
      <c r="ECW289" s="51"/>
      <c r="ECX289" s="51"/>
      <c r="ECY289" s="51"/>
      <c r="ECZ289" s="51"/>
      <c r="EDA289" s="51"/>
      <c r="EDB289" s="51"/>
      <c r="EDC289" s="51"/>
      <c r="EDD289" s="51"/>
      <c r="EDE289" s="51"/>
      <c r="EDF289" s="51"/>
      <c r="EDG289" s="51"/>
      <c r="EDH289" s="51"/>
      <c r="EDI289" s="51"/>
      <c r="EDJ289" s="51"/>
      <c r="EDK289" s="51"/>
      <c r="EDL289" s="51"/>
      <c r="EDM289" s="51"/>
      <c r="EDN289" s="51"/>
      <c r="EDO289" s="51"/>
      <c r="EDP289" s="51"/>
      <c r="EDQ289" s="51"/>
      <c r="EDR289" s="51"/>
      <c r="EDS289" s="51"/>
      <c r="EDT289" s="51"/>
      <c r="EDU289" s="51"/>
      <c r="EDV289" s="51"/>
      <c r="EDW289" s="51"/>
      <c r="EDX289" s="51"/>
      <c r="EDY289" s="51"/>
      <c r="EDZ289" s="51"/>
      <c r="EEA289" s="51"/>
      <c r="EEB289" s="51"/>
      <c r="EEC289" s="51"/>
      <c r="EED289" s="51"/>
      <c r="EEE289" s="51"/>
      <c r="EEF289" s="51"/>
      <c r="EEG289" s="51"/>
      <c r="EEH289" s="51"/>
      <c r="EEI289" s="51"/>
      <c r="EEJ289" s="51"/>
      <c r="EEK289" s="51"/>
      <c r="EEL289" s="51"/>
      <c r="EEM289" s="51"/>
      <c r="EEN289" s="51"/>
      <c r="EEO289" s="51"/>
      <c r="EEP289" s="51"/>
      <c r="EEQ289" s="51"/>
      <c r="EER289" s="51"/>
      <c r="EES289" s="51"/>
      <c r="EET289" s="51"/>
      <c r="EEU289" s="51"/>
      <c r="EEV289" s="51"/>
      <c r="EEW289" s="51"/>
      <c r="EEX289" s="51"/>
      <c r="EEY289" s="51"/>
      <c r="EEZ289" s="51"/>
      <c r="EFA289" s="51"/>
      <c r="EFB289" s="51"/>
      <c r="EFC289" s="51"/>
      <c r="EFD289" s="51"/>
      <c r="EFE289" s="51"/>
      <c r="EFF289" s="51"/>
      <c r="EFG289" s="51"/>
      <c r="EFH289" s="51"/>
      <c r="EFI289" s="51"/>
      <c r="EFJ289" s="51"/>
      <c r="EFK289" s="51"/>
      <c r="EFL289" s="51"/>
      <c r="EFM289" s="51"/>
      <c r="EFN289" s="51"/>
      <c r="EFO289" s="51"/>
      <c r="EFP289" s="51"/>
      <c r="EFQ289" s="51"/>
      <c r="EFR289" s="51"/>
      <c r="EFS289" s="51"/>
      <c r="EFT289" s="51"/>
      <c r="EFU289" s="51"/>
      <c r="EFV289" s="51"/>
      <c r="EFW289" s="51"/>
      <c r="EFX289" s="51"/>
      <c r="EFY289" s="51"/>
      <c r="EFZ289" s="51"/>
      <c r="EGA289" s="51"/>
      <c r="EGB289" s="51"/>
      <c r="EGC289" s="51"/>
      <c r="EGD289" s="51"/>
      <c r="EGE289" s="51"/>
      <c r="EGF289" s="51"/>
      <c r="EGG289" s="51"/>
      <c r="EGH289" s="51"/>
      <c r="EGI289" s="51"/>
      <c r="EGJ289" s="51"/>
      <c r="EGK289" s="51"/>
      <c r="EGL289" s="51"/>
      <c r="EGM289" s="51"/>
      <c r="EGN289" s="51"/>
      <c r="EGO289" s="51"/>
      <c r="EGP289" s="51"/>
      <c r="EGQ289" s="51"/>
      <c r="EGR289" s="51"/>
      <c r="EGS289" s="51"/>
      <c r="EGT289" s="51"/>
      <c r="EGU289" s="51"/>
      <c r="EGV289" s="51"/>
      <c r="EGW289" s="51"/>
      <c r="EGX289" s="51"/>
      <c r="EGY289" s="51"/>
      <c r="EGZ289" s="51"/>
      <c r="EHA289" s="51"/>
      <c r="EHB289" s="51"/>
      <c r="EHC289" s="51"/>
      <c r="EHD289" s="51"/>
      <c r="EHE289" s="51"/>
      <c r="EHF289" s="51"/>
      <c r="EHG289" s="51"/>
      <c r="EHH289" s="51"/>
      <c r="EHI289" s="51"/>
      <c r="EHJ289" s="51"/>
      <c r="EHK289" s="51"/>
      <c r="EHL289" s="51"/>
      <c r="EHM289" s="51"/>
      <c r="EHN289" s="51"/>
      <c r="EHO289" s="51"/>
      <c r="EHP289" s="51"/>
      <c r="EHQ289" s="51"/>
      <c r="EHR289" s="51"/>
      <c r="EHS289" s="51"/>
      <c r="EHT289" s="51"/>
      <c r="EHU289" s="51"/>
      <c r="EHV289" s="51"/>
      <c r="EHW289" s="51"/>
      <c r="EHX289" s="51"/>
      <c r="EHY289" s="51"/>
      <c r="EHZ289" s="51"/>
      <c r="EIA289" s="51"/>
      <c r="EIB289" s="51"/>
      <c r="EIC289" s="51"/>
      <c r="EID289" s="51"/>
      <c r="EIE289" s="51"/>
      <c r="EIF289" s="51"/>
      <c r="EIG289" s="51"/>
      <c r="EIH289" s="51"/>
      <c r="EII289" s="51"/>
      <c r="EIJ289" s="51"/>
      <c r="EIK289" s="51"/>
      <c r="EIL289" s="51"/>
      <c r="EIM289" s="51"/>
      <c r="EIN289" s="51"/>
      <c r="EIO289" s="51"/>
      <c r="EIP289" s="51"/>
      <c r="EIQ289" s="51"/>
      <c r="EIR289" s="51"/>
      <c r="EIS289" s="51"/>
      <c r="EIT289" s="51"/>
      <c r="EIU289" s="51"/>
      <c r="EIV289" s="51"/>
      <c r="EIW289" s="51"/>
      <c r="EIX289" s="51"/>
      <c r="EIY289" s="51"/>
      <c r="EIZ289" s="51"/>
      <c r="EJA289" s="51"/>
      <c r="EJB289" s="51"/>
      <c r="EJC289" s="51"/>
      <c r="EJD289" s="51"/>
      <c r="EJE289" s="51"/>
      <c r="EJF289" s="51"/>
      <c r="EJG289" s="51"/>
      <c r="EJH289" s="51"/>
      <c r="EJI289" s="51"/>
      <c r="EJJ289" s="51"/>
      <c r="EJK289" s="51"/>
      <c r="EJL289" s="51"/>
      <c r="EJM289" s="51"/>
      <c r="EJN289" s="51"/>
      <c r="EJO289" s="51"/>
      <c r="EJP289" s="51"/>
      <c r="EJQ289" s="51"/>
      <c r="EJR289" s="51"/>
      <c r="EJS289" s="51"/>
      <c r="EJT289" s="51"/>
      <c r="EJU289" s="51"/>
      <c r="EJV289" s="51"/>
      <c r="EJW289" s="51"/>
      <c r="EJX289" s="51"/>
      <c r="EJY289" s="51"/>
      <c r="EJZ289" s="51"/>
      <c r="EKA289" s="51"/>
      <c r="EKB289" s="51"/>
      <c r="EKC289" s="51"/>
      <c r="EKD289" s="51"/>
      <c r="EKE289" s="51"/>
      <c r="EKF289" s="51"/>
      <c r="EKG289" s="51"/>
      <c r="EKH289" s="51"/>
      <c r="EKI289" s="51"/>
      <c r="EKJ289" s="51"/>
      <c r="EKK289" s="51"/>
      <c r="EKL289" s="51"/>
      <c r="EKM289" s="51"/>
      <c r="EKN289" s="51"/>
      <c r="EKO289" s="51"/>
      <c r="EKP289" s="51"/>
      <c r="EKQ289" s="51"/>
      <c r="EKR289" s="51"/>
      <c r="EKS289" s="51"/>
      <c r="EKT289" s="51"/>
      <c r="EKU289" s="51"/>
      <c r="EKV289" s="51"/>
      <c r="EKW289" s="51"/>
      <c r="EKX289" s="51"/>
      <c r="EKY289" s="51"/>
      <c r="EKZ289" s="51"/>
      <c r="ELA289" s="51"/>
      <c r="ELB289" s="51"/>
      <c r="ELC289" s="51"/>
      <c r="ELD289" s="51"/>
      <c r="ELE289" s="51"/>
      <c r="ELF289" s="51"/>
      <c r="ELG289" s="51"/>
      <c r="ELH289" s="51"/>
      <c r="ELI289" s="51"/>
      <c r="ELJ289" s="51"/>
      <c r="ELK289" s="51"/>
      <c r="ELL289" s="51"/>
      <c r="ELM289" s="51"/>
      <c r="ELN289" s="51"/>
      <c r="ELO289" s="51"/>
      <c r="ELP289" s="51"/>
      <c r="ELQ289" s="51"/>
      <c r="ELR289" s="51"/>
      <c r="ELS289" s="51"/>
      <c r="ELT289" s="51"/>
      <c r="ELU289" s="51"/>
      <c r="ELV289" s="51"/>
      <c r="ELW289" s="51"/>
      <c r="ELX289" s="51"/>
      <c r="ELY289" s="51"/>
      <c r="ELZ289" s="51"/>
      <c r="EMA289" s="51"/>
      <c r="EMB289" s="51"/>
      <c r="EMC289" s="51"/>
      <c r="EMD289" s="51"/>
      <c r="EME289" s="51"/>
      <c r="EMF289" s="51"/>
      <c r="EMG289" s="51"/>
      <c r="EMH289" s="51"/>
      <c r="EMI289" s="51"/>
      <c r="EMJ289" s="51"/>
      <c r="EMK289" s="51"/>
      <c r="EML289" s="51"/>
      <c r="EMM289" s="51"/>
      <c r="EMN289" s="51"/>
      <c r="EMO289" s="51"/>
      <c r="EMP289" s="51"/>
      <c r="EMQ289" s="51"/>
      <c r="EMR289" s="51"/>
      <c r="EMS289" s="51"/>
      <c r="EMT289" s="51"/>
      <c r="EMU289" s="51"/>
      <c r="EMV289" s="51"/>
      <c r="EMW289" s="51"/>
      <c r="EMX289" s="51"/>
      <c r="EMY289" s="51"/>
      <c r="EMZ289" s="51"/>
      <c r="ENA289" s="51"/>
      <c r="ENB289" s="51"/>
      <c r="ENC289" s="51"/>
      <c r="END289" s="51"/>
      <c r="ENE289" s="51"/>
      <c r="ENF289" s="51"/>
      <c r="ENG289" s="51"/>
      <c r="ENH289" s="51"/>
      <c r="ENI289" s="51"/>
      <c r="ENJ289" s="51"/>
      <c r="ENK289" s="51"/>
      <c r="ENL289" s="51"/>
      <c r="ENM289" s="51"/>
      <c r="ENN289" s="51"/>
      <c r="ENO289" s="51"/>
      <c r="ENP289" s="51"/>
      <c r="ENQ289" s="51"/>
      <c r="ENR289" s="51"/>
      <c r="ENS289" s="51"/>
      <c r="ENT289" s="51"/>
      <c r="ENU289" s="51"/>
      <c r="ENV289" s="51"/>
      <c r="ENW289" s="51"/>
      <c r="ENX289" s="51"/>
      <c r="ENY289" s="51"/>
      <c r="ENZ289" s="51"/>
      <c r="EOA289" s="51"/>
      <c r="EOB289" s="51"/>
      <c r="EOC289" s="51"/>
      <c r="EOD289" s="51"/>
      <c r="EOE289" s="51"/>
      <c r="EOF289" s="51"/>
      <c r="EOG289" s="51"/>
      <c r="EOH289" s="51"/>
      <c r="EOI289" s="51"/>
      <c r="EOJ289" s="51"/>
      <c r="EOK289" s="51"/>
      <c r="EOL289" s="51"/>
      <c r="EOM289" s="51"/>
      <c r="EON289" s="51"/>
      <c r="EOO289" s="51"/>
      <c r="EOP289" s="51"/>
      <c r="EOQ289" s="51"/>
      <c r="EOR289" s="51"/>
      <c r="EOS289" s="51"/>
      <c r="EOT289" s="51"/>
      <c r="EOU289" s="51"/>
      <c r="EOV289" s="51"/>
      <c r="EOW289" s="51"/>
      <c r="EOX289" s="51"/>
      <c r="EOY289" s="51"/>
      <c r="EOZ289" s="51"/>
      <c r="EPA289" s="51"/>
      <c r="EPB289" s="51"/>
      <c r="EPC289" s="51"/>
      <c r="EPD289" s="51"/>
      <c r="EPE289" s="51"/>
      <c r="EPF289" s="51"/>
      <c r="EPG289" s="51"/>
      <c r="EPH289" s="51"/>
      <c r="EPI289" s="51"/>
      <c r="EPJ289" s="51"/>
      <c r="EPK289" s="51"/>
      <c r="EPL289" s="51"/>
      <c r="EPM289" s="51"/>
      <c r="EPN289" s="51"/>
      <c r="EPO289" s="51"/>
      <c r="EPP289" s="51"/>
      <c r="EPQ289" s="51"/>
      <c r="EPR289" s="51"/>
      <c r="EPS289" s="51"/>
      <c r="EPT289" s="51"/>
      <c r="EPU289" s="51"/>
      <c r="EPV289" s="51"/>
      <c r="EPW289" s="51"/>
      <c r="EPX289" s="51"/>
      <c r="EPY289" s="51"/>
      <c r="EPZ289" s="51"/>
      <c r="EQA289" s="51"/>
      <c r="EQB289" s="51"/>
      <c r="EQC289" s="51"/>
      <c r="EQD289" s="51"/>
      <c r="EQE289" s="51"/>
      <c r="EQF289" s="51"/>
      <c r="EQG289" s="51"/>
      <c r="EQH289" s="51"/>
      <c r="EQI289" s="51"/>
      <c r="EQJ289" s="51"/>
      <c r="EQK289" s="51"/>
      <c r="EQL289" s="51"/>
      <c r="EQM289" s="51"/>
      <c r="EQN289" s="51"/>
      <c r="EQO289" s="51"/>
      <c r="EQP289" s="51"/>
      <c r="EQQ289" s="51"/>
      <c r="EQR289" s="51"/>
      <c r="EQS289" s="51"/>
      <c r="EQT289" s="51"/>
      <c r="EQU289" s="51"/>
      <c r="EQV289" s="51"/>
      <c r="EQW289" s="51"/>
      <c r="EQX289" s="51"/>
      <c r="EQY289" s="51"/>
      <c r="EQZ289" s="51"/>
      <c r="ERA289" s="51"/>
      <c r="ERB289" s="51"/>
      <c r="ERC289" s="51"/>
      <c r="ERD289" s="51"/>
      <c r="ERE289" s="51"/>
      <c r="ERF289" s="51"/>
      <c r="ERG289" s="51"/>
      <c r="ERH289" s="51"/>
      <c r="ERI289" s="51"/>
      <c r="ERJ289" s="51"/>
      <c r="ERK289" s="51"/>
      <c r="ERL289" s="51"/>
      <c r="ERM289" s="51"/>
      <c r="ERN289" s="51"/>
      <c r="ERO289" s="51"/>
      <c r="ERP289" s="51"/>
      <c r="ERQ289" s="51"/>
      <c r="ERR289" s="51"/>
      <c r="ERS289" s="51"/>
      <c r="ERT289" s="51"/>
      <c r="ERU289" s="51"/>
      <c r="ERV289" s="51"/>
      <c r="ERW289" s="51"/>
      <c r="ERX289" s="51"/>
      <c r="ERY289" s="51"/>
      <c r="ERZ289" s="51"/>
      <c r="ESA289" s="51"/>
      <c r="ESB289" s="51"/>
      <c r="ESC289" s="51"/>
      <c r="ESD289" s="51"/>
      <c r="ESE289" s="51"/>
      <c r="ESF289" s="51"/>
      <c r="ESG289" s="51"/>
      <c r="ESH289" s="51"/>
      <c r="ESI289" s="51"/>
      <c r="ESJ289" s="51"/>
      <c r="ESK289" s="51"/>
      <c r="ESL289" s="51"/>
      <c r="ESM289" s="51"/>
      <c r="ESN289" s="51"/>
      <c r="ESO289" s="51"/>
      <c r="ESP289" s="51"/>
      <c r="ESQ289" s="51"/>
      <c r="ESR289" s="51"/>
      <c r="ESS289" s="51"/>
      <c r="EST289" s="51"/>
      <c r="ESU289" s="51"/>
      <c r="ESV289" s="51"/>
      <c r="ESW289" s="51"/>
      <c r="ESX289" s="51"/>
      <c r="ESY289" s="51"/>
      <c r="ESZ289" s="51"/>
      <c r="ETA289" s="51"/>
      <c r="ETB289" s="51"/>
      <c r="ETC289" s="51"/>
      <c r="ETD289" s="51"/>
      <c r="ETE289" s="51"/>
      <c r="ETF289" s="51"/>
      <c r="ETG289" s="51"/>
      <c r="ETH289" s="51"/>
      <c r="ETI289" s="51"/>
      <c r="ETJ289" s="51"/>
      <c r="ETK289" s="51"/>
      <c r="ETL289" s="51"/>
      <c r="ETM289" s="51"/>
      <c r="ETN289" s="51"/>
      <c r="ETO289" s="51"/>
      <c r="ETP289" s="51"/>
      <c r="ETQ289" s="51"/>
      <c r="ETR289" s="51"/>
      <c r="ETS289" s="51"/>
      <c r="ETT289" s="51"/>
      <c r="ETU289" s="51"/>
      <c r="ETV289" s="51"/>
      <c r="ETW289" s="51"/>
      <c r="ETX289" s="51"/>
      <c r="ETY289" s="51"/>
      <c r="ETZ289" s="51"/>
      <c r="EUA289" s="51"/>
      <c r="EUB289" s="51"/>
      <c r="EUC289" s="51"/>
      <c r="EUD289" s="51"/>
      <c r="EUE289" s="51"/>
      <c r="EUF289" s="51"/>
      <c r="EUG289" s="51"/>
      <c r="EUH289" s="51"/>
      <c r="EUI289" s="51"/>
      <c r="EUJ289" s="51"/>
      <c r="EUK289" s="51"/>
      <c r="EUL289" s="51"/>
      <c r="EUM289" s="51"/>
      <c r="EUN289" s="51"/>
      <c r="EUO289" s="51"/>
      <c r="EUP289" s="51"/>
      <c r="EUQ289" s="51"/>
      <c r="EUR289" s="51"/>
      <c r="EUS289" s="51"/>
      <c r="EUT289" s="51"/>
      <c r="EUU289" s="51"/>
      <c r="EUV289" s="51"/>
      <c r="EUW289" s="51"/>
      <c r="EUX289" s="51"/>
      <c r="EUY289" s="51"/>
      <c r="EUZ289" s="51"/>
      <c r="EVA289" s="51"/>
      <c r="EVB289" s="51"/>
      <c r="EVC289" s="51"/>
      <c r="EVD289" s="51"/>
      <c r="EVE289" s="51"/>
      <c r="EVF289" s="51"/>
      <c r="EVG289" s="51"/>
      <c r="EVH289" s="51"/>
      <c r="EVI289" s="51"/>
      <c r="EVJ289" s="51"/>
      <c r="EVK289" s="51"/>
      <c r="EVL289" s="51"/>
      <c r="EVM289" s="51"/>
      <c r="EVN289" s="51"/>
      <c r="EVO289" s="51"/>
      <c r="EVP289" s="51"/>
      <c r="EVQ289" s="51"/>
      <c r="EVR289" s="51"/>
      <c r="EVS289" s="51"/>
      <c r="EVT289" s="51"/>
      <c r="EVU289" s="51"/>
      <c r="EVV289" s="51"/>
      <c r="EVW289" s="51"/>
      <c r="EVX289" s="51"/>
      <c r="EVY289" s="51"/>
      <c r="EVZ289" s="51"/>
      <c r="EWA289" s="51"/>
      <c r="EWB289" s="51"/>
      <c r="EWC289" s="51"/>
      <c r="EWD289" s="51"/>
      <c r="EWE289" s="51"/>
      <c r="EWF289" s="51"/>
      <c r="EWG289" s="51"/>
      <c r="EWH289" s="51"/>
      <c r="EWI289" s="51"/>
      <c r="EWJ289" s="51"/>
      <c r="EWK289" s="51"/>
      <c r="EWL289" s="51"/>
      <c r="EWM289" s="51"/>
      <c r="EWN289" s="51"/>
      <c r="EWO289" s="51"/>
      <c r="EWP289" s="51"/>
      <c r="EWQ289" s="51"/>
      <c r="EWR289" s="51"/>
      <c r="EWS289" s="51"/>
      <c r="EWT289" s="51"/>
      <c r="EWU289" s="51"/>
      <c r="EWV289" s="51"/>
      <c r="EWW289" s="51"/>
      <c r="EWX289" s="51"/>
      <c r="EWY289" s="51"/>
      <c r="EWZ289" s="51"/>
      <c r="EXA289" s="51"/>
      <c r="EXB289" s="51"/>
      <c r="EXC289" s="51"/>
      <c r="EXD289" s="51"/>
      <c r="EXE289" s="51"/>
      <c r="EXF289" s="51"/>
      <c r="EXG289" s="51"/>
      <c r="EXH289" s="51"/>
      <c r="EXI289" s="51"/>
      <c r="EXJ289" s="51"/>
      <c r="EXK289" s="51"/>
      <c r="EXL289" s="51"/>
      <c r="EXM289" s="51"/>
      <c r="EXN289" s="51"/>
      <c r="EXO289" s="51"/>
      <c r="EXP289" s="51"/>
      <c r="EXQ289" s="51"/>
      <c r="EXR289" s="51"/>
      <c r="EXS289" s="51"/>
      <c r="EXT289" s="51"/>
      <c r="EXU289" s="51"/>
      <c r="EXV289" s="51"/>
      <c r="EXW289" s="51"/>
      <c r="EXX289" s="51"/>
      <c r="EXY289" s="51"/>
      <c r="EXZ289" s="51"/>
      <c r="EYA289" s="51"/>
      <c r="EYB289" s="51"/>
      <c r="EYC289" s="51"/>
      <c r="EYD289" s="51"/>
      <c r="EYE289" s="51"/>
      <c r="EYF289" s="51"/>
      <c r="EYG289" s="51"/>
      <c r="EYH289" s="51"/>
      <c r="EYI289" s="51"/>
      <c r="EYJ289" s="51"/>
      <c r="EYK289" s="51"/>
      <c r="EYL289" s="51"/>
      <c r="EYM289" s="51"/>
      <c r="EYN289" s="51"/>
      <c r="EYO289" s="51"/>
      <c r="EYP289" s="51"/>
      <c r="EYQ289" s="51"/>
      <c r="EYR289" s="51"/>
      <c r="EYS289" s="51"/>
      <c r="EYT289" s="51"/>
      <c r="EYU289" s="51"/>
      <c r="EYV289" s="51"/>
      <c r="EYW289" s="51"/>
      <c r="EYX289" s="51"/>
      <c r="EYY289" s="51"/>
      <c r="EYZ289" s="51"/>
      <c r="EZA289" s="51"/>
      <c r="EZB289" s="51"/>
      <c r="EZC289" s="51"/>
      <c r="EZD289" s="51"/>
      <c r="EZE289" s="51"/>
      <c r="EZF289" s="51"/>
      <c r="EZG289" s="51"/>
      <c r="EZH289" s="51"/>
      <c r="EZI289" s="51"/>
      <c r="EZJ289" s="51"/>
      <c r="EZK289" s="51"/>
      <c r="EZL289" s="51"/>
      <c r="EZM289" s="51"/>
      <c r="EZN289" s="51"/>
      <c r="EZO289" s="51"/>
      <c r="EZP289" s="51"/>
      <c r="EZQ289" s="51"/>
      <c r="EZR289" s="51"/>
      <c r="EZS289" s="51"/>
      <c r="EZT289" s="51"/>
      <c r="EZU289" s="51"/>
      <c r="EZV289" s="51"/>
      <c r="EZW289" s="51"/>
      <c r="EZX289" s="51"/>
      <c r="EZY289" s="51"/>
      <c r="EZZ289" s="51"/>
      <c r="FAA289" s="51"/>
      <c r="FAB289" s="51"/>
      <c r="FAC289" s="51"/>
      <c r="FAD289" s="51"/>
      <c r="FAE289" s="51"/>
      <c r="FAF289" s="51"/>
      <c r="FAG289" s="51"/>
      <c r="FAH289" s="51"/>
      <c r="FAI289" s="51"/>
      <c r="FAJ289" s="51"/>
      <c r="FAK289" s="51"/>
      <c r="FAL289" s="51"/>
      <c r="FAM289" s="51"/>
      <c r="FAN289" s="51"/>
      <c r="FAO289" s="51"/>
      <c r="FAP289" s="51"/>
      <c r="FAQ289" s="51"/>
      <c r="FAR289" s="51"/>
      <c r="FAS289" s="51"/>
      <c r="FAT289" s="51"/>
      <c r="FAU289" s="51"/>
      <c r="FAV289" s="51"/>
      <c r="FAW289" s="51"/>
      <c r="FAX289" s="51"/>
      <c r="FAY289" s="51"/>
      <c r="FAZ289" s="51"/>
      <c r="FBA289" s="51"/>
      <c r="FBB289" s="51"/>
      <c r="FBC289" s="51"/>
      <c r="FBD289" s="51"/>
      <c r="FBE289" s="51"/>
      <c r="FBF289" s="51"/>
      <c r="FBG289" s="51"/>
      <c r="FBH289" s="51"/>
      <c r="FBI289" s="51"/>
      <c r="FBJ289" s="51"/>
      <c r="FBK289" s="51"/>
      <c r="FBL289" s="51"/>
      <c r="FBM289" s="51"/>
      <c r="FBN289" s="51"/>
      <c r="FBO289" s="51"/>
      <c r="FBP289" s="51"/>
      <c r="FBQ289" s="51"/>
      <c r="FBR289" s="51"/>
      <c r="FBS289" s="51"/>
      <c r="FBT289" s="51"/>
      <c r="FBU289" s="51"/>
      <c r="FBV289" s="51"/>
      <c r="FBW289" s="51"/>
      <c r="FBX289" s="51"/>
      <c r="FBY289" s="51"/>
      <c r="FBZ289" s="51"/>
      <c r="FCA289" s="51"/>
      <c r="FCB289" s="51"/>
      <c r="FCC289" s="51"/>
      <c r="FCD289" s="51"/>
      <c r="FCE289" s="51"/>
      <c r="FCF289" s="51"/>
      <c r="FCG289" s="51"/>
      <c r="FCH289" s="51"/>
      <c r="FCI289" s="51"/>
      <c r="FCJ289" s="51"/>
      <c r="FCK289" s="51"/>
      <c r="FCL289" s="51"/>
      <c r="FCM289" s="51"/>
      <c r="FCN289" s="51"/>
      <c r="FCO289" s="51"/>
      <c r="FCP289" s="51"/>
      <c r="FCQ289" s="51"/>
      <c r="FCR289" s="51"/>
      <c r="FCS289" s="51"/>
      <c r="FCT289" s="51"/>
      <c r="FCU289" s="51"/>
      <c r="FCV289" s="51"/>
      <c r="FCW289" s="51"/>
      <c r="FCX289" s="51"/>
      <c r="FCY289" s="51"/>
      <c r="FCZ289" s="51"/>
      <c r="FDA289" s="51"/>
      <c r="FDB289" s="51"/>
      <c r="FDC289" s="51"/>
      <c r="FDD289" s="51"/>
      <c r="FDE289" s="51"/>
      <c r="FDF289" s="51"/>
      <c r="FDG289" s="51"/>
      <c r="FDH289" s="51"/>
      <c r="FDI289" s="51"/>
      <c r="FDJ289" s="51"/>
      <c r="FDK289" s="51"/>
      <c r="FDL289" s="51"/>
      <c r="FDM289" s="51"/>
      <c r="FDN289" s="51"/>
      <c r="FDO289" s="51"/>
      <c r="FDP289" s="51"/>
      <c r="FDQ289" s="51"/>
      <c r="FDR289" s="51"/>
      <c r="FDS289" s="51"/>
      <c r="FDT289" s="51"/>
      <c r="FDU289" s="51"/>
      <c r="FDV289" s="51"/>
      <c r="FDW289" s="51"/>
      <c r="FDX289" s="51"/>
      <c r="FDY289" s="51"/>
      <c r="FDZ289" s="51"/>
      <c r="FEA289" s="51"/>
      <c r="FEB289" s="51"/>
      <c r="FEC289" s="51"/>
      <c r="FED289" s="51"/>
      <c r="FEE289" s="51"/>
      <c r="FEF289" s="51"/>
      <c r="FEG289" s="51"/>
      <c r="FEH289" s="51"/>
      <c r="FEI289" s="51"/>
      <c r="FEJ289" s="51"/>
      <c r="FEK289" s="51"/>
      <c r="FEL289" s="51"/>
      <c r="FEM289" s="51"/>
      <c r="FEN289" s="51"/>
      <c r="FEO289" s="51"/>
      <c r="FEP289" s="51"/>
      <c r="FEQ289" s="51"/>
      <c r="FER289" s="51"/>
      <c r="FES289" s="51"/>
      <c r="FET289" s="51"/>
      <c r="FEU289" s="51"/>
      <c r="FEV289" s="51"/>
      <c r="FEW289" s="51"/>
      <c r="FEX289" s="51"/>
      <c r="FEY289" s="51"/>
      <c r="FEZ289" s="51"/>
      <c r="FFA289" s="51"/>
      <c r="FFB289" s="51"/>
      <c r="FFC289" s="51"/>
      <c r="FFD289" s="51"/>
      <c r="FFE289" s="51"/>
      <c r="FFF289" s="51"/>
      <c r="FFG289" s="51"/>
      <c r="FFH289" s="51"/>
      <c r="FFI289" s="51"/>
      <c r="FFJ289" s="51"/>
      <c r="FFK289" s="51"/>
      <c r="FFL289" s="51"/>
      <c r="FFM289" s="51"/>
      <c r="FFN289" s="51"/>
      <c r="FFO289" s="51"/>
      <c r="FFP289" s="51"/>
      <c r="FFQ289" s="51"/>
      <c r="FFR289" s="51"/>
      <c r="FFS289" s="51"/>
      <c r="FFT289" s="51"/>
      <c r="FFU289" s="51"/>
      <c r="FFV289" s="51"/>
      <c r="FFW289" s="51"/>
      <c r="FFX289" s="51"/>
      <c r="FFY289" s="51"/>
      <c r="FFZ289" s="51"/>
      <c r="FGA289" s="51"/>
      <c r="FGB289" s="51"/>
      <c r="FGC289" s="51"/>
      <c r="FGD289" s="51"/>
      <c r="FGE289" s="51"/>
      <c r="FGF289" s="51"/>
      <c r="FGG289" s="51"/>
      <c r="FGH289" s="51"/>
      <c r="FGI289" s="51"/>
      <c r="FGJ289" s="51"/>
      <c r="FGK289" s="51"/>
      <c r="FGL289" s="51"/>
      <c r="FGM289" s="51"/>
      <c r="FGN289" s="51"/>
      <c r="FGO289" s="51"/>
      <c r="FGP289" s="51"/>
      <c r="FGQ289" s="51"/>
      <c r="FGR289" s="51"/>
      <c r="FGS289" s="51"/>
      <c r="FGT289" s="51"/>
      <c r="FGU289" s="51"/>
      <c r="FGV289" s="51"/>
      <c r="FGW289" s="51"/>
      <c r="FGX289" s="51"/>
      <c r="FGY289" s="51"/>
      <c r="FGZ289" s="51"/>
      <c r="FHA289" s="51"/>
      <c r="FHB289" s="51"/>
      <c r="FHC289" s="51"/>
      <c r="FHD289" s="51"/>
      <c r="FHE289" s="51"/>
      <c r="FHF289" s="51"/>
      <c r="FHG289" s="51"/>
      <c r="FHH289" s="51"/>
      <c r="FHI289" s="51"/>
      <c r="FHJ289" s="51"/>
      <c r="FHK289" s="51"/>
      <c r="FHL289" s="51"/>
      <c r="FHM289" s="51"/>
      <c r="FHN289" s="51"/>
      <c r="FHO289" s="51"/>
      <c r="FHP289" s="51"/>
      <c r="FHQ289" s="51"/>
      <c r="FHR289" s="51"/>
      <c r="FHS289" s="51"/>
      <c r="FHT289" s="51"/>
      <c r="FHU289" s="51"/>
      <c r="FHV289" s="51"/>
      <c r="FHW289" s="51"/>
      <c r="FHX289" s="51"/>
      <c r="FHY289" s="51"/>
      <c r="FHZ289" s="51"/>
      <c r="FIA289" s="51"/>
      <c r="FIB289" s="51"/>
      <c r="FIC289" s="51"/>
      <c r="FID289" s="51"/>
      <c r="FIE289" s="51"/>
      <c r="FIF289" s="51"/>
      <c r="FIG289" s="51"/>
      <c r="FIH289" s="51"/>
      <c r="FII289" s="51"/>
      <c r="FIJ289" s="51"/>
      <c r="FIK289" s="51"/>
      <c r="FIL289" s="51"/>
      <c r="FIM289" s="51"/>
      <c r="FIN289" s="51"/>
      <c r="FIO289" s="51"/>
      <c r="FIP289" s="51"/>
      <c r="FIQ289" s="51"/>
      <c r="FIR289" s="51"/>
      <c r="FIS289" s="51"/>
      <c r="FIT289" s="51"/>
      <c r="FIU289" s="51"/>
      <c r="FIV289" s="51"/>
      <c r="FIW289" s="51"/>
      <c r="FIX289" s="51"/>
      <c r="FIY289" s="51"/>
      <c r="FIZ289" s="51"/>
      <c r="FJA289" s="51"/>
      <c r="FJB289" s="51"/>
      <c r="FJC289" s="51"/>
      <c r="FJD289" s="51"/>
      <c r="FJE289" s="51"/>
      <c r="FJF289" s="51"/>
      <c r="FJG289" s="51"/>
      <c r="FJH289" s="51"/>
      <c r="FJI289" s="51"/>
      <c r="FJJ289" s="51"/>
      <c r="FJK289" s="51"/>
      <c r="FJL289" s="51"/>
      <c r="FJM289" s="51"/>
      <c r="FJN289" s="51"/>
      <c r="FJO289" s="51"/>
      <c r="FJP289" s="51"/>
      <c r="FJQ289" s="51"/>
      <c r="FJR289" s="51"/>
      <c r="FJS289" s="51"/>
      <c r="FJT289" s="51"/>
      <c r="FJU289" s="51"/>
      <c r="FJV289" s="51"/>
      <c r="FJW289" s="51"/>
      <c r="FJX289" s="51"/>
      <c r="FJY289" s="51"/>
      <c r="FJZ289" s="51"/>
      <c r="FKA289" s="51"/>
      <c r="FKB289" s="51"/>
      <c r="FKC289" s="51"/>
      <c r="FKD289" s="51"/>
      <c r="FKE289" s="51"/>
      <c r="FKF289" s="51"/>
      <c r="FKG289" s="51"/>
      <c r="FKH289" s="51"/>
      <c r="FKI289" s="51"/>
      <c r="FKJ289" s="51"/>
      <c r="FKK289" s="51"/>
      <c r="FKL289" s="51"/>
      <c r="FKM289" s="51"/>
      <c r="FKN289" s="51"/>
      <c r="FKO289" s="51"/>
      <c r="FKP289" s="51"/>
      <c r="FKQ289" s="51"/>
      <c r="FKR289" s="51"/>
      <c r="FKS289" s="51"/>
      <c r="FKT289" s="51"/>
      <c r="FKU289" s="51"/>
      <c r="FKV289" s="51"/>
      <c r="FKW289" s="51"/>
      <c r="FKX289" s="51"/>
      <c r="FKY289" s="51"/>
      <c r="FKZ289" s="51"/>
      <c r="FLA289" s="51"/>
      <c r="FLB289" s="51"/>
      <c r="FLC289" s="51"/>
      <c r="FLD289" s="51"/>
      <c r="FLE289" s="51"/>
      <c r="FLF289" s="51"/>
      <c r="FLG289" s="51"/>
      <c r="FLH289" s="51"/>
      <c r="FLI289" s="51"/>
      <c r="FLJ289" s="51"/>
      <c r="FLK289" s="51"/>
      <c r="FLL289" s="51"/>
      <c r="FLM289" s="51"/>
      <c r="FLN289" s="51"/>
      <c r="FLO289" s="51"/>
      <c r="FLP289" s="51"/>
      <c r="FLQ289" s="51"/>
      <c r="FLR289" s="51"/>
      <c r="FLS289" s="51"/>
      <c r="FLT289" s="51"/>
      <c r="FLU289" s="51"/>
      <c r="FLV289" s="51"/>
      <c r="FLW289" s="51"/>
      <c r="FLX289" s="51"/>
      <c r="FLY289" s="51"/>
      <c r="FLZ289" s="51"/>
      <c r="FMA289" s="51"/>
      <c r="FMB289" s="51"/>
      <c r="FMC289" s="51"/>
      <c r="FMD289" s="51"/>
      <c r="FME289" s="51"/>
      <c r="FMF289" s="51"/>
      <c r="FMG289" s="51"/>
      <c r="FMH289" s="51"/>
      <c r="FMI289" s="51"/>
      <c r="FMJ289" s="51"/>
      <c r="FMK289" s="51"/>
      <c r="FML289" s="51"/>
      <c r="FMM289" s="51"/>
      <c r="FMN289" s="51"/>
      <c r="FMO289" s="51"/>
      <c r="FMP289" s="51"/>
      <c r="FMQ289" s="51"/>
      <c r="FMR289" s="51"/>
      <c r="FMS289" s="51"/>
      <c r="FMT289" s="51"/>
      <c r="FMU289" s="51"/>
      <c r="FMV289" s="51"/>
      <c r="FMW289" s="51"/>
      <c r="FMX289" s="51"/>
      <c r="FMY289" s="51"/>
      <c r="FMZ289" s="51"/>
      <c r="FNA289" s="51"/>
      <c r="FNB289" s="51"/>
      <c r="FNC289" s="51"/>
      <c r="FND289" s="51"/>
      <c r="FNE289" s="51"/>
      <c r="FNF289" s="51"/>
      <c r="FNG289" s="51"/>
      <c r="FNH289" s="51"/>
      <c r="FNI289" s="51"/>
      <c r="FNJ289" s="51"/>
      <c r="FNK289" s="51"/>
      <c r="FNL289" s="51"/>
      <c r="FNM289" s="51"/>
      <c r="FNN289" s="51"/>
      <c r="FNO289" s="51"/>
      <c r="FNP289" s="51"/>
      <c r="FNQ289" s="51"/>
      <c r="FNR289" s="51"/>
      <c r="FNS289" s="51"/>
      <c r="FNT289" s="51"/>
      <c r="FNU289" s="51"/>
      <c r="FNV289" s="51"/>
      <c r="FNW289" s="51"/>
      <c r="FNX289" s="51"/>
      <c r="FNY289" s="51"/>
      <c r="FNZ289" s="51"/>
      <c r="FOA289" s="51"/>
      <c r="FOB289" s="51"/>
      <c r="FOC289" s="51"/>
      <c r="FOD289" s="51"/>
      <c r="FOE289" s="51"/>
      <c r="FOF289" s="51"/>
      <c r="FOG289" s="51"/>
      <c r="FOH289" s="51"/>
      <c r="FOI289" s="51"/>
      <c r="FOJ289" s="51"/>
      <c r="FOK289" s="51"/>
      <c r="FOL289" s="51"/>
      <c r="FOM289" s="51"/>
      <c r="FON289" s="51"/>
      <c r="FOO289" s="51"/>
      <c r="FOP289" s="51"/>
      <c r="FOQ289" s="51"/>
      <c r="FOR289" s="51"/>
      <c r="FOS289" s="51"/>
      <c r="FOT289" s="51"/>
      <c r="FOU289" s="51"/>
      <c r="FOV289" s="51"/>
      <c r="FOW289" s="51"/>
      <c r="FOX289" s="51"/>
      <c r="FOY289" s="51"/>
      <c r="FOZ289" s="51"/>
      <c r="FPA289" s="51"/>
      <c r="FPB289" s="51"/>
      <c r="FPC289" s="51"/>
      <c r="FPD289" s="51"/>
      <c r="FPE289" s="51"/>
      <c r="FPF289" s="51"/>
      <c r="FPG289" s="51"/>
      <c r="FPH289" s="51"/>
      <c r="FPI289" s="51"/>
      <c r="FPJ289" s="51"/>
      <c r="FPK289" s="51"/>
      <c r="FPL289" s="51"/>
      <c r="FPM289" s="51"/>
      <c r="FPN289" s="51"/>
      <c r="FPO289" s="51"/>
      <c r="FPP289" s="51"/>
      <c r="FPQ289" s="51"/>
      <c r="FPR289" s="51"/>
      <c r="FPS289" s="51"/>
      <c r="FPT289" s="51"/>
      <c r="FPU289" s="51"/>
      <c r="FPV289" s="51"/>
      <c r="FPW289" s="51"/>
      <c r="FPX289" s="51"/>
      <c r="FPY289" s="51"/>
      <c r="FPZ289" s="51"/>
      <c r="FQA289" s="51"/>
      <c r="FQB289" s="51"/>
      <c r="FQC289" s="51"/>
      <c r="FQD289" s="51"/>
      <c r="FQE289" s="51"/>
      <c r="FQF289" s="51"/>
      <c r="FQG289" s="51"/>
      <c r="FQH289" s="51"/>
      <c r="FQI289" s="51"/>
      <c r="FQJ289" s="51"/>
      <c r="FQK289" s="51"/>
      <c r="FQL289" s="51"/>
      <c r="FQM289" s="51"/>
      <c r="FQN289" s="51"/>
      <c r="FQO289" s="51"/>
      <c r="FQP289" s="51"/>
      <c r="FQQ289" s="51"/>
      <c r="FQR289" s="51"/>
      <c r="FQS289" s="51"/>
      <c r="FQT289" s="51"/>
      <c r="FQU289" s="51"/>
      <c r="FQV289" s="51"/>
      <c r="FQW289" s="51"/>
      <c r="FQX289" s="51"/>
      <c r="FQY289" s="51"/>
      <c r="FQZ289" s="51"/>
      <c r="FRA289" s="51"/>
      <c r="FRB289" s="51"/>
      <c r="FRC289" s="51"/>
      <c r="FRD289" s="51"/>
      <c r="FRE289" s="51"/>
      <c r="FRF289" s="51"/>
      <c r="FRG289" s="51"/>
      <c r="FRH289" s="51"/>
      <c r="FRI289" s="51"/>
      <c r="FRJ289" s="51"/>
      <c r="FRK289" s="51"/>
      <c r="FRL289" s="51"/>
      <c r="FRM289" s="51"/>
      <c r="FRN289" s="51"/>
      <c r="FRO289" s="51"/>
      <c r="FRP289" s="51"/>
      <c r="FRQ289" s="51"/>
      <c r="FRR289" s="51"/>
      <c r="FRS289" s="51"/>
      <c r="FRT289" s="51"/>
      <c r="FRU289" s="51"/>
      <c r="FRV289" s="51"/>
      <c r="FRW289" s="51"/>
      <c r="FRX289" s="51"/>
      <c r="FRY289" s="51"/>
      <c r="FRZ289" s="51"/>
      <c r="FSA289" s="51"/>
      <c r="FSB289" s="51"/>
      <c r="FSC289" s="51"/>
      <c r="FSD289" s="51"/>
      <c r="FSE289" s="51"/>
      <c r="FSF289" s="51"/>
      <c r="FSG289" s="51"/>
      <c r="FSH289" s="51"/>
      <c r="FSI289" s="51"/>
      <c r="FSJ289" s="51"/>
      <c r="FSK289" s="51"/>
      <c r="FSL289" s="51"/>
      <c r="FSM289" s="51"/>
      <c r="FSN289" s="51"/>
      <c r="FSO289" s="51"/>
      <c r="FSP289" s="51"/>
      <c r="FSQ289" s="51"/>
      <c r="FSR289" s="51"/>
      <c r="FSS289" s="51"/>
      <c r="FST289" s="51"/>
      <c r="FSU289" s="51"/>
      <c r="FSV289" s="51"/>
      <c r="FSW289" s="51"/>
      <c r="FSX289" s="51"/>
      <c r="FSY289" s="51"/>
      <c r="FSZ289" s="51"/>
      <c r="FTA289" s="51"/>
      <c r="FTB289" s="51"/>
      <c r="FTC289" s="51"/>
      <c r="FTD289" s="51"/>
      <c r="FTE289" s="51"/>
      <c r="FTF289" s="51"/>
      <c r="FTG289" s="51"/>
      <c r="FTH289" s="51"/>
      <c r="FTI289" s="51"/>
      <c r="FTJ289" s="51"/>
      <c r="FTK289" s="51"/>
      <c r="FTL289" s="51"/>
      <c r="FTM289" s="51"/>
      <c r="FTN289" s="51"/>
      <c r="FTO289" s="51"/>
      <c r="FTP289" s="51"/>
      <c r="FTQ289" s="51"/>
      <c r="FTR289" s="51"/>
      <c r="FTS289" s="51"/>
      <c r="FTT289" s="51"/>
      <c r="FTU289" s="51"/>
      <c r="FTV289" s="51"/>
      <c r="FTW289" s="51"/>
      <c r="FTX289" s="51"/>
      <c r="FTY289" s="51"/>
      <c r="FTZ289" s="51"/>
      <c r="FUA289" s="51"/>
      <c r="FUB289" s="51"/>
      <c r="FUC289" s="51"/>
      <c r="FUD289" s="51"/>
      <c r="FUE289" s="51"/>
      <c r="FUF289" s="51"/>
      <c r="FUG289" s="51"/>
      <c r="FUH289" s="51"/>
      <c r="FUI289" s="51"/>
      <c r="FUJ289" s="51"/>
      <c r="FUK289" s="51"/>
      <c r="FUL289" s="51"/>
      <c r="FUM289" s="51"/>
      <c r="FUN289" s="51"/>
      <c r="FUO289" s="51"/>
      <c r="FUP289" s="51"/>
      <c r="FUQ289" s="51"/>
      <c r="FUR289" s="51"/>
      <c r="FUS289" s="51"/>
      <c r="FUT289" s="51"/>
      <c r="FUU289" s="51"/>
      <c r="FUV289" s="51"/>
      <c r="FUW289" s="51"/>
      <c r="FUX289" s="51"/>
      <c r="FUY289" s="51"/>
      <c r="FUZ289" s="51"/>
      <c r="FVA289" s="51"/>
      <c r="FVB289" s="51"/>
      <c r="FVC289" s="51"/>
      <c r="FVD289" s="51"/>
      <c r="FVE289" s="51"/>
      <c r="FVF289" s="51"/>
      <c r="FVG289" s="51"/>
      <c r="FVH289" s="51"/>
      <c r="FVI289" s="51"/>
      <c r="FVJ289" s="51"/>
      <c r="FVK289" s="51"/>
      <c r="FVL289" s="51"/>
      <c r="FVM289" s="51"/>
      <c r="FVN289" s="51"/>
      <c r="FVO289" s="51"/>
      <c r="FVP289" s="51"/>
      <c r="FVQ289" s="51"/>
      <c r="FVR289" s="51"/>
      <c r="FVS289" s="51"/>
      <c r="FVT289" s="51"/>
      <c r="FVU289" s="51"/>
      <c r="FVV289" s="51"/>
      <c r="FVW289" s="51"/>
      <c r="FVX289" s="51"/>
      <c r="FVY289" s="51"/>
      <c r="FVZ289" s="51"/>
      <c r="FWA289" s="51"/>
      <c r="FWB289" s="51"/>
      <c r="FWC289" s="51"/>
      <c r="FWD289" s="51"/>
      <c r="FWE289" s="51"/>
      <c r="FWF289" s="51"/>
      <c r="FWG289" s="51"/>
      <c r="FWH289" s="51"/>
      <c r="FWI289" s="51"/>
      <c r="FWJ289" s="51"/>
      <c r="FWK289" s="51"/>
      <c r="FWL289" s="51"/>
      <c r="FWM289" s="51"/>
      <c r="FWN289" s="51"/>
      <c r="FWO289" s="51"/>
      <c r="FWP289" s="51"/>
      <c r="FWQ289" s="51"/>
      <c r="FWR289" s="51"/>
      <c r="FWS289" s="51"/>
      <c r="FWT289" s="51"/>
      <c r="FWU289" s="51"/>
      <c r="FWV289" s="51"/>
      <c r="FWW289" s="51"/>
      <c r="FWX289" s="51"/>
      <c r="FWY289" s="51"/>
      <c r="FWZ289" s="51"/>
      <c r="FXA289" s="51"/>
      <c r="FXB289" s="51"/>
      <c r="FXC289" s="51"/>
      <c r="FXD289" s="51"/>
      <c r="FXE289" s="51"/>
      <c r="FXF289" s="51"/>
      <c r="FXG289" s="51"/>
      <c r="FXH289" s="51"/>
      <c r="FXI289" s="51"/>
      <c r="FXJ289" s="51"/>
      <c r="FXK289" s="51"/>
      <c r="FXL289" s="51"/>
      <c r="FXM289" s="51"/>
      <c r="FXN289" s="51"/>
      <c r="FXO289" s="51"/>
      <c r="FXP289" s="51"/>
      <c r="FXQ289" s="51"/>
      <c r="FXR289" s="51"/>
      <c r="FXS289" s="51"/>
      <c r="FXT289" s="51"/>
      <c r="FXU289" s="51"/>
      <c r="FXV289" s="51"/>
      <c r="FXW289" s="51"/>
      <c r="FXX289" s="51"/>
      <c r="FXY289" s="51"/>
      <c r="FXZ289" s="51"/>
      <c r="FYA289" s="51"/>
      <c r="FYB289" s="51"/>
      <c r="FYC289" s="51"/>
      <c r="FYD289" s="51"/>
      <c r="FYE289" s="51"/>
      <c r="FYF289" s="51"/>
      <c r="FYG289" s="51"/>
      <c r="FYH289" s="51"/>
      <c r="FYI289" s="51"/>
      <c r="FYJ289" s="51"/>
      <c r="FYK289" s="51"/>
      <c r="FYL289" s="51"/>
      <c r="FYM289" s="51"/>
      <c r="FYN289" s="51"/>
      <c r="FYO289" s="51"/>
      <c r="FYP289" s="51"/>
      <c r="FYQ289" s="51"/>
      <c r="FYR289" s="51"/>
      <c r="FYS289" s="51"/>
      <c r="FYT289" s="51"/>
      <c r="FYU289" s="51"/>
      <c r="FYV289" s="51"/>
      <c r="FYW289" s="51"/>
      <c r="FYX289" s="51"/>
      <c r="FYY289" s="51"/>
      <c r="FYZ289" s="51"/>
      <c r="FZA289" s="51"/>
      <c r="FZB289" s="51"/>
      <c r="FZC289" s="51"/>
      <c r="FZD289" s="51"/>
      <c r="FZE289" s="51"/>
      <c r="FZF289" s="51"/>
      <c r="FZG289" s="51"/>
      <c r="FZH289" s="51"/>
      <c r="FZI289" s="51"/>
      <c r="FZJ289" s="51"/>
      <c r="FZK289" s="51"/>
      <c r="FZL289" s="51"/>
      <c r="FZM289" s="51"/>
      <c r="FZN289" s="51"/>
      <c r="FZO289" s="51"/>
      <c r="FZP289" s="51"/>
      <c r="FZQ289" s="51"/>
      <c r="FZR289" s="51"/>
      <c r="FZS289" s="51"/>
      <c r="FZT289" s="51"/>
      <c r="FZU289" s="51"/>
      <c r="FZV289" s="51"/>
      <c r="FZW289" s="51"/>
      <c r="FZX289" s="51"/>
      <c r="FZY289" s="51"/>
      <c r="FZZ289" s="51"/>
      <c r="GAA289" s="51"/>
      <c r="GAB289" s="51"/>
      <c r="GAC289" s="51"/>
      <c r="GAD289" s="51"/>
      <c r="GAE289" s="51"/>
      <c r="GAF289" s="51"/>
      <c r="GAG289" s="51"/>
      <c r="GAH289" s="51"/>
      <c r="GAI289" s="51"/>
      <c r="GAJ289" s="51"/>
      <c r="GAK289" s="51"/>
      <c r="GAL289" s="51"/>
      <c r="GAM289" s="51"/>
      <c r="GAN289" s="51"/>
      <c r="GAO289" s="51"/>
      <c r="GAP289" s="51"/>
      <c r="GAQ289" s="51"/>
      <c r="GAR289" s="51"/>
      <c r="GAS289" s="51"/>
      <c r="GAT289" s="51"/>
      <c r="GAU289" s="51"/>
      <c r="GAV289" s="51"/>
      <c r="GAW289" s="51"/>
      <c r="GAX289" s="51"/>
      <c r="GAY289" s="51"/>
      <c r="GAZ289" s="51"/>
      <c r="GBA289" s="51"/>
      <c r="GBB289" s="51"/>
      <c r="GBC289" s="51"/>
      <c r="GBD289" s="51"/>
      <c r="GBE289" s="51"/>
      <c r="GBF289" s="51"/>
      <c r="GBG289" s="51"/>
      <c r="GBH289" s="51"/>
      <c r="GBI289" s="51"/>
      <c r="GBJ289" s="51"/>
      <c r="GBK289" s="51"/>
      <c r="GBL289" s="51"/>
      <c r="GBM289" s="51"/>
      <c r="GBN289" s="51"/>
      <c r="GBO289" s="51"/>
      <c r="GBP289" s="51"/>
      <c r="GBQ289" s="51"/>
      <c r="GBR289" s="51"/>
      <c r="GBS289" s="51"/>
      <c r="GBT289" s="51"/>
      <c r="GBU289" s="51"/>
      <c r="GBV289" s="51"/>
      <c r="GBW289" s="51"/>
      <c r="GBX289" s="51"/>
      <c r="GBY289" s="51"/>
      <c r="GBZ289" s="51"/>
      <c r="GCA289" s="51"/>
      <c r="GCB289" s="51"/>
      <c r="GCC289" s="51"/>
      <c r="GCD289" s="51"/>
      <c r="GCE289" s="51"/>
      <c r="GCF289" s="51"/>
      <c r="GCG289" s="51"/>
      <c r="GCH289" s="51"/>
      <c r="GCI289" s="51"/>
      <c r="GCJ289" s="51"/>
      <c r="GCK289" s="51"/>
      <c r="GCL289" s="51"/>
      <c r="GCM289" s="51"/>
      <c r="GCN289" s="51"/>
      <c r="GCO289" s="51"/>
      <c r="GCP289" s="51"/>
      <c r="GCQ289" s="51"/>
      <c r="GCR289" s="51"/>
      <c r="GCS289" s="51"/>
      <c r="GCT289" s="51"/>
      <c r="GCU289" s="51"/>
      <c r="GCV289" s="51"/>
      <c r="GCW289" s="51"/>
      <c r="GCX289" s="51"/>
      <c r="GCY289" s="51"/>
      <c r="GCZ289" s="51"/>
      <c r="GDA289" s="51"/>
      <c r="GDB289" s="51"/>
      <c r="GDC289" s="51"/>
      <c r="GDD289" s="51"/>
      <c r="GDE289" s="51"/>
      <c r="GDF289" s="51"/>
      <c r="GDG289" s="51"/>
      <c r="GDH289" s="51"/>
      <c r="GDI289" s="51"/>
      <c r="GDJ289" s="51"/>
      <c r="GDK289" s="51"/>
      <c r="GDL289" s="51"/>
      <c r="GDM289" s="51"/>
      <c r="GDN289" s="51"/>
      <c r="GDO289" s="51"/>
      <c r="GDP289" s="51"/>
      <c r="GDQ289" s="51"/>
      <c r="GDR289" s="51"/>
      <c r="GDS289" s="51"/>
      <c r="GDT289" s="51"/>
      <c r="GDU289" s="51"/>
      <c r="GDV289" s="51"/>
      <c r="GDW289" s="51"/>
      <c r="GDX289" s="51"/>
      <c r="GDY289" s="51"/>
      <c r="GDZ289" s="51"/>
      <c r="GEA289" s="51"/>
      <c r="GEB289" s="51"/>
      <c r="GEC289" s="51"/>
      <c r="GED289" s="51"/>
      <c r="GEE289" s="51"/>
      <c r="GEF289" s="51"/>
      <c r="GEG289" s="51"/>
      <c r="GEH289" s="51"/>
      <c r="GEI289" s="51"/>
      <c r="GEJ289" s="51"/>
      <c r="GEK289" s="51"/>
      <c r="GEL289" s="51"/>
      <c r="GEM289" s="51"/>
      <c r="GEN289" s="51"/>
      <c r="GEO289" s="51"/>
      <c r="GEP289" s="51"/>
      <c r="GEQ289" s="51"/>
      <c r="GER289" s="51"/>
      <c r="GES289" s="51"/>
      <c r="GET289" s="51"/>
      <c r="GEU289" s="51"/>
      <c r="GEV289" s="51"/>
      <c r="GEW289" s="51"/>
      <c r="GEX289" s="51"/>
      <c r="GEY289" s="51"/>
      <c r="GEZ289" s="51"/>
      <c r="GFA289" s="51"/>
      <c r="GFB289" s="51"/>
      <c r="GFC289" s="51"/>
      <c r="GFD289" s="51"/>
      <c r="GFE289" s="51"/>
      <c r="GFF289" s="51"/>
      <c r="GFG289" s="51"/>
      <c r="GFH289" s="51"/>
      <c r="GFI289" s="51"/>
      <c r="GFJ289" s="51"/>
      <c r="GFK289" s="51"/>
      <c r="GFL289" s="51"/>
      <c r="GFM289" s="51"/>
      <c r="GFN289" s="51"/>
      <c r="GFO289" s="51"/>
      <c r="GFP289" s="51"/>
      <c r="GFQ289" s="51"/>
      <c r="GFR289" s="51"/>
      <c r="GFS289" s="51"/>
      <c r="GFT289" s="51"/>
      <c r="GFU289" s="51"/>
      <c r="GFV289" s="51"/>
      <c r="GFW289" s="51"/>
      <c r="GFX289" s="51"/>
      <c r="GFY289" s="51"/>
      <c r="GFZ289" s="51"/>
      <c r="GGA289" s="51"/>
      <c r="GGB289" s="51"/>
      <c r="GGC289" s="51"/>
      <c r="GGD289" s="51"/>
      <c r="GGE289" s="51"/>
      <c r="GGF289" s="51"/>
      <c r="GGG289" s="51"/>
      <c r="GGH289" s="51"/>
      <c r="GGI289" s="51"/>
      <c r="GGJ289" s="51"/>
      <c r="GGK289" s="51"/>
      <c r="GGL289" s="51"/>
      <c r="GGM289" s="51"/>
      <c r="GGN289" s="51"/>
      <c r="GGO289" s="51"/>
      <c r="GGP289" s="51"/>
      <c r="GGQ289" s="51"/>
      <c r="GGR289" s="51"/>
      <c r="GGS289" s="51"/>
      <c r="GGT289" s="51"/>
      <c r="GGU289" s="51"/>
      <c r="GGV289" s="51"/>
      <c r="GGW289" s="51"/>
      <c r="GGX289" s="51"/>
      <c r="GGY289" s="51"/>
      <c r="GGZ289" s="51"/>
      <c r="GHA289" s="51"/>
      <c r="GHB289" s="51"/>
      <c r="GHC289" s="51"/>
      <c r="GHD289" s="51"/>
      <c r="GHE289" s="51"/>
      <c r="GHF289" s="51"/>
      <c r="GHG289" s="51"/>
      <c r="GHH289" s="51"/>
      <c r="GHI289" s="51"/>
      <c r="GHJ289" s="51"/>
      <c r="GHK289" s="51"/>
      <c r="GHL289" s="51"/>
      <c r="GHM289" s="51"/>
      <c r="GHN289" s="51"/>
      <c r="GHO289" s="51"/>
      <c r="GHP289" s="51"/>
      <c r="GHQ289" s="51"/>
      <c r="GHR289" s="51"/>
      <c r="GHS289" s="51"/>
      <c r="GHT289" s="51"/>
      <c r="GHU289" s="51"/>
      <c r="GHV289" s="51"/>
      <c r="GHW289" s="51"/>
      <c r="GHX289" s="51"/>
      <c r="GHY289" s="51"/>
      <c r="GHZ289" s="51"/>
      <c r="GIA289" s="51"/>
      <c r="GIB289" s="51"/>
      <c r="GIC289" s="51"/>
      <c r="GID289" s="51"/>
      <c r="GIE289" s="51"/>
      <c r="GIF289" s="51"/>
      <c r="GIG289" s="51"/>
      <c r="GIH289" s="51"/>
      <c r="GII289" s="51"/>
      <c r="GIJ289" s="51"/>
      <c r="GIK289" s="51"/>
      <c r="GIL289" s="51"/>
      <c r="GIM289" s="51"/>
      <c r="GIN289" s="51"/>
      <c r="GIO289" s="51"/>
      <c r="GIP289" s="51"/>
      <c r="GIQ289" s="51"/>
      <c r="GIR289" s="51"/>
      <c r="GIS289" s="51"/>
      <c r="GIT289" s="51"/>
      <c r="GIU289" s="51"/>
      <c r="GIV289" s="51"/>
      <c r="GIW289" s="51"/>
      <c r="GIX289" s="51"/>
      <c r="GIY289" s="51"/>
      <c r="GIZ289" s="51"/>
      <c r="GJA289" s="51"/>
      <c r="GJB289" s="51"/>
      <c r="GJC289" s="51"/>
      <c r="GJD289" s="51"/>
      <c r="GJE289" s="51"/>
      <c r="GJF289" s="51"/>
      <c r="GJG289" s="51"/>
      <c r="GJH289" s="51"/>
      <c r="GJI289" s="51"/>
      <c r="GJJ289" s="51"/>
      <c r="GJK289" s="51"/>
      <c r="GJL289" s="51"/>
      <c r="GJM289" s="51"/>
      <c r="GJN289" s="51"/>
      <c r="GJO289" s="51"/>
      <c r="GJP289" s="51"/>
      <c r="GJQ289" s="51"/>
      <c r="GJR289" s="51"/>
      <c r="GJS289" s="51"/>
      <c r="GJT289" s="51"/>
      <c r="GJU289" s="51"/>
      <c r="GJV289" s="51"/>
      <c r="GJW289" s="51"/>
      <c r="GJX289" s="51"/>
      <c r="GJY289" s="51"/>
      <c r="GJZ289" s="51"/>
      <c r="GKA289" s="51"/>
      <c r="GKB289" s="51"/>
      <c r="GKC289" s="51"/>
      <c r="GKD289" s="51"/>
      <c r="GKE289" s="51"/>
      <c r="GKF289" s="51"/>
      <c r="GKG289" s="51"/>
      <c r="GKH289" s="51"/>
      <c r="GKI289" s="51"/>
      <c r="GKJ289" s="51"/>
      <c r="GKK289" s="51"/>
      <c r="GKL289" s="51"/>
      <c r="GKM289" s="51"/>
      <c r="GKN289" s="51"/>
      <c r="GKO289" s="51"/>
      <c r="GKP289" s="51"/>
      <c r="GKQ289" s="51"/>
      <c r="GKR289" s="51"/>
      <c r="GKS289" s="51"/>
      <c r="GKT289" s="51"/>
      <c r="GKU289" s="51"/>
      <c r="GKV289" s="51"/>
      <c r="GKW289" s="51"/>
      <c r="GKX289" s="51"/>
      <c r="GKY289" s="51"/>
      <c r="GKZ289" s="51"/>
      <c r="GLA289" s="51"/>
      <c r="GLB289" s="51"/>
      <c r="GLC289" s="51"/>
      <c r="GLD289" s="51"/>
      <c r="GLE289" s="51"/>
      <c r="GLF289" s="51"/>
      <c r="GLG289" s="51"/>
      <c r="GLH289" s="51"/>
      <c r="GLI289" s="51"/>
      <c r="GLJ289" s="51"/>
      <c r="GLK289" s="51"/>
      <c r="GLL289" s="51"/>
      <c r="GLM289" s="51"/>
      <c r="GLN289" s="51"/>
      <c r="GLO289" s="51"/>
      <c r="GLP289" s="51"/>
      <c r="GLQ289" s="51"/>
      <c r="GLR289" s="51"/>
      <c r="GLS289" s="51"/>
      <c r="GLT289" s="51"/>
      <c r="GLU289" s="51"/>
      <c r="GLV289" s="51"/>
      <c r="GLW289" s="51"/>
      <c r="GLX289" s="51"/>
      <c r="GLY289" s="51"/>
      <c r="GLZ289" s="51"/>
      <c r="GMA289" s="51"/>
      <c r="GMB289" s="51"/>
      <c r="GMC289" s="51"/>
      <c r="GMD289" s="51"/>
      <c r="GME289" s="51"/>
      <c r="GMF289" s="51"/>
      <c r="GMG289" s="51"/>
      <c r="GMH289" s="51"/>
      <c r="GMI289" s="51"/>
      <c r="GMJ289" s="51"/>
      <c r="GMK289" s="51"/>
      <c r="GML289" s="51"/>
      <c r="GMM289" s="51"/>
      <c r="GMN289" s="51"/>
      <c r="GMO289" s="51"/>
      <c r="GMP289" s="51"/>
      <c r="GMQ289" s="51"/>
      <c r="GMR289" s="51"/>
      <c r="GMS289" s="51"/>
      <c r="GMT289" s="51"/>
      <c r="GMU289" s="51"/>
      <c r="GMV289" s="51"/>
      <c r="GMW289" s="51"/>
      <c r="GMX289" s="51"/>
      <c r="GMY289" s="51"/>
      <c r="GMZ289" s="51"/>
      <c r="GNA289" s="51"/>
      <c r="GNB289" s="51"/>
      <c r="GNC289" s="51"/>
      <c r="GND289" s="51"/>
      <c r="GNE289" s="51"/>
      <c r="GNF289" s="51"/>
      <c r="GNG289" s="51"/>
      <c r="GNH289" s="51"/>
      <c r="GNI289" s="51"/>
      <c r="GNJ289" s="51"/>
      <c r="GNK289" s="51"/>
      <c r="GNL289" s="51"/>
      <c r="GNM289" s="51"/>
      <c r="GNN289" s="51"/>
      <c r="GNO289" s="51"/>
      <c r="GNP289" s="51"/>
      <c r="GNQ289" s="51"/>
      <c r="GNR289" s="51"/>
      <c r="GNS289" s="51"/>
      <c r="GNT289" s="51"/>
      <c r="GNU289" s="51"/>
      <c r="GNV289" s="51"/>
      <c r="GNW289" s="51"/>
      <c r="GNX289" s="51"/>
      <c r="GNY289" s="51"/>
      <c r="GNZ289" s="51"/>
      <c r="GOA289" s="51"/>
      <c r="GOB289" s="51"/>
      <c r="GOC289" s="51"/>
      <c r="GOD289" s="51"/>
      <c r="GOE289" s="51"/>
      <c r="GOF289" s="51"/>
      <c r="GOG289" s="51"/>
      <c r="GOH289" s="51"/>
      <c r="GOI289" s="51"/>
      <c r="GOJ289" s="51"/>
      <c r="GOK289" s="51"/>
      <c r="GOL289" s="51"/>
      <c r="GOM289" s="51"/>
      <c r="GON289" s="51"/>
      <c r="GOO289" s="51"/>
      <c r="GOP289" s="51"/>
      <c r="GOQ289" s="51"/>
      <c r="GOR289" s="51"/>
      <c r="GOS289" s="51"/>
      <c r="GOT289" s="51"/>
      <c r="GOU289" s="51"/>
      <c r="GOV289" s="51"/>
      <c r="GOW289" s="51"/>
      <c r="GOX289" s="51"/>
      <c r="GOY289" s="51"/>
      <c r="GOZ289" s="51"/>
      <c r="GPA289" s="51"/>
      <c r="GPB289" s="51"/>
      <c r="GPC289" s="51"/>
      <c r="GPD289" s="51"/>
      <c r="GPE289" s="51"/>
      <c r="GPF289" s="51"/>
      <c r="GPG289" s="51"/>
      <c r="GPH289" s="51"/>
      <c r="GPI289" s="51"/>
      <c r="GPJ289" s="51"/>
      <c r="GPK289" s="51"/>
      <c r="GPL289" s="51"/>
      <c r="GPM289" s="51"/>
      <c r="GPN289" s="51"/>
      <c r="GPO289" s="51"/>
      <c r="GPP289" s="51"/>
      <c r="GPQ289" s="51"/>
      <c r="GPR289" s="51"/>
      <c r="GPS289" s="51"/>
      <c r="GPT289" s="51"/>
      <c r="GPU289" s="51"/>
      <c r="GPV289" s="51"/>
      <c r="GPW289" s="51"/>
      <c r="GPX289" s="51"/>
      <c r="GPY289" s="51"/>
      <c r="GPZ289" s="51"/>
      <c r="GQA289" s="51"/>
      <c r="GQB289" s="51"/>
      <c r="GQC289" s="51"/>
      <c r="GQD289" s="51"/>
      <c r="GQE289" s="51"/>
      <c r="GQF289" s="51"/>
      <c r="GQG289" s="51"/>
      <c r="GQH289" s="51"/>
      <c r="GQI289" s="51"/>
      <c r="GQJ289" s="51"/>
      <c r="GQK289" s="51"/>
      <c r="GQL289" s="51"/>
      <c r="GQM289" s="51"/>
      <c r="GQN289" s="51"/>
      <c r="GQO289" s="51"/>
      <c r="GQP289" s="51"/>
      <c r="GQQ289" s="51"/>
      <c r="GQR289" s="51"/>
      <c r="GQS289" s="51"/>
      <c r="GQT289" s="51"/>
      <c r="GQU289" s="51"/>
      <c r="GQV289" s="51"/>
      <c r="GQW289" s="51"/>
      <c r="GQX289" s="51"/>
      <c r="GQY289" s="51"/>
      <c r="GQZ289" s="51"/>
      <c r="GRA289" s="51"/>
      <c r="GRB289" s="51"/>
      <c r="GRC289" s="51"/>
      <c r="GRD289" s="51"/>
      <c r="GRE289" s="51"/>
      <c r="GRF289" s="51"/>
      <c r="GRG289" s="51"/>
      <c r="GRH289" s="51"/>
      <c r="GRI289" s="51"/>
      <c r="GRJ289" s="51"/>
      <c r="GRK289" s="51"/>
      <c r="GRL289" s="51"/>
      <c r="GRM289" s="51"/>
      <c r="GRN289" s="51"/>
      <c r="GRO289" s="51"/>
      <c r="GRP289" s="51"/>
      <c r="GRQ289" s="51"/>
      <c r="GRR289" s="51"/>
      <c r="GRS289" s="51"/>
      <c r="GRT289" s="51"/>
      <c r="GRU289" s="51"/>
      <c r="GRV289" s="51"/>
      <c r="GRW289" s="51"/>
      <c r="GRX289" s="51"/>
      <c r="GRY289" s="51"/>
      <c r="GRZ289" s="51"/>
      <c r="GSA289" s="51"/>
      <c r="GSB289" s="51"/>
      <c r="GSC289" s="51"/>
      <c r="GSD289" s="51"/>
      <c r="GSE289" s="51"/>
      <c r="GSF289" s="51"/>
      <c r="GSG289" s="51"/>
      <c r="GSH289" s="51"/>
      <c r="GSI289" s="51"/>
      <c r="GSJ289" s="51"/>
      <c r="GSK289" s="51"/>
      <c r="GSL289" s="51"/>
      <c r="GSM289" s="51"/>
      <c r="GSN289" s="51"/>
      <c r="GSO289" s="51"/>
      <c r="GSP289" s="51"/>
      <c r="GSQ289" s="51"/>
      <c r="GSR289" s="51"/>
      <c r="GSS289" s="51"/>
      <c r="GST289" s="51"/>
      <c r="GSU289" s="51"/>
      <c r="GSV289" s="51"/>
      <c r="GSW289" s="51"/>
      <c r="GSX289" s="51"/>
      <c r="GSY289" s="51"/>
      <c r="GSZ289" s="51"/>
      <c r="GTA289" s="51"/>
      <c r="GTB289" s="51"/>
      <c r="GTC289" s="51"/>
      <c r="GTD289" s="51"/>
      <c r="GTE289" s="51"/>
      <c r="GTF289" s="51"/>
      <c r="GTG289" s="51"/>
      <c r="GTH289" s="51"/>
      <c r="GTI289" s="51"/>
      <c r="GTJ289" s="51"/>
      <c r="GTK289" s="51"/>
      <c r="GTL289" s="51"/>
      <c r="GTM289" s="51"/>
      <c r="GTN289" s="51"/>
      <c r="GTO289" s="51"/>
      <c r="GTP289" s="51"/>
      <c r="GTQ289" s="51"/>
      <c r="GTR289" s="51"/>
      <c r="GTS289" s="51"/>
      <c r="GTT289" s="51"/>
      <c r="GTU289" s="51"/>
      <c r="GTV289" s="51"/>
      <c r="GTW289" s="51"/>
      <c r="GTX289" s="51"/>
      <c r="GTY289" s="51"/>
      <c r="GTZ289" s="51"/>
      <c r="GUA289" s="51"/>
      <c r="GUB289" s="51"/>
      <c r="GUC289" s="51"/>
      <c r="GUD289" s="51"/>
      <c r="GUE289" s="51"/>
      <c r="GUF289" s="51"/>
      <c r="GUG289" s="51"/>
      <c r="GUH289" s="51"/>
      <c r="GUI289" s="51"/>
      <c r="GUJ289" s="51"/>
      <c r="GUK289" s="51"/>
      <c r="GUL289" s="51"/>
      <c r="GUM289" s="51"/>
      <c r="GUN289" s="51"/>
      <c r="GUO289" s="51"/>
      <c r="GUP289" s="51"/>
      <c r="GUQ289" s="51"/>
      <c r="GUR289" s="51"/>
      <c r="GUS289" s="51"/>
      <c r="GUT289" s="51"/>
      <c r="GUU289" s="51"/>
      <c r="GUV289" s="51"/>
      <c r="GUW289" s="51"/>
      <c r="GUX289" s="51"/>
      <c r="GUY289" s="51"/>
      <c r="GUZ289" s="51"/>
      <c r="GVA289" s="51"/>
      <c r="GVB289" s="51"/>
      <c r="GVC289" s="51"/>
      <c r="GVD289" s="51"/>
      <c r="GVE289" s="51"/>
      <c r="GVF289" s="51"/>
      <c r="GVG289" s="51"/>
      <c r="GVH289" s="51"/>
      <c r="GVI289" s="51"/>
      <c r="GVJ289" s="51"/>
      <c r="GVK289" s="51"/>
      <c r="GVL289" s="51"/>
      <c r="GVM289" s="51"/>
      <c r="GVN289" s="51"/>
      <c r="GVO289" s="51"/>
      <c r="GVP289" s="51"/>
      <c r="GVQ289" s="51"/>
      <c r="GVR289" s="51"/>
      <c r="GVS289" s="51"/>
      <c r="GVT289" s="51"/>
      <c r="GVU289" s="51"/>
      <c r="GVV289" s="51"/>
      <c r="GVW289" s="51"/>
      <c r="GVX289" s="51"/>
      <c r="GVY289" s="51"/>
      <c r="GVZ289" s="51"/>
      <c r="GWA289" s="51"/>
      <c r="GWB289" s="51"/>
      <c r="GWC289" s="51"/>
      <c r="GWD289" s="51"/>
      <c r="GWE289" s="51"/>
      <c r="GWF289" s="51"/>
      <c r="GWG289" s="51"/>
      <c r="GWH289" s="51"/>
      <c r="GWI289" s="51"/>
      <c r="GWJ289" s="51"/>
      <c r="GWK289" s="51"/>
      <c r="GWL289" s="51"/>
      <c r="GWM289" s="51"/>
      <c r="GWN289" s="51"/>
      <c r="GWO289" s="51"/>
      <c r="GWP289" s="51"/>
      <c r="GWQ289" s="51"/>
      <c r="GWR289" s="51"/>
      <c r="GWS289" s="51"/>
      <c r="GWT289" s="51"/>
      <c r="GWU289" s="51"/>
      <c r="GWV289" s="51"/>
      <c r="GWW289" s="51"/>
      <c r="GWX289" s="51"/>
      <c r="GWY289" s="51"/>
      <c r="GWZ289" s="51"/>
      <c r="GXA289" s="51"/>
      <c r="GXB289" s="51"/>
      <c r="GXC289" s="51"/>
      <c r="GXD289" s="51"/>
      <c r="GXE289" s="51"/>
      <c r="GXF289" s="51"/>
      <c r="GXG289" s="51"/>
      <c r="GXH289" s="51"/>
      <c r="GXI289" s="51"/>
      <c r="GXJ289" s="51"/>
      <c r="GXK289" s="51"/>
      <c r="GXL289" s="51"/>
      <c r="GXM289" s="51"/>
      <c r="GXN289" s="51"/>
      <c r="GXO289" s="51"/>
      <c r="GXP289" s="51"/>
      <c r="GXQ289" s="51"/>
      <c r="GXR289" s="51"/>
      <c r="GXS289" s="51"/>
      <c r="GXT289" s="51"/>
      <c r="GXU289" s="51"/>
      <c r="GXV289" s="51"/>
      <c r="GXW289" s="51"/>
      <c r="GXX289" s="51"/>
      <c r="GXY289" s="51"/>
      <c r="GXZ289" s="51"/>
      <c r="GYA289" s="51"/>
      <c r="GYB289" s="51"/>
      <c r="GYC289" s="51"/>
      <c r="GYD289" s="51"/>
      <c r="GYE289" s="51"/>
      <c r="GYF289" s="51"/>
      <c r="GYG289" s="51"/>
      <c r="GYH289" s="51"/>
      <c r="GYI289" s="51"/>
      <c r="GYJ289" s="51"/>
      <c r="GYK289" s="51"/>
      <c r="GYL289" s="51"/>
      <c r="GYM289" s="51"/>
      <c r="GYN289" s="51"/>
      <c r="GYO289" s="51"/>
      <c r="GYP289" s="51"/>
      <c r="GYQ289" s="51"/>
      <c r="GYR289" s="51"/>
      <c r="GYS289" s="51"/>
      <c r="GYT289" s="51"/>
      <c r="GYU289" s="51"/>
      <c r="GYV289" s="51"/>
      <c r="GYW289" s="51"/>
      <c r="GYX289" s="51"/>
      <c r="GYY289" s="51"/>
      <c r="GYZ289" s="51"/>
      <c r="GZA289" s="51"/>
      <c r="GZB289" s="51"/>
      <c r="GZC289" s="51"/>
      <c r="GZD289" s="51"/>
      <c r="GZE289" s="51"/>
      <c r="GZF289" s="51"/>
      <c r="GZG289" s="51"/>
      <c r="GZH289" s="51"/>
      <c r="GZI289" s="51"/>
      <c r="GZJ289" s="51"/>
      <c r="GZK289" s="51"/>
      <c r="GZL289" s="51"/>
      <c r="GZM289" s="51"/>
      <c r="GZN289" s="51"/>
      <c r="GZO289" s="51"/>
      <c r="GZP289" s="51"/>
      <c r="GZQ289" s="51"/>
      <c r="GZR289" s="51"/>
      <c r="GZS289" s="51"/>
      <c r="GZT289" s="51"/>
      <c r="GZU289" s="51"/>
      <c r="GZV289" s="51"/>
      <c r="GZW289" s="51"/>
      <c r="GZX289" s="51"/>
      <c r="GZY289" s="51"/>
      <c r="GZZ289" s="51"/>
      <c r="HAA289" s="51"/>
      <c r="HAB289" s="51"/>
      <c r="HAC289" s="51"/>
      <c r="HAD289" s="51"/>
      <c r="HAE289" s="51"/>
      <c r="HAF289" s="51"/>
      <c r="HAG289" s="51"/>
      <c r="HAH289" s="51"/>
      <c r="HAI289" s="51"/>
      <c r="HAJ289" s="51"/>
      <c r="HAK289" s="51"/>
      <c r="HAL289" s="51"/>
      <c r="HAM289" s="51"/>
      <c r="HAN289" s="51"/>
      <c r="HAO289" s="51"/>
      <c r="HAP289" s="51"/>
      <c r="HAQ289" s="51"/>
      <c r="HAR289" s="51"/>
      <c r="HAS289" s="51"/>
      <c r="HAT289" s="51"/>
      <c r="HAU289" s="51"/>
      <c r="HAV289" s="51"/>
      <c r="HAW289" s="51"/>
      <c r="HAX289" s="51"/>
      <c r="HAY289" s="51"/>
      <c r="HAZ289" s="51"/>
      <c r="HBA289" s="51"/>
      <c r="HBB289" s="51"/>
      <c r="HBC289" s="51"/>
      <c r="HBD289" s="51"/>
      <c r="HBE289" s="51"/>
      <c r="HBF289" s="51"/>
      <c r="HBG289" s="51"/>
      <c r="HBH289" s="51"/>
      <c r="HBI289" s="51"/>
      <c r="HBJ289" s="51"/>
      <c r="HBK289" s="51"/>
      <c r="HBL289" s="51"/>
      <c r="HBM289" s="51"/>
      <c r="HBN289" s="51"/>
      <c r="HBO289" s="51"/>
      <c r="HBP289" s="51"/>
      <c r="HBQ289" s="51"/>
      <c r="HBR289" s="51"/>
      <c r="HBS289" s="51"/>
      <c r="HBT289" s="51"/>
      <c r="HBU289" s="51"/>
      <c r="HBV289" s="51"/>
      <c r="HBW289" s="51"/>
      <c r="HBX289" s="51"/>
      <c r="HBY289" s="51"/>
      <c r="HBZ289" s="51"/>
      <c r="HCA289" s="51"/>
      <c r="HCB289" s="51"/>
      <c r="HCC289" s="51"/>
      <c r="HCD289" s="51"/>
      <c r="HCE289" s="51"/>
      <c r="HCF289" s="51"/>
      <c r="HCG289" s="51"/>
      <c r="HCH289" s="51"/>
      <c r="HCI289" s="51"/>
      <c r="HCJ289" s="51"/>
      <c r="HCK289" s="51"/>
      <c r="HCL289" s="51"/>
      <c r="HCM289" s="51"/>
      <c r="HCN289" s="51"/>
      <c r="HCO289" s="51"/>
      <c r="HCP289" s="51"/>
      <c r="HCQ289" s="51"/>
      <c r="HCR289" s="51"/>
      <c r="HCS289" s="51"/>
      <c r="HCT289" s="51"/>
      <c r="HCU289" s="51"/>
      <c r="HCV289" s="51"/>
      <c r="HCW289" s="51"/>
      <c r="HCX289" s="51"/>
      <c r="HCY289" s="51"/>
      <c r="HCZ289" s="51"/>
      <c r="HDA289" s="51"/>
      <c r="HDB289" s="51"/>
      <c r="HDC289" s="51"/>
      <c r="HDD289" s="51"/>
      <c r="HDE289" s="51"/>
      <c r="HDF289" s="51"/>
      <c r="HDG289" s="51"/>
      <c r="HDH289" s="51"/>
      <c r="HDI289" s="51"/>
      <c r="HDJ289" s="51"/>
      <c r="HDK289" s="51"/>
      <c r="HDL289" s="51"/>
      <c r="HDM289" s="51"/>
      <c r="HDN289" s="51"/>
      <c r="HDO289" s="51"/>
      <c r="HDP289" s="51"/>
      <c r="HDQ289" s="51"/>
      <c r="HDR289" s="51"/>
      <c r="HDS289" s="51"/>
      <c r="HDT289" s="51"/>
      <c r="HDU289" s="51"/>
      <c r="HDV289" s="51"/>
      <c r="HDW289" s="51"/>
      <c r="HDX289" s="51"/>
      <c r="HDY289" s="51"/>
      <c r="HDZ289" s="51"/>
      <c r="HEA289" s="51"/>
      <c r="HEB289" s="51"/>
      <c r="HEC289" s="51"/>
      <c r="HED289" s="51"/>
      <c r="HEE289" s="51"/>
      <c r="HEF289" s="51"/>
      <c r="HEG289" s="51"/>
      <c r="HEH289" s="51"/>
      <c r="HEI289" s="51"/>
      <c r="HEJ289" s="51"/>
      <c r="HEK289" s="51"/>
      <c r="HEL289" s="51"/>
      <c r="HEM289" s="51"/>
      <c r="HEN289" s="51"/>
      <c r="HEO289" s="51"/>
      <c r="HEP289" s="51"/>
      <c r="HEQ289" s="51"/>
      <c r="HER289" s="51"/>
      <c r="HES289" s="51"/>
      <c r="HET289" s="51"/>
      <c r="HEU289" s="51"/>
      <c r="HEV289" s="51"/>
      <c r="HEW289" s="51"/>
      <c r="HEX289" s="51"/>
      <c r="HEY289" s="51"/>
      <c r="HEZ289" s="51"/>
      <c r="HFA289" s="51"/>
      <c r="HFB289" s="51"/>
      <c r="HFC289" s="51"/>
      <c r="HFD289" s="51"/>
      <c r="HFE289" s="51"/>
      <c r="HFF289" s="51"/>
      <c r="HFG289" s="51"/>
      <c r="HFH289" s="51"/>
      <c r="HFI289" s="51"/>
      <c r="HFJ289" s="51"/>
      <c r="HFK289" s="51"/>
      <c r="HFL289" s="51"/>
      <c r="HFM289" s="51"/>
      <c r="HFN289" s="51"/>
      <c r="HFO289" s="51"/>
      <c r="HFP289" s="51"/>
      <c r="HFQ289" s="51"/>
      <c r="HFR289" s="51"/>
      <c r="HFS289" s="51"/>
      <c r="HFT289" s="51"/>
      <c r="HFU289" s="51"/>
      <c r="HFV289" s="51"/>
      <c r="HFW289" s="51"/>
      <c r="HFX289" s="51"/>
      <c r="HFY289" s="51"/>
      <c r="HFZ289" s="51"/>
      <c r="HGA289" s="51"/>
      <c r="HGB289" s="51"/>
      <c r="HGC289" s="51"/>
      <c r="HGD289" s="51"/>
      <c r="HGE289" s="51"/>
      <c r="HGF289" s="51"/>
      <c r="HGG289" s="51"/>
      <c r="HGH289" s="51"/>
      <c r="HGI289" s="51"/>
      <c r="HGJ289" s="51"/>
      <c r="HGK289" s="51"/>
      <c r="HGL289" s="51"/>
      <c r="HGM289" s="51"/>
      <c r="HGN289" s="51"/>
      <c r="HGO289" s="51"/>
      <c r="HGP289" s="51"/>
      <c r="HGQ289" s="51"/>
      <c r="HGR289" s="51"/>
      <c r="HGS289" s="51"/>
      <c r="HGT289" s="51"/>
      <c r="HGU289" s="51"/>
      <c r="HGV289" s="51"/>
      <c r="HGW289" s="51"/>
      <c r="HGX289" s="51"/>
      <c r="HGY289" s="51"/>
      <c r="HGZ289" s="51"/>
      <c r="HHA289" s="51"/>
      <c r="HHB289" s="51"/>
      <c r="HHC289" s="51"/>
      <c r="HHD289" s="51"/>
      <c r="HHE289" s="51"/>
      <c r="HHF289" s="51"/>
      <c r="HHG289" s="51"/>
      <c r="HHH289" s="51"/>
      <c r="HHI289" s="51"/>
      <c r="HHJ289" s="51"/>
      <c r="HHK289" s="51"/>
      <c r="HHL289" s="51"/>
      <c r="HHM289" s="51"/>
      <c r="HHN289" s="51"/>
      <c r="HHO289" s="51"/>
      <c r="HHP289" s="51"/>
      <c r="HHQ289" s="51"/>
      <c r="HHR289" s="51"/>
      <c r="HHS289" s="51"/>
      <c r="HHT289" s="51"/>
      <c r="HHU289" s="51"/>
      <c r="HHV289" s="51"/>
      <c r="HHW289" s="51"/>
      <c r="HHX289" s="51"/>
      <c r="HHY289" s="51"/>
      <c r="HHZ289" s="51"/>
      <c r="HIA289" s="51"/>
      <c r="HIB289" s="51"/>
      <c r="HIC289" s="51"/>
      <c r="HID289" s="51"/>
      <c r="HIE289" s="51"/>
      <c r="HIF289" s="51"/>
      <c r="HIG289" s="51"/>
      <c r="HIH289" s="51"/>
      <c r="HII289" s="51"/>
      <c r="HIJ289" s="51"/>
      <c r="HIK289" s="51"/>
      <c r="HIL289" s="51"/>
      <c r="HIM289" s="51"/>
      <c r="HIN289" s="51"/>
      <c r="HIO289" s="51"/>
      <c r="HIP289" s="51"/>
      <c r="HIQ289" s="51"/>
      <c r="HIR289" s="51"/>
      <c r="HIS289" s="51"/>
      <c r="HIT289" s="51"/>
      <c r="HIU289" s="51"/>
      <c r="HIV289" s="51"/>
      <c r="HIW289" s="51"/>
      <c r="HIX289" s="51"/>
      <c r="HIY289" s="51"/>
      <c r="HIZ289" s="51"/>
      <c r="HJA289" s="51"/>
      <c r="HJB289" s="51"/>
      <c r="HJC289" s="51"/>
      <c r="HJD289" s="51"/>
      <c r="HJE289" s="51"/>
      <c r="HJF289" s="51"/>
      <c r="HJG289" s="51"/>
      <c r="HJH289" s="51"/>
      <c r="HJI289" s="51"/>
      <c r="HJJ289" s="51"/>
      <c r="HJK289" s="51"/>
      <c r="HJL289" s="51"/>
      <c r="HJM289" s="51"/>
      <c r="HJN289" s="51"/>
      <c r="HJO289" s="51"/>
      <c r="HJP289" s="51"/>
      <c r="HJQ289" s="51"/>
      <c r="HJR289" s="51"/>
      <c r="HJS289" s="51"/>
      <c r="HJT289" s="51"/>
      <c r="HJU289" s="51"/>
      <c r="HJV289" s="51"/>
      <c r="HJW289" s="51"/>
      <c r="HJX289" s="51"/>
      <c r="HJY289" s="51"/>
      <c r="HJZ289" s="51"/>
      <c r="HKA289" s="51"/>
      <c r="HKB289" s="51"/>
      <c r="HKC289" s="51"/>
      <c r="HKD289" s="51"/>
      <c r="HKE289" s="51"/>
      <c r="HKF289" s="51"/>
      <c r="HKG289" s="51"/>
      <c r="HKH289" s="51"/>
      <c r="HKI289" s="51"/>
      <c r="HKJ289" s="51"/>
      <c r="HKK289" s="51"/>
      <c r="HKL289" s="51"/>
      <c r="HKM289" s="51"/>
      <c r="HKN289" s="51"/>
      <c r="HKO289" s="51"/>
      <c r="HKP289" s="51"/>
      <c r="HKQ289" s="51"/>
      <c r="HKR289" s="51"/>
      <c r="HKS289" s="51"/>
      <c r="HKT289" s="51"/>
      <c r="HKU289" s="51"/>
      <c r="HKV289" s="51"/>
      <c r="HKW289" s="51"/>
      <c r="HKX289" s="51"/>
      <c r="HKY289" s="51"/>
      <c r="HKZ289" s="51"/>
      <c r="HLA289" s="51"/>
      <c r="HLB289" s="51"/>
      <c r="HLC289" s="51"/>
      <c r="HLD289" s="51"/>
      <c r="HLE289" s="51"/>
      <c r="HLF289" s="51"/>
      <c r="HLG289" s="51"/>
      <c r="HLH289" s="51"/>
      <c r="HLI289" s="51"/>
      <c r="HLJ289" s="51"/>
      <c r="HLK289" s="51"/>
      <c r="HLL289" s="51"/>
      <c r="HLM289" s="51"/>
      <c r="HLN289" s="51"/>
      <c r="HLO289" s="51"/>
      <c r="HLP289" s="51"/>
      <c r="HLQ289" s="51"/>
      <c r="HLR289" s="51"/>
      <c r="HLS289" s="51"/>
      <c r="HLT289" s="51"/>
      <c r="HLU289" s="51"/>
      <c r="HLV289" s="51"/>
      <c r="HLW289" s="51"/>
      <c r="HLX289" s="51"/>
      <c r="HLY289" s="51"/>
      <c r="HLZ289" s="51"/>
      <c r="HMA289" s="51"/>
      <c r="HMB289" s="51"/>
      <c r="HMC289" s="51"/>
      <c r="HMD289" s="51"/>
      <c r="HME289" s="51"/>
      <c r="HMF289" s="51"/>
      <c r="HMG289" s="51"/>
      <c r="HMH289" s="51"/>
      <c r="HMI289" s="51"/>
      <c r="HMJ289" s="51"/>
      <c r="HMK289" s="51"/>
      <c r="HML289" s="51"/>
      <c r="HMM289" s="51"/>
      <c r="HMN289" s="51"/>
      <c r="HMO289" s="51"/>
      <c r="HMP289" s="51"/>
      <c r="HMQ289" s="51"/>
      <c r="HMR289" s="51"/>
      <c r="HMS289" s="51"/>
      <c r="HMT289" s="51"/>
      <c r="HMU289" s="51"/>
      <c r="HMV289" s="51"/>
      <c r="HMW289" s="51"/>
      <c r="HMX289" s="51"/>
      <c r="HMY289" s="51"/>
      <c r="HMZ289" s="51"/>
      <c r="HNA289" s="51"/>
      <c r="HNB289" s="51"/>
      <c r="HNC289" s="51"/>
      <c r="HND289" s="51"/>
      <c r="HNE289" s="51"/>
      <c r="HNF289" s="51"/>
      <c r="HNG289" s="51"/>
      <c r="HNH289" s="51"/>
      <c r="HNI289" s="51"/>
      <c r="HNJ289" s="51"/>
      <c r="HNK289" s="51"/>
      <c r="HNL289" s="51"/>
      <c r="HNM289" s="51"/>
      <c r="HNN289" s="51"/>
      <c r="HNO289" s="51"/>
      <c r="HNP289" s="51"/>
      <c r="HNQ289" s="51"/>
      <c r="HNR289" s="51"/>
      <c r="HNS289" s="51"/>
      <c r="HNT289" s="51"/>
      <c r="HNU289" s="51"/>
      <c r="HNV289" s="51"/>
      <c r="HNW289" s="51"/>
      <c r="HNX289" s="51"/>
      <c r="HNY289" s="51"/>
      <c r="HNZ289" s="51"/>
      <c r="HOA289" s="51"/>
      <c r="HOB289" s="51"/>
      <c r="HOC289" s="51"/>
      <c r="HOD289" s="51"/>
      <c r="HOE289" s="51"/>
      <c r="HOF289" s="51"/>
      <c r="HOG289" s="51"/>
      <c r="HOH289" s="51"/>
      <c r="HOI289" s="51"/>
      <c r="HOJ289" s="51"/>
      <c r="HOK289" s="51"/>
      <c r="HOL289" s="51"/>
      <c r="HOM289" s="51"/>
      <c r="HON289" s="51"/>
      <c r="HOO289" s="51"/>
      <c r="HOP289" s="51"/>
      <c r="HOQ289" s="51"/>
      <c r="HOR289" s="51"/>
      <c r="HOS289" s="51"/>
      <c r="HOT289" s="51"/>
      <c r="HOU289" s="51"/>
      <c r="HOV289" s="51"/>
      <c r="HOW289" s="51"/>
      <c r="HOX289" s="51"/>
      <c r="HOY289" s="51"/>
      <c r="HOZ289" s="51"/>
      <c r="HPA289" s="51"/>
      <c r="HPB289" s="51"/>
      <c r="HPC289" s="51"/>
      <c r="HPD289" s="51"/>
      <c r="HPE289" s="51"/>
      <c r="HPF289" s="51"/>
      <c r="HPG289" s="51"/>
      <c r="HPH289" s="51"/>
      <c r="HPI289" s="51"/>
      <c r="HPJ289" s="51"/>
      <c r="HPK289" s="51"/>
      <c r="HPL289" s="51"/>
      <c r="HPM289" s="51"/>
      <c r="HPN289" s="51"/>
      <c r="HPO289" s="51"/>
      <c r="HPP289" s="51"/>
      <c r="HPQ289" s="51"/>
      <c r="HPR289" s="51"/>
      <c r="HPS289" s="51"/>
      <c r="HPT289" s="51"/>
      <c r="HPU289" s="51"/>
      <c r="HPV289" s="51"/>
      <c r="HPW289" s="51"/>
      <c r="HPX289" s="51"/>
      <c r="HPY289" s="51"/>
      <c r="HPZ289" s="51"/>
      <c r="HQA289" s="51"/>
      <c r="HQB289" s="51"/>
      <c r="HQC289" s="51"/>
      <c r="HQD289" s="51"/>
      <c r="HQE289" s="51"/>
      <c r="HQF289" s="51"/>
      <c r="HQG289" s="51"/>
      <c r="HQH289" s="51"/>
      <c r="HQI289" s="51"/>
      <c r="HQJ289" s="51"/>
      <c r="HQK289" s="51"/>
      <c r="HQL289" s="51"/>
      <c r="HQM289" s="51"/>
      <c r="HQN289" s="51"/>
      <c r="HQO289" s="51"/>
      <c r="HQP289" s="51"/>
      <c r="HQQ289" s="51"/>
      <c r="HQR289" s="51"/>
      <c r="HQS289" s="51"/>
      <c r="HQT289" s="51"/>
      <c r="HQU289" s="51"/>
      <c r="HQV289" s="51"/>
      <c r="HQW289" s="51"/>
      <c r="HQX289" s="51"/>
      <c r="HQY289" s="51"/>
      <c r="HQZ289" s="51"/>
      <c r="HRA289" s="51"/>
      <c r="HRB289" s="51"/>
      <c r="HRC289" s="51"/>
      <c r="HRD289" s="51"/>
      <c r="HRE289" s="51"/>
      <c r="HRF289" s="51"/>
      <c r="HRG289" s="51"/>
      <c r="HRH289" s="51"/>
      <c r="HRI289" s="51"/>
      <c r="HRJ289" s="51"/>
      <c r="HRK289" s="51"/>
      <c r="HRL289" s="51"/>
      <c r="HRM289" s="51"/>
      <c r="HRN289" s="51"/>
      <c r="HRO289" s="51"/>
      <c r="HRP289" s="51"/>
      <c r="HRQ289" s="51"/>
      <c r="HRR289" s="51"/>
      <c r="HRS289" s="51"/>
      <c r="HRT289" s="51"/>
      <c r="HRU289" s="51"/>
      <c r="HRV289" s="51"/>
      <c r="HRW289" s="51"/>
      <c r="HRX289" s="51"/>
      <c r="HRY289" s="51"/>
      <c r="HRZ289" s="51"/>
      <c r="HSA289" s="51"/>
      <c r="HSB289" s="51"/>
      <c r="HSC289" s="51"/>
      <c r="HSD289" s="51"/>
      <c r="HSE289" s="51"/>
      <c r="HSF289" s="51"/>
      <c r="HSG289" s="51"/>
      <c r="HSH289" s="51"/>
      <c r="HSI289" s="51"/>
      <c r="HSJ289" s="51"/>
      <c r="HSK289" s="51"/>
      <c r="HSL289" s="51"/>
      <c r="HSM289" s="51"/>
      <c r="HSN289" s="51"/>
      <c r="HSO289" s="51"/>
      <c r="HSP289" s="51"/>
      <c r="HSQ289" s="51"/>
      <c r="HSR289" s="51"/>
      <c r="HSS289" s="51"/>
      <c r="HST289" s="51"/>
      <c r="HSU289" s="51"/>
      <c r="HSV289" s="51"/>
      <c r="HSW289" s="51"/>
      <c r="HSX289" s="51"/>
      <c r="HSY289" s="51"/>
      <c r="HSZ289" s="51"/>
      <c r="HTA289" s="51"/>
      <c r="HTB289" s="51"/>
      <c r="HTC289" s="51"/>
      <c r="HTD289" s="51"/>
      <c r="HTE289" s="51"/>
      <c r="HTF289" s="51"/>
      <c r="HTG289" s="51"/>
      <c r="HTH289" s="51"/>
      <c r="HTI289" s="51"/>
      <c r="HTJ289" s="51"/>
      <c r="HTK289" s="51"/>
      <c r="HTL289" s="51"/>
      <c r="HTM289" s="51"/>
      <c r="HTN289" s="51"/>
      <c r="HTO289" s="51"/>
      <c r="HTP289" s="51"/>
      <c r="HTQ289" s="51"/>
      <c r="HTR289" s="51"/>
      <c r="HTS289" s="51"/>
      <c r="HTT289" s="51"/>
      <c r="HTU289" s="51"/>
      <c r="HTV289" s="51"/>
      <c r="HTW289" s="51"/>
      <c r="HTX289" s="51"/>
      <c r="HTY289" s="51"/>
      <c r="HTZ289" s="51"/>
      <c r="HUA289" s="51"/>
      <c r="HUB289" s="51"/>
      <c r="HUC289" s="51"/>
      <c r="HUD289" s="51"/>
      <c r="HUE289" s="51"/>
      <c r="HUF289" s="51"/>
      <c r="HUG289" s="51"/>
      <c r="HUH289" s="51"/>
      <c r="HUI289" s="51"/>
      <c r="HUJ289" s="51"/>
      <c r="HUK289" s="51"/>
      <c r="HUL289" s="51"/>
      <c r="HUM289" s="51"/>
      <c r="HUN289" s="51"/>
      <c r="HUO289" s="51"/>
      <c r="HUP289" s="51"/>
      <c r="HUQ289" s="51"/>
      <c r="HUR289" s="51"/>
      <c r="HUS289" s="51"/>
      <c r="HUT289" s="51"/>
      <c r="HUU289" s="51"/>
      <c r="HUV289" s="51"/>
      <c r="HUW289" s="51"/>
      <c r="HUX289" s="51"/>
      <c r="HUY289" s="51"/>
      <c r="HUZ289" s="51"/>
      <c r="HVA289" s="51"/>
      <c r="HVB289" s="51"/>
      <c r="HVC289" s="51"/>
      <c r="HVD289" s="51"/>
      <c r="HVE289" s="51"/>
      <c r="HVF289" s="51"/>
      <c r="HVG289" s="51"/>
      <c r="HVH289" s="51"/>
      <c r="HVI289" s="51"/>
      <c r="HVJ289" s="51"/>
      <c r="HVK289" s="51"/>
      <c r="HVL289" s="51"/>
      <c r="HVM289" s="51"/>
      <c r="HVN289" s="51"/>
      <c r="HVO289" s="51"/>
      <c r="HVP289" s="51"/>
      <c r="HVQ289" s="51"/>
      <c r="HVR289" s="51"/>
      <c r="HVS289" s="51"/>
      <c r="HVT289" s="51"/>
      <c r="HVU289" s="51"/>
      <c r="HVV289" s="51"/>
      <c r="HVW289" s="51"/>
      <c r="HVX289" s="51"/>
      <c r="HVY289" s="51"/>
      <c r="HVZ289" s="51"/>
      <c r="HWA289" s="51"/>
      <c r="HWB289" s="51"/>
      <c r="HWC289" s="51"/>
      <c r="HWD289" s="51"/>
      <c r="HWE289" s="51"/>
      <c r="HWF289" s="51"/>
      <c r="HWG289" s="51"/>
      <c r="HWH289" s="51"/>
      <c r="HWI289" s="51"/>
      <c r="HWJ289" s="51"/>
      <c r="HWK289" s="51"/>
      <c r="HWL289" s="51"/>
      <c r="HWM289" s="51"/>
      <c r="HWN289" s="51"/>
      <c r="HWO289" s="51"/>
      <c r="HWP289" s="51"/>
      <c r="HWQ289" s="51"/>
      <c r="HWR289" s="51"/>
      <c r="HWS289" s="51"/>
      <c r="HWT289" s="51"/>
      <c r="HWU289" s="51"/>
      <c r="HWV289" s="51"/>
      <c r="HWW289" s="51"/>
      <c r="HWX289" s="51"/>
      <c r="HWY289" s="51"/>
      <c r="HWZ289" s="51"/>
      <c r="HXA289" s="51"/>
      <c r="HXB289" s="51"/>
      <c r="HXC289" s="51"/>
      <c r="HXD289" s="51"/>
      <c r="HXE289" s="51"/>
      <c r="HXF289" s="51"/>
      <c r="HXG289" s="51"/>
      <c r="HXH289" s="51"/>
      <c r="HXI289" s="51"/>
      <c r="HXJ289" s="51"/>
      <c r="HXK289" s="51"/>
      <c r="HXL289" s="51"/>
      <c r="HXM289" s="51"/>
      <c r="HXN289" s="51"/>
      <c r="HXO289" s="51"/>
      <c r="HXP289" s="51"/>
      <c r="HXQ289" s="51"/>
      <c r="HXR289" s="51"/>
      <c r="HXS289" s="51"/>
      <c r="HXT289" s="51"/>
      <c r="HXU289" s="51"/>
      <c r="HXV289" s="51"/>
      <c r="HXW289" s="51"/>
      <c r="HXX289" s="51"/>
      <c r="HXY289" s="51"/>
      <c r="HXZ289" s="51"/>
      <c r="HYA289" s="51"/>
      <c r="HYB289" s="51"/>
      <c r="HYC289" s="51"/>
      <c r="HYD289" s="51"/>
      <c r="HYE289" s="51"/>
      <c r="HYF289" s="51"/>
      <c r="HYG289" s="51"/>
      <c r="HYH289" s="51"/>
      <c r="HYI289" s="51"/>
      <c r="HYJ289" s="51"/>
      <c r="HYK289" s="51"/>
      <c r="HYL289" s="51"/>
      <c r="HYM289" s="51"/>
      <c r="HYN289" s="51"/>
      <c r="HYO289" s="51"/>
      <c r="HYP289" s="51"/>
      <c r="HYQ289" s="51"/>
      <c r="HYR289" s="51"/>
      <c r="HYS289" s="51"/>
      <c r="HYT289" s="51"/>
      <c r="HYU289" s="51"/>
      <c r="HYV289" s="51"/>
      <c r="HYW289" s="51"/>
      <c r="HYX289" s="51"/>
      <c r="HYY289" s="51"/>
      <c r="HYZ289" s="51"/>
      <c r="HZA289" s="51"/>
      <c r="HZB289" s="51"/>
      <c r="HZC289" s="51"/>
      <c r="HZD289" s="51"/>
      <c r="HZE289" s="51"/>
      <c r="HZF289" s="51"/>
      <c r="HZG289" s="51"/>
      <c r="HZH289" s="51"/>
      <c r="HZI289" s="51"/>
      <c r="HZJ289" s="51"/>
      <c r="HZK289" s="51"/>
      <c r="HZL289" s="51"/>
      <c r="HZM289" s="51"/>
      <c r="HZN289" s="51"/>
      <c r="HZO289" s="51"/>
      <c r="HZP289" s="51"/>
      <c r="HZQ289" s="51"/>
      <c r="HZR289" s="51"/>
      <c r="HZS289" s="51"/>
      <c r="HZT289" s="51"/>
      <c r="HZU289" s="51"/>
      <c r="HZV289" s="51"/>
      <c r="HZW289" s="51"/>
      <c r="HZX289" s="51"/>
      <c r="HZY289" s="51"/>
      <c r="HZZ289" s="51"/>
      <c r="IAA289" s="51"/>
      <c r="IAB289" s="51"/>
      <c r="IAC289" s="51"/>
      <c r="IAD289" s="51"/>
      <c r="IAE289" s="51"/>
      <c r="IAF289" s="51"/>
      <c r="IAG289" s="51"/>
      <c r="IAH289" s="51"/>
      <c r="IAI289" s="51"/>
      <c r="IAJ289" s="51"/>
      <c r="IAK289" s="51"/>
      <c r="IAL289" s="51"/>
      <c r="IAM289" s="51"/>
      <c r="IAN289" s="51"/>
      <c r="IAO289" s="51"/>
      <c r="IAP289" s="51"/>
      <c r="IAQ289" s="51"/>
      <c r="IAR289" s="51"/>
      <c r="IAS289" s="51"/>
      <c r="IAT289" s="51"/>
      <c r="IAU289" s="51"/>
      <c r="IAV289" s="51"/>
      <c r="IAW289" s="51"/>
      <c r="IAX289" s="51"/>
      <c r="IAY289" s="51"/>
      <c r="IAZ289" s="51"/>
      <c r="IBA289" s="51"/>
      <c r="IBB289" s="51"/>
      <c r="IBC289" s="51"/>
      <c r="IBD289" s="51"/>
      <c r="IBE289" s="51"/>
      <c r="IBF289" s="51"/>
      <c r="IBG289" s="51"/>
      <c r="IBH289" s="51"/>
      <c r="IBI289" s="51"/>
      <c r="IBJ289" s="51"/>
      <c r="IBK289" s="51"/>
      <c r="IBL289" s="51"/>
      <c r="IBM289" s="51"/>
      <c r="IBN289" s="51"/>
      <c r="IBO289" s="51"/>
      <c r="IBP289" s="51"/>
      <c r="IBQ289" s="51"/>
      <c r="IBR289" s="51"/>
      <c r="IBS289" s="51"/>
      <c r="IBT289" s="51"/>
      <c r="IBU289" s="51"/>
      <c r="IBV289" s="51"/>
      <c r="IBW289" s="51"/>
      <c r="IBX289" s="51"/>
      <c r="IBY289" s="51"/>
      <c r="IBZ289" s="51"/>
      <c r="ICA289" s="51"/>
      <c r="ICB289" s="51"/>
      <c r="ICC289" s="51"/>
      <c r="ICD289" s="51"/>
      <c r="ICE289" s="51"/>
      <c r="ICF289" s="51"/>
      <c r="ICG289" s="51"/>
      <c r="ICH289" s="51"/>
      <c r="ICI289" s="51"/>
      <c r="ICJ289" s="51"/>
      <c r="ICK289" s="51"/>
      <c r="ICL289" s="51"/>
      <c r="ICM289" s="51"/>
      <c r="ICN289" s="51"/>
      <c r="ICO289" s="51"/>
      <c r="ICP289" s="51"/>
      <c r="ICQ289" s="51"/>
      <c r="ICR289" s="51"/>
      <c r="ICS289" s="51"/>
      <c r="ICT289" s="51"/>
      <c r="ICU289" s="51"/>
      <c r="ICV289" s="51"/>
      <c r="ICW289" s="51"/>
      <c r="ICX289" s="51"/>
      <c r="ICY289" s="51"/>
      <c r="ICZ289" s="51"/>
      <c r="IDA289" s="51"/>
      <c r="IDB289" s="51"/>
      <c r="IDC289" s="51"/>
      <c r="IDD289" s="51"/>
      <c r="IDE289" s="51"/>
      <c r="IDF289" s="51"/>
      <c r="IDG289" s="51"/>
      <c r="IDH289" s="51"/>
      <c r="IDI289" s="51"/>
      <c r="IDJ289" s="51"/>
      <c r="IDK289" s="51"/>
      <c r="IDL289" s="51"/>
      <c r="IDM289" s="51"/>
      <c r="IDN289" s="51"/>
      <c r="IDO289" s="51"/>
      <c r="IDP289" s="51"/>
      <c r="IDQ289" s="51"/>
      <c r="IDR289" s="51"/>
      <c r="IDS289" s="51"/>
      <c r="IDT289" s="51"/>
      <c r="IDU289" s="51"/>
      <c r="IDV289" s="51"/>
      <c r="IDW289" s="51"/>
      <c r="IDX289" s="51"/>
      <c r="IDY289" s="51"/>
      <c r="IDZ289" s="51"/>
      <c r="IEA289" s="51"/>
      <c r="IEB289" s="51"/>
      <c r="IEC289" s="51"/>
      <c r="IED289" s="51"/>
      <c r="IEE289" s="51"/>
      <c r="IEF289" s="51"/>
      <c r="IEG289" s="51"/>
      <c r="IEH289" s="51"/>
      <c r="IEI289" s="51"/>
      <c r="IEJ289" s="51"/>
      <c r="IEK289" s="51"/>
      <c r="IEL289" s="51"/>
      <c r="IEM289" s="51"/>
      <c r="IEN289" s="51"/>
      <c r="IEO289" s="51"/>
      <c r="IEP289" s="51"/>
      <c r="IEQ289" s="51"/>
      <c r="IER289" s="51"/>
      <c r="IES289" s="51"/>
      <c r="IET289" s="51"/>
      <c r="IEU289" s="51"/>
      <c r="IEV289" s="51"/>
      <c r="IEW289" s="51"/>
      <c r="IEX289" s="51"/>
      <c r="IEY289" s="51"/>
      <c r="IEZ289" s="51"/>
      <c r="IFA289" s="51"/>
      <c r="IFB289" s="51"/>
      <c r="IFC289" s="51"/>
      <c r="IFD289" s="51"/>
      <c r="IFE289" s="51"/>
      <c r="IFF289" s="51"/>
      <c r="IFG289" s="51"/>
      <c r="IFH289" s="51"/>
      <c r="IFI289" s="51"/>
      <c r="IFJ289" s="51"/>
      <c r="IFK289" s="51"/>
      <c r="IFL289" s="51"/>
      <c r="IFM289" s="51"/>
      <c r="IFN289" s="51"/>
      <c r="IFO289" s="51"/>
      <c r="IFP289" s="51"/>
      <c r="IFQ289" s="51"/>
      <c r="IFR289" s="51"/>
      <c r="IFS289" s="51"/>
      <c r="IFT289" s="51"/>
      <c r="IFU289" s="51"/>
      <c r="IFV289" s="51"/>
      <c r="IFW289" s="51"/>
      <c r="IFX289" s="51"/>
      <c r="IFY289" s="51"/>
      <c r="IFZ289" s="51"/>
      <c r="IGA289" s="51"/>
      <c r="IGB289" s="51"/>
      <c r="IGC289" s="51"/>
      <c r="IGD289" s="51"/>
      <c r="IGE289" s="51"/>
      <c r="IGF289" s="51"/>
      <c r="IGG289" s="51"/>
      <c r="IGH289" s="51"/>
      <c r="IGI289" s="51"/>
      <c r="IGJ289" s="51"/>
      <c r="IGK289" s="51"/>
      <c r="IGL289" s="51"/>
      <c r="IGM289" s="51"/>
      <c r="IGN289" s="51"/>
      <c r="IGO289" s="51"/>
      <c r="IGP289" s="51"/>
      <c r="IGQ289" s="51"/>
      <c r="IGR289" s="51"/>
      <c r="IGS289" s="51"/>
      <c r="IGT289" s="51"/>
      <c r="IGU289" s="51"/>
      <c r="IGV289" s="51"/>
      <c r="IGW289" s="51"/>
      <c r="IGX289" s="51"/>
      <c r="IGY289" s="51"/>
      <c r="IGZ289" s="51"/>
      <c r="IHA289" s="51"/>
      <c r="IHB289" s="51"/>
      <c r="IHC289" s="51"/>
      <c r="IHD289" s="51"/>
      <c r="IHE289" s="51"/>
      <c r="IHF289" s="51"/>
      <c r="IHG289" s="51"/>
      <c r="IHH289" s="51"/>
      <c r="IHI289" s="51"/>
      <c r="IHJ289" s="51"/>
      <c r="IHK289" s="51"/>
      <c r="IHL289" s="51"/>
      <c r="IHM289" s="51"/>
      <c r="IHN289" s="51"/>
      <c r="IHO289" s="51"/>
      <c r="IHP289" s="51"/>
      <c r="IHQ289" s="51"/>
      <c r="IHR289" s="51"/>
      <c r="IHS289" s="51"/>
      <c r="IHT289" s="51"/>
      <c r="IHU289" s="51"/>
      <c r="IHV289" s="51"/>
      <c r="IHW289" s="51"/>
      <c r="IHX289" s="51"/>
      <c r="IHY289" s="51"/>
      <c r="IHZ289" s="51"/>
      <c r="IIA289" s="51"/>
      <c r="IIB289" s="51"/>
      <c r="IIC289" s="51"/>
      <c r="IID289" s="51"/>
      <c r="IIE289" s="51"/>
      <c r="IIF289" s="51"/>
      <c r="IIG289" s="51"/>
      <c r="IIH289" s="51"/>
      <c r="III289" s="51"/>
      <c r="IIJ289" s="51"/>
      <c r="IIK289" s="51"/>
      <c r="IIL289" s="51"/>
      <c r="IIM289" s="51"/>
      <c r="IIN289" s="51"/>
      <c r="IIO289" s="51"/>
      <c r="IIP289" s="51"/>
      <c r="IIQ289" s="51"/>
      <c r="IIR289" s="51"/>
      <c r="IIS289" s="51"/>
      <c r="IIT289" s="51"/>
      <c r="IIU289" s="51"/>
      <c r="IIV289" s="51"/>
      <c r="IIW289" s="51"/>
      <c r="IIX289" s="51"/>
      <c r="IIY289" s="51"/>
      <c r="IIZ289" s="51"/>
      <c r="IJA289" s="51"/>
      <c r="IJB289" s="51"/>
      <c r="IJC289" s="51"/>
      <c r="IJD289" s="51"/>
      <c r="IJE289" s="51"/>
      <c r="IJF289" s="51"/>
      <c r="IJG289" s="51"/>
      <c r="IJH289" s="51"/>
      <c r="IJI289" s="51"/>
      <c r="IJJ289" s="51"/>
      <c r="IJK289" s="51"/>
      <c r="IJL289" s="51"/>
      <c r="IJM289" s="51"/>
      <c r="IJN289" s="51"/>
      <c r="IJO289" s="51"/>
      <c r="IJP289" s="51"/>
      <c r="IJQ289" s="51"/>
      <c r="IJR289" s="51"/>
      <c r="IJS289" s="51"/>
      <c r="IJT289" s="51"/>
      <c r="IJU289" s="51"/>
      <c r="IJV289" s="51"/>
      <c r="IJW289" s="51"/>
      <c r="IJX289" s="51"/>
      <c r="IJY289" s="51"/>
      <c r="IJZ289" s="51"/>
      <c r="IKA289" s="51"/>
      <c r="IKB289" s="51"/>
      <c r="IKC289" s="51"/>
      <c r="IKD289" s="51"/>
      <c r="IKE289" s="51"/>
      <c r="IKF289" s="51"/>
      <c r="IKG289" s="51"/>
      <c r="IKH289" s="51"/>
      <c r="IKI289" s="51"/>
      <c r="IKJ289" s="51"/>
      <c r="IKK289" s="51"/>
      <c r="IKL289" s="51"/>
      <c r="IKM289" s="51"/>
      <c r="IKN289" s="51"/>
      <c r="IKO289" s="51"/>
      <c r="IKP289" s="51"/>
      <c r="IKQ289" s="51"/>
      <c r="IKR289" s="51"/>
      <c r="IKS289" s="51"/>
      <c r="IKT289" s="51"/>
      <c r="IKU289" s="51"/>
      <c r="IKV289" s="51"/>
      <c r="IKW289" s="51"/>
      <c r="IKX289" s="51"/>
      <c r="IKY289" s="51"/>
      <c r="IKZ289" s="51"/>
      <c r="ILA289" s="51"/>
      <c r="ILB289" s="51"/>
      <c r="ILC289" s="51"/>
      <c r="ILD289" s="51"/>
      <c r="ILE289" s="51"/>
      <c r="ILF289" s="51"/>
      <c r="ILG289" s="51"/>
      <c r="ILH289" s="51"/>
      <c r="ILI289" s="51"/>
      <c r="ILJ289" s="51"/>
      <c r="ILK289" s="51"/>
      <c r="ILL289" s="51"/>
      <c r="ILM289" s="51"/>
      <c r="ILN289" s="51"/>
      <c r="ILO289" s="51"/>
      <c r="ILP289" s="51"/>
      <c r="ILQ289" s="51"/>
      <c r="ILR289" s="51"/>
      <c r="ILS289" s="51"/>
      <c r="ILT289" s="51"/>
      <c r="ILU289" s="51"/>
      <c r="ILV289" s="51"/>
      <c r="ILW289" s="51"/>
      <c r="ILX289" s="51"/>
      <c r="ILY289" s="51"/>
      <c r="ILZ289" s="51"/>
      <c r="IMA289" s="51"/>
      <c r="IMB289" s="51"/>
      <c r="IMC289" s="51"/>
      <c r="IMD289" s="51"/>
      <c r="IME289" s="51"/>
      <c r="IMF289" s="51"/>
      <c r="IMG289" s="51"/>
      <c r="IMH289" s="51"/>
      <c r="IMI289" s="51"/>
      <c r="IMJ289" s="51"/>
      <c r="IMK289" s="51"/>
      <c r="IML289" s="51"/>
      <c r="IMM289" s="51"/>
      <c r="IMN289" s="51"/>
      <c r="IMO289" s="51"/>
      <c r="IMP289" s="51"/>
      <c r="IMQ289" s="51"/>
      <c r="IMR289" s="51"/>
      <c r="IMS289" s="51"/>
      <c r="IMT289" s="51"/>
      <c r="IMU289" s="51"/>
      <c r="IMV289" s="51"/>
      <c r="IMW289" s="51"/>
      <c r="IMX289" s="51"/>
      <c r="IMY289" s="51"/>
      <c r="IMZ289" s="51"/>
      <c r="INA289" s="51"/>
      <c r="INB289" s="51"/>
      <c r="INC289" s="51"/>
      <c r="IND289" s="51"/>
      <c r="INE289" s="51"/>
      <c r="INF289" s="51"/>
      <c r="ING289" s="51"/>
      <c r="INH289" s="51"/>
      <c r="INI289" s="51"/>
      <c r="INJ289" s="51"/>
      <c r="INK289" s="51"/>
      <c r="INL289" s="51"/>
      <c r="INM289" s="51"/>
      <c r="INN289" s="51"/>
      <c r="INO289" s="51"/>
      <c r="INP289" s="51"/>
      <c r="INQ289" s="51"/>
      <c r="INR289" s="51"/>
      <c r="INS289" s="51"/>
      <c r="INT289" s="51"/>
      <c r="INU289" s="51"/>
      <c r="INV289" s="51"/>
      <c r="INW289" s="51"/>
      <c r="INX289" s="51"/>
      <c r="INY289" s="51"/>
      <c r="INZ289" s="51"/>
      <c r="IOA289" s="51"/>
      <c r="IOB289" s="51"/>
      <c r="IOC289" s="51"/>
      <c r="IOD289" s="51"/>
      <c r="IOE289" s="51"/>
      <c r="IOF289" s="51"/>
      <c r="IOG289" s="51"/>
      <c r="IOH289" s="51"/>
      <c r="IOI289" s="51"/>
      <c r="IOJ289" s="51"/>
      <c r="IOK289" s="51"/>
      <c r="IOL289" s="51"/>
      <c r="IOM289" s="51"/>
      <c r="ION289" s="51"/>
      <c r="IOO289" s="51"/>
      <c r="IOP289" s="51"/>
      <c r="IOQ289" s="51"/>
      <c r="IOR289" s="51"/>
      <c r="IOS289" s="51"/>
      <c r="IOT289" s="51"/>
      <c r="IOU289" s="51"/>
      <c r="IOV289" s="51"/>
      <c r="IOW289" s="51"/>
      <c r="IOX289" s="51"/>
      <c r="IOY289" s="51"/>
      <c r="IOZ289" s="51"/>
      <c r="IPA289" s="51"/>
      <c r="IPB289" s="51"/>
      <c r="IPC289" s="51"/>
      <c r="IPD289" s="51"/>
      <c r="IPE289" s="51"/>
      <c r="IPF289" s="51"/>
      <c r="IPG289" s="51"/>
      <c r="IPH289" s="51"/>
      <c r="IPI289" s="51"/>
      <c r="IPJ289" s="51"/>
      <c r="IPK289" s="51"/>
      <c r="IPL289" s="51"/>
      <c r="IPM289" s="51"/>
      <c r="IPN289" s="51"/>
      <c r="IPO289" s="51"/>
      <c r="IPP289" s="51"/>
      <c r="IPQ289" s="51"/>
      <c r="IPR289" s="51"/>
      <c r="IPS289" s="51"/>
      <c r="IPT289" s="51"/>
      <c r="IPU289" s="51"/>
      <c r="IPV289" s="51"/>
      <c r="IPW289" s="51"/>
      <c r="IPX289" s="51"/>
      <c r="IPY289" s="51"/>
      <c r="IPZ289" s="51"/>
      <c r="IQA289" s="51"/>
      <c r="IQB289" s="51"/>
      <c r="IQC289" s="51"/>
      <c r="IQD289" s="51"/>
      <c r="IQE289" s="51"/>
      <c r="IQF289" s="51"/>
      <c r="IQG289" s="51"/>
      <c r="IQH289" s="51"/>
      <c r="IQI289" s="51"/>
      <c r="IQJ289" s="51"/>
      <c r="IQK289" s="51"/>
      <c r="IQL289" s="51"/>
      <c r="IQM289" s="51"/>
      <c r="IQN289" s="51"/>
      <c r="IQO289" s="51"/>
      <c r="IQP289" s="51"/>
      <c r="IQQ289" s="51"/>
      <c r="IQR289" s="51"/>
      <c r="IQS289" s="51"/>
      <c r="IQT289" s="51"/>
      <c r="IQU289" s="51"/>
      <c r="IQV289" s="51"/>
      <c r="IQW289" s="51"/>
      <c r="IQX289" s="51"/>
      <c r="IQY289" s="51"/>
      <c r="IQZ289" s="51"/>
      <c r="IRA289" s="51"/>
      <c r="IRB289" s="51"/>
      <c r="IRC289" s="51"/>
      <c r="IRD289" s="51"/>
      <c r="IRE289" s="51"/>
      <c r="IRF289" s="51"/>
      <c r="IRG289" s="51"/>
      <c r="IRH289" s="51"/>
      <c r="IRI289" s="51"/>
      <c r="IRJ289" s="51"/>
      <c r="IRK289" s="51"/>
      <c r="IRL289" s="51"/>
      <c r="IRM289" s="51"/>
      <c r="IRN289" s="51"/>
      <c r="IRO289" s="51"/>
      <c r="IRP289" s="51"/>
      <c r="IRQ289" s="51"/>
      <c r="IRR289" s="51"/>
      <c r="IRS289" s="51"/>
      <c r="IRT289" s="51"/>
      <c r="IRU289" s="51"/>
      <c r="IRV289" s="51"/>
      <c r="IRW289" s="51"/>
      <c r="IRX289" s="51"/>
      <c r="IRY289" s="51"/>
      <c r="IRZ289" s="51"/>
      <c r="ISA289" s="51"/>
      <c r="ISB289" s="51"/>
      <c r="ISC289" s="51"/>
      <c r="ISD289" s="51"/>
      <c r="ISE289" s="51"/>
      <c r="ISF289" s="51"/>
      <c r="ISG289" s="51"/>
      <c r="ISH289" s="51"/>
      <c r="ISI289" s="51"/>
      <c r="ISJ289" s="51"/>
      <c r="ISK289" s="51"/>
      <c r="ISL289" s="51"/>
      <c r="ISM289" s="51"/>
      <c r="ISN289" s="51"/>
      <c r="ISO289" s="51"/>
      <c r="ISP289" s="51"/>
      <c r="ISQ289" s="51"/>
      <c r="ISR289" s="51"/>
      <c r="ISS289" s="51"/>
      <c r="IST289" s="51"/>
      <c r="ISU289" s="51"/>
      <c r="ISV289" s="51"/>
      <c r="ISW289" s="51"/>
      <c r="ISX289" s="51"/>
      <c r="ISY289" s="51"/>
      <c r="ISZ289" s="51"/>
      <c r="ITA289" s="51"/>
      <c r="ITB289" s="51"/>
      <c r="ITC289" s="51"/>
      <c r="ITD289" s="51"/>
      <c r="ITE289" s="51"/>
      <c r="ITF289" s="51"/>
      <c r="ITG289" s="51"/>
      <c r="ITH289" s="51"/>
      <c r="ITI289" s="51"/>
      <c r="ITJ289" s="51"/>
      <c r="ITK289" s="51"/>
      <c r="ITL289" s="51"/>
      <c r="ITM289" s="51"/>
      <c r="ITN289" s="51"/>
      <c r="ITO289" s="51"/>
      <c r="ITP289" s="51"/>
      <c r="ITQ289" s="51"/>
      <c r="ITR289" s="51"/>
      <c r="ITS289" s="51"/>
      <c r="ITT289" s="51"/>
      <c r="ITU289" s="51"/>
      <c r="ITV289" s="51"/>
      <c r="ITW289" s="51"/>
      <c r="ITX289" s="51"/>
      <c r="ITY289" s="51"/>
      <c r="ITZ289" s="51"/>
      <c r="IUA289" s="51"/>
      <c r="IUB289" s="51"/>
      <c r="IUC289" s="51"/>
      <c r="IUD289" s="51"/>
      <c r="IUE289" s="51"/>
      <c r="IUF289" s="51"/>
      <c r="IUG289" s="51"/>
      <c r="IUH289" s="51"/>
      <c r="IUI289" s="51"/>
      <c r="IUJ289" s="51"/>
      <c r="IUK289" s="51"/>
      <c r="IUL289" s="51"/>
      <c r="IUM289" s="51"/>
      <c r="IUN289" s="51"/>
      <c r="IUO289" s="51"/>
      <c r="IUP289" s="51"/>
      <c r="IUQ289" s="51"/>
      <c r="IUR289" s="51"/>
      <c r="IUS289" s="51"/>
      <c r="IUT289" s="51"/>
      <c r="IUU289" s="51"/>
      <c r="IUV289" s="51"/>
      <c r="IUW289" s="51"/>
      <c r="IUX289" s="51"/>
      <c r="IUY289" s="51"/>
      <c r="IUZ289" s="51"/>
      <c r="IVA289" s="51"/>
      <c r="IVB289" s="51"/>
      <c r="IVC289" s="51"/>
      <c r="IVD289" s="51"/>
      <c r="IVE289" s="51"/>
      <c r="IVF289" s="51"/>
      <c r="IVG289" s="51"/>
      <c r="IVH289" s="51"/>
      <c r="IVI289" s="51"/>
      <c r="IVJ289" s="51"/>
      <c r="IVK289" s="51"/>
      <c r="IVL289" s="51"/>
      <c r="IVM289" s="51"/>
      <c r="IVN289" s="51"/>
      <c r="IVO289" s="51"/>
      <c r="IVP289" s="51"/>
      <c r="IVQ289" s="51"/>
      <c r="IVR289" s="51"/>
      <c r="IVS289" s="51"/>
      <c r="IVT289" s="51"/>
      <c r="IVU289" s="51"/>
      <c r="IVV289" s="51"/>
      <c r="IVW289" s="51"/>
      <c r="IVX289" s="51"/>
      <c r="IVY289" s="51"/>
      <c r="IVZ289" s="51"/>
      <c r="IWA289" s="51"/>
      <c r="IWB289" s="51"/>
      <c r="IWC289" s="51"/>
      <c r="IWD289" s="51"/>
      <c r="IWE289" s="51"/>
      <c r="IWF289" s="51"/>
      <c r="IWG289" s="51"/>
      <c r="IWH289" s="51"/>
      <c r="IWI289" s="51"/>
      <c r="IWJ289" s="51"/>
      <c r="IWK289" s="51"/>
      <c r="IWL289" s="51"/>
      <c r="IWM289" s="51"/>
      <c r="IWN289" s="51"/>
      <c r="IWO289" s="51"/>
      <c r="IWP289" s="51"/>
      <c r="IWQ289" s="51"/>
      <c r="IWR289" s="51"/>
      <c r="IWS289" s="51"/>
      <c r="IWT289" s="51"/>
      <c r="IWU289" s="51"/>
      <c r="IWV289" s="51"/>
      <c r="IWW289" s="51"/>
      <c r="IWX289" s="51"/>
      <c r="IWY289" s="51"/>
      <c r="IWZ289" s="51"/>
      <c r="IXA289" s="51"/>
      <c r="IXB289" s="51"/>
      <c r="IXC289" s="51"/>
      <c r="IXD289" s="51"/>
      <c r="IXE289" s="51"/>
      <c r="IXF289" s="51"/>
      <c r="IXG289" s="51"/>
      <c r="IXH289" s="51"/>
      <c r="IXI289" s="51"/>
      <c r="IXJ289" s="51"/>
      <c r="IXK289" s="51"/>
      <c r="IXL289" s="51"/>
      <c r="IXM289" s="51"/>
      <c r="IXN289" s="51"/>
      <c r="IXO289" s="51"/>
      <c r="IXP289" s="51"/>
      <c r="IXQ289" s="51"/>
      <c r="IXR289" s="51"/>
      <c r="IXS289" s="51"/>
      <c r="IXT289" s="51"/>
      <c r="IXU289" s="51"/>
      <c r="IXV289" s="51"/>
      <c r="IXW289" s="51"/>
      <c r="IXX289" s="51"/>
      <c r="IXY289" s="51"/>
      <c r="IXZ289" s="51"/>
      <c r="IYA289" s="51"/>
      <c r="IYB289" s="51"/>
      <c r="IYC289" s="51"/>
      <c r="IYD289" s="51"/>
      <c r="IYE289" s="51"/>
      <c r="IYF289" s="51"/>
      <c r="IYG289" s="51"/>
      <c r="IYH289" s="51"/>
      <c r="IYI289" s="51"/>
      <c r="IYJ289" s="51"/>
      <c r="IYK289" s="51"/>
      <c r="IYL289" s="51"/>
      <c r="IYM289" s="51"/>
      <c r="IYN289" s="51"/>
      <c r="IYO289" s="51"/>
      <c r="IYP289" s="51"/>
      <c r="IYQ289" s="51"/>
      <c r="IYR289" s="51"/>
      <c r="IYS289" s="51"/>
      <c r="IYT289" s="51"/>
      <c r="IYU289" s="51"/>
      <c r="IYV289" s="51"/>
      <c r="IYW289" s="51"/>
      <c r="IYX289" s="51"/>
      <c r="IYY289" s="51"/>
      <c r="IYZ289" s="51"/>
      <c r="IZA289" s="51"/>
      <c r="IZB289" s="51"/>
      <c r="IZC289" s="51"/>
      <c r="IZD289" s="51"/>
      <c r="IZE289" s="51"/>
      <c r="IZF289" s="51"/>
      <c r="IZG289" s="51"/>
      <c r="IZH289" s="51"/>
      <c r="IZI289" s="51"/>
      <c r="IZJ289" s="51"/>
      <c r="IZK289" s="51"/>
      <c r="IZL289" s="51"/>
      <c r="IZM289" s="51"/>
      <c r="IZN289" s="51"/>
      <c r="IZO289" s="51"/>
      <c r="IZP289" s="51"/>
      <c r="IZQ289" s="51"/>
      <c r="IZR289" s="51"/>
      <c r="IZS289" s="51"/>
      <c r="IZT289" s="51"/>
      <c r="IZU289" s="51"/>
      <c r="IZV289" s="51"/>
      <c r="IZW289" s="51"/>
      <c r="IZX289" s="51"/>
      <c r="IZY289" s="51"/>
      <c r="IZZ289" s="51"/>
      <c r="JAA289" s="51"/>
      <c r="JAB289" s="51"/>
      <c r="JAC289" s="51"/>
      <c r="JAD289" s="51"/>
      <c r="JAE289" s="51"/>
      <c r="JAF289" s="51"/>
      <c r="JAG289" s="51"/>
      <c r="JAH289" s="51"/>
      <c r="JAI289" s="51"/>
      <c r="JAJ289" s="51"/>
      <c r="JAK289" s="51"/>
      <c r="JAL289" s="51"/>
      <c r="JAM289" s="51"/>
      <c r="JAN289" s="51"/>
      <c r="JAO289" s="51"/>
      <c r="JAP289" s="51"/>
      <c r="JAQ289" s="51"/>
      <c r="JAR289" s="51"/>
      <c r="JAS289" s="51"/>
      <c r="JAT289" s="51"/>
      <c r="JAU289" s="51"/>
      <c r="JAV289" s="51"/>
      <c r="JAW289" s="51"/>
      <c r="JAX289" s="51"/>
      <c r="JAY289" s="51"/>
      <c r="JAZ289" s="51"/>
      <c r="JBA289" s="51"/>
      <c r="JBB289" s="51"/>
      <c r="JBC289" s="51"/>
      <c r="JBD289" s="51"/>
      <c r="JBE289" s="51"/>
      <c r="JBF289" s="51"/>
      <c r="JBG289" s="51"/>
      <c r="JBH289" s="51"/>
      <c r="JBI289" s="51"/>
      <c r="JBJ289" s="51"/>
      <c r="JBK289" s="51"/>
      <c r="JBL289" s="51"/>
      <c r="JBM289" s="51"/>
      <c r="JBN289" s="51"/>
      <c r="JBO289" s="51"/>
      <c r="JBP289" s="51"/>
      <c r="JBQ289" s="51"/>
      <c r="JBR289" s="51"/>
      <c r="JBS289" s="51"/>
      <c r="JBT289" s="51"/>
      <c r="JBU289" s="51"/>
      <c r="JBV289" s="51"/>
      <c r="JBW289" s="51"/>
      <c r="JBX289" s="51"/>
      <c r="JBY289" s="51"/>
      <c r="JBZ289" s="51"/>
      <c r="JCA289" s="51"/>
      <c r="JCB289" s="51"/>
      <c r="JCC289" s="51"/>
      <c r="JCD289" s="51"/>
      <c r="JCE289" s="51"/>
      <c r="JCF289" s="51"/>
      <c r="JCG289" s="51"/>
      <c r="JCH289" s="51"/>
      <c r="JCI289" s="51"/>
      <c r="JCJ289" s="51"/>
      <c r="JCK289" s="51"/>
      <c r="JCL289" s="51"/>
      <c r="JCM289" s="51"/>
      <c r="JCN289" s="51"/>
      <c r="JCO289" s="51"/>
      <c r="JCP289" s="51"/>
      <c r="JCQ289" s="51"/>
      <c r="JCR289" s="51"/>
      <c r="JCS289" s="51"/>
      <c r="JCT289" s="51"/>
      <c r="JCU289" s="51"/>
      <c r="JCV289" s="51"/>
      <c r="JCW289" s="51"/>
      <c r="JCX289" s="51"/>
      <c r="JCY289" s="51"/>
      <c r="JCZ289" s="51"/>
      <c r="JDA289" s="51"/>
      <c r="JDB289" s="51"/>
      <c r="JDC289" s="51"/>
      <c r="JDD289" s="51"/>
      <c r="JDE289" s="51"/>
      <c r="JDF289" s="51"/>
      <c r="JDG289" s="51"/>
      <c r="JDH289" s="51"/>
      <c r="JDI289" s="51"/>
      <c r="JDJ289" s="51"/>
      <c r="JDK289" s="51"/>
      <c r="JDL289" s="51"/>
      <c r="JDM289" s="51"/>
      <c r="JDN289" s="51"/>
      <c r="JDO289" s="51"/>
      <c r="JDP289" s="51"/>
      <c r="JDQ289" s="51"/>
      <c r="JDR289" s="51"/>
      <c r="JDS289" s="51"/>
      <c r="JDT289" s="51"/>
      <c r="JDU289" s="51"/>
      <c r="JDV289" s="51"/>
      <c r="JDW289" s="51"/>
      <c r="JDX289" s="51"/>
      <c r="JDY289" s="51"/>
      <c r="JDZ289" s="51"/>
      <c r="JEA289" s="51"/>
      <c r="JEB289" s="51"/>
      <c r="JEC289" s="51"/>
      <c r="JED289" s="51"/>
      <c r="JEE289" s="51"/>
      <c r="JEF289" s="51"/>
      <c r="JEG289" s="51"/>
      <c r="JEH289" s="51"/>
      <c r="JEI289" s="51"/>
      <c r="JEJ289" s="51"/>
      <c r="JEK289" s="51"/>
      <c r="JEL289" s="51"/>
      <c r="JEM289" s="51"/>
      <c r="JEN289" s="51"/>
      <c r="JEO289" s="51"/>
      <c r="JEP289" s="51"/>
      <c r="JEQ289" s="51"/>
      <c r="JER289" s="51"/>
      <c r="JES289" s="51"/>
      <c r="JET289" s="51"/>
      <c r="JEU289" s="51"/>
      <c r="JEV289" s="51"/>
      <c r="JEW289" s="51"/>
      <c r="JEX289" s="51"/>
      <c r="JEY289" s="51"/>
      <c r="JEZ289" s="51"/>
      <c r="JFA289" s="51"/>
      <c r="JFB289" s="51"/>
      <c r="JFC289" s="51"/>
      <c r="JFD289" s="51"/>
      <c r="JFE289" s="51"/>
      <c r="JFF289" s="51"/>
      <c r="JFG289" s="51"/>
      <c r="JFH289" s="51"/>
      <c r="JFI289" s="51"/>
      <c r="JFJ289" s="51"/>
      <c r="JFK289" s="51"/>
      <c r="JFL289" s="51"/>
      <c r="JFM289" s="51"/>
      <c r="JFN289" s="51"/>
      <c r="JFO289" s="51"/>
      <c r="JFP289" s="51"/>
      <c r="JFQ289" s="51"/>
      <c r="JFR289" s="51"/>
      <c r="JFS289" s="51"/>
      <c r="JFT289" s="51"/>
      <c r="JFU289" s="51"/>
      <c r="JFV289" s="51"/>
      <c r="JFW289" s="51"/>
      <c r="JFX289" s="51"/>
      <c r="JFY289" s="51"/>
      <c r="JFZ289" s="51"/>
      <c r="JGA289" s="51"/>
      <c r="JGB289" s="51"/>
      <c r="JGC289" s="51"/>
      <c r="JGD289" s="51"/>
      <c r="JGE289" s="51"/>
      <c r="JGF289" s="51"/>
      <c r="JGG289" s="51"/>
      <c r="JGH289" s="51"/>
      <c r="JGI289" s="51"/>
      <c r="JGJ289" s="51"/>
      <c r="JGK289" s="51"/>
      <c r="JGL289" s="51"/>
      <c r="JGM289" s="51"/>
      <c r="JGN289" s="51"/>
      <c r="JGO289" s="51"/>
      <c r="JGP289" s="51"/>
      <c r="JGQ289" s="51"/>
      <c r="JGR289" s="51"/>
      <c r="JGS289" s="51"/>
      <c r="JGT289" s="51"/>
      <c r="JGU289" s="51"/>
      <c r="JGV289" s="51"/>
      <c r="JGW289" s="51"/>
      <c r="JGX289" s="51"/>
      <c r="JGY289" s="51"/>
      <c r="JGZ289" s="51"/>
      <c r="JHA289" s="51"/>
      <c r="JHB289" s="51"/>
      <c r="JHC289" s="51"/>
      <c r="JHD289" s="51"/>
      <c r="JHE289" s="51"/>
      <c r="JHF289" s="51"/>
      <c r="JHG289" s="51"/>
      <c r="JHH289" s="51"/>
      <c r="JHI289" s="51"/>
      <c r="JHJ289" s="51"/>
      <c r="JHK289" s="51"/>
      <c r="JHL289" s="51"/>
      <c r="JHM289" s="51"/>
      <c r="JHN289" s="51"/>
      <c r="JHO289" s="51"/>
      <c r="JHP289" s="51"/>
      <c r="JHQ289" s="51"/>
      <c r="JHR289" s="51"/>
      <c r="JHS289" s="51"/>
      <c r="JHT289" s="51"/>
      <c r="JHU289" s="51"/>
      <c r="JHV289" s="51"/>
      <c r="JHW289" s="51"/>
      <c r="JHX289" s="51"/>
      <c r="JHY289" s="51"/>
      <c r="JHZ289" s="51"/>
      <c r="JIA289" s="51"/>
      <c r="JIB289" s="51"/>
      <c r="JIC289" s="51"/>
      <c r="JID289" s="51"/>
      <c r="JIE289" s="51"/>
      <c r="JIF289" s="51"/>
      <c r="JIG289" s="51"/>
      <c r="JIH289" s="51"/>
      <c r="JII289" s="51"/>
      <c r="JIJ289" s="51"/>
      <c r="JIK289" s="51"/>
      <c r="JIL289" s="51"/>
      <c r="JIM289" s="51"/>
      <c r="JIN289" s="51"/>
      <c r="JIO289" s="51"/>
      <c r="JIP289" s="51"/>
      <c r="JIQ289" s="51"/>
      <c r="JIR289" s="51"/>
      <c r="JIS289" s="51"/>
      <c r="JIT289" s="51"/>
      <c r="JIU289" s="51"/>
      <c r="JIV289" s="51"/>
      <c r="JIW289" s="51"/>
      <c r="JIX289" s="51"/>
      <c r="JIY289" s="51"/>
      <c r="JIZ289" s="51"/>
      <c r="JJA289" s="51"/>
      <c r="JJB289" s="51"/>
      <c r="JJC289" s="51"/>
      <c r="JJD289" s="51"/>
      <c r="JJE289" s="51"/>
      <c r="JJF289" s="51"/>
      <c r="JJG289" s="51"/>
      <c r="JJH289" s="51"/>
      <c r="JJI289" s="51"/>
      <c r="JJJ289" s="51"/>
      <c r="JJK289" s="51"/>
      <c r="JJL289" s="51"/>
      <c r="JJM289" s="51"/>
      <c r="JJN289" s="51"/>
      <c r="JJO289" s="51"/>
      <c r="JJP289" s="51"/>
      <c r="JJQ289" s="51"/>
      <c r="JJR289" s="51"/>
      <c r="JJS289" s="51"/>
      <c r="JJT289" s="51"/>
      <c r="JJU289" s="51"/>
      <c r="JJV289" s="51"/>
      <c r="JJW289" s="51"/>
      <c r="JJX289" s="51"/>
      <c r="JJY289" s="51"/>
      <c r="JJZ289" s="51"/>
      <c r="JKA289" s="51"/>
      <c r="JKB289" s="51"/>
      <c r="JKC289" s="51"/>
      <c r="JKD289" s="51"/>
      <c r="JKE289" s="51"/>
      <c r="JKF289" s="51"/>
      <c r="JKG289" s="51"/>
      <c r="JKH289" s="51"/>
      <c r="JKI289" s="51"/>
      <c r="JKJ289" s="51"/>
      <c r="JKK289" s="51"/>
      <c r="JKL289" s="51"/>
      <c r="JKM289" s="51"/>
      <c r="JKN289" s="51"/>
      <c r="JKO289" s="51"/>
      <c r="JKP289" s="51"/>
      <c r="JKQ289" s="51"/>
      <c r="JKR289" s="51"/>
      <c r="JKS289" s="51"/>
      <c r="JKT289" s="51"/>
      <c r="JKU289" s="51"/>
      <c r="JKV289" s="51"/>
      <c r="JKW289" s="51"/>
      <c r="JKX289" s="51"/>
      <c r="JKY289" s="51"/>
      <c r="JKZ289" s="51"/>
      <c r="JLA289" s="51"/>
      <c r="JLB289" s="51"/>
      <c r="JLC289" s="51"/>
      <c r="JLD289" s="51"/>
      <c r="JLE289" s="51"/>
      <c r="JLF289" s="51"/>
      <c r="JLG289" s="51"/>
      <c r="JLH289" s="51"/>
      <c r="JLI289" s="51"/>
      <c r="JLJ289" s="51"/>
      <c r="JLK289" s="51"/>
      <c r="JLL289" s="51"/>
      <c r="JLM289" s="51"/>
      <c r="JLN289" s="51"/>
      <c r="JLO289" s="51"/>
      <c r="JLP289" s="51"/>
      <c r="JLQ289" s="51"/>
      <c r="JLR289" s="51"/>
      <c r="JLS289" s="51"/>
      <c r="JLT289" s="51"/>
      <c r="JLU289" s="51"/>
      <c r="JLV289" s="51"/>
      <c r="JLW289" s="51"/>
      <c r="JLX289" s="51"/>
      <c r="JLY289" s="51"/>
      <c r="JLZ289" s="51"/>
      <c r="JMA289" s="51"/>
      <c r="JMB289" s="51"/>
      <c r="JMC289" s="51"/>
      <c r="JMD289" s="51"/>
      <c r="JME289" s="51"/>
      <c r="JMF289" s="51"/>
      <c r="JMG289" s="51"/>
      <c r="JMH289" s="51"/>
      <c r="JMI289" s="51"/>
      <c r="JMJ289" s="51"/>
      <c r="JMK289" s="51"/>
      <c r="JML289" s="51"/>
      <c r="JMM289" s="51"/>
      <c r="JMN289" s="51"/>
      <c r="JMO289" s="51"/>
      <c r="JMP289" s="51"/>
      <c r="JMQ289" s="51"/>
      <c r="JMR289" s="51"/>
      <c r="JMS289" s="51"/>
      <c r="JMT289" s="51"/>
      <c r="JMU289" s="51"/>
      <c r="JMV289" s="51"/>
      <c r="JMW289" s="51"/>
      <c r="JMX289" s="51"/>
      <c r="JMY289" s="51"/>
      <c r="JMZ289" s="51"/>
      <c r="JNA289" s="51"/>
      <c r="JNB289" s="51"/>
      <c r="JNC289" s="51"/>
      <c r="JND289" s="51"/>
      <c r="JNE289" s="51"/>
      <c r="JNF289" s="51"/>
      <c r="JNG289" s="51"/>
      <c r="JNH289" s="51"/>
      <c r="JNI289" s="51"/>
      <c r="JNJ289" s="51"/>
      <c r="JNK289" s="51"/>
      <c r="JNL289" s="51"/>
      <c r="JNM289" s="51"/>
      <c r="JNN289" s="51"/>
      <c r="JNO289" s="51"/>
      <c r="JNP289" s="51"/>
      <c r="JNQ289" s="51"/>
      <c r="JNR289" s="51"/>
      <c r="JNS289" s="51"/>
      <c r="JNT289" s="51"/>
      <c r="JNU289" s="51"/>
      <c r="JNV289" s="51"/>
      <c r="JNW289" s="51"/>
      <c r="JNX289" s="51"/>
      <c r="JNY289" s="51"/>
      <c r="JNZ289" s="51"/>
      <c r="JOA289" s="51"/>
      <c r="JOB289" s="51"/>
      <c r="JOC289" s="51"/>
      <c r="JOD289" s="51"/>
      <c r="JOE289" s="51"/>
      <c r="JOF289" s="51"/>
      <c r="JOG289" s="51"/>
      <c r="JOH289" s="51"/>
      <c r="JOI289" s="51"/>
      <c r="JOJ289" s="51"/>
      <c r="JOK289" s="51"/>
      <c r="JOL289" s="51"/>
      <c r="JOM289" s="51"/>
      <c r="JON289" s="51"/>
      <c r="JOO289" s="51"/>
      <c r="JOP289" s="51"/>
      <c r="JOQ289" s="51"/>
      <c r="JOR289" s="51"/>
      <c r="JOS289" s="51"/>
      <c r="JOT289" s="51"/>
      <c r="JOU289" s="51"/>
      <c r="JOV289" s="51"/>
      <c r="JOW289" s="51"/>
      <c r="JOX289" s="51"/>
      <c r="JOY289" s="51"/>
      <c r="JOZ289" s="51"/>
      <c r="JPA289" s="51"/>
      <c r="JPB289" s="51"/>
      <c r="JPC289" s="51"/>
      <c r="JPD289" s="51"/>
      <c r="JPE289" s="51"/>
      <c r="JPF289" s="51"/>
      <c r="JPG289" s="51"/>
      <c r="JPH289" s="51"/>
      <c r="JPI289" s="51"/>
      <c r="JPJ289" s="51"/>
      <c r="JPK289" s="51"/>
      <c r="JPL289" s="51"/>
      <c r="JPM289" s="51"/>
      <c r="JPN289" s="51"/>
      <c r="JPO289" s="51"/>
      <c r="JPP289" s="51"/>
      <c r="JPQ289" s="51"/>
      <c r="JPR289" s="51"/>
      <c r="JPS289" s="51"/>
      <c r="JPT289" s="51"/>
      <c r="JPU289" s="51"/>
      <c r="JPV289" s="51"/>
      <c r="JPW289" s="51"/>
      <c r="JPX289" s="51"/>
      <c r="JPY289" s="51"/>
      <c r="JPZ289" s="51"/>
      <c r="JQA289" s="51"/>
      <c r="JQB289" s="51"/>
      <c r="JQC289" s="51"/>
      <c r="JQD289" s="51"/>
      <c r="JQE289" s="51"/>
      <c r="JQF289" s="51"/>
      <c r="JQG289" s="51"/>
      <c r="JQH289" s="51"/>
      <c r="JQI289" s="51"/>
      <c r="JQJ289" s="51"/>
      <c r="JQK289" s="51"/>
      <c r="JQL289" s="51"/>
      <c r="JQM289" s="51"/>
      <c r="JQN289" s="51"/>
      <c r="JQO289" s="51"/>
      <c r="JQP289" s="51"/>
      <c r="JQQ289" s="51"/>
      <c r="JQR289" s="51"/>
      <c r="JQS289" s="51"/>
      <c r="JQT289" s="51"/>
      <c r="JQU289" s="51"/>
      <c r="JQV289" s="51"/>
      <c r="JQW289" s="51"/>
      <c r="JQX289" s="51"/>
      <c r="JQY289" s="51"/>
      <c r="JQZ289" s="51"/>
      <c r="JRA289" s="51"/>
      <c r="JRB289" s="51"/>
      <c r="JRC289" s="51"/>
      <c r="JRD289" s="51"/>
      <c r="JRE289" s="51"/>
      <c r="JRF289" s="51"/>
      <c r="JRG289" s="51"/>
      <c r="JRH289" s="51"/>
      <c r="JRI289" s="51"/>
      <c r="JRJ289" s="51"/>
      <c r="JRK289" s="51"/>
      <c r="JRL289" s="51"/>
      <c r="JRM289" s="51"/>
      <c r="JRN289" s="51"/>
      <c r="JRO289" s="51"/>
      <c r="JRP289" s="51"/>
      <c r="JRQ289" s="51"/>
      <c r="JRR289" s="51"/>
      <c r="JRS289" s="51"/>
      <c r="JRT289" s="51"/>
      <c r="JRU289" s="51"/>
      <c r="JRV289" s="51"/>
      <c r="JRW289" s="51"/>
      <c r="JRX289" s="51"/>
      <c r="JRY289" s="51"/>
      <c r="JRZ289" s="51"/>
      <c r="JSA289" s="51"/>
      <c r="JSB289" s="51"/>
      <c r="JSC289" s="51"/>
      <c r="JSD289" s="51"/>
      <c r="JSE289" s="51"/>
      <c r="JSF289" s="51"/>
      <c r="JSG289" s="51"/>
      <c r="JSH289" s="51"/>
      <c r="JSI289" s="51"/>
      <c r="JSJ289" s="51"/>
      <c r="JSK289" s="51"/>
      <c r="JSL289" s="51"/>
      <c r="JSM289" s="51"/>
      <c r="JSN289" s="51"/>
      <c r="JSO289" s="51"/>
      <c r="JSP289" s="51"/>
      <c r="JSQ289" s="51"/>
      <c r="JSR289" s="51"/>
      <c r="JSS289" s="51"/>
      <c r="JST289" s="51"/>
      <c r="JSU289" s="51"/>
      <c r="JSV289" s="51"/>
      <c r="JSW289" s="51"/>
      <c r="JSX289" s="51"/>
      <c r="JSY289" s="51"/>
      <c r="JSZ289" s="51"/>
      <c r="JTA289" s="51"/>
      <c r="JTB289" s="51"/>
      <c r="JTC289" s="51"/>
      <c r="JTD289" s="51"/>
      <c r="JTE289" s="51"/>
      <c r="JTF289" s="51"/>
      <c r="JTG289" s="51"/>
      <c r="JTH289" s="51"/>
      <c r="JTI289" s="51"/>
      <c r="JTJ289" s="51"/>
      <c r="JTK289" s="51"/>
      <c r="JTL289" s="51"/>
      <c r="JTM289" s="51"/>
      <c r="JTN289" s="51"/>
      <c r="JTO289" s="51"/>
      <c r="JTP289" s="51"/>
      <c r="JTQ289" s="51"/>
      <c r="JTR289" s="51"/>
      <c r="JTS289" s="51"/>
      <c r="JTT289" s="51"/>
      <c r="JTU289" s="51"/>
      <c r="JTV289" s="51"/>
      <c r="JTW289" s="51"/>
      <c r="JTX289" s="51"/>
      <c r="JTY289" s="51"/>
      <c r="JTZ289" s="51"/>
      <c r="JUA289" s="51"/>
      <c r="JUB289" s="51"/>
      <c r="JUC289" s="51"/>
      <c r="JUD289" s="51"/>
      <c r="JUE289" s="51"/>
      <c r="JUF289" s="51"/>
      <c r="JUG289" s="51"/>
      <c r="JUH289" s="51"/>
      <c r="JUI289" s="51"/>
      <c r="JUJ289" s="51"/>
      <c r="JUK289" s="51"/>
      <c r="JUL289" s="51"/>
      <c r="JUM289" s="51"/>
      <c r="JUN289" s="51"/>
      <c r="JUO289" s="51"/>
      <c r="JUP289" s="51"/>
      <c r="JUQ289" s="51"/>
      <c r="JUR289" s="51"/>
      <c r="JUS289" s="51"/>
      <c r="JUT289" s="51"/>
      <c r="JUU289" s="51"/>
      <c r="JUV289" s="51"/>
      <c r="JUW289" s="51"/>
      <c r="JUX289" s="51"/>
      <c r="JUY289" s="51"/>
      <c r="JUZ289" s="51"/>
      <c r="JVA289" s="51"/>
      <c r="JVB289" s="51"/>
      <c r="JVC289" s="51"/>
      <c r="JVD289" s="51"/>
      <c r="JVE289" s="51"/>
      <c r="JVF289" s="51"/>
      <c r="JVG289" s="51"/>
      <c r="JVH289" s="51"/>
      <c r="JVI289" s="51"/>
      <c r="JVJ289" s="51"/>
      <c r="JVK289" s="51"/>
      <c r="JVL289" s="51"/>
      <c r="JVM289" s="51"/>
      <c r="JVN289" s="51"/>
      <c r="JVO289" s="51"/>
      <c r="JVP289" s="51"/>
      <c r="JVQ289" s="51"/>
      <c r="JVR289" s="51"/>
      <c r="JVS289" s="51"/>
      <c r="JVT289" s="51"/>
      <c r="JVU289" s="51"/>
      <c r="JVV289" s="51"/>
      <c r="JVW289" s="51"/>
      <c r="JVX289" s="51"/>
      <c r="JVY289" s="51"/>
      <c r="JVZ289" s="51"/>
      <c r="JWA289" s="51"/>
      <c r="JWB289" s="51"/>
      <c r="JWC289" s="51"/>
      <c r="JWD289" s="51"/>
      <c r="JWE289" s="51"/>
      <c r="JWF289" s="51"/>
      <c r="JWG289" s="51"/>
      <c r="JWH289" s="51"/>
      <c r="JWI289" s="51"/>
      <c r="JWJ289" s="51"/>
      <c r="JWK289" s="51"/>
      <c r="JWL289" s="51"/>
      <c r="JWM289" s="51"/>
      <c r="JWN289" s="51"/>
      <c r="JWO289" s="51"/>
      <c r="JWP289" s="51"/>
      <c r="JWQ289" s="51"/>
      <c r="JWR289" s="51"/>
      <c r="JWS289" s="51"/>
      <c r="JWT289" s="51"/>
      <c r="JWU289" s="51"/>
      <c r="JWV289" s="51"/>
      <c r="JWW289" s="51"/>
      <c r="JWX289" s="51"/>
      <c r="JWY289" s="51"/>
      <c r="JWZ289" s="51"/>
      <c r="JXA289" s="51"/>
      <c r="JXB289" s="51"/>
      <c r="JXC289" s="51"/>
      <c r="JXD289" s="51"/>
      <c r="JXE289" s="51"/>
      <c r="JXF289" s="51"/>
      <c r="JXG289" s="51"/>
      <c r="JXH289" s="51"/>
      <c r="JXI289" s="51"/>
      <c r="JXJ289" s="51"/>
      <c r="JXK289" s="51"/>
      <c r="JXL289" s="51"/>
      <c r="JXM289" s="51"/>
      <c r="JXN289" s="51"/>
      <c r="JXO289" s="51"/>
      <c r="JXP289" s="51"/>
      <c r="JXQ289" s="51"/>
      <c r="JXR289" s="51"/>
      <c r="JXS289" s="51"/>
      <c r="JXT289" s="51"/>
      <c r="JXU289" s="51"/>
      <c r="JXV289" s="51"/>
      <c r="JXW289" s="51"/>
      <c r="JXX289" s="51"/>
      <c r="JXY289" s="51"/>
      <c r="JXZ289" s="51"/>
      <c r="JYA289" s="51"/>
      <c r="JYB289" s="51"/>
      <c r="JYC289" s="51"/>
      <c r="JYD289" s="51"/>
      <c r="JYE289" s="51"/>
      <c r="JYF289" s="51"/>
      <c r="JYG289" s="51"/>
      <c r="JYH289" s="51"/>
      <c r="JYI289" s="51"/>
      <c r="JYJ289" s="51"/>
      <c r="JYK289" s="51"/>
      <c r="JYL289" s="51"/>
      <c r="JYM289" s="51"/>
      <c r="JYN289" s="51"/>
      <c r="JYO289" s="51"/>
      <c r="JYP289" s="51"/>
      <c r="JYQ289" s="51"/>
      <c r="JYR289" s="51"/>
      <c r="JYS289" s="51"/>
      <c r="JYT289" s="51"/>
      <c r="JYU289" s="51"/>
      <c r="JYV289" s="51"/>
      <c r="JYW289" s="51"/>
      <c r="JYX289" s="51"/>
      <c r="JYY289" s="51"/>
      <c r="JYZ289" s="51"/>
      <c r="JZA289" s="51"/>
      <c r="JZB289" s="51"/>
      <c r="JZC289" s="51"/>
      <c r="JZD289" s="51"/>
      <c r="JZE289" s="51"/>
      <c r="JZF289" s="51"/>
      <c r="JZG289" s="51"/>
      <c r="JZH289" s="51"/>
      <c r="JZI289" s="51"/>
      <c r="JZJ289" s="51"/>
      <c r="JZK289" s="51"/>
      <c r="JZL289" s="51"/>
      <c r="JZM289" s="51"/>
      <c r="JZN289" s="51"/>
      <c r="JZO289" s="51"/>
      <c r="JZP289" s="51"/>
      <c r="JZQ289" s="51"/>
      <c r="JZR289" s="51"/>
      <c r="JZS289" s="51"/>
      <c r="JZT289" s="51"/>
      <c r="JZU289" s="51"/>
      <c r="JZV289" s="51"/>
      <c r="JZW289" s="51"/>
      <c r="JZX289" s="51"/>
      <c r="JZY289" s="51"/>
      <c r="JZZ289" s="51"/>
      <c r="KAA289" s="51"/>
      <c r="KAB289" s="51"/>
      <c r="KAC289" s="51"/>
      <c r="KAD289" s="51"/>
      <c r="KAE289" s="51"/>
      <c r="KAF289" s="51"/>
      <c r="KAG289" s="51"/>
      <c r="KAH289" s="51"/>
      <c r="KAI289" s="51"/>
      <c r="KAJ289" s="51"/>
      <c r="KAK289" s="51"/>
      <c r="KAL289" s="51"/>
      <c r="KAM289" s="51"/>
      <c r="KAN289" s="51"/>
      <c r="KAO289" s="51"/>
      <c r="KAP289" s="51"/>
      <c r="KAQ289" s="51"/>
      <c r="KAR289" s="51"/>
      <c r="KAS289" s="51"/>
      <c r="KAT289" s="51"/>
      <c r="KAU289" s="51"/>
      <c r="KAV289" s="51"/>
      <c r="KAW289" s="51"/>
      <c r="KAX289" s="51"/>
      <c r="KAY289" s="51"/>
      <c r="KAZ289" s="51"/>
      <c r="KBA289" s="51"/>
      <c r="KBB289" s="51"/>
      <c r="KBC289" s="51"/>
      <c r="KBD289" s="51"/>
      <c r="KBE289" s="51"/>
      <c r="KBF289" s="51"/>
      <c r="KBG289" s="51"/>
      <c r="KBH289" s="51"/>
      <c r="KBI289" s="51"/>
      <c r="KBJ289" s="51"/>
      <c r="KBK289" s="51"/>
      <c r="KBL289" s="51"/>
      <c r="KBM289" s="51"/>
      <c r="KBN289" s="51"/>
      <c r="KBO289" s="51"/>
      <c r="KBP289" s="51"/>
      <c r="KBQ289" s="51"/>
      <c r="KBR289" s="51"/>
      <c r="KBS289" s="51"/>
      <c r="KBT289" s="51"/>
      <c r="KBU289" s="51"/>
      <c r="KBV289" s="51"/>
      <c r="KBW289" s="51"/>
      <c r="KBX289" s="51"/>
      <c r="KBY289" s="51"/>
      <c r="KBZ289" s="51"/>
      <c r="KCA289" s="51"/>
      <c r="KCB289" s="51"/>
      <c r="KCC289" s="51"/>
      <c r="KCD289" s="51"/>
      <c r="KCE289" s="51"/>
      <c r="KCF289" s="51"/>
      <c r="KCG289" s="51"/>
      <c r="KCH289" s="51"/>
      <c r="KCI289" s="51"/>
      <c r="KCJ289" s="51"/>
      <c r="KCK289" s="51"/>
      <c r="KCL289" s="51"/>
      <c r="KCM289" s="51"/>
      <c r="KCN289" s="51"/>
      <c r="KCO289" s="51"/>
      <c r="KCP289" s="51"/>
      <c r="KCQ289" s="51"/>
      <c r="KCR289" s="51"/>
      <c r="KCS289" s="51"/>
      <c r="KCT289" s="51"/>
      <c r="KCU289" s="51"/>
      <c r="KCV289" s="51"/>
      <c r="KCW289" s="51"/>
      <c r="KCX289" s="51"/>
      <c r="KCY289" s="51"/>
      <c r="KCZ289" s="51"/>
      <c r="KDA289" s="51"/>
      <c r="KDB289" s="51"/>
      <c r="KDC289" s="51"/>
      <c r="KDD289" s="51"/>
      <c r="KDE289" s="51"/>
      <c r="KDF289" s="51"/>
      <c r="KDG289" s="51"/>
      <c r="KDH289" s="51"/>
      <c r="KDI289" s="51"/>
      <c r="KDJ289" s="51"/>
      <c r="KDK289" s="51"/>
      <c r="KDL289" s="51"/>
      <c r="KDM289" s="51"/>
      <c r="KDN289" s="51"/>
      <c r="KDO289" s="51"/>
      <c r="KDP289" s="51"/>
      <c r="KDQ289" s="51"/>
      <c r="KDR289" s="51"/>
      <c r="KDS289" s="51"/>
      <c r="KDT289" s="51"/>
      <c r="KDU289" s="51"/>
      <c r="KDV289" s="51"/>
      <c r="KDW289" s="51"/>
      <c r="KDX289" s="51"/>
      <c r="KDY289" s="51"/>
      <c r="KDZ289" s="51"/>
      <c r="KEA289" s="51"/>
      <c r="KEB289" s="51"/>
      <c r="KEC289" s="51"/>
      <c r="KED289" s="51"/>
      <c r="KEE289" s="51"/>
      <c r="KEF289" s="51"/>
      <c r="KEG289" s="51"/>
      <c r="KEH289" s="51"/>
      <c r="KEI289" s="51"/>
      <c r="KEJ289" s="51"/>
      <c r="KEK289" s="51"/>
      <c r="KEL289" s="51"/>
      <c r="KEM289" s="51"/>
      <c r="KEN289" s="51"/>
      <c r="KEO289" s="51"/>
      <c r="KEP289" s="51"/>
      <c r="KEQ289" s="51"/>
      <c r="KER289" s="51"/>
      <c r="KES289" s="51"/>
      <c r="KET289" s="51"/>
      <c r="KEU289" s="51"/>
      <c r="KEV289" s="51"/>
      <c r="KEW289" s="51"/>
      <c r="KEX289" s="51"/>
      <c r="KEY289" s="51"/>
      <c r="KEZ289" s="51"/>
      <c r="KFA289" s="51"/>
      <c r="KFB289" s="51"/>
      <c r="KFC289" s="51"/>
      <c r="KFD289" s="51"/>
      <c r="KFE289" s="51"/>
      <c r="KFF289" s="51"/>
      <c r="KFG289" s="51"/>
      <c r="KFH289" s="51"/>
      <c r="KFI289" s="51"/>
      <c r="KFJ289" s="51"/>
      <c r="KFK289" s="51"/>
      <c r="KFL289" s="51"/>
      <c r="KFM289" s="51"/>
      <c r="KFN289" s="51"/>
      <c r="KFO289" s="51"/>
      <c r="KFP289" s="51"/>
      <c r="KFQ289" s="51"/>
      <c r="KFR289" s="51"/>
      <c r="KFS289" s="51"/>
      <c r="KFT289" s="51"/>
      <c r="KFU289" s="51"/>
      <c r="KFV289" s="51"/>
      <c r="KFW289" s="51"/>
      <c r="KFX289" s="51"/>
      <c r="KFY289" s="51"/>
      <c r="KFZ289" s="51"/>
      <c r="KGA289" s="51"/>
      <c r="KGB289" s="51"/>
      <c r="KGC289" s="51"/>
      <c r="KGD289" s="51"/>
      <c r="KGE289" s="51"/>
      <c r="KGF289" s="51"/>
      <c r="KGG289" s="51"/>
      <c r="KGH289" s="51"/>
      <c r="KGI289" s="51"/>
      <c r="KGJ289" s="51"/>
      <c r="KGK289" s="51"/>
      <c r="KGL289" s="51"/>
      <c r="KGM289" s="51"/>
      <c r="KGN289" s="51"/>
      <c r="KGO289" s="51"/>
      <c r="KGP289" s="51"/>
      <c r="KGQ289" s="51"/>
      <c r="KGR289" s="51"/>
      <c r="KGS289" s="51"/>
      <c r="KGT289" s="51"/>
      <c r="KGU289" s="51"/>
      <c r="KGV289" s="51"/>
      <c r="KGW289" s="51"/>
      <c r="KGX289" s="51"/>
      <c r="KGY289" s="51"/>
      <c r="KGZ289" s="51"/>
      <c r="KHA289" s="51"/>
      <c r="KHB289" s="51"/>
      <c r="KHC289" s="51"/>
      <c r="KHD289" s="51"/>
      <c r="KHE289" s="51"/>
      <c r="KHF289" s="51"/>
      <c r="KHG289" s="51"/>
      <c r="KHH289" s="51"/>
      <c r="KHI289" s="51"/>
      <c r="KHJ289" s="51"/>
      <c r="KHK289" s="51"/>
      <c r="KHL289" s="51"/>
      <c r="KHM289" s="51"/>
      <c r="KHN289" s="51"/>
      <c r="KHO289" s="51"/>
      <c r="KHP289" s="51"/>
      <c r="KHQ289" s="51"/>
      <c r="KHR289" s="51"/>
      <c r="KHS289" s="51"/>
      <c r="KHT289" s="51"/>
      <c r="KHU289" s="51"/>
      <c r="KHV289" s="51"/>
      <c r="KHW289" s="51"/>
      <c r="KHX289" s="51"/>
      <c r="KHY289" s="51"/>
      <c r="KHZ289" s="51"/>
      <c r="KIA289" s="51"/>
      <c r="KIB289" s="51"/>
      <c r="KIC289" s="51"/>
      <c r="KID289" s="51"/>
      <c r="KIE289" s="51"/>
      <c r="KIF289" s="51"/>
      <c r="KIG289" s="51"/>
      <c r="KIH289" s="51"/>
      <c r="KII289" s="51"/>
      <c r="KIJ289" s="51"/>
      <c r="KIK289" s="51"/>
      <c r="KIL289" s="51"/>
      <c r="KIM289" s="51"/>
      <c r="KIN289" s="51"/>
      <c r="KIO289" s="51"/>
      <c r="KIP289" s="51"/>
      <c r="KIQ289" s="51"/>
      <c r="KIR289" s="51"/>
      <c r="KIS289" s="51"/>
      <c r="KIT289" s="51"/>
      <c r="KIU289" s="51"/>
      <c r="KIV289" s="51"/>
      <c r="KIW289" s="51"/>
      <c r="KIX289" s="51"/>
      <c r="KIY289" s="51"/>
      <c r="KIZ289" s="51"/>
      <c r="KJA289" s="51"/>
      <c r="KJB289" s="51"/>
      <c r="KJC289" s="51"/>
      <c r="KJD289" s="51"/>
      <c r="KJE289" s="51"/>
      <c r="KJF289" s="51"/>
      <c r="KJG289" s="51"/>
      <c r="KJH289" s="51"/>
      <c r="KJI289" s="51"/>
      <c r="KJJ289" s="51"/>
      <c r="KJK289" s="51"/>
      <c r="KJL289" s="51"/>
      <c r="KJM289" s="51"/>
      <c r="KJN289" s="51"/>
      <c r="KJO289" s="51"/>
      <c r="KJP289" s="51"/>
      <c r="KJQ289" s="51"/>
      <c r="KJR289" s="51"/>
      <c r="KJS289" s="51"/>
      <c r="KJT289" s="51"/>
      <c r="KJU289" s="51"/>
      <c r="KJV289" s="51"/>
      <c r="KJW289" s="51"/>
      <c r="KJX289" s="51"/>
      <c r="KJY289" s="51"/>
      <c r="KJZ289" s="51"/>
      <c r="KKA289" s="51"/>
      <c r="KKB289" s="51"/>
      <c r="KKC289" s="51"/>
      <c r="KKD289" s="51"/>
      <c r="KKE289" s="51"/>
      <c r="KKF289" s="51"/>
      <c r="KKG289" s="51"/>
      <c r="KKH289" s="51"/>
      <c r="KKI289" s="51"/>
      <c r="KKJ289" s="51"/>
      <c r="KKK289" s="51"/>
      <c r="KKL289" s="51"/>
      <c r="KKM289" s="51"/>
      <c r="KKN289" s="51"/>
      <c r="KKO289" s="51"/>
      <c r="KKP289" s="51"/>
      <c r="KKQ289" s="51"/>
      <c r="KKR289" s="51"/>
      <c r="KKS289" s="51"/>
      <c r="KKT289" s="51"/>
      <c r="KKU289" s="51"/>
      <c r="KKV289" s="51"/>
      <c r="KKW289" s="51"/>
      <c r="KKX289" s="51"/>
      <c r="KKY289" s="51"/>
      <c r="KKZ289" s="51"/>
      <c r="KLA289" s="51"/>
      <c r="KLB289" s="51"/>
      <c r="KLC289" s="51"/>
      <c r="KLD289" s="51"/>
      <c r="KLE289" s="51"/>
      <c r="KLF289" s="51"/>
      <c r="KLG289" s="51"/>
      <c r="KLH289" s="51"/>
      <c r="KLI289" s="51"/>
      <c r="KLJ289" s="51"/>
      <c r="KLK289" s="51"/>
      <c r="KLL289" s="51"/>
      <c r="KLM289" s="51"/>
      <c r="KLN289" s="51"/>
      <c r="KLO289" s="51"/>
      <c r="KLP289" s="51"/>
      <c r="KLQ289" s="51"/>
      <c r="KLR289" s="51"/>
      <c r="KLS289" s="51"/>
      <c r="KLT289" s="51"/>
      <c r="KLU289" s="51"/>
      <c r="KLV289" s="51"/>
      <c r="KLW289" s="51"/>
      <c r="KLX289" s="51"/>
      <c r="KLY289" s="51"/>
      <c r="KLZ289" s="51"/>
      <c r="KMA289" s="51"/>
      <c r="KMB289" s="51"/>
      <c r="KMC289" s="51"/>
      <c r="KMD289" s="51"/>
      <c r="KME289" s="51"/>
      <c r="KMF289" s="51"/>
      <c r="KMG289" s="51"/>
      <c r="KMH289" s="51"/>
      <c r="KMI289" s="51"/>
      <c r="KMJ289" s="51"/>
      <c r="KMK289" s="51"/>
      <c r="KML289" s="51"/>
      <c r="KMM289" s="51"/>
      <c r="KMN289" s="51"/>
      <c r="KMO289" s="51"/>
      <c r="KMP289" s="51"/>
      <c r="KMQ289" s="51"/>
      <c r="KMR289" s="51"/>
      <c r="KMS289" s="51"/>
      <c r="KMT289" s="51"/>
      <c r="KMU289" s="51"/>
      <c r="KMV289" s="51"/>
      <c r="KMW289" s="51"/>
      <c r="KMX289" s="51"/>
      <c r="KMY289" s="51"/>
      <c r="KMZ289" s="51"/>
      <c r="KNA289" s="51"/>
      <c r="KNB289" s="51"/>
      <c r="KNC289" s="51"/>
      <c r="KND289" s="51"/>
      <c r="KNE289" s="51"/>
      <c r="KNF289" s="51"/>
      <c r="KNG289" s="51"/>
      <c r="KNH289" s="51"/>
      <c r="KNI289" s="51"/>
      <c r="KNJ289" s="51"/>
      <c r="KNK289" s="51"/>
      <c r="KNL289" s="51"/>
      <c r="KNM289" s="51"/>
      <c r="KNN289" s="51"/>
      <c r="KNO289" s="51"/>
      <c r="KNP289" s="51"/>
      <c r="KNQ289" s="51"/>
      <c r="KNR289" s="51"/>
      <c r="KNS289" s="51"/>
      <c r="KNT289" s="51"/>
      <c r="KNU289" s="51"/>
      <c r="KNV289" s="51"/>
      <c r="KNW289" s="51"/>
      <c r="KNX289" s="51"/>
      <c r="KNY289" s="51"/>
      <c r="KNZ289" s="51"/>
      <c r="KOA289" s="51"/>
      <c r="KOB289" s="51"/>
      <c r="KOC289" s="51"/>
      <c r="KOD289" s="51"/>
      <c r="KOE289" s="51"/>
      <c r="KOF289" s="51"/>
      <c r="KOG289" s="51"/>
      <c r="KOH289" s="51"/>
      <c r="KOI289" s="51"/>
      <c r="KOJ289" s="51"/>
      <c r="KOK289" s="51"/>
      <c r="KOL289" s="51"/>
      <c r="KOM289" s="51"/>
      <c r="KON289" s="51"/>
      <c r="KOO289" s="51"/>
      <c r="KOP289" s="51"/>
      <c r="KOQ289" s="51"/>
      <c r="KOR289" s="51"/>
      <c r="KOS289" s="51"/>
      <c r="KOT289" s="51"/>
      <c r="KOU289" s="51"/>
      <c r="KOV289" s="51"/>
      <c r="KOW289" s="51"/>
      <c r="KOX289" s="51"/>
      <c r="KOY289" s="51"/>
      <c r="KOZ289" s="51"/>
      <c r="KPA289" s="51"/>
      <c r="KPB289" s="51"/>
      <c r="KPC289" s="51"/>
      <c r="KPD289" s="51"/>
      <c r="KPE289" s="51"/>
      <c r="KPF289" s="51"/>
      <c r="KPG289" s="51"/>
      <c r="KPH289" s="51"/>
      <c r="KPI289" s="51"/>
      <c r="KPJ289" s="51"/>
      <c r="KPK289" s="51"/>
      <c r="KPL289" s="51"/>
      <c r="KPM289" s="51"/>
      <c r="KPN289" s="51"/>
      <c r="KPO289" s="51"/>
      <c r="KPP289" s="51"/>
      <c r="KPQ289" s="51"/>
      <c r="KPR289" s="51"/>
      <c r="KPS289" s="51"/>
      <c r="KPT289" s="51"/>
      <c r="KPU289" s="51"/>
      <c r="KPV289" s="51"/>
      <c r="KPW289" s="51"/>
      <c r="KPX289" s="51"/>
      <c r="KPY289" s="51"/>
      <c r="KPZ289" s="51"/>
      <c r="KQA289" s="51"/>
      <c r="KQB289" s="51"/>
      <c r="KQC289" s="51"/>
      <c r="KQD289" s="51"/>
      <c r="KQE289" s="51"/>
      <c r="KQF289" s="51"/>
      <c r="KQG289" s="51"/>
      <c r="KQH289" s="51"/>
      <c r="KQI289" s="51"/>
      <c r="KQJ289" s="51"/>
      <c r="KQK289" s="51"/>
      <c r="KQL289" s="51"/>
      <c r="KQM289" s="51"/>
      <c r="KQN289" s="51"/>
      <c r="KQO289" s="51"/>
      <c r="KQP289" s="51"/>
      <c r="KQQ289" s="51"/>
      <c r="KQR289" s="51"/>
      <c r="KQS289" s="51"/>
      <c r="KQT289" s="51"/>
      <c r="KQU289" s="51"/>
      <c r="KQV289" s="51"/>
      <c r="KQW289" s="51"/>
      <c r="KQX289" s="51"/>
      <c r="KQY289" s="51"/>
      <c r="KQZ289" s="51"/>
      <c r="KRA289" s="51"/>
      <c r="KRB289" s="51"/>
      <c r="KRC289" s="51"/>
      <c r="KRD289" s="51"/>
      <c r="KRE289" s="51"/>
      <c r="KRF289" s="51"/>
      <c r="KRG289" s="51"/>
      <c r="KRH289" s="51"/>
      <c r="KRI289" s="51"/>
      <c r="KRJ289" s="51"/>
      <c r="KRK289" s="51"/>
      <c r="KRL289" s="51"/>
      <c r="KRM289" s="51"/>
      <c r="KRN289" s="51"/>
      <c r="KRO289" s="51"/>
      <c r="KRP289" s="51"/>
      <c r="KRQ289" s="51"/>
      <c r="KRR289" s="51"/>
      <c r="KRS289" s="51"/>
      <c r="KRT289" s="51"/>
      <c r="KRU289" s="51"/>
      <c r="KRV289" s="51"/>
      <c r="KRW289" s="51"/>
      <c r="KRX289" s="51"/>
      <c r="KRY289" s="51"/>
      <c r="KRZ289" s="51"/>
      <c r="KSA289" s="51"/>
      <c r="KSB289" s="51"/>
      <c r="KSC289" s="51"/>
      <c r="KSD289" s="51"/>
      <c r="KSE289" s="51"/>
      <c r="KSF289" s="51"/>
      <c r="KSG289" s="51"/>
      <c r="KSH289" s="51"/>
      <c r="KSI289" s="51"/>
      <c r="KSJ289" s="51"/>
      <c r="KSK289" s="51"/>
      <c r="KSL289" s="51"/>
      <c r="KSM289" s="51"/>
      <c r="KSN289" s="51"/>
      <c r="KSO289" s="51"/>
      <c r="KSP289" s="51"/>
      <c r="KSQ289" s="51"/>
      <c r="KSR289" s="51"/>
      <c r="KSS289" s="51"/>
      <c r="KST289" s="51"/>
      <c r="KSU289" s="51"/>
      <c r="KSV289" s="51"/>
      <c r="KSW289" s="51"/>
      <c r="KSX289" s="51"/>
      <c r="KSY289" s="51"/>
      <c r="KSZ289" s="51"/>
      <c r="KTA289" s="51"/>
      <c r="KTB289" s="51"/>
      <c r="KTC289" s="51"/>
      <c r="KTD289" s="51"/>
      <c r="KTE289" s="51"/>
      <c r="KTF289" s="51"/>
      <c r="KTG289" s="51"/>
      <c r="KTH289" s="51"/>
      <c r="KTI289" s="51"/>
      <c r="KTJ289" s="51"/>
      <c r="KTK289" s="51"/>
      <c r="KTL289" s="51"/>
      <c r="KTM289" s="51"/>
      <c r="KTN289" s="51"/>
      <c r="KTO289" s="51"/>
      <c r="KTP289" s="51"/>
      <c r="KTQ289" s="51"/>
      <c r="KTR289" s="51"/>
      <c r="KTS289" s="51"/>
      <c r="KTT289" s="51"/>
      <c r="KTU289" s="51"/>
      <c r="KTV289" s="51"/>
      <c r="KTW289" s="51"/>
      <c r="KTX289" s="51"/>
      <c r="KTY289" s="51"/>
      <c r="KTZ289" s="51"/>
      <c r="KUA289" s="51"/>
      <c r="KUB289" s="51"/>
      <c r="KUC289" s="51"/>
      <c r="KUD289" s="51"/>
      <c r="KUE289" s="51"/>
      <c r="KUF289" s="51"/>
      <c r="KUG289" s="51"/>
      <c r="KUH289" s="51"/>
      <c r="KUI289" s="51"/>
      <c r="KUJ289" s="51"/>
      <c r="KUK289" s="51"/>
      <c r="KUL289" s="51"/>
      <c r="KUM289" s="51"/>
      <c r="KUN289" s="51"/>
      <c r="KUO289" s="51"/>
      <c r="KUP289" s="51"/>
      <c r="KUQ289" s="51"/>
      <c r="KUR289" s="51"/>
      <c r="KUS289" s="51"/>
      <c r="KUT289" s="51"/>
      <c r="KUU289" s="51"/>
      <c r="KUV289" s="51"/>
      <c r="KUW289" s="51"/>
      <c r="KUX289" s="51"/>
      <c r="KUY289" s="51"/>
      <c r="KUZ289" s="51"/>
      <c r="KVA289" s="51"/>
      <c r="KVB289" s="51"/>
      <c r="KVC289" s="51"/>
      <c r="KVD289" s="51"/>
      <c r="KVE289" s="51"/>
      <c r="KVF289" s="51"/>
      <c r="KVG289" s="51"/>
      <c r="KVH289" s="51"/>
      <c r="KVI289" s="51"/>
      <c r="KVJ289" s="51"/>
      <c r="KVK289" s="51"/>
      <c r="KVL289" s="51"/>
      <c r="KVM289" s="51"/>
      <c r="KVN289" s="51"/>
      <c r="KVO289" s="51"/>
      <c r="KVP289" s="51"/>
      <c r="KVQ289" s="51"/>
      <c r="KVR289" s="51"/>
      <c r="KVS289" s="51"/>
      <c r="KVT289" s="51"/>
      <c r="KVU289" s="51"/>
      <c r="KVV289" s="51"/>
      <c r="KVW289" s="51"/>
      <c r="KVX289" s="51"/>
      <c r="KVY289" s="51"/>
      <c r="KVZ289" s="51"/>
      <c r="KWA289" s="51"/>
      <c r="KWB289" s="51"/>
      <c r="KWC289" s="51"/>
      <c r="KWD289" s="51"/>
      <c r="KWE289" s="51"/>
      <c r="KWF289" s="51"/>
      <c r="KWG289" s="51"/>
      <c r="KWH289" s="51"/>
      <c r="KWI289" s="51"/>
      <c r="KWJ289" s="51"/>
      <c r="KWK289" s="51"/>
      <c r="KWL289" s="51"/>
      <c r="KWM289" s="51"/>
      <c r="KWN289" s="51"/>
      <c r="KWO289" s="51"/>
      <c r="KWP289" s="51"/>
      <c r="KWQ289" s="51"/>
      <c r="KWR289" s="51"/>
      <c r="KWS289" s="51"/>
      <c r="KWT289" s="51"/>
      <c r="KWU289" s="51"/>
      <c r="KWV289" s="51"/>
      <c r="KWW289" s="51"/>
      <c r="KWX289" s="51"/>
      <c r="KWY289" s="51"/>
      <c r="KWZ289" s="51"/>
      <c r="KXA289" s="51"/>
      <c r="KXB289" s="51"/>
      <c r="KXC289" s="51"/>
      <c r="KXD289" s="51"/>
      <c r="KXE289" s="51"/>
      <c r="KXF289" s="51"/>
      <c r="KXG289" s="51"/>
      <c r="KXH289" s="51"/>
      <c r="KXI289" s="51"/>
      <c r="KXJ289" s="51"/>
      <c r="KXK289" s="51"/>
      <c r="KXL289" s="51"/>
      <c r="KXM289" s="51"/>
      <c r="KXN289" s="51"/>
      <c r="KXO289" s="51"/>
      <c r="KXP289" s="51"/>
      <c r="KXQ289" s="51"/>
      <c r="KXR289" s="51"/>
      <c r="KXS289" s="51"/>
      <c r="KXT289" s="51"/>
      <c r="KXU289" s="51"/>
      <c r="KXV289" s="51"/>
      <c r="KXW289" s="51"/>
      <c r="KXX289" s="51"/>
      <c r="KXY289" s="51"/>
      <c r="KXZ289" s="51"/>
      <c r="KYA289" s="51"/>
      <c r="KYB289" s="51"/>
      <c r="KYC289" s="51"/>
      <c r="KYD289" s="51"/>
      <c r="KYE289" s="51"/>
      <c r="KYF289" s="51"/>
      <c r="KYG289" s="51"/>
      <c r="KYH289" s="51"/>
      <c r="KYI289" s="51"/>
      <c r="KYJ289" s="51"/>
      <c r="KYK289" s="51"/>
      <c r="KYL289" s="51"/>
      <c r="KYM289" s="51"/>
      <c r="KYN289" s="51"/>
      <c r="KYO289" s="51"/>
      <c r="KYP289" s="51"/>
      <c r="KYQ289" s="51"/>
      <c r="KYR289" s="51"/>
      <c r="KYS289" s="51"/>
      <c r="KYT289" s="51"/>
      <c r="KYU289" s="51"/>
      <c r="KYV289" s="51"/>
      <c r="KYW289" s="51"/>
      <c r="KYX289" s="51"/>
      <c r="KYY289" s="51"/>
      <c r="KYZ289" s="51"/>
      <c r="KZA289" s="51"/>
      <c r="KZB289" s="51"/>
      <c r="KZC289" s="51"/>
      <c r="KZD289" s="51"/>
      <c r="KZE289" s="51"/>
      <c r="KZF289" s="51"/>
      <c r="KZG289" s="51"/>
      <c r="KZH289" s="51"/>
      <c r="KZI289" s="51"/>
      <c r="KZJ289" s="51"/>
      <c r="KZK289" s="51"/>
      <c r="KZL289" s="51"/>
      <c r="KZM289" s="51"/>
      <c r="KZN289" s="51"/>
      <c r="KZO289" s="51"/>
      <c r="KZP289" s="51"/>
      <c r="KZQ289" s="51"/>
      <c r="KZR289" s="51"/>
      <c r="KZS289" s="51"/>
      <c r="KZT289" s="51"/>
      <c r="KZU289" s="51"/>
      <c r="KZV289" s="51"/>
      <c r="KZW289" s="51"/>
      <c r="KZX289" s="51"/>
      <c r="KZY289" s="51"/>
      <c r="KZZ289" s="51"/>
      <c r="LAA289" s="51"/>
      <c r="LAB289" s="51"/>
      <c r="LAC289" s="51"/>
      <c r="LAD289" s="51"/>
      <c r="LAE289" s="51"/>
      <c r="LAF289" s="51"/>
      <c r="LAG289" s="51"/>
      <c r="LAH289" s="51"/>
      <c r="LAI289" s="51"/>
      <c r="LAJ289" s="51"/>
      <c r="LAK289" s="51"/>
      <c r="LAL289" s="51"/>
      <c r="LAM289" s="51"/>
      <c r="LAN289" s="51"/>
      <c r="LAO289" s="51"/>
      <c r="LAP289" s="51"/>
      <c r="LAQ289" s="51"/>
      <c r="LAR289" s="51"/>
      <c r="LAS289" s="51"/>
      <c r="LAT289" s="51"/>
      <c r="LAU289" s="51"/>
      <c r="LAV289" s="51"/>
      <c r="LAW289" s="51"/>
      <c r="LAX289" s="51"/>
      <c r="LAY289" s="51"/>
      <c r="LAZ289" s="51"/>
      <c r="LBA289" s="51"/>
      <c r="LBB289" s="51"/>
      <c r="LBC289" s="51"/>
      <c r="LBD289" s="51"/>
      <c r="LBE289" s="51"/>
      <c r="LBF289" s="51"/>
      <c r="LBG289" s="51"/>
      <c r="LBH289" s="51"/>
      <c r="LBI289" s="51"/>
      <c r="LBJ289" s="51"/>
      <c r="LBK289" s="51"/>
      <c r="LBL289" s="51"/>
      <c r="LBM289" s="51"/>
      <c r="LBN289" s="51"/>
      <c r="LBO289" s="51"/>
      <c r="LBP289" s="51"/>
      <c r="LBQ289" s="51"/>
      <c r="LBR289" s="51"/>
      <c r="LBS289" s="51"/>
      <c r="LBT289" s="51"/>
      <c r="LBU289" s="51"/>
      <c r="LBV289" s="51"/>
      <c r="LBW289" s="51"/>
      <c r="LBX289" s="51"/>
      <c r="LBY289" s="51"/>
      <c r="LBZ289" s="51"/>
      <c r="LCA289" s="51"/>
      <c r="LCB289" s="51"/>
      <c r="LCC289" s="51"/>
      <c r="LCD289" s="51"/>
      <c r="LCE289" s="51"/>
      <c r="LCF289" s="51"/>
      <c r="LCG289" s="51"/>
      <c r="LCH289" s="51"/>
      <c r="LCI289" s="51"/>
      <c r="LCJ289" s="51"/>
      <c r="LCK289" s="51"/>
      <c r="LCL289" s="51"/>
      <c r="LCM289" s="51"/>
      <c r="LCN289" s="51"/>
      <c r="LCO289" s="51"/>
      <c r="LCP289" s="51"/>
      <c r="LCQ289" s="51"/>
      <c r="LCR289" s="51"/>
      <c r="LCS289" s="51"/>
      <c r="LCT289" s="51"/>
      <c r="LCU289" s="51"/>
      <c r="LCV289" s="51"/>
      <c r="LCW289" s="51"/>
      <c r="LCX289" s="51"/>
      <c r="LCY289" s="51"/>
      <c r="LCZ289" s="51"/>
      <c r="LDA289" s="51"/>
      <c r="LDB289" s="51"/>
      <c r="LDC289" s="51"/>
      <c r="LDD289" s="51"/>
      <c r="LDE289" s="51"/>
      <c r="LDF289" s="51"/>
      <c r="LDG289" s="51"/>
      <c r="LDH289" s="51"/>
      <c r="LDI289" s="51"/>
      <c r="LDJ289" s="51"/>
      <c r="LDK289" s="51"/>
      <c r="LDL289" s="51"/>
      <c r="LDM289" s="51"/>
      <c r="LDN289" s="51"/>
      <c r="LDO289" s="51"/>
      <c r="LDP289" s="51"/>
      <c r="LDQ289" s="51"/>
      <c r="LDR289" s="51"/>
      <c r="LDS289" s="51"/>
      <c r="LDT289" s="51"/>
      <c r="LDU289" s="51"/>
      <c r="LDV289" s="51"/>
      <c r="LDW289" s="51"/>
      <c r="LDX289" s="51"/>
      <c r="LDY289" s="51"/>
      <c r="LDZ289" s="51"/>
      <c r="LEA289" s="51"/>
      <c r="LEB289" s="51"/>
      <c r="LEC289" s="51"/>
      <c r="LED289" s="51"/>
      <c r="LEE289" s="51"/>
      <c r="LEF289" s="51"/>
      <c r="LEG289" s="51"/>
      <c r="LEH289" s="51"/>
      <c r="LEI289" s="51"/>
      <c r="LEJ289" s="51"/>
      <c r="LEK289" s="51"/>
      <c r="LEL289" s="51"/>
      <c r="LEM289" s="51"/>
      <c r="LEN289" s="51"/>
      <c r="LEO289" s="51"/>
      <c r="LEP289" s="51"/>
      <c r="LEQ289" s="51"/>
      <c r="LER289" s="51"/>
      <c r="LES289" s="51"/>
      <c r="LET289" s="51"/>
      <c r="LEU289" s="51"/>
      <c r="LEV289" s="51"/>
      <c r="LEW289" s="51"/>
      <c r="LEX289" s="51"/>
      <c r="LEY289" s="51"/>
      <c r="LEZ289" s="51"/>
      <c r="LFA289" s="51"/>
      <c r="LFB289" s="51"/>
      <c r="LFC289" s="51"/>
      <c r="LFD289" s="51"/>
      <c r="LFE289" s="51"/>
      <c r="LFF289" s="51"/>
      <c r="LFG289" s="51"/>
      <c r="LFH289" s="51"/>
      <c r="LFI289" s="51"/>
      <c r="LFJ289" s="51"/>
      <c r="LFK289" s="51"/>
      <c r="LFL289" s="51"/>
      <c r="LFM289" s="51"/>
      <c r="LFN289" s="51"/>
      <c r="LFO289" s="51"/>
      <c r="LFP289" s="51"/>
      <c r="LFQ289" s="51"/>
      <c r="LFR289" s="51"/>
      <c r="LFS289" s="51"/>
      <c r="LFT289" s="51"/>
      <c r="LFU289" s="51"/>
      <c r="LFV289" s="51"/>
      <c r="LFW289" s="51"/>
      <c r="LFX289" s="51"/>
      <c r="LFY289" s="51"/>
      <c r="LFZ289" s="51"/>
      <c r="LGA289" s="51"/>
      <c r="LGB289" s="51"/>
      <c r="LGC289" s="51"/>
      <c r="LGD289" s="51"/>
      <c r="LGE289" s="51"/>
      <c r="LGF289" s="51"/>
      <c r="LGG289" s="51"/>
      <c r="LGH289" s="51"/>
      <c r="LGI289" s="51"/>
      <c r="LGJ289" s="51"/>
      <c r="LGK289" s="51"/>
      <c r="LGL289" s="51"/>
      <c r="LGM289" s="51"/>
      <c r="LGN289" s="51"/>
      <c r="LGO289" s="51"/>
      <c r="LGP289" s="51"/>
      <c r="LGQ289" s="51"/>
      <c r="LGR289" s="51"/>
      <c r="LGS289" s="51"/>
      <c r="LGT289" s="51"/>
      <c r="LGU289" s="51"/>
      <c r="LGV289" s="51"/>
      <c r="LGW289" s="51"/>
      <c r="LGX289" s="51"/>
      <c r="LGY289" s="51"/>
      <c r="LGZ289" s="51"/>
      <c r="LHA289" s="51"/>
      <c r="LHB289" s="51"/>
      <c r="LHC289" s="51"/>
      <c r="LHD289" s="51"/>
      <c r="LHE289" s="51"/>
      <c r="LHF289" s="51"/>
      <c r="LHG289" s="51"/>
      <c r="LHH289" s="51"/>
      <c r="LHI289" s="51"/>
      <c r="LHJ289" s="51"/>
      <c r="LHK289" s="51"/>
      <c r="LHL289" s="51"/>
      <c r="LHM289" s="51"/>
      <c r="LHN289" s="51"/>
      <c r="LHO289" s="51"/>
      <c r="LHP289" s="51"/>
      <c r="LHQ289" s="51"/>
      <c r="LHR289" s="51"/>
      <c r="LHS289" s="51"/>
      <c r="LHT289" s="51"/>
      <c r="LHU289" s="51"/>
      <c r="LHV289" s="51"/>
      <c r="LHW289" s="51"/>
      <c r="LHX289" s="51"/>
      <c r="LHY289" s="51"/>
      <c r="LHZ289" s="51"/>
      <c r="LIA289" s="51"/>
      <c r="LIB289" s="51"/>
      <c r="LIC289" s="51"/>
      <c r="LID289" s="51"/>
      <c r="LIE289" s="51"/>
      <c r="LIF289" s="51"/>
      <c r="LIG289" s="51"/>
      <c r="LIH289" s="51"/>
      <c r="LII289" s="51"/>
      <c r="LIJ289" s="51"/>
      <c r="LIK289" s="51"/>
      <c r="LIL289" s="51"/>
      <c r="LIM289" s="51"/>
      <c r="LIN289" s="51"/>
      <c r="LIO289" s="51"/>
      <c r="LIP289" s="51"/>
      <c r="LIQ289" s="51"/>
      <c r="LIR289" s="51"/>
      <c r="LIS289" s="51"/>
      <c r="LIT289" s="51"/>
      <c r="LIU289" s="51"/>
      <c r="LIV289" s="51"/>
      <c r="LIW289" s="51"/>
      <c r="LIX289" s="51"/>
      <c r="LIY289" s="51"/>
      <c r="LIZ289" s="51"/>
      <c r="LJA289" s="51"/>
      <c r="LJB289" s="51"/>
      <c r="LJC289" s="51"/>
      <c r="LJD289" s="51"/>
      <c r="LJE289" s="51"/>
      <c r="LJF289" s="51"/>
      <c r="LJG289" s="51"/>
      <c r="LJH289" s="51"/>
      <c r="LJI289" s="51"/>
      <c r="LJJ289" s="51"/>
      <c r="LJK289" s="51"/>
      <c r="LJL289" s="51"/>
      <c r="LJM289" s="51"/>
      <c r="LJN289" s="51"/>
      <c r="LJO289" s="51"/>
      <c r="LJP289" s="51"/>
      <c r="LJQ289" s="51"/>
      <c r="LJR289" s="51"/>
      <c r="LJS289" s="51"/>
      <c r="LJT289" s="51"/>
      <c r="LJU289" s="51"/>
      <c r="LJV289" s="51"/>
      <c r="LJW289" s="51"/>
      <c r="LJX289" s="51"/>
      <c r="LJY289" s="51"/>
      <c r="LJZ289" s="51"/>
      <c r="LKA289" s="51"/>
      <c r="LKB289" s="51"/>
      <c r="LKC289" s="51"/>
      <c r="LKD289" s="51"/>
      <c r="LKE289" s="51"/>
      <c r="LKF289" s="51"/>
      <c r="LKG289" s="51"/>
      <c r="LKH289" s="51"/>
      <c r="LKI289" s="51"/>
      <c r="LKJ289" s="51"/>
      <c r="LKK289" s="51"/>
      <c r="LKL289" s="51"/>
      <c r="LKM289" s="51"/>
      <c r="LKN289" s="51"/>
      <c r="LKO289" s="51"/>
      <c r="LKP289" s="51"/>
      <c r="LKQ289" s="51"/>
      <c r="LKR289" s="51"/>
      <c r="LKS289" s="51"/>
      <c r="LKT289" s="51"/>
      <c r="LKU289" s="51"/>
      <c r="LKV289" s="51"/>
      <c r="LKW289" s="51"/>
      <c r="LKX289" s="51"/>
      <c r="LKY289" s="51"/>
      <c r="LKZ289" s="51"/>
      <c r="LLA289" s="51"/>
      <c r="LLB289" s="51"/>
      <c r="LLC289" s="51"/>
      <c r="LLD289" s="51"/>
      <c r="LLE289" s="51"/>
      <c r="LLF289" s="51"/>
      <c r="LLG289" s="51"/>
      <c r="LLH289" s="51"/>
      <c r="LLI289" s="51"/>
      <c r="LLJ289" s="51"/>
      <c r="LLK289" s="51"/>
      <c r="LLL289" s="51"/>
      <c r="LLM289" s="51"/>
      <c r="LLN289" s="51"/>
      <c r="LLO289" s="51"/>
      <c r="LLP289" s="51"/>
      <c r="LLQ289" s="51"/>
      <c r="LLR289" s="51"/>
      <c r="LLS289" s="51"/>
      <c r="LLT289" s="51"/>
      <c r="LLU289" s="51"/>
      <c r="LLV289" s="51"/>
      <c r="LLW289" s="51"/>
      <c r="LLX289" s="51"/>
      <c r="LLY289" s="51"/>
      <c r="LLZ289" s="51"/>
      <c r="LMA289" s="51"/>
      <c r="LMB289" s="51"/>
      <c r="LMC289" s="51"/>
      <c r="LMD289" s="51"/>
      <c r="LME289" s="51"/>
      <c r="LMF289" s="51"/>
      <c r="LMG289" s="51"/>
      <c r="LMH289" s="51"/>
      <c r="LMI289" s="51"/>
      <c r="LMJ289" s="51"/>
      <c r="LMK289" s="51"/>
      <c r="LML289" s="51"/>
      <c r="LMM289" s="51"/>
      <c r="LMN289" s="51"/>
      <c r="LMO289" s="51"/>
      <c r="LMP289" s="51"/>
      <c r="LMQ289" s="51"/>
      <c r="LMR289" s="51"/>
      <c r="LMS289" s="51"/>
      <c r="LMT289" s="51"/>
      <c r="LMU289" s="51"/>
      <c r="LMV289" s="51"/>
      <c r="LMW289" s="51"/>
      <c r="LMX289" s="51"/>
      <c r="LMY289" s="51"/>
      <c r="LMZ289" s="51"/>
      <c r="LNA289" s="51"/>
      <c r="LNB289" s="51"/>
      <c r="LNC289" s="51"/>
      <c r="LND289" s="51"/>
      <c r="LNE289" s="51"/>
      <c r="LNF289" s="51"/>
      <c r="LNG289" s="51"/>
      <c r="LNH289" s="51"/>
      <c r="LNI289" s="51"/>
      <c r="LNJ289" s="51"/>
      <c r="LNK289" s="51"/>
      <c r="LNL289" s="51"/>
      <c r="LNM289" s="51"/>
      <c r="LNN289" s="51"/>
      <c r="LNO289" s="51"/>
      <c r="LNP289" s="51"/>
      <c r="LNQ289" s="51"/>
      <c r="LNR289" s="51"/>
      <c r="LNS289" s="51"/>
      <c r="LNT289" s="51"/>
      <c r="LNU289" s="51"/>
      <c r="LNV289" s="51"/>
      <c r="LNW289" s="51"/>
      <c r="LNX289" s="51"/>
      <c r="LNY289" s="51"/>
      <c r="LNZ289" s="51"/>
      <c r="LOA289" s="51"/>
      <c r="LOB289" s="51"/>
      <c r="LOC289" s="51"/>
      <c r="LOD289" s="51"/>
      <c r="LOE289" s="51"/>
      <c r="LOF289" s="51"/>
      <c r="LOG289" s="51"/>
      <c r="LOH289" s="51"/>
      <c r="LOI289" s="51"/>
      <c r="LOJ289" s="51"/>
      <c r="LOK289" s="51"/>
      <c r="LOL289" s="51"/>
      <c r="LOM289" s="51"/>
      <c r="LON289" s="51"/>
      <c r="LOO289" s="51"/>
      <c r="LOP289" s="51"/>
      <c r="LOQ289" s="51"/>
      <c r="LOR289" s="51"/>
      <c r="LOS289" s="51"/>
      <c r="LOT289" s="51"/>
      <c r="LOU289" s="51"/>
      <c r="LOV289" s="51"/>
      <c r="LOW289" s="51"/>
      <c r="LOX289" s="51"/>
      <c r="LOY289" s="51"/>
      <c r="LOZ289" s="51"/>
      <c r="LPA289" s="51"/>
      <c r="LPB289" s="51"/>
      <c r="LPC289" s="51"/>
      <c r="LPD289" s="51"/>
      <c r="LPE289" s="51"/>
      <c r="LPF289" s="51"/>
      <c r="LPG289" s="51"/>
      <c r="LPH289" s="51"/>
      <c r="LPI289" s="51"/>
      <c r="LPJ289" s="51"/>
      <c r="LPK289" s="51"/>
      <c r="LPL289" s="51"/>
      <c r="LPM289" s="51"/>
      <c r="LPN289" s="51"/>
      <c r="LPO289" s="51"/>
      <c r="LPP289" s="51"/>
      <c r="LPQ289" s="51"/>
      <c r="LPR289" s="51"/>
      <c r="LPS289" s="51"/>
      <c r="LPT289" s="51"/>
      <c r="LPU289" s="51"/>
      <c r="LPV289" s="51"/>
      <c r="LPW289" s="51"/>
      <c r="LPX289" s="51"/>
      <c r="LPY289" s="51"/>
      <c r="LPZ289" s="51"/>
      <c r="LQA289" s="51"/>
      <c r="LQB289" s="51"/>
      <c r="LQC289" s="51"/>
      <c r="LQD289" s="51"/>
      <c r="LQE289" s="51"/>
      <c r="LQF289" s="51"/>
      <c r="LQG289" s="51"/>
      <c r="LQH289" s="51"/>
      <c r="LQI289" s="51"/>
      <c r="LQJ289" s="51"/>
      <c r="LQK289" s="51"/>
      <c r="LQL289" s="51"/>
      <c r="LQM289" s="51"/>
      <c r="LQN289" s="51"/>
      <c r="LQO289" s="51"/>
      <c r="LQP289" s="51"/>
      <c r="LQQ289" s="51"/>
      <c r="LQR289" s="51"/>
      <c r="LQS289" s="51"/>
      <c r="LQT289" s="51"/>
      <c r="LQU289" s="51"/>
      <c r="LQV289" s="51"/>
      <c r="LQW289" s="51"/>
      <c r="LQX289" s="51"/>
      <c r="LQY289" s="51"/>
      <c r="LQZ289" s="51"/>
      <c r="LRA289" s="51"/>
      <c r="LRB289" s="51"/>
      <c r="LRC289" s="51"/>
      <c r="LRD289" s="51"/>
      <c r="LRE289" s="51"/>
      <c r="LRF289" s="51"/>
      <c r="LRG289" s="51"/>
      <c r="LRH289" s="51"/>
      <c r="LRI289" s="51"/>
      <c r="LRJ289" s="51"/>
      <c r="LRK289" s="51"/>
      <c r="LRL289" s="51"/>
      <c r="LRM289" s="51"/>
      <c r="LRN289" s="51"/>
      <c r="LRO289" s="51"/>
      <c r="LRP289" s="51"/>
      <c r="LRQ289" s="51"/>
      <c r="LRR289" s="51"/>
      <c r="LRS289" s="51"/>
      <c r="LRT289" s="51"/>
      <c r="LRU289" s="51"/>
      <c r="LRV289" s="51"/>
      <c r="LRW289" s="51"/>
      <c r="LRX289" s="51"/>
      <c r="LRY289" s="51"/>
      <c r="LRZ289" s="51"/>
      <c r="LSA289" s="51"/>
      <c r="LSB289" s="51"/>
      <c r="LSC289" s="51"/>
      <c r="LSD289" s="51"/>
      <c r="LSE289" s="51"/>
      <c r="LSF289" s="51"/>
      <c r="LSG289" s="51"/>
      <c r="LSH289" s="51"/>
      <c r="LSI289" s="51"/>
      <c r="LSJ289" s="51"/>
      <c r="LSK289" s="51"/>
      <c r="LSL289" s="51"/>
      <c r="LSM289" s="51"/>
      <c r="LSN289" s="51"/>
      <c r="LSO289" s="51"/>
      <c r="LSP289" s="51"/>
      <c r="LSQ289" s="51"/>
      <c r="LSR289" s="51"/>
      <c r="LSS289" s="51"/>
      <c r="LST289" s="51"/>
      <c r="LSU289" s="51"/>
      <c r="LSV289" s="51"/>
      <c r="LSW289" s="51"/>
      <c r="LSX289" s="51"/>
      <c r="LSY289" s="51"/>
      <c r="LSZ289" s="51"/>
      <c r="LTA289" s="51"/>
      <c r="LTB289" s="51"/>
      <c r="LTC289" s="51"/>
      <c r="LTD289" s="51"/>
      <c r="LTE289" s="51"/>
      <c r="LTF289" s="51"/>
      <c r="LTG289" s="51"/>
      <c r="LTH289" s="51"/>
      <c r="LTI289" s="51"/>
      <c r="LTJ289" s="51"/>
      <c r="LTK289" s="51"/>
      <c r="LTL289" s="51"/>
      <c r="LTM289" s="51"/>
      <c r="LTN289" s="51"/>
      <c r="LTO289" s="51"/>
      <c r="LTP289" s="51"/>
      <c r="LTQ289" s="51"/>
      <c r="LTR289" s="51"/>
      <c r="LTS289" s="51"/>
      <c r="LTT289" s="51"/>
      <c r="LTU289" s="51"/>
      <c r="LTV289" s="51"/>
      <c r="LTW289" s="51"/>
      <c r="LTX289" s="51"/>
      <c r="LTY289" s="51"/>
      <c r="LTZ289" s="51"/>
      <c r="LUA289" s="51"/>
      <c r="LUB289" s="51"/>
      <c r="LUC289" s="51"/>
      <c r="LUD289" s="51"/>
      <c r="LUE289" s="51"/>
      <c r="LUF289" s="51"/>
      <c r="LUG289" s="51"/>
      <c r="LUH289" s="51"/>
      <c r="LUI289" s="51"/>
      <c r="LUJ289" s="51"/>
      <c r="LUK289" s="51"/>
      <c r="LUL289" s="51"/>
      <c r="LUM289" s="51"/>
      <c r="LUN289" s="51"/>
      <c r="LUO289" s="51"/>
      <c r="LUP289" s="51"/>
      <c r="LUQ289" s="51"/>
      <c r="LUR289" s="51"/>
      <c r="LUS289" s="51"/>
      <c r="LUT289" s="51"/>
      <c r="LUU289" s="51"/>
      <c r="LUV289" s="51"/>
      <c r="LUW289" s="51"/>
      <c r="LUX289" s="51"/>
      <c r="LUY289" s="51"/>
      <c r="LUZ289" s="51"/>
      <c r="LVA289" s="51"/>
      <c r="LVB289" s="51"/>
      <c r="LVC289" s="51"/>
      <c r="LVD289" s="51"/>
      <c r="LVE289" s="51"/>
      <c r="LVF289" s="51"/>
      <c r="LVG289" s="51"/>
      <c r="LVH289" s="51"/>
      <c r="LVI289" s="51"/>
      <c r="LVJ289" s="51"/>
      <c r="LVK289" s="51"/>
      <c r="LVL289" s="51"/>
      <c r="LVM289" s="51"/>
      <c r="LVN289" s="51"/>
      <c r="LVO289" s="51"/>
      <c r="LVP289" s="51"/>
      <c r="LVQ289" s="51"/>
      <c r="LVR289" s="51"/>
      <c r="LVS289" s="51"/>
      <c r="LVT289" s="51"/>
      <c r="LVU289" s="51"/>
      <c r="LVV289" s="51"/>
      <c r="LVW289" s="51"/>
      <c r="LVX289" s="51"/>
      <c r="LVY289" s="51"/>
      <c r="LVZ289" s="51"/>
      <c r="LWA289" s="51"/>
      <c r="LWB289" s="51"/>
      <c r="LWC289" s="51"/>
      <c r="LWD289" s="51"/>
      <c r="LWE289" s="51"/>
      <c r="LWF289" s="51"/>
      <c r="LWG289" s="51"/>
      <c r="LWH289" s="51"/>
      <c r="LWI289" s="51"/>
      <c r="LWJ289" s="51"/>
      <c r="LWK289" s="51"/>
      <c r="LWL289" s="51"/>
      <c r="LWM289" s="51"/>
      <c r="LWN289" s="51"/>
      <c r="LWO289" s="51"/>
      <c r="LWP289" s="51"/>
      <c r="LWQ289" s="51"/>
      <c r="LWR289" s="51"/>
      <c r="LWS289" s="51"/>
      <c r="LWT289" s="51"/>
      <c r="LWU289" s="51"/>
      <c r="LWV289" s="51"/>
      <c r="LWW289" s="51"/>
      <c r="LWX289" s="51"/>
      <c r="LWY289" s="51"/>
      <c r="LWZ289" s="51"/>
      <c r="LXA289" s="51"/>
      <c r="LXB289" s="51"/>
      <c r="LXC289" s="51"/>
      <c r="LXD289" s="51"/>
      <c r="LXE289" s="51"/>
      <c r="LXF289" s="51"/>
      <c r="LXG289" s="51"/>
      <c r="LXH289" s="51"/>
      <c r="LXI289" s="51"/>
      <c r="LXJ289" s="51"/>
      <c r="LXK289" s="51"/>
      <c r="LXL289" s="51"/>
      <c r="LXM289" s="51"/>
      <c r="LXN289" s="51"/>
      <c r="LXO289" s="51"/>
      <c r="LXP289" s="51"/>
      <c r="LXQ289" s="51"/>
      <c r="LXR289" s="51"/>
      <c r="LXS289" s="51"/>
      <c r="LXT289" s="51"/>
      <c r="LXU289" s="51"/>
      <c r="LXV289" s="51"/>
      <c r="LXW289" s="51"/>
      <c r="LXX289" s="51"/>
      <c r="LXY289" s="51"/>
      <c r="LXZ289" s="51"/>
      <c r="LYA289" s="51"/>
      <c r="LYB289" s="51"/>
      <c r="LYC289" s="51"/>
      <c r="LYD289" s="51"/>
      <c r="LYE289" s="51"/>
      <c r="LYF289" s="51"/>
      <c r="LYG289" s="51"/>
      <c r="LYH289" s="51"/>
      <c r="LYI289" s="51"/>
      <c r="LYJ289" s="51"/>
      <c r="LYK289" s="51"/>
      <c r="LYL289" s="51"/>
      <c r="LYM289" s="51"/>
      <c r="LYN289" s="51"/>
      <c r="LYO289" s="51"/>
      <c r="LYP289" s="51"/>
      <c r="LYQ289" s="51"/>
      <c r="LYR289" s="51"/>
      <c r="LYS289" s="51"/>
      <c r="LYT289" s="51"/>
      <c r="LYU289" s="51"/>
      <c r="LYV289" s="51"/>
      <c r="LYW289" s="51"/>
      <c r="LYX289" s="51"/>
      <c r="LYY289" s="51"/>
      <c r="LYZ289" s="51"/>
      <c r="LZA289" s="51"/>
      <c r="LZB289" s="51"/>
      <c r="LZC289" s="51"/>
      <c r="LZD289" s="51"/>
      <c r="LZE289" s="51"/>
      <c r="LZF289" s="51"/>
      <c r="LZG289" s="51"/>
      <c r="LZH289" s="51"/>
      <c r="LZI289" s="51"/>
      <c r="LZJ289" s="51"/>
      <c r="LZK289" s="51"/>
      <c r="LZL289" s="51"/>
      <c r="LZM289" s="51"/>
      <c r="LZN289" s="51"/>
      <c r="LZO289" s="51"/>
      <c r="LZP289" s="51"/>
      <c r="LZQ289" s="51"/>
      <c r="LZR289" s="51"/>
      <c r="LZS289" s="51"/>
      <c r="LZT289" s="51"/>
      <c r="LZU289" s="51"/>
      <c r="LZV289" s="51"/>
      <c r="LZW289" s="51"/>
      <c r="LZX289" s="51"/>
      <c r="LZY289" s="51"/>
      <c r="LZZ289" s="51"/>
      <c r="MAA289" s="51"/>
      <c r="MAB289" s="51"/>
      <c r="MAC289" s="51"/>
      <c r="MAD289" s="51"/>
      <c r="MAE289" s="51"/>
      <c r="MAF289" s="51"/>
      <c r="MAG289" s="51"/>
      <c r="MAH289" s="51"/>
      <c r="MAI289" s="51"/>
      <c r="MAJ289" s="51"/>
      <c r="MAK289" s="51"/>
      <c r="MAL289" s="51"/>
      <c r="MAM289" s="51"/>
      <c r="MAN289" s="51"/>
      <c r="MAO289" s="51"/>
      <c r="MAP289" s="51"/>
      <c r="MAQ289" s="51"/>
      <c r="MAR289" s="51"/>
      <c r="MAS289" s="51"/>
      <c r="MAT289" s="51"/>
      <c r="MAU289" s="51"/>
      <c r="MAV289" s="51"/>
      <c r="MAW289" s="51"/>
      <c r="MAX289" s="51"/>
      <c r="MAY289" s="51"/>
      <c r="MAZ289" s="51"/>
      <c r="MBA289" s="51"/>
      <c r="MBB289" s="51"/>
      <c r="MBC289" s="51"/>
      <c r="MBD289" s="51"/>
      <c r="MBE289" s="51"/>
      <c r="MBF289" s="51"/>
      <c r="MBG289" s="51"/>
      <c r="MBH289" s="51"/>
      <c r="MBI289" s="51"/>
      <c r="MBJ289" s="51"/>
      <c r="MBK289" s="51"/>
      <c r="MBL289" s="51"/>
      <c r="MBM289" s="51"/>
      <c r="MBN289" s="51"/>
      <c r="MBO289" s="51"/>
      <c r="MBP289" s="51"/>
      <c r="MBQ289" s="51"/>
      <c r="MBR289" s="51"/>
      <c r="MBS289" s="51"/>
      <c r="MBT289" s="51"/>
      <c r="MBU289" s="51"/>
      <c r="MBV289" s="51"/>
      <c r="MBW289" s="51"/>
      <c r="MBX289" s="51"/>
      <c r="MBY289" s="51"/>
      <c r="MBZ289" s="51"/>
      <c r="MCA289" s="51"/>
      <c r="MCB289" s="51"/>
      <c r="MCC289" s="51"/>
      <c r="MCD289" s="51"/>
      <c r="MCE289" s="51"/>
      <c r="MCF289" s="51"/>
      <c r="MCG289" s="51"/>
      <c r="MCH289" s="51"/>
      <c r="MCI289" s="51"/>
      <c r="MCJ289" s="51"/>
      <c r="MCK289" s="51"/>
      <c r="MCL289" s="51"/>
      <c r="MCM289" s="51"/>
      <c r="MCN289" s="51"/>
      <c r="MCO289" s="51"/>
      <c r="MCP289" s="51"/>
      <c r="MCQ289" s="51"/>
      <c r="MCR289" s="51"/>
      <c r="MCS289" s="51"/>
      <c r="MCT289" s="51"/>
      <c r="MCU289" s="51"/>
      <c r="MCV289" s="51"/>
      <c r="MCW289" s="51"/>
      <c r="MCX289" s="51"/>
      <c r="MCY289" s="51"/>
      <c r="MCZ289" s="51"/>
      <c r="MDA289" s="51"/>
      <c r="MDB289" s="51"/>
      <c r="MDC289" s="51"/>
      <c r="MDD289" s="51"/>
      <c r="MDE289" s="51"/>
      <c r="MDF289" s="51"/>
      <c r="MDG289" s="51"/>
      <c r="MDH289" s="51"/>
      <c r="MDI289" s="51"/>
      <c r="MDJ289" s="51"/>
      <c r="MDK289" s="51"/>
      <c r="MDL289" s="51"/>
      <c r="MDM289" s="51"/>
      <c r="MDN289" s="51"/>
      <c r="MDO289" s="51"/>
      <c r="MDP289" s="51"/>
      <c r="MDQ289" s="51"/>
      <c r="MDR289" s="51"/>
      <c r="MDS289" s="51"/>
      <c r="MDT289" s="51"/>
      <c r="MDU289" s="51"/>
      <c r="MDV289" s="51"/>
      <c r="MDW289" s="51"/>
      <c r="MDX289" s="51"/>
      <c r="MDY289" s="51"/>
      <c r="MDZ289" s="51"/>
      <c r="MEA289" s="51"/>
      <c r="MEB289" s="51"/>
      <c r="MEC289" s="51"/>
      <c r="MED289" s="51"/>
      <c r="MEE289" s="51"/>
      <c r="MEF289" s="51"/>
      <c r="MEG289" s="51"/>
      <c r="MEH289" s="51"/>
      <c r="MEI289" s="51"/>
      <c r="MEJ289" s="51"/>
      <c r="MEK289" s="51"/>
      <c r="MEL289" s="51"/>
      <c r="MEM289" s="51"/>
      <c r="MEN289" s="51"/>
      <c r="MEO289" s="51"/>
      <c r="MEP289" s="51"/>
      <c r="MEQ289" s="51"/>
      <c r="MER289" s="51"/>
      <c r="MES289" s="51"/>
      <c r="MET289" s="51"/>
      <c r="MEU289" s="51"/>
      <c r="MEV289" s="51"/>
      <c r="MEW289" s="51"/>
      <c r="MEX289" s="51"/>
      <c r="MEY289" s="51"/>
      <c r="MEZ289" s="51"/>
      <c r="MFA289" s="51"/>
      <c r="MFB289" s="51"/>
      <c r="MFC289" s="51"/>
      <c r="MFD289" s="51"/>
      <c r="MFE289" s="51"/>
      <c r="MFF289" s="51"/>
      <c r="MFG289" s="51"/>
      <c r="MFH289" s="51"/>
      <c r="MFI289" s="51"/>
      <c r="MFJ289" s="51"/>
      <c r="MFK289" s="51"/>
      <c r="MFL289" s="51"/>
      <c r="MFM289" s="51"/>
      <c r="MFN289" s="51"/>
      <c r="MFO289" s="51"/>
      <c r="MFP289" s="51"/>
      <c r="MFQ289" s="51"/>
      <c r="MFR289" s="51"/>
      <c r="MFS289" s="51"/>
      <c r="MFT289" s="51"/>
      <c r="MFU289" s="51"/>
      <c r="MFV289" s="51"/>
      <c r="MFW289" s="51"/>
      <c r="MFX289" s="51"/>
      <c r="MFY289" s="51"/>
      <c r="MFZ289" s="51"/>
      <c r="MGA289" s="51"/>
      <c r="MGB289" s="51"/>
      <c r="MGC289" s="51"/>
      <c r="MGD289" s="51"/>
      <c r="MGE289" s="51"/>
      <c r="MGF289" s="51"/>
      <c r="MGG289" s="51"/>
      <c r="MGH289" s="51"/>
      <c r="MGI289" s="51"/>
      <c r="MGJ289" s="51"/>
      <c r="MGK289" s="51"/>
      <c r="MGL289" s="51"/>
      <c r="MGM289" s="51"/>
      <c r="MGN289" s="51"/>
      <c r="MGO289" s="51"/>
      <c r="MGP289" s="51"/>
      <c r="MGQ289" s="51"/>
      <c r="MGR289" s="51"/>
      <c r="MGS289" s="51"/>
      <c r="MGT289" s="51"/>
      <c r="MGU289" s="51"/>
      <c r="MGV289" s="51"/>
      <c r="MGW289" s="51"/>
      <c r="MGX289" s="51"/>
      <c r="MGY289" s="51"/>
      <c r="MGZ289" s="51"/>
      <c r="MHA289" s="51"/>
      <c r="MHB289" s="51"/>
      <c r="MHC289" s="51"/>
      <c r="MHD289" s="51"/>
      <c r="MHE289" s="51"/>
      <c r="MHF289" s="51"/>
      <c r="MHG289" s="51"/>
      <c r="MHH289" s="51"/>
      <c r="MHI289" s="51"/>
      <c r="MHJ289" s="51"/>
      <c r="MHK289" s="51"/>
      <c r="MHL289" s="51"/>
      <c r="MHM289" s="51"/>
      <c r="MHN289" s="51"/>
      <c r="MHO289" s="51"/>
      <c r="MHP289" s="51"/>
      <c r="MHQ289" s="51"/>
      <c r="MHR289" s="51"/>
      <c r="MHS289" s="51"/>
      <c r="MHT289" s="51"/>
      <c r="MHU289" s="51"/>
      <c r="MHV289" s="51"/>
      <c r="MHW289" s="51"/>
      <c r="MHX289" s="51"/>
      <c r="MHY289" s="51"/>
      <c r="MHZ289" s="51"/>
      <c r="MIA289" s="51"/>
      <c r="MIB289" s="51"/>
      <c r="MIC289" s="51"/>
      <c r="MID289" s="51"/>
      <c r="MIE289" s="51"/>
      <c r="MIF289" s="51"/>
      <c r="MIG289" s="51"/>
      <c r="MIH289" s="51"/>
      <c r="MII289" s="51"/>
      <c r="MIJ289" s="51"/>
      <c r="MIK289" s="51"/>
      <c r="MIL289" s="51"/>
      <c r="MIM289" s="51"/>
      <c r="MIN289" s="51"/>
      <c r="MIO289" s="51"/>
      <c r="MIP289" s="51"/>
      <c r="MIQ289" s="51"/>
      <c r="MIR289" s="51"/>
      <c r="MIS289" s="51"/>
      <c r="MIT289" s="51"/>
      <c r="MIU289" s="51"/>
      <c r="MIV289" s="51"/>
      <c r="MIW289" s="51"/>
      <c r="MIX289" s="51"/>
      <c r="MIY289" s="51"/>
      <c r="MIZ289" s="51"/>
      <c r="MJA289" s="51"/>
      <c r="MJB289" s="51"/>
      <c r="MJC289" s="51"/>
      <c r="MJD289" s="51"/>
      <c r="MJE289" s="51"/>
      <c r="MJF289" s="51"/>
      <c r="MJG289" s="51"/>
      <c r="MJH289" s="51"/>
      <c r="MJI289" s="51"/>
      <c r="MJJ289" s="51"/>
      <c r="MJK289" s="51"/>
      <c r="MJL289" s="51"/>
      <c r="MJM289" s="51"/>
      <c r="MJN289" s="51"/>
      <c r="MJO289" s="51"/>
      <c r="MJP289" s="51"/>
      <c r="MJQ289" s="51"/>
      <c r="MJR289" s="51"/>
      <c r="MJS289" s="51"/>
      <c r="MJT289" s="51"/>
      <c r="MJU289" s="51"/>
      <c r="MJV289" s="51"/>
      <c r="MJW289" s="51"/>
      <c r="MJX289" s="51"/>
      <c r="MJY289" s="51"/>
      <c r="MJZ289" s="51"/>
      <c r="MKA289" s="51"/>
      <c r="MKB289" s="51"/>
      <c r="MKC289" s="51"/>
      <c r="MKD289" s="51"/>
      <c r="MKE289" s="51"/>
      <c r="MKF289" s="51"/>
      <c r="MKG289" s="51"/>
      <c r="MKH289" s="51"/>
      <c r="MKI289" s="51"/>
      <c r="MKJ289" s="51"/>
      <c r="MKK289" s="51"/>
      <c r="MKL289" s="51"/>
      <c r="MKM289" s="51"/>
      <c r="MKN289" s="51"/>
      <c r="MKO289" s="51"/>
      <c r="MKP289" s="51"/>
      <c r="MKQ289" s="51"/>
      <c r="MKR289" s="51"/>
      <c r="MKS289" s="51"/>
      <c r="MKT289" s="51"/>
      <c r="MKU289" s="51"/>
      <c r="MKV289" s="51"/>
      <c r="MKW289" s="51"/>
      <c r="MKX289" s="51"/>
      <c r="MKY289" s="51"/>
      <c r="MKZ289" s="51"/>
      <c r="MLA289" s="51"/>
      <c r="MLB289" s="51"/>
      <c r="MLC289" s="51"/>
      <c r="MLD289" s="51"/>
      <c r="MLE289" s="51"/>
      <c r="MLF289" s="51"/>
      <c r="MLG289" s="51"/>
      <c r="MLH289" s="51"/>
      <c r="MLI289" s="51"/>
      <c r="MLJ289" s="51"/>
      <c r="MLK289" s="51"/>
      <c r="MLL289" s="51"/>
      <c r="MLM289" s="51"/>
      <c r="MLN289" s="51"/>
      <c r="MLO289" s="51"/>
      <c r="MLP289" s="51"/>
      <c r="MLQ289" s="51"/>
      <c r="MLR289" s="51"/>
      <c r="MLS289" s="51"/>
      <c r="MLT289" s="51"/>
      <c r="MLU289" s="51"/>
      <c r="MLV289" s="51"/>
      <c r="MLW289" s="51"/>
      <c r="MLX289" s="51"/>
      <c r="MLY289" s="51"/>
      <c r="MLZ289" s="51"/>
      <c r="MMA289" s="51"/>
      <c r="MMB289" s="51"/>
      <c r="MMC289" s="51"/>
      <c r="MMD289" s="51"/>
      <c r="MME289" s="51"/>
      <c r="MMF289" s="51"/>
      <c r="MMG289" s="51"/>
      <c r="MMH289" s="51"/>
      <c r="MMI289" s="51"/>
      <c r="MMJ289" s="51"/>
      <c r="MMK289" s="51"/>
      <c r="MML289" s="51"/>
      <c r="MMM289" s="51"/>
      <c r="MMN289" s="51"/>
      <c r="MMO289" s="51"/>
      <c r="MMP289" s="51"/>
      <c r="MMQ289" s="51"/>
      <c r="MMR289" s="51"/>
      <c r="MMS289" s="51"/>
      <c r="MMT289" s="51"/>
      <c r="MMU289" s="51"/>
      <c r="MMV289" s="51"/>
      <c r="MMW289" s="51"/>
      <c r="MMX289" s="51"/>
      <c r="MMY289" s="51"/>
      <c r="MMZ289" s="51"/>
      <c r="MNA289" s="51"/>
      <c r="MNB289" s="51"/>
      <c r="MNC289" s="51"/>
      <c r="MND289" s="51"/>
      <c r="MNE289" s="51"/>
      <c r="MNF289" s="51"/>
      <c r="MNG289" s="51"/>
      <c r="MNH289" s="51"/>
      <c r="MNI289" s="51"/>
      <c r="MNJ289" s="51"/>
      <c r="MNK289" s="51"/>
      <c r="MNL289" s="51"/>
      <c r="MNM289" s="51"/>
      <c r="MNN289" s="51"/>
      <c r="MNO289" s="51"/>
      <c r="MNP289" s="51"/>
      <c r="MNQ289" s="51"/>
      <c r="MNR289" s="51"/>
      <c r="MNS289" s="51"/>
      <c r="MNT289" s="51"/>
      <c r="MNU289" s="51"/>
      <c r="MNV289" s="51"/>
      <c r="MNW289" s="51"/>
      <c r="MNX289" s="51"/>
      <c r="MNY289" s="51"/>
      <c r="MNZ289" s="51"/>
      <c r="MOA289" s="51"/>
      <c r="MOB289" s="51"/>
      <c r="MOC289" s="51"/>
      <c r="MOD289" s="51"/>
      <c r="MOE289" s="51"/>
      <c r="MOF289" s="51"/>
      <c r="MOG289" s="51"/>
      <c r="MOH289" s="51"/>
      <c r="MOI289" s="51"/>
      <c r="MOJ289" s="51"/>
      <c r="MOK289" s="51"/>
      <c r="MOL289" s="51"/>
      <c r="MOM289" s="51"/>
      <c r="MON289" s="51"/>
      <c r="MOO289" s="51"/>
      <c r="MOP289" s="51"/>
      <c r="MOQ289" s="51"/>
      <c r="MOR289" s="51"/>
      <c r="MOS289" s="51"/>
      <c r="MOT289" s="51"/>
      <c r="MOU289" s="51"/>
      <c r="MOV289" s="51"/>
      <c r="MOW289" s="51"/>
      <c r="MOX289" s="51"/>
      <c r="MOY289" s="51"/>
      <c r="MOZ289" s="51"/>
      <c r="MPA289" s="51"/>
      <c r="MPB289" s="51"/>
      <c r="MPC289" s="51"/>
      <c r="MPD289" s="51"/>
      <c r="MPE289" s="51"/>
      <c r="MPF289" s="51"/>
      <c r="MPG289" s="51"/>
      <c r="MPH289" s="51"/>
      <c r="MPI289" s="51"/>
      <c r="MPJ289" s="51"/>
      <c r="MPK289" s="51"/>
      <c r="MPL289" s="51"/>
      <c r="MPM289" s="51"/>
      <c r="MPN289" s="51"/>
      <c r="MPO289" s="51"/>
      <c r="MPP289" s="51"/>
      <c r="MPQ289" s="51"/>
      <c r="MPR289" s="51"/>
      <c r="MPS289" s="51"/>
      <c r="MPT289" s="51"/>
      <c r="MPU289" s="51"/>
      <c r="MPV289" s="51"/>
      <c r="MPW289" s="51"/>
      <c r="MPX289" s="51"/>
      <c r="MPY289" s="51"/>
      <c r="MPZ289" s="51"/>
      <c r="MQA289" s="51"/>
      <c r="MQB289" s="51"/>
      <c r="MQC289" s="51"/>
      <c r="MQD289" s="51"/>
      <c r="MQE289" s="51"/>
      <c r="MQF289" s="51"/>
      <c r="MQG289" s="51"/>
      <c r="MQH289" s="51"/>
      <c r="MQI289" s="51"/>
      <c r="MQJ289" s="51"/>
      <c r="MQK289" s="51"/>
      <c r="MQL289" s="51"/>
      <c r="MQM289" s="51"/>
      <c r="MQN289" s="51"/>
      <c r="MQO289" s="51"/>
      <c r="MQP289" s="51"/>
      <c r="MQQ289" s="51"/>
      <c r="MQR289" s="51"/>
      <c r="MQS289" s="51"/>
      <c r="MQT289" s="51"/>
      <c r="MQU289" s="51"/>
      <c r="MQV289" s="51"/>
      <c r="MQW289" s="51"/>
      <c r="MQX289" s="51"/>
      <c r="MQY289" s="51"/>
      <c r="MQZ289" s="51"/>
      <c r="MRA289" s="51"/>
      <c r="MRB289" s="51"/>
      <c r="MRC289" s="51"/>
      <c r="MRD289" s="51"/>
      <c r="MRE289" s="51"/>
      <c r="MRF289" s="51"/>
      <c r="MRG289" s="51"/>
      <c r="MRH289" s="51"/>
      <c r="MRI289" s="51"/>
      <c r="MRJ289" s="51"/>
      <c r="MRK289" s="51"/>
      <c r="MRL289" s="51"/>
      <c r="MRM289" s="51"/>
      <c r="MRN289" s="51"/>
      <c r="MRO289" s="51"/>
      <c r="MRP289" s="51"/>
      <c r="MRQ289" s="51"/>
      <c r="MRR289" s="51"/>
      <c r="MRS289" s="51"/>
      <c r="MRT289" s="51"/>
      <c r="MRU289" s="51"/>
      <c r="MRV289" s="51"/>
      <c r="MRW289" s="51"/>
      <c r="MRX289" s="51"/>
      <c r="MRY289" s="51"/>
      <c r="MRZ289" s="51"/>
      <c r="MSA289" s="51"/>
      <c r="MSB289" s="51"/>
      <c r="MSC289" s="51"/>
      <c r="MSD289" s="51"/>
      <c r="MSE289" s="51"/>
      <c r="MSF289" s="51"/>
      <c r="MSG289" s="51"/>
      <c r="MSH289" s="51"/>
      <c r="MSI289" s="51"/>
      <c r="MSJ289" s="51"/>
      <c r="MSK289" s="51"/>
      <c r="MSL289" s="51"/>
      <c r="MSM289" s="51"/>
      <c r="MSN289" s="51"/>
      <c r="MSO289" s="51"/>
      <c r="MSP289" s="51"/>
      <c r="MSQ289" s="51"/>
      <c r="MSR289" s="51"/>
      <c r="MSS289" s="51"/>
      <c r="MST289" s="51"/>
      <c r="MSU289" s="51"/>
      <c r="MSV289" s="51"/>
      <c r="MSW289" s="51"/>
      <c r="MSX289" s="51"/>
      <c r="MSY289" s="51"/>
      <c r="MSZ289" s="51"/>
      <c r="MTA289" s="51"/>
      <c r="MTB289" s="51"/>
      <c r="MTC289" s="51"/>
      <c r="MTD289" s="51"/>
      <c r="MTE289" s="51"/>
      <c r="MTF289" s="51"/>
      <c r="MTG289" s="51"/>
      <c r="MTH289" s="51"/>
      <c r="MTI289" s="51"/>
      <c r="MTJ289" s="51"/>
      <c r="MTK289" s="51"/>
      <c r="MTL289" s="51"/>
      <c r="MTM289" s="51"/>
      <c r="MTN289" s="51"/>
      <c r="MTO289" s="51"/>
      <c r="MTP289" s="51"/>
      <c r="MTQ289" s="51"/>
      <c r="MTR289" s="51"/>
      <c r="MTS289" s="51"/>
      <c r="MTT289" s="51"/>
      <c r="MTU289" s="51"/>
      <c r="MTV289" s="51"/>
      <c r="MTW289" s="51"/>
      <c r="MTX289" s="51"/>
      <c r="MTY289" s="51"/>
      <c r="MTZ289" s="51"/>
      <c r="MUA289" s="51"/>
      <c r="MUB289" s="51"/>
      <c r="MUC289" s="51"/>
      <c r="MUD289" s="51"/>
      <c r="MUE289" s="51"/>
      <c r="MUF289" s="51"/>
      <c r="MUG289" s="51"/>
      <c r="MUH289" s="51"/>
      <c r="MUI289" s="51"/>
      <c r="MUJ289" s="51"/>
      <c r="MUK289" s="51"/>
      <c r="MUL289" s="51"/>
      <c r="MUM289" s="51"/>
      <c r="MUN289" s="51"/>
      <c r="MUO289" s="51"/>
      <c r="MUP289" s="51"/>
      <c r="MUQ289" s="51"/>
      <c r="MUR289" s="51"/>
      <c r="MUS289" s="51"/>
      <c r="MUT289" s="51"/>
      <c r="MUU289" s="51"/>
      <c r="MUV289" s="51"/>
      <c r="MUW289" s="51"/>
      <c r="MUX289" s="51"/>
      <c r="MUY289" s="51"/>
      <c r="MUZ289" s="51"/>
      <c r="MVA289" s="51"/>
      <c r="MVB289" s="51"/>
      <c r="MVC289" s="51"/>
      <c r="MVD289" s="51"/>
      <c r="MVE289" s="51"/>
      <c r="MVF289" s="51"/>
      <c r="MVG289" s="51"/>
      <c r="MVH289" s="51"/>
      <c r="MVI289" s="51"/>
      <c r="MVJ289" s="51"/>
      <c r="MVK289" s="51"/>
      <c r="MVL289" s="51"/>
      <c r="MVM289" s="51"/>
      <c r="MVN289" s="51"/>
      <c r="MVO289" s="51"/>
      <c r="MVP289" s="51"/>
      <c r="MVQ289" s="51"/>
      <c r="MVR289" s="51"/>
      <c r="MVS289" s="51"/>
      <c r="MVT289" s="51"/>
      <c r="MVU289" s="51"/>
      <c r="MVV289" s="51"/>
      <c r="MVW289" s="51"/>
      <c r="MVX289" s="51"/>
      <c r="MVY289" s="51"/>
      <c r="MVZ289" s="51"/>
      <c r="MWA289" s="51"/>
      <c r="MWB289" s="51"/>
      <c r="MWC289" s="51"/>
      <c r="MWD289" s="51"/>
      <c r="MWE289" s="51"/>
      <c r="MWF289" s="51"/>
      <c r="MWG289" s="51"/>
      <c r="MWH289" s="51"/>
      <c r="MWI289" s="51"/>
      <c r="MWJ289" s="51"/>
      <c r="MWK289" s="51"/>
      <c r="MWL289" s="51"/>
      <c r="MWM289" s="51"/>
      <c r="MWN289" s="51"/>
      <c r="MWO289" s="51"/>
      <c r="MWP289" s="51"/>
      <c r="MWQ289" s="51"/>
      <c r="MWR289" s="51"/>
      <c r="MWS289" s="51"/>
      <c r="MWT289" s="51"/>
      <c r="MWU289" s="51"/>
      <c r="MWV289" s="51"/>
      <c r="MWW289" s="51"/>
      <c r="MWX289" s="51"/>
      <c r="MWY289" s="51"/>
      <c r="MWZ289" s="51"/>
      <c r="MXA289" s="51"/>
      <c r="MXB289" s="51"/>
      <c r="MXC289" s="51"/>
      <c r="MXD289" s="51"/>
      <c r="MXE289" s="51"/>
      <c r="MXF289" s="51"/>
      <c r="MXG289" s="51"/>
      <c r="MXH289" s="51"/>
      <c r="MXI289" s="51"/>
      <c r="MXJ289" s="51"/>
      <c r="MXK289" s="51"/>
      <c r="MXL289" s="51"/>
      <c r="MXM289" s="51"/>
      <c r="MXN289" s="51"/>
      <c r="MXO289" s="51"/>
      <c r="MXP289" s="51"/>
      <c r="MXQ289" s="51"/>
      <c r="MXR289" s="51"/>
      <c r="MXS289" s="51"/>
      <c r="MXT289" s="51"/>
      <c r="MXU289" s="51"/>
      <c r="MXV289" s="51"/>
      <c r="MXW289" s="51"/>
      <c r="MXX289" s="51"/>
      <c r="MXY289" s="51"/>
      <c r="MXZ289" s="51"/>
      <c r="MYA289" s="51"/>
      <c r="MYB289" s="51"/>
      <c r="MYC289" s="51"/>
      <c r="MYD289" s="51"/>
      <c r="MYE289" s="51"/>
      <c r="MYF289" s="51"/>
      <c r="MYG289" s="51"/>
      <c r="MYH289" s="51"/>
      <c r="MYI289" s="51"/>
      <c r="MYJ289" s="51"/>
      <c r="MYK289" s="51"/>
      <c r="MYL289" s="51"/>
      <c r="MYM289" s="51"/>
      <c r="MYN289" s="51"/>
      <c r="MYO289" s="51"/>
      <c r="MYP289" s="51"/>
      <c r="MYQ289" s="51"/>
      <c r="MYR289" s="51"/>
      <c r="MYS289" s="51"/>
      <c r="MYT289" s="51"/>
      <c r="MYU289" s="51"/>
      <c r="MYV289" s="51"/>
      <c r="MYW289" s="51"/>
      <c r="MYX289" s="51"/>
      <c r="MYY289" s="51"/>
      <c r="MYZ289" s="51"/>
      <c r="MZA289" s="51"/>
      <c r="MZB289" s="51"/>
      <c r="MZC289" s="51"/>
      <c r="MZD289" s="51"/>
      <c r="MZE289" s="51"/>
      <c r="MZF289" s="51"/>
      <c r="MZG289" s="51"/>
      <c r="MZH289" s="51"/>
      <c r="MZI289" s="51"/>
      <c r="MZJ289" s="51"/>
      <c r="MZK289" s="51"/>
      <c r="MZL289" s="51"/>
      <c r="MZM289" s="51"/>
      <c r="MZN289" s="51"/>
      <c r="MZO289" s="51"/>
      <c r="MZP289" s="51"/>
      <c r="MZQ289" s="51"/>
      <c r="MZR289" s="51"/>
      <c r="MZS289" s="51"/>
      <c r="MZT289" s="51"/>
      <c r="MZU289" s="51"/>
      <c r="MZV289" s="51"/>
      <c r="MZW289" s="51"/>
      <c r="MZX289" s="51"/>
      <c r="MZY289" s="51"/>
      <c r="MZZ289" s="51"/>
      <c r="NAA289" s="51"/>
      <c r="NAB289" s="51"/>
      <c r="NAC289" s="51"/>
      <c r="NAD289" s="51"/>
      <c r="NAE289" s="51"/>
      <c r="NAF289" s="51"/>
      <c r="NAG289" s="51"/>
      <c r="NAH289" s="51"/>
      <c r="NAI289" s="51"/>
      <c r="NAJ289" s="51"/>
      <c r="NAK289" s="51"/>
      <c r="NAL289" s="51"/>
      <c r="NAM289" s="51"/>
      <c r="NAN289" s="51"/>
      <c r="NAO289" s="51"/>
      <c r="NAP289" s="51"/>
      <c r="NAQ289" s="51"/>
      <c r="NAR289" s="51"/>
      <c r="NAS289" s="51"/>
      <c r="NAT289" s="51"/>
      <c r="NAU289" s="51"/>
      <c r="NAV289" s="51"/>
      <c r="NAW289" s="51"/>
      <c r="NAX289" s="51"/>
      <c r="NAY289" s="51"/>
      <c r="NAZ289" s="51"/>
      <c r="NBA289" s="51"/>
      <c r="NBB289" s="51"/>
      <c r="NBC289" s="51"/>
      <c r="NBD289" s="51"/>
      <c r="NBE289" s="51"/>
      <c r="NBF289" s="51"/>
      <c r="NBG289" s="51"/>
      <c r="NBH289" s="51"/>
      <c r="NBI289" s="51"/>
      <c r="NBJ289" s="51"/>
      <c r="NBK289" s="51"/>
      <c r="NBL289" s="51"/>
      <c r="NBM289" s="51"/>
      <c r="NBN289" s="51"/>
      <c r="NBO289" s="51"/>
      <c r="NBP289" s="51"/>
      <c r="NBQ289" s="51"/>
      <c r="NBR289" s="51"/>
      <c r="NBS289" s="51"/>
      <c r="NBT289" s="51"/>
      <c r="NBU289" s="51"/>
      <c r="NBV289" s="51"/>
      <c r="NBW289" s="51"/>
      <c r="NBX289" s="51"/>
      <c r="NBY289" s="51"/>
      <c r="NBZ289" s="51"/>
      <c r="NCA289" s="51"/>
      <c r="NCB289" s="51"/>
      <c r="NCC289" s="51"/>
      <c r="NCD289" s="51"/>
      <c r="NCE289" s="51"/>
      <c r="NCF289" s="51"/>
      <c r="NCG289" s="51"/>
      <c r="NCH289" s="51"/>
      <c r="NCI289" s="51"/>
      <c r="NCJ289" s="51"/>
      <c r="NCK289" s="51"/>
      <c r="NCL289" s="51"/>
      <c r="NCM289" s="51"/>
      <c r="NCN289" s="51"/>
      <c r="NCO289" s="51"/>
      <c r="NCP289" s="51"/>
      <c r="NCQ289" s="51"/>
      <c r="NCR289" s="51"/>
      <c r="NCS289" s="51"/>
      <c r="NCT289" s="51"/>
      <c r="NCU289" s="51"/>
      <c r="NCV289" s="51"/>
      <c r="NCW289" s="51"/>
      <c r="NCX289" s="51"/>
      <c r="NCY289" s="51"/>
      <c r="NCZ289" s="51"/>
      <c r="NDA289" s="51"/>
      <c r="NDB289" s="51"/>
      <c r="NDC289" s="51"/>
      <c r="NDD289" s="51"/>
      <c r="NDE289" s="51"/>
      <c r="NDF289" s="51"/>
      <c r="NDG289" s="51"/>
      <c r="NDH289" s="51"/>
      <c r="NDI289" s="51"/>
      <c r="NDJ289" s="51"/>
      <c r="NDK289" s="51"/>
      <c r="NDL289" s="51"/>
      <c r="NDM289" s="51"/>
      <c r="NDN289" s="51"/>
      <c r="NDO289" s="51"/>
      <c r="NDP289" s="51"/>
      <c r="NDQ289" s="51"/>
      <c r="NDR289" s="51"/>
      <c r="NDS289" s="51"/>
      <c r="NDT289" s="51"/>
      <c r="NDU289" s="51"/>
      <c r="NDV289" s="51"/>
      <c r="NDW289" s="51"/>
      <c r="NDX289" s="51"/>
      <c r="NDY289" s="51"/>
      <c r="NDZ289" s="51"/>
      <c r="NEA289" s="51"/>
      <c r="NEB289" s="51"/>
      <c r="NEC289" s="51"/>
      <c r="NED289" s="51"/>
      <c r="NEE289" s="51"/>
      <c r="NEF289" s="51"/>
      <c r="NEG289" s="51"/>
      <c r="NEH289" s="51"/>
      <c r="NEI289" s="51"/>
      <c r="NEJ289" s="51"/>
      <c r="NEK289" s="51"/>
      <c r="NEL289" s="51"/>
      <c r="NEM289" s="51"/>
      <c r="NEN289" s="51"/>
      <c r="NEO289" s="51"/>
      <c r="NEP289" s="51"/>
      <c r="NEQ289" s="51"/>
      <c r="NER289" s="51"/>
      <c r="NES289" s="51"/>
      <c r="NET289" s="51"/>
      <c r="NEU289" s="51"/>
      <c r="NEV289" s="51"/>
      <c r="NEW289" s="51"/>
      <c r="NEX289" s="51"/>
      <c r="NEY289" s="51"/>
      <c r="NEZ289" s="51"/>
      <c r="NFA289" s="51"/>
      <c r="NFB289" s="51"/>
      <c r="NFC289" s="51"/>
      <c r="NFD289" s="51"/>
      <c r="NFE289" s="51"/>
      <c r="NFF289" s="51"/>
      <c r="NFG289" s="51"/>
      <c r="NFH289" s="51"/>
      <c r="NFI289" s="51"/>
      <c r="NFJ289" s="51"/>
      <c r="NFK289" s="51"/>
      <c r="NFL289" s="51"/>
      <c r="NFM289" s="51"/>
      <c r="NFN289" s="51"/>
      <c r="NFO289" s="51"/>
      <c r="NFP289" s="51"/>
      <c r="NFQ289" s="51"/>
      <c r="NFR289" s="51"/>
      <c r="NFS289" s="51"/>
      <c r="NFT289" s="51"/>
      <c r="NFU289" s="51"/>
      <c r="NFV289" s="51"/>
      <c r="NFW289" s="51"/>
      <c r="NFX289" s="51"/>
      <c r="NFY289" s="51"/>
      <c r="NFZ289" s="51"/>
      <c r="NGA289" s="51"/>
      <c r="NGB289" s="51"/>
      <c r="NGC289" s="51"/>
      <c r="NGD289" s="51"/>
      <c r="NGE289" s="51"/>
      <c r="NGF289" s="51"/>
      <c r="NGG289" s="51"/>
      <c r="NGH289" s="51"/>
      <c r="NGI289" s="51"/>
      <c r="NGJ289" s="51"/>
      <c r="NGK289" s="51"/>
      <c r="NGL289" s="51"/>
      <c r="NGM289" s="51"/>
      <c r="NGN289" s="51"/>
      <c r="NGO289" s="51"/>
      <c r="NGP289" s="51"/>
      <c r="NGQ289" s="51"/>
      <c r="NGR289" s="51"/>
      <c r="NGS289" s="51"/>
      <c r="NGT289" s="51"/>
      <c r="NGU289" s="51"/>
      <c r="NGV289" s="51"/>
      <c r="NGW289" s="51"/>
      <c r="NGX289" s="51"/>
      <c r="NGY289" s="51"/>
      <c r="NGZ289" s="51"/>
      <c r="NHA289" s="51"/>
      <c r="NHB289" s="51"/>
      <c r="NHC289" s="51"/>
      <c r="NHD289" s="51"/>
      <c r="NHE289" s="51"/>
      <c r="NHF289" s="51"/>
      <c r="NHG289" s="51"/>
      <c r="NHH289" s="51"/>
      <c r="NHI289" s="51"/>
      <c r="NHJ289" s="51"/>
      <c r="NHK289" s="51"/>
      <c r="NHL289" s="51"/>
      <c r="NHM289" s="51"/>
      <c r="NHN289" s="51"/>
      <c r="NHO289" s="51"/>
      <c r="NHP289" s="51"/>
      <c r="NHQ289" s="51"/>
      <c r="NHR289" s="51"/>
      <c r="NHS289" s="51"/>
      <c r="NHT289" s="51"/>
      <c r="NHU289" s="51"/>
      <c r="NHV289" s="51"/>
      <c r="NHW289" s="51"/>
      <c r="NHX289" s="51"/>
      <c r="NHY289" s="51"/>
      <c r="NHZ289" s="51"/>
      <c r="NIA289" s="51"/>
      <c r="NIB289" s="51"/>
      <c r="NIC289" s="51"/>
      <c r="NID289" s="51"/>
      <c r="NIE289" s="51"/>
      <c r="NIF289" s="51"/>
      <c r="NIG289" s="51"/>
      <c r="NIH289" s="51"/>
      <c r="NII289" s="51"/>
      <c r="NIJ289" s="51"/>
      <c r="NIK289" s="51"/>
      <c r="NIL289" s="51"/>
      <c r="NIM289" s="51"/>
      <c r="NIN289" s="51"/>
      <c r="NIO289" s="51"/>
      <c r="NIP289" s="51"/>
      <c r="NIQ289" s="51"/>
      <c r="NIR289" s="51"/>
      <c r="NIS289" s="51"/>
      <c r="NIT289" s="51"/>
      <c r="NIU289" s="51"/>
      <c r="NIV289" s="51"/>
      <c r="NIW289" s="51"/>
      <c r="NIX289" s="51"/>
      <c r="NIY289" s="51"/>
      <c r="NIZ289" s="51"/>
      <c r="NJA289" s="51"/>
      <c r="NJB289" s="51"/>
      <c r="NJC289" s="51"/>
      <c r="NJD289" s="51"/>
      <c r="NJE289" s="51"/>
      <c r="NJF289" s="51"/>
      <c r="NJG289" s="51"/>
      <c r="NJH289" s="51"/>
      <c r="NJI289" s="51"/>
      <c r="NJJ289" s="51"/>
      <c r="NJK289" s="51"/>
      <c r="NJL289" s="51"/>
      <c r="NJM289" s="51"/>
      <c r="NJN289" s="51"/>
      <c r="NJO289" s="51"/>
      <c r="NJP289" s="51"/>
      <c r="NJQ289" s="51"/>
      <c r="NJR289" s="51"/>
      <c r="NJS289" s="51"/>
      <c r="NJT289" s="51"/>
      <c r="NJU289" s="51"/>
      <c r="NJV289" s="51"/>
      <c r="NJW289" s="51"/>
      <c r="NJX289" s="51"/>
      <c r="NJY289" s="51"/>
      <c r="NJZ289" s="51"/>
      <c r="NKA289" s="51"/>
      <c r="NKB289" s="51"/>
      <c r="NKC289" s="51"/>
      <c r="NKD289" s="51"/>
      <c r="NKE289" s="51"/>
      <c r="NKF289" s="51"/>
      <c r="NKG289" s="51"/>
      <c r="NKH289" s="51"/>
      <c r="NKI289" s="51"/>
      <c r="NKJ289" s="51"/>
      <c r="NKK289" s="51"/>
      <c r="NKL289" s="51"/>
      <c r="NKM289" s="51"/>
      <c r="NKN289" s="51"/>
      <c r="NKO289" s="51"/>
      <c r="NKP289" s="51"/>
      <c r="NKQ289" s="51"/>
      <c r="NKR289" s="51"/>
      <c r="NKS289" s="51"/>
      <c r="NKT289" s="51"/>
      <c r="NKU289" s="51"/>
      <c r="NKV289" s="51"/>
      <c r="NKW289" s="51"/>
      <c r="NKX289" s="51"/>
      <c r="NKY289" s="51"/>
      <c r="NKZ289" s="51"/>
      <c r="NLA289" s="51"/>
      <c r="NLB289" s="51"/>
      <c r="NLC289" s="51"/>
      <c r="NLD289" s="51"/>
      <c r="NLE289" s="51"/>
      <c r="NLF289" s="51"/>
      <c r="NLG289" s="51"/>
      <c r="NLH289" s="51"/>
      <c r="NLI289" s="51"/>
      <c r="NLJ289" s="51"/>
      <c r="NLK289" s="51"/>
      <c r="NLL289" s="51"/>
      <c r="NLM289" s="51"/>
      <c r="NLN289" s="51"/>
      <c r="NLO289" s="51"/>
      <c r="NLP289" s="51"/>
      <c r="NLQ289" s="51"/>
      <c r="NLR289" s="51"/>
      <c r="NLS289" s="51"/>
      <c r="NLT289" s="51"/>
      <c r="NLU289" s="51"/>
      <c r="NLV289" s="51"/>
      <c r="NLW289" s="51"/>
      <c r="NLX289" s="51"/>
      <c r="NLY289" s="51"/>
      <c r="NLZ289" s="51"/>
      <c r="NMA289" s="51"/>
      <c r="NMB289" s="51"/>
      <c r="NMC289" s="51"/>
      <c r="NMD289" s="51"/>
      <c r="NME289" s="51"/>
      <c r="NMF289" s="51"/>
      <c r="NMG289" s="51"/>
      <c r="NMH289" s="51"/>
      <c r="NMI289" s="51"/>
      <c r="NMJ289" s="51"/>
      <c r="NMK289" s="51"/>
      <c r="NML289" s="51"/>
      <c r="NMM289" s="51"/>
      <c r="NMN289" s="51"/>
      <c r="NMO289" s="51"/>
      <c r="NMP289" s="51"/>
      <c r="NMQ289" s="51"/>
      <c r="NMR289" s="51"/>
      <c r="NMS289" s="51"/>
      <c r="NMT289" s="51"/>
      <c r="NMU289" s="51"/>
      <c r="NMV289" s="51"/>
      <c r="NMW289" s="51"/>
      <c r="NMX289" s="51"/>
      <c r="NMY289" s="51"/>
      <c r="NMZ289" s="51"/>
      <c r="NNA289" s="51"/>
      <c r="NNB289" s="51"/>
      <c r="NNC289" s="51"/>
      <c r="NND289" s="51"/>
      <c r="NNE289" s="51"/>
      <c r="NNF289" s="51"/>
      <c r="NNG289" s="51"/>
      <c r="NNH289" s="51"/>
      <c r="NNI289" s="51"/>
      <c r="NNJ289" s="51"/>
      <c r="NNK289" s="51"/>
      <c r="NNL289" s="51"/>
      <c r="NNM289" s="51"/>
      <c r="NNN289" s="51"/>
      <c r="NNO289" s="51"/>
      <c r="NNP289" s="51"/>
      <c r="NNQ289" s="51"/>
      <c r="NNR289" s="51"/>
      <c r="NNS289" s="51"/>
      <c r="NNT289" s="51"/>
      <c r="NNU289" s="51"/>
      <c r="NNV289" s="51"/>
      <c r="NNW289" s="51"/>
      <c r="NNX289" s="51"/>
      <c r="NNY289" s="51"/>
      <c r="NNZ289" s="51"/>
      <c r="NOA289" s="51"/>
      <c r="NOB289" s="51"/>
      <c r="NOC289" s="51"/>
      <c r="NOD289" s="51"/>
      <c r="NOE289" s="51"/>
      <c r="NOF289" s="51"/>
      <c r="NOG289" s="51"/>
      <c r="NOH289" s="51"/>
      <c r="NOI289" s="51"/>
      <c r="NOJ289" s="51"/>
      <c r="NOK289" s="51"/>
      <c r="NOL289" s="51"/>
      <c r="NOM289" s="51"/>
      <c r="NON289" s="51"/>
      <c r="NOO289" s="51"/>
      <c r="NOP289" s="51"/>
      <c r="NOQ289" s="51"/>
      <c r="NOR289" s="51"/>
      <c r="NOS289" s="51"/>
      <c r="NOT289" s="51"/>
      <c r="NOU289" s="51"/>
      <c r="NOV289" s="51"/>
      <c r="NOW289" s="51"/>
      <c r="NOX289" s="51"/>
      <c r="NOY289" s="51"/>
      <c r="NOZ289" s="51"/>
      <c r="NPA289" s="51"/>
      <c r="NPB289" s="51"/>
      <c r="NPC289" s="51"/>
      <c r="NPD289" s="51"/>
      <c r="NPE289" s="51"/>
      <c r="NPF289" s="51"/>
      <c r="NPG289" s="51"/>
      <c r="NPH289" s="51"/>
      <c r="NPI289" s="51"/>
      <c r="NPJ289" s="51"/>
      <c r="NPK289" s="51"/>
      <c r="NPL289" s="51"/>
      <c r="NPM289" s="51"/>
      <c r="NPN289" s="51"/>
      <c r="NPO289" s="51"/>
      <c r="NPP289" s="51"/>
      <c r="NPQ289" s="51"/>
      <c r="NPR289" s="51"/>
      <c r="NPS289" s="51"/>
      <c r="NPT289" s="51"/>
      <c r="NPU289" s="51"/>
      <c r="NPV289" s="51"/>
      <c r="NPW289" s="51"/>
      <c r="NPX289" s="51"/>
      <c r="NPY289" s="51"/>
      <c r="NPZ289" s="51"/>
      <c r="NQA289" s="51"/>
      <c r="NQB289" s="51"/>
      <c r="NQC289" s="51"/>
      <c r="NQD289" s="51"/>
      <c r="NQE289" s="51"/>
      <c r="NQF289" s="51"/>
      <c r="NQG289" s="51"/>
      <c r="NQH289" s="51"/>
      <c r="NQI289" s="51"/>
      <c r="NQJ289" s="51"/>
      <c r="NQK289" s="51"/>
      <c r="NQL289" s="51"/>
      <c r="NQM289" s="51"/>
      <c r="NQN289" s="51"/>
      <c r="NQO289" s="51"/>
      <c r="NQP289" s="51"/>
      <c r="NQQ289" s="51"/>
      <c r="NQR289" s="51"/>
      <c r="NQS289" s="51"/>
      <c r="NQT289" s="51"/>
      <c r="NQU289" s="51"/>
      <c r="NQV289" s="51"/>
      <c r="NQW289" s="51"/>
      <c r="NQX289" s="51"/>
      <c r="NQY289" s="51"/>
      <c r="NQZ289" s="51"/>
      <c r="NRA289" s="51"/>
      <c r="NRB289" s="51"/>
      <c r="NRC289" s="51"/>
      <c r="NRD289" s="51"/>
      <c r="NRE289" s="51"/>
      <c r="NRF289" s="51"/>
      <c r="NRG289" s="51"/>
      <c r="NRH289" s="51"/>
      <c r="NRI289" s="51"/>
      <c r="NRJ289" s="51"/>
      <c r="NRK289" s="51"/>
      <c r="NRL289" s="51"/>
      <c r="NRM289" s="51"/>
      <c r="NRN289" s="51"/>
      <c r="NRO289" s="51"/>
      <c r="NRP289" s="51"/>
      <c r="NRQ289" s="51"/>
      <c r="NRR289" s="51"/>
      <c r="NRS289" s="51"/>
      <c r="NRT289" s="51"/>
      <c r="NRU289" s="51"/>
      <c r="NRV289" s="51"/>
      <c r="NRW289" s="51"/>
      <c r="NRX289" s="51"/>
      <c r="NRY289" s="51"/>
      <c r="NRZ289" s="51"/>
      <c r="NSA289" s="51"/>
      <c r="NSB289" s="51"/>
      <c r="NSC289" s="51"/>
      <c r="NSD289" s="51"/>
      <c r="NSE289" s="51"/>
      <c r="NSF289" s="51"/>
      <c r="NSG289" s="51"/>
      <c r="NSH289" s="51"/>
      <c r="NSI289" s="51"/>
      <c r="NSJ289" s="51"/>
      <c r="NSK289" s="51"/>
      <c r="NSL289" s="51"/>
      <c r="NSM289" s="51"/>
      <c r="NSN289" s="51"/>
      <c r="NSO289" s="51"/>
      <c r="NSP289" s="51"/>
      <c r="NSQ289" s="51"/>
      <c r="NSR289" s="51"/>
      <c r="NSS289" s="51"/>
      <c r="NST289" s="51"/>
      <c r="NSU289" s="51"/>
      <c r="NSV289" s="51"/>
      <c r="NSW289" s="51"/>
      <c r="NSX289" s="51"/>
      <c r="NSY289" s="51"/>
      <c r="NSZ289" s="51"/>
      <c r="NTA289" s="51"/>
      <c r="NTB289" s="51"/>
      <c r="NTC289" s="51"/>
      <c r="NTD289" s="51"/>
      <c r="NTE289" s="51"/>
      <c r="NTF289" s="51"/>
      <c r="NTG289" s="51"/>
      <c r="NTH289" s="51"/>
      <c r="NTI289" s="51"/>
      <c r="NTJ289" s="51"/>
      <c r="NTK289" s="51"/>
      <c r="NTL289" s="51"/>
      <c r="NTM289" s="51"/>
      <c r="NTN289" s="51"/>
      <c r="NTO289" s="51"/>
      <c r="NTP289" s="51"/>
      <c r="NTQ289" s="51"/>
      <c r="NTR289" s="51"/>
      <c r="NTS289" s="51"/>
      <c r="NTT289" s="51"/>
      <c r="NTU289" s="51"/>
      <c r="NTV289" s="51"/>
      <c r="NTW289" s="51"/>
      <c r="NTX289" s="51"/>
      <c r="NTY289" s="51"/>
      <c r="NTZ289" s="51"/>
      <c r="NUA289" s="51"/>
      <c r="NUB289" s="51"/>
      <c r="NUC289" s="51"/>
      <c r="NUD289" s="51"/>
      <c r="NUE289" s="51"/>
      <c r="NUF289" s="51"/>
      <c r="NUG289" s="51"/>
      <c r="NUH289" s="51"/>
      <c r="NUI289" s="51"/>
      <c r="NUJ289" s="51"/>
      <c r="NUK289" s="51"/>
      <c r="NUL289" s="51"/>
      <c r="NUM289" s="51"/>
      <c r="NUN289" s="51"/>
      <c r="NUO289" s="51"/>
      <c r="NUP289" s="51"/>
      <c r="NUQ289" s="51"/>
      <c r="NUR289" s="51"/>
      <c r="NUS289" s="51"/>
      <c r="NUT289" s="51"/>
      <c r="NUU289" s="51"/>
      <c r="NUV289" s="51"/>
      <c r="NUW289" s="51"/>
      <c r="NUX289" s="51"/>
      <c r="NUY289" s="51"/>
      <c r="NUZ289" s="51"/>
      <c r="NVA289" s="51"/>
      <c r="NVB289" s="51"/>
      <c r="NVC289" s="51"/>
      <c r="NVD289" s="51"/>
      <c r="NVE289" s="51"/>
      <c r="NVF289" s="51"/>
      <c r="NVG289" s="51"/>
      <c r="NVH289" s="51"/>
      <c r="NVI289" s="51"/>
      <c r="NVJ289" s="51"/>
      <c r="NVK289" s="51"/>
      <c r="NVL289" s="51"/>
      <c r="NVM289" s="51"/>
      <c r="NVN289" s="51"/>
      <c r="NVO289" s="51"/>
      <c r="NVP289" s="51"/>
      <c r="NVQ289" s="51"/>
      <c r="NVR289" s="51"/>
      <c r="NVS289" s="51"/>
      <c r="NVT289" s="51"/>
      <c r="NVU289" s="51"/>
      <c r="NVV289" s="51"/>
      <c r="NVW289" s="51"/>
      <c r="NVX289" s="51"/>
      <c r="NVY289" s="51"/>
      <c r="NVZ289" s="51"/>
      <c r="NWA289" s="51"/>
      <c r="NWB289" s="51"/>
      <c r="NWC289" s="51"/>
      <c r="NWD289" s="51"/>
      <c r="NWE289" s="51"/>
      <c r="NWF289" s="51"/>
      <c r="NWG289" s="51"/>
      <c r="NWH289" s="51"/>
      <c r="NWI289" s="51"/>
      <c r="NWJ289" s="51"/>
      <c r="NWK289" s="51"/>
      <c r="NWL289" s="51"/>
      <c r="NWM289" s="51"/>
      <c r="NWN289" s="51"/>
      <c r="NWO289" s="51"/>
      <c r="NWP289" s="51"/>
      <c r="NWQ289" s="51"/>
      <c r="NWR289" s="51"/>
      <c r="NWS289" s="51"/>
      <c r="NWT289" s="51"/>
      <c r="NWU289" s="51"/>
      <c r="NWV289" s="51"/>
      <c r="NWW289" s="51"/>
      <c r="NWX289" s="51"/>
      <c r="NWY289" s="51"/>
      <c r="NWZ289" s="51"/>
      <c r="NXA289" s="51"/>
      <c r="NXB289" s="51"/>
      <c r="NXC289" s="51"/>
      <c r="NXD289" s="51"/>
      <c r="NXE289" s="51"/>
      <c r="NXF289" s="51"/>
      <c r="NXG289" s="51"/>
      <c r="NXH289" s="51"/>
      <c r="NXI289" s="51"/>
      <c r="NXJ289" s="51"/>
      <c r="NXK289" s="51"/>
      <c r="NXL289" s="51"/>
      <c r="NXM289" s="51"/>
      <c r="NXN289" s="51"/>
      <c r="NXO289" s="51"/>
      <c r="NXP289" s="51"/>
      <c r="NXQ289" s="51"/>
      <c r="NXR289" s="51"/>
      <c r="NXS289" s="51"/>
      <c r="NXT289" s="51"/>
      <c r="NXU289" s="51"/>
      <c r="NXV289" s="51"/>
      <c r="NXW289" s="51"/>
      <c r="NXX289" s="51"/>
      <c r="NXY289" s="51"/>
      <c r="NXZ289" s="51"/>
      <c r="NYA289" s="51"/>
      <c r="NYB289" s="51"/>
      <c r="NYC289" s="51"/>
      <c r="NYD289" s="51"/>
      <c r="NYE289" s="51"/>
      <c r="NYF289" s="51"/>
      <c r="NYG289" s="51"/>
      <c r="NYH289" s="51"/>
      <c r="NYI289" s="51"/>
      <c r="NYJ289" s="51"/>
      <c r="NYK289" s="51"/>
      <c r="NYL289" s="51"/>
      <c r="NYM289" s="51"/>
      <c r="NYN289" s="51"/>
      <c r="NYO289" s="51"/>
      <c r="NYP289" s="51"/>
      <c r="NYQ289" s="51"/>
      <c r="NYR289" s="51"/>
      <c r="NYS289" s="51"/>
      <c r="NYT289" s="51"/>
      <c r="NYU289" s="51"/>
      <c r="NYV289" s="51"/>
      <c r="NYW289" s="51"/>
      <c r="NYX289" s="51"/>
      <c r="NYY289" s="51"/>
      <c r="NYZ289" s="51"/>
      <c r="NZA289" s="51"/>
      <c r="NZB289" s="51"/>
      <c r="NZC289" s="51"/>
      <c r="NZD289" s="51"/>
      <c r="NZE289" s="51"/>
      <c r="NZF289" s="51"/>
      <c r="NZG289" s="51"/>
      <c r="NZH289" s="51"/>
      <c r="NZI289" s="51"/>
      <c r="NZJ289" s="51"/>
      <c r="NZK289" s="51"/>
      <c r="NZL289" s="51"/>
      <c r="NZM289" s="51"/>
      <c r="NZN289" s="51"/>
      <c r="NZO289" s="51"/>
      <c r="NZP289" s="51"/>
      <c r="NZQ289" s="51"/>
      <c r="NZR289" s="51"/>
      <c r="NZS289" s="51"/>
      <c r="NZT289" s="51"/>
      <c r="NZU289" s="51"/>
      <c r="NZV289" s="51"/>
      <c r="NZW289" s="51"/>
      <c r="NZX289" s="51"/>
      <c r="NZY289" s="51"/>
      <c r="NZZ289" s="51"/>
      <c r="OAA289" s="51"/>
      <c r="OAB289" s="51"/>
      <c r="OAC289" s="51"/>
      <c r="OAD289" s="51"/>
      <c r="OAE289" s="51"/>
      <c r="OAF289" s="51"/>
      <c r="OAG289" s="51"/>
      <c r="OAH289" s="51"/>
      <c r="OAI289" s="51"/>
      <c r="OAJ289" s="51"/>
      <c r="OAK289" s="51"/>
      <c r="OAL289" s="51"/>
      <c r="OAM289" s="51"/>
      <c r="OAN289" s="51"/>
      <c r="OAO289" s="51"/>
      <c r="OAP289" s="51"/>
      <c r="OAQ289" s="51"/>
      <c r="OAR289" s="51"/>
      <c r="OAS289" s="51"/>
      <c r="OAT289" s="51"/>
      <c r="OAU289" s="51"/>
      <c r="OAV289" s="51"/>
      <c r="OAW289" s="51"/>
      <c r="OAX289" s="51"/>
      <c r="OAY289" s="51"/>
      <c r="OAZ289" s="51"/>
      <c r="OBA289" s="51"/>
      <c r="OBB289" s="51"/>
      <c r="OBC289" s="51"/>
      <c r="OBD289" s="51"/>
      <c r="OBE289" s="51"/>
      <c r="OBF289" s="51"/>
      <c r="OBG289" s="51"/>
      <c r="OBH289" s="51"/>
      <c r="OBI289" s="51"/>
      <c r="OBJ289" s="51"/>
      <c r="OBK289" s="51"/>
      <c r="OBL289" s="51"/>
      <c r="OBM289" s="51"/>
      <c r="OBN289" s="51"/>
      <c r="OBO289" s="51"/>
      <c r="OBP289" s="51"/>
      <c r="OBQ289" s="51"/>
      <c r="OBR289" s="51"/>
      <c r="OBS289" s="51"/>
      <c r="OBT289" s="51"/>
      <c r="OBU289" s="51"/>
      <c r="OBV289" s="51"/>
      <c r="OBW289" s="51"/>
      <c r="OBX289" s="51"/>
      <c r="OBY289" s="51"/>
      <c r="OBZ289" s="51"/>
      <c r="OCA289" s="51"/>
      <c r="OCB289" s="51"/>
      <c r="OCC289" s="51"/>
      <c r="OCD289" s="51"/>
      <c r="OCE289" s="51"/>
      <c r="OCF289" s="51"/>
      <c r="OCG289" s="51"/>
      <c r="OCH289" s="51"/>
      <c r="OCI289" s="51"/>
      <c r="OCJ289" s="51"/>
      <c r="OCK289" s="51"/>
      <c r="OCL289" s="51"/>
      <c r="OCM289" s="51"/>
      <c r="OCN289" s="51"/>
      <c r="OCO289" s="51"/>
      <c r="OCP289" s="51"/>
      <c r="OCQ289" s="51"/>
      <c r="OCR289" s="51"/>
      <c r="OCS289" s="51"/>
      <c r="OCT289" s="51"/>
      <c r="OCU289" s="51"/>
      <c r="OCV289" s="51"/>
      <c r="OCW289" s="51"/>
      <c r="OCX289" s="51"/>
      <c r="OCY289" s="51"/>
      <c r="OCZ289" s="51"/>
      <c r="ODA289" s="51"/>
      <c r="ODB289" s="51"/>
      <c r="ODC289" s="51"/>
      <c r="ODD289" s="51"/>
      <c r="ODE289" s="51"/>
      <c r="ODF289" s="51"/>
      <c r="ODG289" s="51"/>
      <c r="ODH289" s="51"/>
      <c r="ODI289" s="51"/>
      <c r="ODJ289" s="51"/>
      <c r="ODK289" s="51"/>
      <c r="ODL289" s="51"/>
      <c r="ODM289" s="51"/>
      <c r="ODN289" s="51"/>
      <c r="ODO289" s="51"/>
      <c r="ODP289" s="51"/>
      <c r="ODQ289" s="51"/>
      <c r="ODR289" s="51"/>
      <c r="ODS289" s="51"/>
      <c r="ODT289" s="51"/>
      <c r="ODU289" s="51"/>
      <c r="ODV289" s="51"/>
      <c r="ODW289" s="51"/>
      <c r="ODX289" s="51"/>
      <c r="ODY289" s="51"/>
      <c r="ODZ289" s="51"/>
      <c r="OEA289" s="51"/>
      <c r="OEB289" s="51"/>
      <c r="OEC289" s="51"/>
      <c r="OED289" s="51"/>
      <c r="OEE289" s="51"/>
      <c r="OEF289" s="51"/>
      <c r="OEG289" s="51"/>
      <c r="OEH289" s="51"/>
      <c r="OEI289" s="51"/>
      <c r="OEJ289" s="51"/>
      <c r="OEK289" s="51"/>
      <c r="OEL289" s="51"/>
      <c r="OEM289" s="51"/>
      <c r="OEN289" s="51"/>
      <c r="OEO289" s="51"/>
      <c r="OEP289" s="51"/>
      <c r="OEQ289" s="51"/>
      <c r="OER289" s="51"/>
      <c r="OES289" s="51"/>
      <c r="OET289" s="51"/>
      <c r="OEU289" s="51"/>
      <c r="OEV289" s="51"/>
      <c r="OEW289" s="51"/>
      <c r="OEX289" s="51"/>
      <c r="OEY289" s="51"/>
      <c r="OEZ289" s="51"/>
      <c r="OFA289" s="51"/>
      <c r="OFB289" s="51"/>
      <c r="OFC289" s="51"/>
      <c r="OFD289" s="51"/>
      <c r="OFE289" s="51"/>
      <c r="OFF289" s="51"/>
      <c r="OFG289" s="51"/>
      <c r="OFH289" s="51"/>
      <c r="OFI289" s="51"/>
      <c r="OFJ289" s="51"/>
      <c r="OFK289" s="51"/>
      <c r="OFL289" s="51"/>
      <c r="OFM289" s="51"/>
      <c r="OFN289" s="51"/>
      <c r="OFO289" s="51"/>
      <c r="OFP289" s="51"/>
      <c r="OFQ289" s="51"/>
      <c r="OFR289" s="51"/>
      <c r="OFS289" s="51"/>
      <c r="OFT289" s="51"/>
      <c r="OFU289" s="51"/>
      <c r="OFV289" s="51"/>
      <c r="OFW289" s="51"/>
      <c r="OFX289" s="51"/>
      <c r="OFY289" s="51"/>
      <c r="OFZ289" s="51"/>
      <c r="OGA289" s="51"/>
      <c r="OGB289" s="51"/>
      <c r="OGC289" s="51"/>
      <c r="OGD289" s="51"/>
      <c r="OGE289" s="51"/>
      <c r="OGF289" s="51"/>
      <c r="OGG289" s="51"/>
      <c r="OGH289" s="51"/>
      <c r="OGI289" s="51"/>
      <c r="OGJ289" s="51"/>
      <c r="OGK289" s="51"/>
      <c r="OGL289" s="51"/>
      <c r="OGM289" s="51"/>
      <c r="OGN289" s="51"/>
      <c r="OGO289" s="51"/>
      <c r="OGP289" s="51"/>
      <c r="OGQ289" s="51"/>
      <c r="OGR289" s="51"/>
      <c r="OGS289" s="51"/>
      <c r="OGT289" s="51"/>
      <c r="OGU289" s="51"/>
      <c r="OGV289" s="51"/>
      <c r="OGW289" s="51"/>
      <c r="OGX289" s="51"/>
      <c r="OGY289" s="51"/>
      <c r="OGZ289" s="51"/>
      <c r="OHA289" s="51"/>
      <c r="OHB289" s="51"/>
      <c r="OHC289" s="51"/>
      <c r="OHD289" s="51"/>
      <c r="OHE289" s="51"/>
      <c r="OHF289" s="51"/>
      <c r="OHG289" s="51"/>
      <c r="OHH289" s="51"/>
      <c r="OHI289" s="51"/>
      <c r="OHJ289" s="51"/>
      <c r="OHK289" s="51"/>
      <c r="OHL289" s="51"/>
      <c r="OHM289" s="51"/>
      <c r="OHN289" s="51"/>
      <c r="OHO289" s="51"/>
      <c r="OHP289" s="51"/>
      <c r="OHQ289" s="51"/>
      <c r="OHR289" s="51"/>
      <c r="OHS289" s="51"/>
      <c r="OHT289" s="51"/>
      <c r="OHU289" s="51"/>
      <c r="OHV289" s="51"/>
      <c r="OHW289" s="51"/>
      <c r="OHX289" s="51"/>
      <c r="OHY289" s="51"/>
      <c r="OHZ289" s="51"/>
      <c r="OIA289" s="51"/>
      <c r="OIB289" s="51"/>
      <c r="OIC289" s="51"/>
      <c r="OID289" s="51"/>
      <c r="OIE289" s="51"/>
      <c r="OIF289" s="51"/>
      <c r="OIG289" s="51"/>
      <c r="OIH289" s="51"/>
      <c r="OII289" s="51"/>
      <c r="OIJ289" s="51"/>
      <c r="OIK289" s="51"/>
      <c r="OIL289" s="51"/>
      <c r="OIM289" s="51"/>
      <c r="OIN289" s="51"/>
      <c r="OIO289" s="51"/>
      <c r="OIP289" s="51"/>
      <c r="OIQ289" s="51"/>
      <c r="OIR289" s="51"/>
      <c r="OIS289" s="51"/>
      <c r="OIT289" s="51"/>
      <c r="OIU289" s="51"/>
      <c r="OIV289" s="51"/>
      <c r="OIW289" s="51"/>
      <c r="OIX289" s="51"/>
      <c r="OIY289" s="51"/>
      <c r="OIZ289" s="51"/>
      <c r="OJA289" s="51"/>
      <c r="OJB289" s="51"/>
      <c r="OJC289" s="51"/>
      <c r="OJD289" s="51"/>
      <c r="OJE289" s="51"/>
      <c r="OJF289" s="51"/>
      <c r="OJG289" s="51"/>
      <c r="OJH289" s="51"/>
      <c r="OJI289" s="51"/>
      <c r="OJJ289" s="51"/>
      <c r="OJK289" s="51"/>
      <c r="OJL289" s="51"/>
      <c r="OJM289" s="51"/>
      <c r="OJN289" s="51"/>
      <c r="OJO289" s="51"/>
      <c r="OJP289" s="51"/>
      <c r="OJQ289" s="51"/>
      <c r="OJR289" s="51"/>
      <c r="OJS289" s="51"/>
      <c r="OJT289" s="51"/>
      <c r="OJU289" s="51"/>
      <c r="OJV289" s="51"/>
      <c r="OJW289" s="51"/>
      <c r="OJX289" s="51"/>
      <c r="OJY289" s="51"/>
      <c r="OJZ289" s="51"/>
      <c r="OKA289" s="51"/>
      <c r="OKB289" s="51"/>
      <c r="OKC289" s="51"/>
      <c r="OKD289" s="51"/>
      <c r="OKE289" s="51"/>
      <c r="OKF289" s="51"/>
      <c r="OKG289" s="51"/>
      <c r="OKH289" s="51"/>
      <c r="OKI289" s="51"/>
      <c r="OKJ289" s="51"/>
      <c r="OKK289" s="51"/>
      <c r="OKL289" s="51"/>
      <c r="OKM289" s="51"/>
      <c r="OKN289" s="51"/>
      <c r="OKO289" s="51"/>
      <c r="OKP289" s="51"/>
      <c r="OKQ289" s="51"/>
      <c r="OKR289" s="51"/>
      <c r="OKS289" s="51"/>
      <c r="OKT289" s="51"/>
      <c r="OKU289" s="51"/>
      <c r="OKV289" s="51"/>
      <c r="OKW289" s="51"/>
      <c r="OKX289" s="51"/>
      <c r="OKY289" s="51"/>
      <c r="OKZ289" s="51"/>
      <c r="OLA289" s="51"/>
      <c r="OLB289" s="51"/>
      <c r="OLC289" s="51"/>
      <c r="OLD289" s="51"/>
      <c r="OLE289" s="51"/>
      <c r="OLF289" s="51"/>
      <c r="OLG289" s="51"/>
      <c r="OLH289" s="51"/>
      <c r="OLI289" s="51"/>
      <c r="OLJ289" s="51"/>
      <c r="OLK289" s="51"/>
      <c r="OLL289" s="51"/>
      <c r="OLM289" s="51"/>
      <c r="OLN289" s="51"/>
      <c r="OLO289" s="51"/>
      <c r="OLP289" s="51"/>
      <c r="OLQ289" s="51"/>
      <c r="OLR289" s="51"/>
      <c r="OLS289" s="51"/>
      <c r="OLT289" s="51"/>
      <c r="OLU289" s="51"/>
      <c r="OLV289" s="51"/>
      <c r="OLW289" s="51"/>
      <c r="OLX289" s="51"/>
      <c r="OLY289" s="51"/>
      <c r="OLZ289" s="51"/>
      <c r="OMA289" s="51"/>
      <c r="OMB289" s="51"/>
      <c r="OMC289" s="51"/>
      <c r="OMD289" s="51"/>
      <c r="OME289" s="51"/>
      <c r="OMF289" s="51"/>
      <c r="OMG289" s="51"/>
      <c r="OMH289" s="51"/>
      <c r="OMI289" s="51"/>
      <c r="OMJ289" s="51"/>
      <c r="OMK289" s="51"/>
      <c r="OML289" s="51"/>
      <c r="OMM289" s="51"/>
      <c r="OMN289" s="51"/>
      <c r="OMO289" s="51"/>
      <c r="OMP289" s="51"/>
      <c r="OMQ289" s="51"/>
      <c r="OMR289" s="51"/>
      <c r="OMS289" s="51"/>
      <c r="OMT289" s="51"/>
      <c r="OMU289" s="51"/>
      <c r="OMV289" s="51"/>
      <c r="OMW289" s="51"/>
      <c r="OMX289" s="51"/>
      <c r="OMY289" s="51"/>
      <c r="OMZ289" s="51"/>
      <c r="ONA289" s="51"/>
      <c r="ONB289" s="51"/>
      <c r="ONC289" s="51"/>
      <c r="OND289" s="51"/>
      <c r="ONE289" s="51"/>
      <c r="ONF289" s="51"/>
      <c r="ONG289" s="51"/>
      <c r="ONH289" s="51"/>
      <c r="ONI289" s="51"/>
      <c r="ONJ289" s="51"/>
      <c r="ONK289" s="51"/>
      <c r="ONL289" s="51"/>
      <c r="ONM289" s="51"/>
      <c r="ONN289" s="51"/>
      <c r="ONO289" s="51"/>
      <c r="ONP289" s="51"/>
      <c r="ONQ289" s="51"/>
      <c r="ONR289" s="51"/>
      <c r="ONS289" s="51"/>
      <c r="ONT289" s="51"/>
      <c r="ONU289" s="51"/>
      <c r="ONV289" s="51"/>
      <c r="ONW289" s="51"/>
      <c r="ONX289" s="51"/>
      <c r="ONY289" s="51"/>
      <c r="ONZ289" s="51"/>
      <c r="OOA289" s="51"/>
      <c r="OOB289" s="51"/>
      <c r="OOC289" s="51"/>
      <c r="OOD289" s="51"/>
      <c r="OOE289" s="51"/>
      <c r="OOF289" s="51"/>
      <c r="OOG289" s="51"/>
      <c r="OOH289" s="51"/>
      <c r="OOI289" s="51"/>
      <c r="OOJ289" s="51"/>
      <c r="OOK289" s="51"/>
      <c r="OOL289" s="51"/>
      <c r="OOM289" s="51"/>
      <c r="OON289" s="51"/>
      <c r="OOO289" s="51"/>
      <c r="OOP289" s="51"/>
      <c r="OOQ289" s="51"/>
      <c r="OOR289" s="51"/>
      <c r="OOS289" s="51"/>
      <c r="OOT289" s="51"/>
      <c r="OOU289" s="51"/>
      <c r="OOV289" s="51"/>
      <c r="OOW289" s="51"/>
      <c r="OOX289" s="51"/>
      <c r="OOY289" s="51"/>
      <c r="OOZ289" s="51"/>
      <c r="OPA289" s="51"/>
      <c r="OPB289" s="51"/>
      <c r="OPC289" s="51"/>
      <c r="OPD289" s="51"/>
      <c r="OPE289" s="51"/>
      <c r="OPF289" s="51"/>
      <c r="OPG289" s="51"/>
      <c r="OPH289" s="51"/>
      <c r="OPI289" s="51"/>
      <c r="OPJ289" s="51"/>
      <c r="OPK289" s="51"/>
      <c r="OPL289" s="51"/>
      <c r="OPM289" s="51"/>
      <c r="OPN289" s="51"/>
      <c r="OPO289" s="51"/>
      <c r="OPP289" s="51"/>
      <c r="OPQ289" s="51"/>
      <c r="OPR289" s="51"/>
      <c r="OPS289" s="51"/>
      <c r="OPT289" s="51"/>
      <c r="OPU289" s="51"/>
      <c r="OPV289" s="51"/>
      <c r="OPW289" s="51"/>
      <c r="OPX289" s="51"/>
      <c r="OPY289" s="51"/>
      <c r="OPZ289" s="51"/>
      <c r="OQA289" s="51"/>
      <c r="OQB289" s="51"/>
      <c r="OQC289" s="51"/>
      <c r="OQD289" s="51"/>
      <c r="OQE289" s="51"/>
      <c r="OQF289" s="51"/>
      <c r="OQG289" s="51"/>
      <c r="OQH289" s="51"/>
      <c r="OQI289" s="51"/>
      <c r="OQJ289" s="51"/>
      <c r="OQK289" s="51"/>
      <c r="OQL289" s="51"/>
      <c r="OQM289" s="51"/>
      <c r="OQN289" s="51"/>
      <c r="OQO289" s="51"/>
      <c r="OQP289" s="51"/>
      <c r="OQQ289" s="51"/>
      <c r="OQR289" s="51"/>
      <c r="OQS289" s="51"/>
      <c r="OQT289" s="51"/>
      <c r="OQU289" s="51"/>
      <c r="OQV289" s="51"/>
      <c r="OQW289" s="51"/>
      <c r="OQX289" s="51"/>
      <c r="OQY289" s="51"/>
      <c r="OQZ289" s="51"/>
      <c r="ORA289" s="51"/>
      <c r="ORB289" s="51"/>
      <c r="ORC289" s="51"/>
      <c r="ORD289" s="51"/>
      <c r="ORE289" s="51"/>
      <c r="ORF289" s="51"/>
      <c r="ORG289" s="51"/>
      <c r="ORH289" s="51"/>
      <c r="ORI289" s="51"/>
      <c r="ORJ289" s="51"/>
      <c r="ORK289" s="51"/>
      <c r="ORL289" s="51"/>
      <c r="ORM289" s="51"/>
      <c r="ORN289" s="51"/>
      <c r="ORO289" s="51"/>
      <c r="ORP289" s="51"/>
      <c r="ORQ289" s="51"/>
      <c r="ORR289" s="51"/>
      <c r="ORS289" s="51"/>
      <c r="ORT289" s="51"/>
      <c r="ORU289" s="51"/>
      <c r="ORV289" s="51"/>
      <c r="ORW289" s="51"/>
      <c r="ORX289" s="51"/>
      <c r="ORY289" s="51"/>
      <c r="ORZ289" s="51"/>
      <c r="OSA289" s="51"/>
      <c r="OSB289" s="51"/>
      <c r="OSC289" s="51"/>
      <c r="OSD289" s="51"/>
      <c r="OSE289" s="51"/>
      <c r="OSF289" s="51"/>
      <c r="OSG289" s="51"/>
      <c r="OSH289" s="51"/>
      <c r="OSI289" s="51"/>
      <c r="OSJ289" s="51"/>
      <c r="OSK289" s="51"/>
      <c r="OSL289" s="51"/>
      <c r="OSM289" s="51"/>
      <c r="OSN289" s="51"/>
      <c r="OSO289" s="51"/>
      <c r="OSP289" s="51"/>
      <c r="OSQ289" s="51"/>
      <c r="OSR289" s="51"/>
      <c r="OSS289" s="51"/>
      <c r="OST289" s="51"/>
      <c r="OSU289" s="51"/>
      <c r="OSV289" s="51"/>
      <c r="OSW289" s="51"/>
      <c r="OSX289" s="51"/>
      <c r="OSY289" s="51"/>
      <c r="OSZ289" s="51"/>
      <c r="OTA289" s="51"/>
      <c r="OTB289" s="51"/>
      <c r="OTC289" s="51"/>
      <c r="OTD289" s="51"/>
      <c r="OTE289" s="51"/>
      <c r="OTF289" s="51"/>
      <c r="OTG289" s="51"/>
      <c r="OTH289" s="51"/>
      <c r="OTI289" s="51"/>
      <c r="OTJ289" s="51"/>
      <c r="OTK289" s="51"/>
      <c r="OTL289" s="51"/>
      <c r="OTM289" s="51"/>
      <c r="OTN289" s="51"/>
      <c r="OTO289" s="51"/>
      <c r="OTP289" s="51"/>
      <c r="OTQ289" s="51"/>
      <c r="OTR289" s="51"/>
      <c r="OTS289" s="51"/>
      <c r="OTT289" s="51"/>
      <c r="OTU289" s="51"/>
      <c r="OTV289" s="51"/>
      <c r="OTW289" s="51"/>
      <c r="OTX289" s="51"/>
      <c r="OTY289" s="51"/>
      <c r="OTZ289" s="51"/>
      <c r="OUA289" s="51"/>
      <c r="OUB289" s="51"/>
      <c r="OUC289" s="51"/>
      <c r="OUD289" s="51"/>
      <c r="OUE289" s="51"/>
      <c r="OUF289" s="51"/>
      <c r="OUG289" s="51"/>
      <c r="OUH289" s="51"/>
      <c r="OUI289" s="51"/>
      <c r="OUJ289" s="51"/>
      <c r="OUK289" s="51"/>
      <c r="OUL289" s="51"/>
      <c r="OUM289" s="51"/>
      <c r="OUN289" s="51"/>
      <c r="OUO289" s="51"/>
      <c r="OUP289" s="51"/>
      <c r="OUQ289" s="51"/>
      <c r="OUR289" s="51"/>
      <c r="OUS289" s="51"/>
      <c r="OUT289" s="51"/>
      <c r="OUU289" s="51"/>
      <c r="OUV289" s="51"/>
      <c r="OUW289" s="51"/>
      <c r="OUX289" s="51"/>
      <c r="OUY289" s="51"/>
      <c r="OUZ289" s="51"/>
      <c r="OVA289" s="51"/>
      <c r="OVB289" s="51"/>
      <c r="OVC289" s="51"/>
      <c r="OVD289" s="51"/>
      <c r="OVE289" s="51"/>
      <c r="OVF289" s="51"/>
      <c r="OVG289" s="51"/>
      <c r="OVH289" s="51"/>
      <c r="OVI289" s="51"/>
      <c r="OVJ289" s="51"/>
      <c r="OVK289" s="51"/>
      <c r="OVL289" s="51"/>
      <c r="OVM289" s="51"/>
      <c r="OVN289" s="51"/>
      <c r="OVO289" s="51"/>
      <c r="OVP289" s="51"/>
      <c r="OVQ289" s="51"/>
      <c r="OVR289" s="51"/>
      <c r="OVS289" s="51"/>
      <c r="OVT289" s="51"/>
      <c r="OVU289" s="51"/>
      <c r="OVV289" s="51"/>
      <c r="OVW289" s="51"/>
      <c r="OVX289" s="51"/>
      <c r="OVY289" s="51"/>
      <c r="OVZ289" s="51"/>
      <c r="OWA289" s="51"/>
      <c r="OWB289" s="51"/>
      <c r="OWC289" s="51"/>
      <c r="OWD289" s="51"/>
      <c r="OWE289" s="51"/>
      <c r="OWF289" s="51"/>
      <c r="OWG289" s="51"/>
      <c r="OWH289" s="51"/>
      <c r="OWI289" s="51"/>
      <c r="OWJ289" s="51"/>
      <c r="OWK289" s="51"/>
      <c r="OWL289" s="51"/>
      <c r="OWM289" s="51"/>
      <c r="OWN289" s="51"/>
      <c r="OWO289" s="51"/>
      <c r="OWP289" s="51"/>
      <c r="OWQ289" s="51"/>
      <c r="OWR289" s="51"/>
      <c r="OWS289" s="51"/>
      <c r="OWT289" s="51"/>
      <c r="OWU289" s="51"/>
      <c r="OWV289" s="51"/>
      <c r="OWW289" s="51"/>
      <c r="OWX289" s="51"/>
      <c r="OWY289" s="51"/>
      <c r="OWZ289" s="51"/>
      <c r="OXA289" s="51"/>
      <c r="OXB289" s="51"/>
      <c r="OXC289" s="51"/>
      <c r="OXD289" s="51"/>
      <c r="OXE289" s="51"/>
      <c r="OXF289" s="51"/>
      <c r="OXG289" s="51"/>
      <c r="OXH289" s="51"/>
      <c r="OXI289" s="51"/>
      <c r="OXJ289" s="51"/>
      <c r="OXK289" s="51"/>
      <c r="OXL289" s="51"/>
      <c r="OXM289" s="51"/>
      <c r="OXN289" s="51"/>
      <c r="OXO289" s="51"/>
      <c r="OXP289" s="51"/>
      <c r="OXQ289" s="51"/>
      <c r="OXR289" s="51"/>
      <c r="OXS289" s="51"/>
      <c r="OXT289" s="51"/>
      <c r="OXU289" s="51"/>
      <c r="OXV289" s="51"/>
      <c r="OXW289" s="51"/>
      <c r="OXX289" s="51"/>
      <c r="OXY289" s="51"/>
      <c r="OXZ289" s="51"/>
      <c r="OYA289" s="51"/>
      <c r="OYB289" s="51"/>
      <c r="OYC289" s="51"/>
      <c r="OYD289" s="51"/>
      <c r="OYE289" s="51"/>
      <c r="OYF289" s="51"/>
      <c r="OYG289" s="51"/>
      <c r="OYH289" s="51"/>
      <c r="OYI289" s="51"/>
      <c r="OYJ289" s="51"/>
      <c r="OYK289" s="51"/>
      <c r="OYL289" s="51"/>
      <c r="OYM289" s="51"/>
      <c r="OYN289" s="51"/>
      <c r="OYO289" s="51"/>
      <c r="OYP289" s="51"/>
      <c r="OYQ289" s="51"/>
      <c r="OYR289" s="51"/>
      <c r="OYS289" s="51"/>
      <c r="OYT289" s="51"/>
      <c r="OYU289" s="51"/>
      <c r="OYV289" s="51"/>
      <c r="OYW289" s="51"/>
      <c r="OYX289" s="51"/>
      <c r="OYY289" s="51"/>
      <c r="OYZ289" s="51"/>
      <c r="OZA289" s="51"/>
      <c r="OZB289" s="51"/>
      <c r="OZC289" s="51"/>
      <c r="OZD289" s="51"/>
      <c r="OZE289" s="51"/>
      <c r="OZF289" s="51"/>
      <c r="OZG289" s="51"/>
      <c r="OZH289" s="51"/>
      <c r="OZI289" s="51"/>
      <c r="OZJ289" s="51"/>
      <c r="OZK289" s="51"/>
      <c r="OZL289" s="51"/>
      <c r="OZM289" s="51"/>
      <c r="OZN289" s="51"/>
      <c r="OZO289" s="51"/>
      <c r="OZP289" s="51"/>
      <c r="OZQ289" s="51"/>
      <c r="OZR289" s="51"/>
      <c r="OZS289" s="51"/>
      <c r="OZT289" s="51"/>
      <c r="OZU289" s="51"/>
      <c r="OZV289" s="51"/>
      <c r="OZW289" s="51"/>
      <c r="OZX289" s="51"/>
      <c r="OZY289" s="51"/>
      <c r="OZZ289" s="51"/>
      <c r="PAA289" s="51"/>
      <c r="PAB289" s="51"/>
      <c r="PAC289" s="51"/>
      <c r="PAD289" s="51"/>
      <c r="PAE289" s="51"/>
      <c r="PAF289" s="51"/>
      <c r="PAG289" s="51"/>
      <c r="PAH289" s="51"/>
      <c r="PAI289" s="51"/>
      <c r="PAJ289" s="51"/>
      <c r="PAK289" s="51"/>
      <c r="PAL289" s="51"/>
      <c r="PAM289" s="51"/>
      <c r="PAN289" s="51"/>
      <c r="PAO289" s="51"/>
      <c r="PAP289" s="51"/>
      <c r="PAQ289" s="51"/>
      <c r="PAR289" s="51"/>
      <c r="PAS289" s="51"/>
      <c r="PAT289" s="51"/>
      <c r="PAU289" s="51"/>
      <c r="PAV289" s="51"/>
      <c r="PAW289" s="51"/>
      <c r="PAX289" s="51"/>
      <c r="PAY289" s="51"/>
      <c r="PAZ289" s="51"/>
      <c r="PBA289" s="51"/>
      <c r="PBB289" s="51"/>
      <c r="PBC289" s="51"/>
      <c r="PBD289" s="51"/>
      <c r="PBE289" s="51"/>
      <c r="PBF289" s="51"/>
      <c r="PBG289" s="51"/>
      <c r="PBH289" s="51"/>
      <c r="PBI289" s="51"/>
      <c r="PBJ289" s="51"/>
      <c r="PBK289" s="51"/>
      <c r="PBL289" s="51"/>
      <c r="PBM289" s="51"/>
      <c r="PBN289" s="51"/>
      <c r="PBO289" s="51"/>
      <c r="PBP289" s="51"/>
      <c r="PBQ289" s="51"/>
      <c r="PBR289" s="51"/>
      <c r="PBS289" s="51"/>
      <c r="PBT289" s="51"/>
      <c r="PBU289" s="51"/>
      <c r="PBV289" s="51"/>
      <c r="PBW289" s="51"/>
      <c r="PBX289" s="51"/>
      <c r="PBY289" s="51"/>
      <c r="PBZ289" s="51"/>
      <c r="PCA289" s="51"/>
      <c r="PCB289" s="51"/>
      <c r="PCC289" s="51"/>
      <c r="PCD289" s="51"/>
      <c r="PCE289" s="51"/>
      <c r="PCF289" s="51"/>
      <c r="PCG289" s="51"/>
      <c r="PCH289" s="51"/>
      <c r="PCI289" s="51"/>
      <c r="PCJ289" s="51"/>
      <c r="PCK289" s="51"/>
      <c r="PCL289" s="51"/>
      <c r="PCM289" s="51"/>
      <c r="PCN289" s="51"/>
      <c r="PCO289" s="51"/>
      <c r="PCP289" s="51"/>
      <c r="PCQ289" s="51"/>
      <c r="PCR289" s="51"/>
      <c r="PCS289" s="51"/>
      <c r="PCT289" s="51"/>
      <c r="PCU289" s="51"/>
      <c r="PCV289" s="51"/>
      <c r="PCW289" s="51"/>
      <c r="PCX289" s="51"/>
      <c r="PCY289" s="51"/>
      <c r="PCZ289" s="51"/>
      <c r="PDA289" s="51"/>
      <c r="PDB289" s="51"/>
      <c r="PDC289" s="51"/>
      <c r="PDD289" s="51"/>
      <c r="PDE289" s="51"/>
      <c r="PDF289" s="51"/>
      <c r="PDG289" s="51"/>
      <c r="PDH289" s="51"/>
      <c r="PDI289" s="51"/>
      <c r="PDJ289" s="51"/>
      <c r="PDK289" s="51"/>
      <c r="PDL289" s="51"/>
      <c r="PDM289" s="51"/>
      <c r="PDN289" s="51"/>
      <c r="PDO289" s="51"/>
      <c r="PDP289" s="51"/>
      <c r="PDQ289" s="51"/>
      <c r="PDR289" s="51"/>
      <c r="PDS289" s="51"/>
      <c r="PDT289" s="51"/>
      <c r="PDU289" s="51"/>
      <c r="PDV289" s="51"/>
      <c r="PDW289" s="51"/>
      <c r="PDX289" s="51"/>
      <c r="PDY289" s="51"/>
      <c r="PDZ289" s="51"/>
      <c r="PEA289" s="51"/>
      <c r="PEB289" s="51"/>
      <c r="PEC289" s="51"/>
      <c r="PED289" s="51"/>
      <c r="PEE289" s="51"/>
      <c r="PEF289" s="51"/>
      <c r="PEG289" s="51"/>
      <c r="PEH289" s="51"/>
      <c r="PEI289" s="51"/>
      <c r="PEJ289" s="51"/>
      <c r="PEK289" s="51"/>
      <c r="PEL289" s="51"/>
      <c r="PEM289" s="51"/>
      <c r="PEN289" s="51"/>
      <c r="PEO289" s="51"/>
      <c r="PEP289" s="51"/>
      <c r="PEQ289" s="51"/>
      <c r="PER289" s="51"/>
      <c r="PES289" s="51"/>
      <c r="PET289" s="51"/>
      <c r="PEU289" s="51"/>
      <c r="PEV289" s="51"/>
      <c r="PEW289" s="51"/>
      <c r="PEX289" s="51"/>
      <c r="PEY289" s="51"/>
      <c r="PEZ289" s="51"/>
      <c r="PFA289" s="51"/>
      <c r="PFB289" s="51"/>
      <c r="PFC289" s="51"/>
      <c r="PFD289" s="51"/>
      <c r="PFE289" s="51"/>
      <c r="PFF289" s="51"/>
      <c r="PFG289" s="51"/>
      <c r="PFH289" s="51"/>
      <c r="PFI289" s="51"/>
      <c r="PFJ289" s="51"/>
      <c r="PFK289" s="51"/>
      <c r="PFL289" s="51"/>
      <c r="PFM289" s="51"/>
      <c r="PFN289" s="51"/>
      <c r="PFO289" s="51"/>
      <c r="PFP289" s="51"/>
      <c r="PFQ289" s="51"/>
      <c r="PFR289" s="51"/>
      <c r="PFS289" s="51"/>
      <c r="PFT289" s="51"/>
      <c r="PFU289" s="51"/>
      <c r="PFV289" s="51"/>
      <c r="PFW289" s="51"/>
      <c r="PFX289" s="51"/>
      <c r="PFY289" s="51"/>
      <c r="PFZ289" s="51"/>
      <c r="PGA289" s="51"/>
      <c r="PGB289" s="51"/>
      <c r="PGC289" s="51"/>
      <c r="PGD289" s="51"/>
      <c r="PGE289" s="51"/>
      <c r="PGF289" s="51"/>
      <c r="PGG289" s="51"/>
      <c r="PGH289" s="51"/>
      <c r="PGI289" s="51"/>
      <c r="PGJ289" s="51"/>
      <c r="PGK289" s="51"/>
      <c r="PGL289" s="51"/>
      <c r="PGM289" s="51"/>
      <c r="PGN289" s="51"/>
      <c r="PGO289" s="51"/>
      <c r="PGP289" s="51"/>
      <c r="PGQ289" s="51"/>
      <c r="PGR289" s="51"/>
      <c r="PGS289" s="51"/>
      <c r="PGT289" s="51"/>
      <c r="PGU289" s="51"/>
      <c r="PGV289" s="51"/>
      <c r="PGW289" s="51"/>
      <c r="PGX289" s="51"/>
      <c r="PGY289" s="51"/>
      <c r="PGZ289" s="51"/>
      <c r="PHA289" s="51"/>
      <c r="PHB289" s="51"/>
      <c r="PHC289" s="51"/>
      <c r="PHD289" s="51"/>
      <c r="PHE289" s="51"/>
      <c r="PHF289" s="51"/>
      <c r="PHG289" s="51"/>
      <c r="PHH289" s="51"/>
      <c r="PHI289" s="51"/>
      <c r="PHJ289" s="51"/>
      <c r="PHK289" s="51"/>
      <c r="PHL289" s="51"/>
      <c r="PHM289" s="51"/>
      <c r="PHN289" s="51"/>
      <c r="PHO289" s="51"/>
      <c r="PHP289" s="51"/>
      <c r="PHQ289" s="51"/>
      <c r="PHR289" s="51"/>
      <c r="PHS289" s="51"/>
      <c r="PHT289" s="51"/>
      <c r="PHU289" s="51"/>
      <c r="PHV289" s="51"/>
      <c r="PHW289" s="51"/>
      <c r="PHX289" s="51"/>
      <c r="PHY289" s="51"/>
      <c r="PHZ289" s="51"/>
      <c r="PIA289" s="51"/>
      <c r="PIB289" s="51"/>
      <c r="PIC289" s="51"/>
      <c r="PID289" s="51"/>
      <c r="PIE289" s="51"/>
      <c r="PIF289" s="51"/>
      <c r="PIG289" s="51"/>
      <c r="PIH289" s="51"/>
      <c r="PII289" s="51"/>
      <c r="PIJ289" s="51"/>
      <c r="PIK289" s="51"/>
      <c r="PIL289" s="51"/>
      <c r="PIM289" s="51"/>
      <c r="PIN289" s="51"/>
      <c r="PIO289" s="51"/>
      <c r="PIP289" s="51"/>
      <c r="PIQ289" s="51"/>
      <c r="PIR289" s="51"/>
      <c r="PIS289" s="51"/>
      <c r="PIT289" s="51"/>
      <c r="PIU289" s="51"/>
      <c r="PIV289" s="51"/>
      <c r="PIW289" s="51"/>
      <c r="PIX289" s="51"/>
      <c r="PIY289" s="51"/>
      <c r="PIZ289" s="51"/>
      <c r="PJA289" s="51"/>
      <c r="PJB289" s="51"/>
      <c r="PJC289" s="51"/>
      <c r="PJD289" s="51"/>
      <c r="PJE289" s="51"/>
      <c r="PJF289" s="51"/>
      <c r="PJG289" s="51"/>
      <c r="PJH289" s="51"/>
      <c r="PJI289" s="51"/>
      <c r="PJJ289" s="51"/>
      <c r="PJK289" s="51"/>
      <c r="PJL289" s="51"/>
      <c r="PJM289" s="51"/>
      <c r="PJN289" s="51"/>
      <c r="PJO289" s="51"/>
      <c r="PJP289" s="51"/>
      <c r="PJQ289" s="51"/>
      <c r="PJR289" s="51"/>
      <c r="PJS289" s="51"/>
      <c r="PJT289" s="51"/>
      <c r="PJU289" s="51"/>
      <c r="PJV289" s="51"/>
      <c r="PJW289" s="51"/>
      <c r="PJX289" s="51"/>
      <c r="PJY289" s="51"/>
      <c r="PJZ289" s="51"/>
      <c r="PKA289" s="51"/>
      <c r="PKB289" s="51"/>
      <c r="PKC289" s="51"/>
      <c r="PKD289" s="51"/>
      <c r="PKE289" s="51"/>
      <c r="PKF289" s="51"/>
      <c r="PKG289" s="51"/>
      <c r="PKH289" s="51"/>
      <c r="PKI289" s="51"/>
      <c r="PKJ289" s="51"/>
      <c r="PKK289" s="51"/>
      <c r="PKL289" s="51"/>
      <c r="PKM289" s="51"/>
      <c r="PKN289" s="51"/>
      <c r="PKO289" s="51"/>
      <c r="PKP289" s="51"/>
      <c r="PKQ289" s="51"/>
      <c r="PKR289" s="51"/>
      <c r="PKS289" s="51"/>
      <c r="PKT289" s="51"/>
      <c r="PKU289" s="51"/>
      <c r="PKV289" s="51"/>
      <c r="PKW289" s="51"/>
      <c r="PKX289" s="51"/>
      <c r="PKY289" s="51"/>
      <c r="PKZ289" s="51"/>
      <c r="PLA289" s="51"/>
      <c r="PLB289" s="51"/>
      <c r="PLC289" s="51"/>
      <c r="PLD289" s="51"/>
      <c r="PLE289" s="51"/>
      <c r="PLF289" s="51"/>
      <c r="PLG289" s="51"/>
      <c r="PLH289" s="51"/>
      <c r="PLI289" s="51"/>
      <c r="PLJ289" s="51"/>
      <c r="PLK289" s="51"/>
      <c r="PLL289" s="51"/>
      <c r="PLM289" s="51"/>
      <c r="PLN289" s="51"/>
      <c r="PLO289" s="51"/>
      <c r="PLP289" s="51"/>
      <c r="PLQ289" s="51"/>
      <c r="PLR289" s="51"/>
      <c r="PLS289" s="51"/>
      <c r="PLT289" s="51"/>
      <c r="PLU289" s="51"/>
      <c r="PLV289" s="51"/>
      <c r="PLW289" s="51"/>
      <c r="PLX289" s="51"/>
      <c r="PLY289" s="51"/>
      <c r="PLZ289" s="51"/>
      <c r="PMA289" s="51"/>
      <c r="PMB289" s="51"/>
      <c r="PMC289" s="51"/>
      <c r="PMD289" s="51"/>
      <c r="PME289" s="51"/>
      <c r="PMF289" s="51"/>
      <c r="PMG289" s="51"/>
      <c r="PMH289" s="51"/>
      <c r="PMI289" s="51"/>
      <c r="PMJ289" s="51"/>
      <c r="PMK289" s="51"/>
      <c r="PML289" s="51"/>
      <c r="PMM289" s="51"/>
      <c r="PMN289" s="51"/>
      <c r="PMO289" s="51"/>
      <c r="PMP289" s="51"/>
      <c r="PMQ289" s="51"/>
      <c r="PMR289" s="51"/>
      <c r="PMS289" s="51"/>
      <c r="PMT289" s="51"/>
      <c r="PMU289" s="51"/>
      <c r="PMV289" s="51"/>
      <c r="PMW289" s="51"/>
      <c r="PMX289" s="51"/>
      <c r="PMY289" s="51"/>
      <c r="PMZ289" s="51"/>
      <c r="PNA289" s="51"/>
      <c r="PNB289" s="51"/>
      <c r="PNC289" s="51"/>
      <c r="PND289" s="51"/>
      <c r="PNE289" s="51"/>
      <c r="PNF289" s="51"/>
      <c r="PNG289" s="51"/>
      <c r="PNH289" s="51"/>
      <c r="PNI289" s="51"/>
      <c r="PNJ289" s="51"/>
      <c r="PNK289" s="51"/>
      <c r="PNL289" s="51"/>
      <c r="PNM289" s="51"/>
      <c r="PNN289" s="51"/>
      <c r="PNO289" s="51"/>
      <c r="PNP289" s="51"/>
      <c r="PNQ289" s="51"/>
      <c r="PNR289" s="51"/>
      <c r="PNS289" s="51"/>
      <c r="PNT289" s="51"/>
      <c r="PNU289" s="51"/>
      <c r="PNV289" s="51"/>
      <c r="PNW289" s="51"/>
      <c r="PNX289" s="51"/>
      <c r="PNY289" s="51"/>
      <c r="PNZ289" s="51"/>
      <c r="POA289" s="51"/>
      <c r="POB289" s="51"/>
      <c r="POC289" s="51"/>
      <c r="POD289" s="51"/>
      <c r="POE289" s="51"/>
      <c r="POF289" s="51"/>
      <c r="POG289" s="51"/>
      <c r="POH289" s="51"/>
      <c r="POI289" s="51"/>
      <c r="POJ289" s="51"/>
      <c r="POK289" s="51"/>
      <c r="POL289" s="51"/>
      <c r="POM289" s="51"/>
      <c r="PON289" s="51"/>
      <c r="POO289" s="51"/>
      <c r="POP289" s="51"/>
      <c r="POQ289" s="51"/>
      <c r="POR289" s="51"/>
      <c r="POS289" s="51"/>
      <c r="POT289" s="51"/>
      <c r="POU289" s="51"/>
      <c r="POV289" s="51"/>
      <c r="POW289" s="51"/>
      <c r="POX289" s="51"/>
      <c r="POY289" s="51"/>
      <c r="POZ289" s="51"/>
      <c r="PPA289" s="51"/>
      <c r="PPB289" s="51"/>
      <c r="PPC289" s="51"/>
      <c r="PPD289" s="51"/>
      <c r="PPE289" s="51"/>
      <c r="PPF289" s="51"/>
      <c r="PPG289" s="51"/>
      <c r="PPH289" s="51"/>
      <c r="PPI289" s="51"/>
      <c r="PPJ289" s="51"/>
      <c r="PPK289" s="51"/>
      <c r="PPL289" s="51"/>
      <c r="PPM289" s="51"/>
      <c r="PPN289" s="51"/>
      <c r="PPO289" s="51"/>
      <c r="PPP289" s="51"/>
      <c r="PPQ289" s="51"/>
      <c r="PPR289" s="51"/>
      <c r="PPS289" s="51"/>
      <c r="PPT289" s="51"/>
      <c r="PPU289" s="51"/>
      <c r="PPV289" s="51"/>
      <c r="PPW289" s="51"/>
      <c r="PPX289" s="51"/>
      <c r="PPY289" s="51"/>
      <c r="PPZ289" s="51"/>
      <c r="PQA289" s="51"/>
      <c r="PQB289" s="51"/>
      <c r="PQC289" s="51"/>
      <c r="PQD289" s="51"/>
      <c r="PQE289" s="51"/>
      <c r="PQF289" s="51"/>
      <c r="PQG289" s="51"/>
      <c r="PQH289" s="51"/>
      <c r="PQI289" s="51"/>
      <c r="PQJ289" s="51"/>
      <c r="PQK289" s="51"/>
      <c r="PQL289" s="51"/>
      <c r="PQM289" s="51"/>
      <c r="PQN289" s="51"/>
      <c r="PQO289" s="51"/>
      <c r="PQP289" s="51"/>
      <c r="PQQ289" s="51"/>
      <c r="PQR289" s="51"/>
      <c r="PQS289" s="51"/>
      <c r="PQT289" s="51"/>
      <c r="PQU289" s="51"/>
      <c r="PQV289" s="51"/>
      <c r="PQW289" s="51"/>
      <c r="PQX289" s="51"/>
      <c r="PQY289" s="51"/>
      <c r="PQZ289" s="51"/>
      <c r="PRA289" s="51"/>
      <c r="PRB289" s="51"/>
      <c r="PRC289" s="51"/>
      <c r="PRD289" s="51"/>
      <c r="PRE289" s="51"/>
      <c r="PRF289" s="51"/>
      <c r="PRG289" s="51"/>
      <c r="PRH289" s="51"/>
      <c r="PRI289" s="51"/>
      <c r="PRJ289" s="51"/>
      <c r="PRK289" s="51"/>
      <c r="PRL289" s="51"/>
      <c r="PRM289" s="51"/>
      <c r="PRN289" s="51"/>
      <c r="PRO289" s="51"/>
      <c r="PRP289" s="51"/>
      <c r="PRQ289" s="51"/>
      <c r="PRR289" s="51"/>
      <c r="PRS289" s="51"/>
      <c r="PRT289" s="51"/>
      <c r="PRU289" s="51"/>
      <c r="PRV289" s="51"/>
      <c r="PRW289" s="51"/>
      <c r="PRX289" s="51"/>
      <c r="PRY289" s="51"/>
      <c r="PRZ289" s="51"/>
      <c r="PSA289" s="51"/>
      <c r="PSB289" s="51"/>
      <c r="PSC289" s="51"/>
      <c r="PSD289" s="51"/>
      <c r="PSE289" s="51"/>
      <c r="PSF289" s="51"/>
      <c r="PSG289" s="51"/>
      <c r="PSH289" s="51"/>
      <c r="PSI289" s="51"/>
      <c r="PSJ289" s="51"/>
      <c r="PSK289" s="51"/>
      <c r="PSL289" s="51"/>
      <c r="PSM289" s="51"/>
      <c r="PSN289" s="51"/>
      <c r="PSO289" s="51"/>
      <c r="PSP289" s="51"/>
      <c r="PSQ289" s="51"/>
      <c r="PSR289" s="51"/>
      <c r="PSS289" s="51"/>
      <c r="PST289" s="51"/>
      <c r="PSU289" s="51"/>
      <c r="PSV289" s="51"/>
      <c r="PSW289" s="51"/>
      <c r="PSX289" s="51"/>
      <c r="PSY289" s="51"/>
      <c r="PSZ289" s="51"/>
      <c r="PTA289" s="51"/>
      <c r="PTB289" s="51"/>
      <c r="PTC289" s="51"/>
      <c r="PTD289" s="51"/>
      <c r="PTE289" s="51"/>
      <c r="PTF289" s="51"/>
      <c r="PTG289" s="51"/>
      <c r="PTH289" s="51"/>
      <c r="PTI289" s="51"/>
      <c r="PTJ289" s="51"/>
      <c r="PTK289" s="51"/>
      <c r="PTL289" s="51"/>
      <c r="PTM289" s="51"/>
      <c r="PTN289" s="51"/>
      <c r="PTO289" s="51"/>
      <c r="PTP289" s="51"/>
      <c r="PTQ289" s="51"/>
      <c r="PTR289" s="51"/>
      <c r="PTS289" s="51"/>
      <c r="PTT289" s="51"/>
      <c r="PTU289" s="51"/>
      <c r="PTV289" s="51"/>
      <c r="PTW289" s="51"/>
      <c r="PTX289" s="51"/>
      <c r="PTY289" s="51"/>
      <c r="PTZ289" s="51"/>
      <c r="PUA289" s="51"/>
      <c r="PUB289" s="51"/>
      <c r="PUC289" s="51"/>
      <c r="PUD289" s="51"/>
      <c r="PUE289" s="51"/>
      <c r="PUF289" s="51"/>
      <c r="PUG289" s="51"/>
      <c r="PUH289" s="51"/>
      <c r="PUI289" s="51"/>
      <c r="PUJ289" s="51"/>
      <c r="PUK289" s="51"/>
      <c r="PUL289" s="51"/>
      <c r="PUM289" s="51"/>
      <c r="PUN289" s="51"/>
      <c r="PUO289" s="51"/>
      <c r="PUP289" s="51"/>
      <c r="PUQ289" s="51"/>
      <c r="PUR289" s="51"/>
      <c r="PUS289" s="51"/>
      <c r="PUT289" s="51"/>
      <c r="PUU289" s="51"/>
      <c r="PUV289" s="51"/>
      <c r="PUW289" s="51"/>
      <c r="PUX289" s="51"/>
      <c r="PUY289" s="51"/>
      <c r="PUZ289" s="51"/>
      <c r="PVA289" s="51"/>
      <c r="PVB289" s="51"/>
      <c r="PVC289" s="51"/>
      <c r="PVD289" s="51"/>
      <c r="PVE289" s="51"/>
      <c r="PVF289" s="51"/>
      <c r="PVG289" s="51"/>
      <c r="PVH289" s="51"/>
      <c r="PVI289" s="51"/>
      <c r="PVJ289" s="51"/>
      <c r="PVK289" s="51"/>
      <c r="PVL289" s="51"/>
      <c r="PVM289" s="51"/>
      <c r="PVN289" s="51"/>
      <c r="PVO289" s="51"/>
      <c r="PVP289" s="51"/>
      <c r="PVQ289" s="51"/>
      <c r="PVR289" s="51"/>
      <c r="PVS289" s="51"/>
      <c r="PVT289" s="51"/>
      <c r="PVU289" s="51"/>
      <c r="PVV289" s="51"/>
      <c r="PVW289" s="51"/>
      <c r="PVX289" s="51"/>
      <c r="PVY289" s="51"/>
      <c r="PVZ289" s="51"/>
      <c r="PWA289" s="51"/>
      <c r="PWB289" s="51"/>
      <c r="PWC289" s="51"/>
      <c r="PWD289" s="51"/>
      <c r="PWE289" s="51"/>
      <c r="PWF289" s="51"/>
      <c r="PWG289" s="51"/>
      <c r="PWH289" s="51"/>
      <c r="PWI289" s="51"/>
      <c r="PWJ289" s="51"/>
      <c r="PWK289" s="51"/>
      <c r="PWL289" s="51"/>
      <c r="PWM289" s="51"/>
      <c r="PWN289" s="51"/>
      <c r="PWO289" s="51"/>
      <c r="PWP289" s="51"/>
      <c r="PWQ289" s="51"/>
      <c r="PWR289" s="51"/>
      <c r="PWS289" s="51"/>
      <c r="PWT289" s="51"/>
      <c r="PWU289" s="51"/>
      <c r="PWV289" s="51"/>
      <c r="PWW289" s="51"/>
      <c r="PWX289" s="51"/>
      <c r="PWY289" s="51"/>
      <c r="PWZ289" s="51"/>
      <c r="PXA289" s="51"/>
      <c r="PXB289" s="51"/>
      <c r="PXC289" s="51"/>
      <c r="PXD289" s="51"/>
      <c r="PXE289" s="51"/>
      <c r="PXF289" s="51"/>
      <c r="PXG289" s="51"/>
      <c r="PXH289" s="51"/>
      <c r="PXI289" s="51"/>
      <c r="PXJ289" s="51"/>
      <c r="PXK289" s="51"/>
      <c r="PXL289" s="51"/>
      <c r="PXM289" s="51"/>
      <c r="PXN289" s="51"/>
      <c r="PXO289" s="51"/>
      <c r="PXP289" s="51"/>
      <c r="PXQ289" s="51"/>
      <c r="PXR289" s="51"/>
      <c r="PXS289" s="51"/>
      <c r="PXT289" s="51"/>
      <c r="PXU289" s="51"/>
      <c r="PXV289" s="51"/>
      <c r="PXW289" s="51"/>
      <c r="PXX289" s="51"/>
      <c r="PXY289" s="51"/>
      <c r="PXZ289" s="51"/>
      <c r="PYA289" s="51"/>
      <c r="PYB289" s="51"/>
      <c r="PYC289" s="51"/>
      <c r="PYD289" s="51"/>
      <c r="PYE289" s="51"/>
      <c r="PYF289" s="51"/>
      <c r="PYG289" s="51"/>
      <c r="PYH289" s="51"/>
      <c r="PYI289" s="51"/>
      <c r="PYJ289" s="51"/>
      <c r="PYK289" s="51"/>
      <c r="PYL289" s="51"/>
      <c r="PYM289" s="51"/>
      <c r="PYN289" s="51"/>
      <c r="PYO289" s="51"/>
      <c r="PYP289" s="51"/>
      <c r="PYQ289" s="51"/>
      <c r="PYR289" s="51"/>
      <c r="PYS289" s="51"/>
      <c r="PYT289" s="51"/>
      <c r="PYU289" s="51"/>
      <c r="PYV289" s="51"/>
      <c r="PYW289" s="51"/>
      <c r="PYX289" s="51"/>
      <c r="PYY289" s="51"/>
      <c r="PYZ289" s="51"/>
      <c r="PZA289" s="51"/>
      <c r="PZB289" s="51"/>
      <c r="PZC289" s="51"/>
      <c r="PZD289" s="51"/>
      <c r="PZE289" s="51"/>
      <c r="PZF289" s="51"/>
      <c r="PZG289" s="51"/>
      <c r="PZH289" s="51"/>
      <c r="PZI289" s="51"/>
      <c r="PZJ289" s="51"/>
      <c r="PZK289" s="51"/>
      <c r="PZL289" s="51"/>
      <c r="PZM289" s="51"/>
      <c r="PZN289" s="51"/>
      <c r="PZO289" s="51"/>
      <c r="PZP289" s="51"/>
      <c r="PZQ289" s="51"/>
      <c r="PZR289" s="51"/>
      <c r="PZS289" s="51"/>
      <c r="PZT289" s="51"/>
      <c r="PZU289" s="51"/>
      <c r="PZV289" s="51"/>
      <c r="PZW289" s="51"/>
      <c r="PZX289" s="51"/>
      <c r="PZY289" s="51"/>
      <c r="PZZ289" s="51"/>
      <c r="QAA289" s="51"/>
      <c r="QAB289" s="51"/>
      <c r="QAC289" s="51"/>
      <c r="QAD289" s="51"/>
      <c r="QAE289" s="51"/>
      <c r="QAF289" s="51"/>
      <c r="QAG289" s="51"/>
      <c r="QAH289" s="51"/>
      <c r="QAI289" s="51"/>
      <c r="QAJ289" s="51"/>
      <c r="QAK289" s="51"/>
      <c r="QAL289" s="51"/>
      <c r="QAM289" s="51"/>
      <c r="QAN289" s="51"/>
      <c r="QAO289" s="51"/>
      <c r="QAP289" s="51"/>
      <c r="QAQ289" s="51"/>
      <c r="QAR289" s="51"/>
      <c r="QAS289" s="51"/>
      <c r="QAT289" s="51"/>
      <c r="QAU289" s="51"/>
      <c r="QAV289" s="51"/>
      <c r="QAW289" s="51"/>
      <c r="QAX289" s="51"/>
      <c r="QAY289" s="51"/>
      <c r="QAZ289" s="51"/>
      <c r="QBA289" s="51"/>
      <c r="QBB289" s="51"/>
      <c r="QBC289" s="51"/>
      <c r="QBD289" s="51"/>
      <c r="QBE289" s="51"/>
      <c r="QBF289" s="51"/>
      <c r="QBG289" s="51"/>
      <c r="QBH289" s="51"/>
      <c r="QBI289" s="51"/>
      <c r="QBJ289" s="51"/>
      <c r="QBK289" s="51"/>
      <c r="QBL289" s="51"/>
      <c r="QBM289" s="51"/>
      <c r="QBN289" s="51"/>
      <c r="QBO289" s="51"/>
      <c r="QBP289" s="51"/>
      <c r="QBQ289" s="51"/>
      <c r="QBR289" s="51"/>
      <c r="QBS289" s="51"/>
      <c r="QBT289" s="51"/>
      <c r="QBU289" s="51"/>
      <c r="QBV289" s="51"/>
      <c r="QBW289" s="51"/>
      <c r="QBX289" s="51"/>
      <c r="QBY289" s="51"/>
      <c r="QBZ289" s="51"/>
      <c r="QCA289" s="51"/>
      <c r="QCB289" s="51"/>
      <c r="QCC289" s="51"/>
      <c r="QCD289" s="51"/>
      <c r="QCE289" s="51"/>
      <c r="QCF289" s="51"/>
      <c r="QCG289" s="51"/>
      <c r="QCH289" s="51"/>
      <c r="QCI289" s="51"/>
      <c r="QCJ289" s="51"/>
      <c r="QCK289" s="51"/>
      <c r="QCL289" s="51"/>
      <c r="QCM289" s="51"/>
      <c r="QCN289" s="51"/>
      <c r="QCO289" s="51"/>
      <c r="QCP289" s="51"/>
      <c r="QCQ289" s="51"/>
      <c r="QCR289" s="51"/>
      <c r="QCS289" s="51"/>
      <c r="QCT289" s="51"/>
      <c r="QCU289" s="51"/>
      <c r="QCV289" s="51"/>
      <c r="QCW289" s="51"/>
      <c r="QCX289" s="51"/>
      <c r="QCY289" s="51"/>
      <c r="QCZ289" s="51"/>
      <c r="QDA289" s="51"/>
      <c r="QDB289" s="51"/>
      <c r="QDC289" s="51"/>
      <c r="QDD289" s="51"/>
      <c r="QDE289" s="51"/>
      <c r="QDF289" s="51"/>
      <c r="QDG289" s="51"/>
      <c r="QDH289" s="51"/>
      <c r="QDI289" s="51"/>
      <c r="QDJ289" s="51"/>
      <c r="QDK289" s="51"/>
      <c r="QDL289" s="51"/>
      <c r="QDM289" s="51"/>
      <c r="QDN289" s="51"/>
      <c r="QDO289" s="51"/>
      <c r="QDP289" s="51"/>
      <c r="QDQ289" s="51"/>
      <c r="QDR289" s="51"/>
      <c r="QDS289" s="51"/>
      <c r="QDT289" s="51"/>
      <c r="QDU289" s="51"/>
      <c r="QDV289" s="51"/>
      <c r="QDW289" s="51"/>
      <c r="QDX289" s="51"/>
      <c r="QDY289" s="51"/>
      <c r="QDZ289" s="51"/>
      <c r="QEA289" s="51"/>
      <c r="QEB289" s="51"/>
      <c r="QEC289" s="51"/>
      <c r="QED289" s="51"/>
      <c r="QEE289" s="51"/>
      <c r="QEF289" s="51"/>
      <c r="QEG289" s="51"/>
      <c r="QEH289" s="51"/>
      <c r="QEI289" s="51"/>
      <c r="QEJ289" s="51"/>
      <c r="QEK289" s="51"/>
      <c r="QEL289" s="51"/>
      <c r="QEM289" s="51"/>
      <c r="QEN289" s="51"/>
      <c r="QEO289" s="51"/>
      <c r="QEP289" s="51"/>
      <c r="QEQ289" s="51"/>
      <c r="QER289" s="51"/>
      <c r="QES289" s="51"/>
      <c r="QET289" s="51"/>
      <c r="QEU289" s="51"/>
      <c r="QEV289" s="51"/>
      <c r="QEW289" s="51"/>
      <c r="QEX289" s="51"/>
      <c r="QEY289" s="51"/>
      <c r="QEZ289" s="51"/>
      <c r="QFA289" s="51"/>
      <c r="QFB289" s="51"/>
      <c r="QFC289" s="51"/>
      <c r="QFD289" s="51"/>
      <c r="QFE289" s="51"/>
      <c r="QFF289" s="51"/>
      <c r="QFG289" s="51"/>
      <c r="QFH289" s="51"/>
      <c r="QFI289" s="51"/>
      <c r="QFJ289" s="51"/>
      <c r="QFK289" s="51"/>
      <c r="QFL289" s="51"/>
      <c r="QFM289" s="51"/>
      <c r="QFN289" s="51"/>
      <c r="QFO289" s="51"/>
      <c r="QFP289" s="51"/>
      <c r="QFQ289" s="51"/>
      <c r="QFR289" s="51"/>
      <c r="QFS289" s="51"/>
      <c r="QFT289" s="51"/>
      <c r="QFU289" s="51"/>
      <c r="QFV289" s="51"/>
      <c r="QFW289" s="51"/>
      <c r="QFX289" s="51"/>
      <c r="QFY289" s="51"/>
      <c r="QFZ289" s="51"/>
      <c r="QGA289" s="51"/>
      <c r="QGB289" s="51"/>
      <c r="QGC289" s="51"/>
      <c r="QGD289" s="51"/>
      <c r="QGE289" s="51"/>
      <c r="QGF289" s="51"/>
      <c r="QGG289" s="51"/>
      <c r="QGH289" s="51"/>
      <c r="QGI289" s="51"/>
      <c r="QGJ289" s="51"/>
      <c r="QGK289" s="51"/>
      <c r="QGL289" s="51"/>
      <c r="QGM289" s="51"/>
      <c r="QGN289" s="51"/>
      <c r="QGO289" s="51"/>
      <c r="QGP289" s="51"/>
      <c r="QGQ289" s="51"/>
      <c r="QGR289" s="51"/>
      <c r="QGS289" s="51"/>
      <c r="QGT289" s="51"/>
      <c r="QGU289" s="51"/>
      <c r="QGV289" s="51"/>
      <c r="QGW289" s="51"/>
      <c r="QGX289" s="51"/>
      <c r="QGY289" s="51"/>
      <c r="QGZ289" s="51"/>
      <c r="QHA289" s="51"/>
      <c r="QHB289" s="51"/>
      <c r="QHC289" s="51"/>
      <c r="QHD289" s="51"/>
      <c r="QHE289" s="51"/>
      <c r="QHF289" s="51"/>
      <c r="QHG289" s="51"/>
      <c r="QHH289" s="51"/>
      <c r="QHI289" s="51"/>
      <c r="QHJ289" s="51"/>
      <c r="QHK289" s="51"/>
      <c r="QHL289" s="51"/>
      <c r="QHM289" s="51"/>
      <c r="QHN289" s="51"/>
      <c r="QHO289" s="51"/>
      <c r="QHP289" s="51"/>
      <c r="QHQ289" s="51"/>
      <c r="QHR289" s="51"/>
      <c r="QHS289" s="51"/>
      <c r="QHT289" s="51"/>
      <c r="QHU289" s="51"/>
      <c r="QHV289" s="51"/>
      <c r="QHW289" s="51"/>
      <c r="QHX289" s="51"/>
      <c r="QHY289" s="51"/>
      <c r="QHZ289" s="51"/>
      <c r="QIA289" s="51"/>
      <c r="QIB289" s="51"/>
      <c r="QIC289" s="51"/>
      <c r="QID289" s="51"/>
      <c r="QIE289" s="51"/>
      <c r="QIF289" s="51"/>
      <c r="QIG289" s="51"/>
      <c r="QIH289" s="51"/>
      <c r="QII289" s="51"/>
      <c r="QIJ289" s="51"/>
      <c r="QIK289" s="51"/>
      <c r="QIL289" s="51"/>
      <c r="QIM289" s="51"/>
      <c r="QIN289" s="51"/>
      <c r="QIO289" s="51"/>
      <c r="QIP289" s="51"/>
      <c r="QIQ289" s="51"/>
      <c r="QIR289" s="51"/>
      <c r="QIS289" s="51"/>
      <c r="QIT289" s="51"/>
      <c r="QIU289" s="51"/>
      <c r="QIV289" s="51"/>
      <c r="QIW289" s="51"/>
      <c r="QIX289" s="51"/>
      <c r="QIY289" s="51"/>
      <c r="QIZ289" s="51"/>
      <c r="QJA289" s="51"/>
      <c r="QJB289" s="51"/>
      <c r="QJC289" s="51"/>
      <c r="QJD289" s="51"/>
      <c r="QJE289" s="51"/>
      <c r="QJF289" s="51"/>
      <c r="QJG289" s="51"/>
      <c r="QJH289" s="51"/>
      <c r="QJI289" s="51"/>
      <c r="QJJ289" s="51"/>
      <c r="QJK289" s="51"/>
      <c r="QJL289" s="51"/>
      <c r="QJM289" s="51"/>
      <c r="QJN289" s="51"/>
      <c r="QJO289" s="51"/>
      <c r="QJP289" s="51"/>
      <c r="QJQ289" s="51"/>
      <c r="QJR289" s="51"/>
      <c r="QJS289" s="51"/>
      <c r="QJT289" s="51"/>
      <c r="QJU289" s="51"/>
      <c r="QJV289" s="51"/>
      <c r="QJW289" s="51"/>
      <c r="QJX289" s="51"/>
      <c r="QJY289" s="51"/>
      <c r="QJZ289" s="51"/>
      <c r="QKA289" s="51"/>
      <c r="QKB289" s="51"/>
      <c r="QKC289" s="51"/>
      <c r="QKD289" s="51"/>
      <c r="QKE289" s="51"/>
      <c r="QKF289" s="51"/>
      <c r="QKG289" s="51"/>
      <c r="QKH289" s="51"/>
      <c r="QKI289" s="51"/>
      <c r="QKJ289" s="51"/>
      <c r="QKK289" s="51"/>
      <c r="QKL289" s="51"/>
      <c r="QKM289" s="51"/>
      <c r="QKN289" s="51"/>
      <c r="QKO289" s="51"/>
      <c r="QKP289" s="51"/>
      <c r="QKQ289" s="51"/>
      <c r="QKR289" s="51"/>
      <c r="QKS289" s="51"/>
      <c r="QKT289" s="51"/>
      <c r="QKU289" s="51"/>
      <c r="QKV289" s="51"/>
      <c r="QKW289" s="51"/>
      <c r="QKX289" s="51"/>
      <c r="QKY289" s="51"/>
      <c r="QKZ289" s="51"/>
      <c r="QLA289" s="51"/>
      <c r="QLB289" s="51"/>
      <c r="QLC289" s="51"/>
      <c r="QLD289" s="51"/>
      <c r="QLE289" s="51"/>
      <c r="QLF289" s="51"/>
      <c r="QLG289" s="51"/>
      <c r="QLH289" s="51"/>
      <c r="QLI289" s="51"/>
      <c r="QLJ289" s="51"/>
      <c r="QLK289" s="51"/>
      <c r="QLL289" s="51"/>
      <c r="QLM289" s="51"/>
      <c r="QLN289" s="51"/>
      <c r="QLO289" s="51"/>
      <c r="QLP289" s="51"/>
      <c r="QLQ289" s="51"/>
      <c r="QLR289" s="51"/>
      <c r="QLS289" s="51"/>
      <c r="QLT289" s="51"/>
      <c r="QLU289" s="51"/>
      <c r="QLV289" s="51"/>
      <c r="QLW289" s="51"/>
      <c r="QLX289" s="51"/>
      <c r="QLY289" s="51"/>
      <c r="QLZ289" s="51"/>
      <c r="QMA289" s="51"/>
      <c r="QMB289" s="51"/>
      <c r="QMC289" s="51"/>
      <c r="QMD289" s="51"/>
      <c r="QME289" s="51"/>
      <c r="QMF289" s="51"/>
      <c r="QMG289" s="51"/>
      <c r="QMH289" s="51"/>
      <c r="QMI289" s="51"/>
      <c r="QMJ289" s="51"/>
      <c r="QMK289" s="51"/>
      <c r="QML289" s="51"/>
      <c r="QMM289" s="51"/>
      <c r="QMN289" s="51"/>
      <c r="QMO289" s="51"/>
      <c r="QMP289" s="51"/>
      <c r="QMQ289" s="51"/>
      <c r="QMR289" s="51"/>
      <c r="QMS289" s="51"/>
      <c r="QMT289" s="51"/>
      <c r="QMU289" s="51"/>
      <c r="QMV289" s="51"/>
      <c r="QMW289" s="51"/>
      <c r="QMX289" s="51"/>
      <c r="QMY289" s="51"/>
      <c r="QMZ289" s="51"/>
      <c r="QNA289" s="51"/>
      <c r="QNB289" s="51"/>
      <c r="QNC289" s="51"/>
      <c r="QND289" s="51"/>
      <c r="QNE289" s="51"/>
      <c r="QNF289" s="51"/>
      <c r="QNG289" s="51"/>
      <c r="QNH289" s="51"/>
      <c r="QNI289" s="51"/>
      <c r="QNJ289" s="51"/>
      <c r="QNK289" s="51"/>
      <c r="QNL289" s="51"/>
      <c r="QNM289" s="51"/>
      <c r="QNN289" s="51"/>
      <c r="QNO289" s="51"/>
      <c r="QNP289" s="51"/>
      <c r="QNQ289" s="51"/>
      <c r="QNR289" s="51"/>
      <c r="QNS289" s="51"/>
      <c r="QNT289" s="51"/>
      <c r="QNU289" s="51"/>
      <c r="QNV289" s="51"/>
      <c r="QNW289" s="51"/>
      <c r="QNX289" s="51"/>
      <c r="QNY289" s="51"/>
      <c r="QNZ289" s="51"/>
      <c r="QOA289" s="51"/>
      <c r="QOB289" s="51"/>
      <c r="QOC289" s="51"/>
      <c r="QOD289" s="51"/>
      <c r="QOE289" s="51"/>
      <c r="QOF289" s="51"/>
      <c r="QOG289" s="51"/>
      <c r="QOH289" s="51"/>
      <c r="QOI289" s="51"/>
      <c r="QOJ289" s="51"/>
      <c r="QOK289" s="51"/>
      <c r="QOL289" s="51"/>
      <c r="QOM289" s="51"/>
      <c r="QON289" s="51"/>
      <c r="QOO289" s="51"/>
      <c r="QOP289" s="51"/>
      <c r="QOQ289" s="51"/>
      <c r="QOR289" s="51"/>
      <c r="QOS289" s="51"/>
      <c r="QOT289" s="51"/>
      <c r="QOU289" s="51"/>
      <c r="QOV289" s="51"/>
      <c r="QOW289" s="51"/>
      <c r="QOX289" s="51"/>
      <c r="QOY289" s="51"/>
      <c r="QOZ289" s="51"/>
      <c r="QPA289" s="51"/>
      <c r="QPB289" s="51"/>
      <c r="QPC289" s="51"/>
      <c r="QPD289" s="51"/>
      <c r="QPE289" s="51"/>
      <c r="QPF289" s="51"/>
      <c r="QPG289" s="51"/>
      <c r="QPH289" s="51"/>
      <c r="QPI289" s="51"/>
      <c r="QPJ289" s="51"/>
      <c r="QPK289" s="51"/>
      <c r="QPL289" s="51"/>
      <c r="QPM289" s="51"/>
      <c r="QPN289" s="51"/>
      <c r="QPO289" s="51"/>
      <c r="QPP289" s="51"/>
      <c r="QPQ289" s="51"/>
      <c r="QPR289" s="51"/>
      <c r="QPS289" s="51"/>
      <c r="QPT289" s="51"/>
      <c r="QPU289" s="51"/>
      <c r="QPV289" s="51"/>
      <c r="QPW289" s="51"/>
      <c r="QPX289" s="51"/>
      <c r="QPY289" s="51"/>
      <c r="QPZ289" s="51"/>
      <c r="QQA289" s="51"/>
      <c r="QQB289" s="51"/>
      <c r="QQC289" s="51"/>
      <c r="QQD289" s="51"/>
      <c r="QQE289" s="51"/>
      <c r="QQF289" s="51"/>
      <c r="QQG289" s="51"/>
      <c r="QQH289" s="51"/>
      <c r="QQI289" s="51"/>
      <c r="QQJ289" s="51"/>
      <c r="QQK289" s="51"/>
      <c r="QQL289" s="51"/>
      <c r="QQM289" s="51"/>
      <c r="QQN289" s="51"/>
      <c r="QQO289" s="51"/>
      <c r="QQP289" s="51"/>
      <c r="QQQ289" s="51"/>
      <c r="QQR289" s="51"/>
      <c r="QQS289" s="51"/>
      <c r="QQT289" s="51"/>
      <c r="QQU289" s="51"/>
      <c r="QQV289" s="51"/>
      <c r="QQW289" s="51"/>
      <c r="QQX289" s="51"/>
      <c r="QQY289" s="51"/>
      <c r="QQZ289" s="51"/>
      <c r="QRA289" s="51"/>
      <c r="QRB289" s="51"/>
      <c r="QRC289" s="51"/>
      <c r="QRD289" s="51"/>
      <c r="QRE289" s="51"/>
      <c r="QRF289" s="51"/>
      <c r="QRG289" s="51"/>
      <c r="QRH289" s="51"/>
      <c r="QRI289" s="51"/>
      <c r="QRJ289" s="51"/>
      <c r="QRK289" s="51"/>
      <c r="QRL289" s="51"/>
      <c r="QRM289" s="51"/>
      <c r="QRN289" s="51"/>
      <c r="QRO289" s="51"/>
      <c r="QRP289" s="51"/>
      <c r="QRQ289" s="51"/>
      <c r="QRR289" s="51"/>
      <c r="QRS289" s="51"/>
      <c r="QRT289" s="51"/>
      <c r="QRU289" s="51"/>
      <c r="QRV289" s="51"/>
      <c r="QRW289" s="51"/>
      <c r="QRX289" s="51"/>
      <c r="QRY289" s="51"/>
      <c r="QRZ289" s="51"/>
      <c r="QSA289" s="51"/>
      <c r="QSB289" s="51"/>
      <c r="QSC289" s="51"/>
      <c r="QSD289" s="51"/>
      <c r="QSE289" s="51"/>
      <c r="QSF289" s="51"/>
      <c r="QSG289" s="51"/>
      <c r="QSH289" s="51"/>
      <c r="QSI289" s="51"/>
      <c r="QSJ289" s="51"/>
      <c r="QSK289" s="51"/>
      <c r="QSL289" s="51"/>
      <c r="QSM289" s="51"/>
      <c r="QSN289" s="51"/>
      <c r="QSO289" s="51"/>
      <c r="QSP289" s="51"/>
      <c r="QSQ289" s="51"/>
      <c r="QSR289" s="51"/>
      <c r="QSS289" s="51"/>
      <c r="QST289" s="51"/>
      <c r="QSU289" s="51"/>
      <c r="QSV289" s="51"/>
      <c r="QSW289" s="51"/>
      <c r="QSX289" s="51"/>
      <c r="QSY289" s="51"/>
      <c r="QSZ289" s="51"/>
      <c r="QTA289" s="51"/>
      <c r="QTB289" s="51"/>
      <c r="QTC289" s="51"/>
      <c r="QTD289" s="51"/>
      <c r="QTE289" s="51"/>
      <c r="QTF289" s="51"/>
      <c r="QTG289" s="51"/>
      <c r="QTH289" s="51"/>
      <c r="QTI289" s="51"/>
      <c r="QTJ289" s="51"/>
      <c r="QTK289" s="51"/>
      <c r="QTL289" s="51"/>
      <c r="QTM289" s="51"/>
      <c r="QTN289" s="51"/>
      <c r="QTO289" s="51"/>
      <c r="QTP289" s="51"/>
      <c r="QTQ289" s="51"/>
      <c r="QTR289" s="51"/>
      <c r="QTS289" s="51"/>
      <c r="QTT289" s="51"/>
      <c r="QTU289" s="51"/>
      <c r="QTV289" s="51"/>
      <c r="QTW289" s="51"/>
      <c r="QTX289" s="51"/>
      <c r="QTY289" s="51"/>
      <c r="QTZ289" s="51"/>
      <c r="QUA289" s="51"/>
      <c r="QUB289" s="51"/>
      <c r="QUC289" s="51"/>
      <c r="QUD289" s="51"/>
      <c r="QUE289" s="51"/>
      <c r="QUF289" s="51"/>
      <c r="QUG289" s="51"/>
      <c r="QUH289" s="51"/>
      <c r="QUI289" s="51"/>
      <c r="QUJ289" s="51"/>
      <c r="QUK289" s="51"/>
      <c r="QUL289" s="51"/>
      <c r="QUM289" s="51"/>
      <c r="QUN289" s="51"/>
      <c r="QUO289" s="51"/>
      <c r="QUP289" s="51"/>
      <c r="QUQ289" s="51"/>
      <c r="QUR289" s="51"/>
      <c r="QUS289" s="51"/>
      <c r="QUT289" s="51"/>
      <c r="QUU289" s="51"/>
      <c r="QUV289" s="51"/>
      <c r="QUW289" s="51"/>
      <c r="QUX289" s="51"/>
      <c r="QUY289" s="51"/>
      <c r="QUZ289" s="51"/>
      <c r="QVA289" s="51"/>
      <c r="QVB289" s="51"/>
      <c r="QVC289" s="51"/>
      <c r="QVD289" s="51"/>
      <c r="QVE289" s="51"/>
      <c r="QVF289" s="51"/>
      <c r="QVG289" s="51"/>
      <c r="QVH289" s="51"/>
      <c r="QVI289" s="51"/>
      <c r="QVJ289" s="51"/>
      <c r="QVK289" s="51"/>
      <c r="QVL289" s="51"/>
      <c r="QVM289" s="51"/>
      <c r="QVN289" s="51"/>
      <c r="QVO289" s="51"/>
      <c r="QVP289" s="51"/>
      <c r="QVQ289" s="51"/>
      <c r="QVR289" s="51"/>
      <c r="QVS289" s="51"/>
      <c r="QVT289" s="51"/>
      <c r="QVU289" s="51"/>
      <c r="QVV289" s="51"/>
      <c r="QVW289" s="51"/>
      <c r="QVX289" s="51"/>
      <c r="QVY289" s="51"/>
      <c r="QVZ289" s="51"/>
      <c r="QWA289" s="51"/>
      <c r="QWB289" s="51"/>
      <c r="QWC289" s="51"/>
      <c r="QWD289" s="51"/>
      <c r="QWE289" s="51"/>
      <c r="QWF289" s="51"/>
      <c r="QWG289" s="51"/>
      <c r="QWH289" s="51"/>
      <c r="QWI289" s="51"/>
      <c r="QWJ289" s="51"/>
      <c r="QWK289" s="51"/>
      <c r="QWL289" s="51"/>
      <c r="QWM289" s="51"/>
      <c r="QWN289" s="51"/>
      <c r="QWO289" s="51"/>
      <c r="QWP289" s="51"/>
      <c r="QWQ289" s="51"/>
      <c r="QWR289" s="51"/>
      <c r="QWS289" s="51"/>
      <c r="QWT289" s="51"/>
      <c r="QWU289" s="51"/>
      <c r="QWV289" s="51"/>
      <c r="QWW289" s="51"/>
      <c r="QWX289" s="51"/>
      <c r="QWY289" s="51"/>
      <c r="QWZ289" s="51"/>
      <c r="QXA289" s="51"/>
      <c r="QXB289" s="51"/>
      <c r="QXC289" s="51"/>
      <c r="QXD289" s="51"/>
      <c r="QXE289" s="51"/>
      <c r="QXF289" s="51"/>
      <c r="QXG289" s="51"/>
      <c r="QXH289" s="51"/>
      <c r="QXI289" s="51"/>
      <c r="QXJ289" s="51"/>
      <c r="QXK289" s="51"/>
      <c r="QXL289" s="51"/>
      <c r="QXM289" s="51"/>
      <c r="QXN289" s="51"/>
      <c r="QXO289" s="51"/>
      <c r="QXP289" s="51"/>
      <c r="QXQ289" s="51"/>
      <c r="QXR289" s="51"/>
      <c r="QXS289" s="51"/>
      <c r="QXT289" s="51"/>
      <c r="QXU289" s="51"/>
      <c r="QXV289" s="51"/>
      <c r="QXW289" s="51"/>
      <c r="QXX289" s="51"/>
      <c r="QXY289" s="51"/>
      <c r="QXZ289" s="51"/>
      <c r="QYA289" s="51"/>
      <c r="QYB289" s="51"/>
      <c r="QYC289" s="51"/>
      <c r="QYD289" s="51"/>
      <c r="QYE289" s="51"/>
      <c r="QYF289" s="51"/>
      <c r="QYG289" s="51"/>
      <c r="QYH289" s="51"/>
      <c r="QYI289" s="51"/>
      <c r="QYJ289" s="51"/>
      <c r="QYK289" s="51"/>
      <c r="QYL289" s="51"/>
      <c r="QYM289" s="51"/>
      <c r="QYN289" s="51"/>
      <c r="QYO289" s="51"/>
      <c r="QYP289" s="51"/>
      <c r="QYQ289" s="51"/>
      <c r="QYR289" s="51"/>
      <c r="QYS289" s="51"/>
      <c r="QYT289" s="51"/>
      <c r="QYU289" s="51"/>
      <c r="QYV289" s="51"/>
      <c r="QYW289" s="51"/>
      <c r="QYX289" s="51"/>
      <c r="QYY289" s="51"/>
      <c r="QYZ289" s="51"/>
      <c r="QZA289" s="51"/>
      <c r="QZB289" s="51"/>
      <c r="QZC289" s="51"/>
      <c r="QZD289" s="51"/>
      <c r="QZE289" s="51"/>
      <c r="QZF289" s="51"/>
      <c r="QZG289" s="51"/>
      <c r="QZH289" s="51"/>
      <c r="QZI289" s="51"/>
      <c r="QZJ289" s="51"/>
      <c r="QZK289" s="51"/>
      <c r="QZL289" s="51"/>
      <c r="QZM289" s="51"/>
      <c r="QZN289" s="51"/>
      <c r="QZO289" s="51"/>
      <c r="QZP289" s="51"/>
      <c r="QZQ289" s="51"/>
      <c r="QZR289" s="51"/>
      <c r="QZS289" s="51"/>
      <c r="QZT289" s="51"/>
      <c r="QZU289" s="51"/>
      <c r="QZV289" s="51"/>
      <c r="QZW289" s="51"/>
      <c r="QZX289" s="51"/>
      <c r="QZY289" s="51"/>
      <c r="QZZ289" s="51"/>
      <c r="RAA289" s="51"/>
      <c r="RAB289" s="51"/>
      <c r="RAC289" s="51"/>
      <c r="RAD289" s="51"/>
      <c r="RAE289" s="51"/>
      <c r="RAF289" s="51"/>
      <c r="RAG289" s="51"/>
      <c r="RAH289" s="51"/>
      <c r="RAI289" s="51"/>
      <c r="RAJ289" s="51"/>
      <c r="RAK289" s="51"/>
      <c r="RAL289" s="51"/>
      <c r="RAM289" s="51"/>
      <c r="RAN289" s="51"/>
      <c r="RAO289" s="51"/>
      <c r="RAP289" s="51"/>
      <c r="RAQ289" s="51"/>
      <c r="RAR289" s="51"/>
      <c r="RAS289" s="51"/>
      <c r="RAT289" s="51"/>
      <c r="RAU289" s="51"/>
      <c r="RAV289" s="51"/>
      <c r="RAW289" s="51"/>
      <c r="RAX289" s="51"/>
      <c r="RAY289" s="51"/>
      <c r="RAZ289" s="51"/>
      <c r="RBA289" s="51"/>
      <c r="RBB289" s="51"/>
      <c r="RBC289" s="51"/>
      <c r="RBD289" s="51"/>
      <c r="RBE289" s="51"/>
      <c r="RBF289" s="51"/>
      <c r="RBG289" s="51"/>
      <c r="RBH289" s="51"/>
      <c r="RBI289" s="51"/>
      <c r="RBJ289" s="51"/>
      <c r="RBK289" s="51"/>
      <c r="RBL289" s="51"/>
      <c r="RBM289" s="51"/>
      <c r="RBN289" s="51"/>
      <c r="RBO289" s="51"/>
      <c r="RBP289" s="51"/>
      <c r="RBQ289" s="51"/>
      <c r="RBR289" s="51"/>
      <c r="RBS289" s="51"/>
      <c r="RBT289" s="51"/>
      <c r="RBU289" s="51"/>
      <c r="RBV289" s="51"/>
      <c r="RBW289" s="51"/>
      <c r="RBX289" s="51"/>
      <c r="RBY289" s="51"/>
      <c r="RBZ289" s="51"/>
      <c r="RCA289" s="51"/>
      <c r="RCB289" s="51"/>
      <c r="RCC289" s="51"/>
      <c r="RCD289" s="51"/>
      <c r="RCE289" s="51"/>
      <c r="RCF289" s="51"/>
      <c r="RCG289" s="51"/>
      <c r="RCH289" s="51"/>
      <c r="RCI289" s="51"/>
      <c r="RCJ289" s="51"/>
      <c r="RCK289" s="51"/>
      <c r="RCL289" s="51"/>
      <c r="RCM289" s="51"/>
      <c r="RCN289" s="51"/>
      <c r="RCO289" s="51"/>
      <c r="RCP289" s="51"/>
      <c r="RCQ289" s="51"/>
      <c r="RCR289" s="51"/>
      <c r="RCS289" s="51"/>
      <c r="RCT289" s="51"/>
      <c r="RCU289" s="51"/>
      <c r="RCV289" s="51"/>
      <c r="RCW289" s="51"/>
      <c r="RCX289" s="51"/>
      <c r="RCY289" s="51"/>
      <c r="RCZ289" s="51"/>
      <c r="RDA289" s="51"/>
      <c r="RDB289" s="51"/>
      <c r="RDC289" s="51"/>
      <c r="RDD289" s="51"/>
      <c r="RDE289" s="51"/>
      <c r="RDF289" s="51"/>
      <c r="RDG289" s="51"/>
      <c r="RDH289" s="51"/>
      <c r="RDI289" s="51"/>
      <c r="RDJ289" s="51"/>
      <c r="RDK289" s="51"/>
      <c r="RDL289" s="51"/>
      <c r="RDM289" s="51"/>
      <c r="RDN289" s="51"/>
      <c r="RDO289" s="51"/>
      <c r="RDP289" s="51"/>
      <c r="RDQ289" s="51"/>
      <c r="RDR289" s="51"/>
      <c r="RDS289" s="51"/>
      <c r="RDT289" s="51"/>
      <c r="RDU289" s="51"/>
      <c r="RDV289" s="51"/>
      <c r="RDW289" s="51"/>
      <c r="RDX289" s="51"/>
      <c r="RDY289" s="51"/>
      <c r="RDZ289" s="51"/>
      <c r="REA289" s="51"/>
      <c r="REB289" s="51"/>
      <c r="REC289" s="51"/>
      <c r="RED289" s="51"/>
      <c r="REE289" s="51"/>
      <c r="REF289" s="51"/>
      <c r="REG289" s="51"/>
      <c r="REH289" s="51"/>
      <c r="REI289" s="51"/>
      <c r="REJ289" s="51"/>
      <c r="REK289" s="51"/>
      <c r="REL289" s="51"/>
      <c r="REM289" s="51"/>
      <c r="REN289" s="51"/>
      <c r="REO289" s="51"/>
      <c r="REP289" s="51"/>
      <c r="REQ289" s="51"/>
      <c r="RER289" s="51"/>
      <c r="RES289" s="51"/>
      <c r="RET289" s="51"/>
      <c r="REU289" s="51"/>
      <c r="REV289" s="51"/>
      <c r="REW289" s="51"/>
      <c r="REX289" s="51"/>
      <c r="REY289" s="51"/>
      <c r="REZ289" s="51"/>
      <c r="RFA289" s="51"/>
      <c r="RFB289" s="51"/>
      <c r="RFC289" s="51"/>
      <c r="RFD289" s="51"/>
      <c r="RFE289" s="51"/>
      <c r="RFF289" s="51"/>
      <c r="RFG289" s="51"/>
      <c r="RFH289" s="51"/>
      <c r="RFI289" s="51"/>
      <c r="RFJ289" s="51"/>
      <c r="RFK289" s="51"/>
      <c r="RFL289" s="51"/>
      <c r="RFM289" s="51"/>
      <c r="RFN289" s="51"/>
      <c r="RFO289" s="51"/>
      <c r="RFP289" s="51"/>
      <c r="RFQ289" s="51"/>
      <c r="RFR289" s="51"/>
      <c r="RFS289" s="51"/>
      <c r="RFT289" s="51"/>
      <c r="RFU289" s="51"/>
      <c r="RFV289" s="51"/>
      <c r="RFW289" s="51"/>
      <c r="RFX289" s="51"/>
      <c r="RFY289" s="51"/>
      <c r="RFZ289" s="51"/>
      <c r="RGA289" s="51"/>
      <c r="RGB289" s="51"/>
      <c r="RGC289" s="51"/>
      <c r="RGD289" s="51"/>
      <c r="RGE289" s="51"/>
      <c r="RGF289" s="51"/>
      <c r="RGG289" s="51"/>
      <c r="RGH289" s="51"/>
      <c r="RGI289" s="51"/>
      <c r="RGJ289" s="51"/>
      <c r="RGK289" s="51"/>
      <c r="RGL289" s="51"/>
      <c r="RGM289" s="51"/>
      <c r="RGN289" s="51"/>
      <c r="RGO289" s="51"/>
      <c r="RGP289" s="51"/>
      <c r="RGQ289" s="51"/>
      <c r="RGR289" s="51"/>
      <c r="RGS289" s="51"/>
      <c r="RGT289" s="51"/>
      <c r="RGU289" s="51"/>
      <c r="RGV289" s="51"/>
      <c r="RGW289" s="51"/>
      <c r="RGX289" s="51"/>
      <c r="RGY289" s="51"/>
      <c r="RGZ289" s="51"/>
      <c r="RHA289" s="51"/>
      <c r="RHB289" s="51"/>
      <c r="RHC289" s="51"/>
      <c r="RHD289" s="51"/>
      <c r="RHE289" s="51"/>
      <c r="RHF289" s="51"/>
      <c r="RHG289" s="51"/>
      <c r="RHH289" s="51"/>
      <c r="RHI289" s="51"/>
      <c r="RHJ289" s="51"/>
      <c r="RHK289" s="51"/>
      <c r="RHL289" s="51"/>
      <c r="RHM289" s="51"/>
      <c r="RHN289" s="51"/>
      <c r="RHO289" s="51"/>
      <c r="RHP289" s="51"/>
      <c r="RHQ289" s="51"/>
      <c r="RHR289" s="51"/>
      <c r="RHS289" s="51"/>
      <c r="RHT289" s="51"/>
      <c r="RHU289" s="51"/>
      <c r="RHV289" s="51"/>
      <c r="RHW289" s="51"/>
      <c r="RHX289" s="51"/>
      <c r="RHY289" s="51"/>
      <c r="RHZ289" s="51"/>
      <c r="RIA289" s="51"/>
      <c r="RIB289" s="51"/>
      <c r="RIC289" s="51"/>
      <c r="RID289" s="51"/>
      <c r="RIE289" s="51"/>
      <c r="RIF289" s="51"/>
      <c r="RIG289" s="51"/>
      <c r="RIH289" s="51"/>
      <c r="RII289" s="51"/>
      <c r="RIJ289" s="51"/>
      <c r="RIK289" s="51"/>
      <c r="RIL289" s="51"/>
      <c r="RIM289" s="51"/>
      <c r="RIN289" s="51"/>
      <c r="RIO289" s="51"/>
      <c r="RIP289" s="51"/>
      <c r="RIQ289" s="51"/>
      <c r="RIR289" s="51"/>
      <c r="RIS289" s="51"/>
      <c r="RIT289" s="51"/>
      <c r="RIU289" s="51"/>
      <c r="RIV289" s="51"/>
      <c r="RIW289" s="51"/>
      <c r="RIX289" s="51"/>
      <c r="RIY289" s="51"/>
      <c r="RIZ289" s="51"/>
      <c r="RJA289" s="51"/>
      <c r="RJB289" s="51"/>
      <c r="RJC289" s="51"/>
      <c r="RJD289" s="51"/>
      <c r="RJE289" s="51"/>
      <c r="RJF289" s="51"/>
      <c r="RJG289" s="51"/>
      <c r="RJH289" s="51"/>
      <c r="RJI289" s="51"/>
      <c r="RJJ289" s="51"/>
      <c r="RJK289" s="51"/>
      <c r="RJL289" s="51"/>
      <c r="RJM289" s="51"/>
      <c r="RJN289" s="51"/>
      <c r="RJO289" s="51"/>
      <c r="RJP289" s="51"/>
      <c r="RJQ289" s="51"/>
      <c r="RJR289" s="51"/>
      <c r="RJS289" s="51"/>
      <c r="RJT289" s="51"/>
      <c r="RJU289" s="51"/>
      <c r="RJV289" s="51"/>
      <c r="RJW289" s="51"/>
      <c r="RJX289" s="51"/>
      <c r="RJY289" s="51"/>
      <c r="RJZ289" s="51"/>
      <c r="RKA289" s="51"/>
      <c r="RKB289" s="51"/>
      <c r="RKC289" s="51"/>
      <c r="RKD289" s="51"/>
      <c r="RKE289" s="51"/>
      <c r="RKF289" s="51"/>
      <c r="RKG289" s="51"/>
      <c r="RKH289" s="51"/>
      <c r="RKI289" s="51"/>
      <c r="RKJ289" s="51"/>
      <c r="RKK289" s="51"/>
      <c r="RKL289" s="51"/>
      <c r="RKM289" s="51"/>
      <c r="RKN289" s="51"/>
      <c r="RKO289" s="51"/>
      <c r="RKP289" s="51"/>
      <c r="RKQ289" s="51"/>
      <c r="RKR289" s="51"/>
      <c r="RKS289" s="51"/>
      <c r="RKT289" s="51"/>
      <c r="RKU289" s="51"/>
      <c r="RKV289" s="51"/>
      <c r="RKW289" s="51"/>
      <c r="RKX289" s="51"/>
      <c r="RKY289" s="51"/>
      <c r="RKZ289" s="51"/>
      <c r="RLA289" s="51"/>
      <c r="RLB289" s="51"/>
      <c r="RLC289" s="51"/>
      <c r="RLD289" s="51"/>
      <c r="RLE289" s="51"/>
      <c r="RLF289" s="51"/>
      <c r="RLG289" s="51"/>
      <c r="RLH289" s="51"/>
      <c r="RLI289" s="51"/>
      <c r="RLJ289" s="51"/>
      <c r="RLK289" s="51"/>
      <c r="RLL289" s="51"/>
      <c r="RLM289" s="51"/>
      <c r="RLN289" s="51"/>
      <c r="RLO289" s="51"/>
      <c r="RLP289" s="51"/>
      <c r="RLQ289" s="51"/>
      <c r="RLR289" s="51"/>
      <c r="RLS289" s="51"/>
      <c r="RLT289" s="51"/>
      <c r="RLU289" s="51"/>
      <c r="RLV289" s="51"/>
      <c r="RLW289" s="51"/>
      <c r="RLX289" s="51"/>
      <c r="RLY289" s="51"/>
      <c r="RLZ289" s="51"/>
      <c r="RMA289" s="51"/>
      <c r="RMB289" s="51"/>
      <c r="RMC289" s="51"/>
      <c r="RMD289" s="51"/>
      <c r="RME289" s="51"/>
      <c r="RMF289" s="51"/>
      <c r="RMG289" s="51"/>
      <c r="RMH289" s="51"/>
      <c r="RMI289" s="51"/>
      <c r="RMJ289" s="51"/>
      <c r="RMK289" s="51"/>
      <c r="RML289" s="51"/>
      <c r="RMM289" s="51"/>
      <c r="RMN289" s="51"/>
      <c r="RMO289" s="51"/>
      <c r="RMP289" s="51"/>
      <c r="RMQ289" s="51"/>
      <c r="RMR289" s="51"/>
      <c r="RMS289" s="51"/>
      <c r="RMT289" s="51"/>
      <c r="RMU289" s="51"/>
      <c r="RMV289" s="51"/>
      <c r="RMW289" s="51"/>
      <c r="RMX289" s="51"/>
      <c r="RMY289" s="51"/>
      <c r="RMZ289" s="51"/>
      <c r="RNA289" s="51"/>
      <c r="RNB289" s="51"/>
      <c r="RNC289" s="51"/>
      <c r="RND289" s="51"/>
      <c r="RNE289" s="51"/>
      <c r="RNF289" s="51"/>
      <c r="RNG289" s="51"/>
      <c r="RNH289" s="51"/>
      <c r="RNI289" s="51"/>
      <c r="RNJ289" s="51"/>
      <c r="RNK289" s="51"/>
      <c r="RNL289" s="51"/>
      <c r="RNM289" s="51"/>
      <c r="RNN289" s="51"/>
      <c r="RNO289" s="51"/>
      <c r="RNP289" s="51"/>
      <c r="RNQ289" s="51"/>
      <c r="RNR289" s="51"/>
      <c r="RNS289" s="51"/>
      <c r="RNT289" s="51"/>
      <c r="RNU289" s="51"/>
      <c r="RNV289" s="51"/>
      <c r="RNW289" s="51"/>
      <c r="RNX289" s="51"/>
      <c r="RNY289" s="51"/>
      <c r="RNZ289" s="51"/>
      <c r="ROA289" s="51"/>
      <c r="ROB289" s="51"/>
      <c r="ROC289" s="51"/>
      <c r="ROD289" s="51"/>
      <c r="ROE289" s="51"/>
      <c r="ROF289" s="51"/>
      <c r="ROG289" s="51"/>
      <c r="ROH289" s="51"/>
      <c r="ROI289" s="51"/>
      <c r="ROJ289" s="51"/>
      <c r="ROK289" s="51"/>
      <c r="ROL289" s="51"/>
      <c r="ROM289" s="51"/>
      <c r="RON289" s="51"/>
      <c r="ROO289" s="51"/>
      <c r="ROP289" s="51"/>
      <c r="ROQ289" s="51"/>
      <c r="ROR289" s="51"/>
      <c r="ROS289" s="51"/>
      <c r="ROT289" s="51"/>
      <c r="ROU289" s="51"/>
      <c r="ROV289" s="51"/>
      <c r="ROW289" s="51"/>
      <c r="ROX289" s="51"/>
      <c r="ROY289" s="51"/>
      <c r="ROZ289" s="51"/>
      <c r="RPA289" s="51"/>
      <c r="RPB289" s="51"/>
      <c r="RPC289" s="51"/>
      <c r="RPD289" s="51"/>
      <c r="RPE289" s="51"/>
      <c r="RPF289" s="51"/>
      <c r="RPG289" s="51"/>
      <c r="RPH289" s="51"/>
      <c r="RPI289" s="51"/>
      <c r="RPJ289" s="51"/>
      <c r="RPK289" s="51"/>
      <c r="RPL289" s="51"/>
      <c r="RPM289" s="51"/>
      <c r="RPN289" s="51"/>
      <c r="RPO289" s="51"/>
      <c r="RPP289" s="51"/>
      <c r="RPQ289" s="51"/>
      <c r="RPR289" s="51"/>
      <c r="RPS289" s="51"/>
      <c r="RPT289" s="51"/>
      <c r="RPU289" s="51"/>
      <c r="RPV289" s="51"/>
      <c r="RPW289" s="51"/>
      <c r="RPX289" s="51"/>
      <c r="RPY289" s="51"/>
      <c r="RPZ289" s="51"/>
      <c r="RQA289" s="51"/>
      <c r="RQB289" s="51"/>
      <c r="RQC289" s="51"/>
      <c r="RQD289" s="51"/>
      <c r="RQE289" s="51"/>
      <c r="RQF289" s="51"/>
      <c r="RQG289" s="51"/>
      <c r="RQH289" s="51"/>
      <c r="RQI289" s="51"/>
      <c r="RQJ289" s="51"/>
      <c r="RQK289" s="51"/>
      <c r="RQL289" s="51"/>
      <c r="RQM289" s="51"/>
      <c r="RQN289" s="51"/>
      <c r="RQO289" s="51"/>
      <c r="RQP289" s="51"/>
      <c r="RQQ289" s="51"/>
      <c r="RQR289" s="51"/>
      <c r="RQS289" s="51"/>
      <c r="RQT289" s="51"/>
      <c r="RQU289" s="51"/>
      <c r="RQV289" s="51"/>
      <c r="RQW289" s="51"/>
      <c r="RQX289" s="51"/>
      <c r="RQY289" s="51"/>
      <c r="RQZ289" s="51"/>
      <c r="RRA289" s="51"/>
      <c r="RRB289" s="51"/>
      <c r="RRC289" s="51"/>
      <c r="RRD289" s="51"/>
      <c r="RRE289" s="51"/>
      <c r="RRF289" s="51"/>
      <c r="RRG289" s="51"/>
      <c r="RRH289" s="51"/>
      <c r="RRI289" s="51"/>
      <c r="RRJ289" s="51"/>
      <c r="RRK289" s="51"/>
      <c r="RRL289" s="51"/>
      <c r="RRM289" s="51"/>
      <c r="RRN289" s="51"/>
      <c r="RRO289" s="51"/>
      <c r="RRP289" s="51"/>
      <c r="RRQ289" s="51"/>
      <c r="RRR289" s="51"/>
      <c r="RRS289" s="51"/>
      <c r="RRT289" s="51"/>
      <c r="RRU289" s="51"/>
      <c r="RRV289" s="51"/>
      <c r="RRW289" s="51"/>
      <c r="RRX289" s="51"/>
      <c r="RRY289" s="51"/>
      <c r="RRZ289" s="51"/>
      <c r="RSA289" s="51"/>
      <c r="RSB289" s="51"/>
      <c r="RSC289" s="51"/>
      <c r="RSD289" s="51"/>
      <c r="RSE289" s="51"/>
      <c r="RSF289" s="51"/>
      <c r="RSG289" s="51"/>
      <c r="RSH289" s="51"/>
      <c r="RSI289" s="51"/>
      <c r="RSJ289" s="51"/>
      <c r="RSK289" s="51"/>
      <c r="RSL289" s="51"/>
      <c r="RSM289" s="51"/>
      <c r="RSN289" s="51"/>
      <c r="RSO289" s="51"/>
      <c r="RSP289" s="51"/>
      <c r="RSQ289" s="51"/>
      <c r="RSR289" s="51"/>
      <c r="RSS289" s="51"/>
      <c r="RST289" s="51"/>
      <c r="RSU289" s="51"/>
      <c r="RSV289" s="51"/>
      <c r="RSW289" s="51"/>
      <c r="RSX289" s="51"/>
      <c r="RSY289" s="51"/>
      <c r="RSZ289" s="51"/>
      <c r="RTA289" s="51"/>
      <c r="RTB289" s="51"/>
      <c r="RTC289" s="51"/>
      <c r="RTD289" s="51"/>
      <c r="RTE289" s="51"/>
      <c r="RTF289" s="51"/>
      <c r="RTG289" s="51"/>
      <c r="RTH289" s="51"/>
      <c r="RTI289" s="51"/>
      <c r="RTJ289" s="51"/>
      <c r="RTK289" s="51"/>
      <c r="RTL289" s="51"/>
      <c r="RTM289" s="51"/>
      <c r="RTN289" s="51"/>
      <c r="RTO289" s="51"/>
      <c r="RTP289" s="51"/>
      <c r="RTQ289" s="51"/>
      <c r="RTR289" s="51"/>
      <c r="RTS289" s="51"/>
      <c r="RTT289" s="51"/>
      <c r="RTU289" s="51"/>
      <c r="RTV289" s="51"/>
      <c r="RTW289" s="51"/>
      <c r="RTX289" s="51"/>
      <c r="RTY289" s="51"/>
      <c r="RTZ289" s="51"/>
      <c r="RUA289" s="51"/>
      <c r="RUB289" s="51"/>
      <c r="RUC289" s="51"/>
      <c r="RUD289" s="51"/>
      <c r="RUE289" s="51"/>
      <c r="RUF289" s="51"/>
      <c r="RUG289" s="51"/>
      <c r="RUH289" s="51"/>
      <c r="RUI289" s="51"/>
      <c r="RUJ289" s="51"/>
      <c r="RUK289" s="51"/>
      <c r="RUL289" s="51"/>
      <c r="RUM289" s="51"/>
      <c r="RUN289" s="51"/>
      <c r="RUO289" s="51"/>
      <c r="RUP289" s="51"/>
      <c r="RUQ289" s="51"/>
      <c r="RUR289" s="51"/>
      <c r="RUS289" s="51"/>
      <c r="RUT289" s="51"/>
      <c r="RUU289" s="51"/>
      <c r="RUV289" s="51"/>
      <c r="RUW289" s="51"/>
      <c r="RUX289" s="51"/>
      <c r="RUY289" s="51"/>
      <c r="RUZ289" s="51"/>
      <c r="RVA289" s="51"/>
      <c r="RVB289" s="51"/>
      <c r="RVC289" s="51"/>
      <c r="RVD289" s="51"/>
      <c r="RVE289" s="51"/>
      <c r="RVF289" s="51"/>
      <c r="RVG289" s="51"/>
      <c r="RVH289" s="51"/>
      <c r="RVI289" s="51"/>
      <c r="RVJ289" s="51"/>
      <c r="RVK289" s="51"/>
      <c r="RVL289" s="51"/>
      <c r="RVM289" s="51"/>
      <c r="RVN289" s="51"/>
      <c r="RVO289" s="51"/>
      <c r="RVP289" s="51"/>
      <c r="RVQ289" s="51"/>
      <c r="RVR289" s="51"/>
      <c r="RVS289" s="51"/>
      <c r="RVT289" s="51"/>
      <c r="RVU289" s="51"/>
      <c r="RVV289" s="51"/>
      <c r="RVW289" s="51"/>
      <c r="RVX289" s="51"/>
      <c r="RVY289" s="51"/>
      <c r="RVZ289" s="51"/>
      <c r="RWA289" s="51"/>
      <c r="RWB289" s="51"/>
      <c r="RWC289" s="51"/>
      <c r="RWD289" s="51"/>
      <c r="RWE289" s="51"/>
      <c r="RWF289" s="51"/>
      <c r="RWG289" s="51"/>
      <c r="RWH289" s="51"/>
      <c r="RWI289" s="51"/>
      <c r="RWJ289" s="51"/>
      <c r="RWK289" s="51"/>
      <c r="RWL289" s="51"/>
      <c r="RWM289" s="51"/>
      <c r="RWN289" s="51"/>
      <c r="RWO289" s="51"/>
      <c r="RWP289" s="51"/>
      <c r="RWQ289" s="51"/>
      <c r="RWR289" s="51"/>
      <c r="RWS289" s="51"/>
      <c r="RWT289" s="51"/>
      <c r="RWU289" s="51"/>
      <c r="RWV289" s="51"/>
      <c r="RWW289" s="51"/>
      <c r="RWX289" s="51"/>
      <c r="RWY289" s="51"/>
      <c r="RWZ289" s="51"/>
      <c r="RXA289" s="51"/>
      <c r="RXB289" s="51"/>
      <c r="RXC289" s="51"/>
      <c r="RXD289" s="51"/>
      <c r="RXE289" s="51"/>
      <c r="RXF289" s="51"/>
      <c r="RXG289" s="51"/>
      <c r="RXH289" s="51"/>
      <c r="RXI289" s="51"/>
      <c r="RXJ289" s="51"/>
      <c r="RXK289" s="51"/>
      <c r="RXL289" s="51"/>
      <c r="RXM289" s="51"/>
      <c r="RXN289" s="51"/>
      <c r="RXO289" s="51"/>
      <c r="RXP289" s="51"/>
      <c r="RXQ289" s="51"/>
      <c r="RXR289" s="51"/>
      <c r="RXS289" s="51"/>
      <c r="RXT289" s="51"/>
      <c r="RXU289" s="51"/>
      <c r="RXV289" s="51"/>
      <c r="RXW289" s="51"/>
      <c r="RXX289" s="51"/>
      <c r="RXY289" s="51"/>
      <c r="RXZ289" s="51"/>
      <c r="RYA289" s="51"/>
      <c r="RYB289" s="51"/>
      <c r="RYC289" s="51"/>
      <c r="RYD289" s="51"/>
      <c r="RYE289" s="51"/>
      <c r="RYF289" s="51"/>
      <c r="RYG289" s="51"/>
      <c r="RYH289" s="51"/>
      <c r="RYI289" s="51"/>
      <c r="RYJ289" s="51"/>
      <c r="RYK289" s="51"/>
      <c r="RYL289" s="51"/>
      <c r="RYM289" s="51"/>
      <c r="RYN289" s="51"/>
      <c r="RYO289" s="51"/>
      <c r="RYP289" s="51"/>
      <c r="RYQ289" s="51"/>
      <c r="RYR289" s="51"/>
      <c r="RYS289" s="51"/>
      <c r="RYT289" s="51"/>
      <c r="RYU289" s="51"/>
      <c r="RYV289" s="51"/>
      <c r="RYW289" s="51"/>
      <c r="RYX289" s="51"/>
      <c r="RYY289" s="51"/>
      <c r="RYZ289" s="51"/>
      <c r="RZA289" s="51"/>
      <c r="RZB289" s="51"/>
      <c r="RZC289" s="51"/>
      <c r="RZD289" s="51"/>
      <c r="RZE289" s="51"/>
      <c r="RZF289" s="51"/>
      <c r="RZG289" s="51"/>
      <c r="RZH289" s="51"/>
      <c r="RZI289" s="51"/>
      <c r="RZJ289" s="51"/>
      <c r="RZK289" s="51"/>
      <c r="RZL289" s="51"/>
      <c r="RZM289" s="51"/>
      <c r="RZN289" s="51"/>
      <c r="RZO289" s="51"/>
      <c r="RZP289" s="51"/>
      <c r="RZQ289" s="51"/>
      <c r="RZR289" s="51"/>
      <c r="RZS289" s="51"/>
      <c r="RZT289" s="51"/>
      <c r="RZU289" s="51"/>
      <c r="RZV289" s="51"/>
      <c r="RZW289" s="51"/>
      <c r="RZX289" s="51"/>
      <c r="RZY289" s="51"/>
      <c r="RZZ289" s="51"/>
      <c r="SAA289" s="51"/>
      <c r="SAB289" s="51"/>
      <c r="SAC289" s="51"/>
      <c r="SAD289" s="51"/>
      <c r="SAE289" s="51"/>
      <c r="SAF289" s="51"/>
      <c r="SAG289" s="51"/>
      <c r="SAH289" s="51"/>
      <c r="SAI289" s="51"/>
      <c r="SAJ289" s="51"/>
      <c r="SAK289" s="51"/>
      <c r="SAL289" s="51"/>
      <c r="SAM289" s="51"/>
      <c r="SAN289" s="51"/>
      <c r="SAO289" s="51"/>
      <c r="SAP289" s="51"/>
      <c r="SAQ289" s="51"/>
      <c r="SAR289" s="51"/>
      <c r="SAS289" s="51"/>
      <c r="SAT289" s="51"/>
      <c r="SAU289" s="51"/>
      <c r="SAV289" s="51"/>
      <c r="SAW289" s="51"/>
      <c r="SAX289" s="51"/>
      <c r="SAY289" s="51"/>
      <c r="SAZ289" s="51"/>
      <c r="SBA289" s="51"/>
      <c r="SBB289" s="51"/>
      <c r="SBC289" s="51"/>
      <c r="SBD289" s="51"/>
      <c r="SBE289" s="51"/>
      <c r="SBF289" s="51"/>
      <c r="SBG289" s="51"/>
      <c r="SBH289" s="51"/>
      <c r="SBI289" s="51"/>
      <c r="SBJ289" s="51"/>
      <c r="SBK289" s="51"/>
      <c r="SBL289" s="51"/>
      <c r="SBM289" s="51"/>
      <c r="SBN289" s="51"/>
      <c r="SBO289" s="51"/>
      <c r="SBP289" s="51"/>
      <c r="SBQ289" s="51"/>
      <c r="SBR289" s="51"/>
      <c r="SBS289" s="51"/>
      <c r="SBT289" s="51"/>
      <c r="SBU289" s="51"/>
      <c r="SBV289" s="51"/>
      <c r="SBW289" s="51"/>
      <c r="SBX289" s="51"/>
      <c r="SBY289" s="51"/>
      <c r="SBZ289" s="51"/>
      <c r="SCA289" s="51"/>
      <c r="SCB289" s="51"/>
      <c r="SCC289" s="51"/>
      <c r="SCD289" s="51"/>
      <c r="SCE289" s="51"/>
      <c r="SCF289" s="51"/>
      <c r="SCG289" s="51"/>
      <c r="SCH289" s="51"/>
      <c r="SCI289" s="51"/>
      <c r="SCJ289" s="51"/>
      <c r="SCK289" s="51"/>
      <c r="SCL289" s="51"/>
      <c r="SCM289" s="51"/>
      <c r="SCN289" s="51"/>
      <c r="SCO289" s="51"/>
      <c r="SCP289" s="51"/>
      <c r="SCQ289" s="51"/>
      <c r="SCR289" s="51"/>
      <c r="SCS289" s="51"/>
      <c r="SCT289" s="51"/>
      <c r="SCU289" s="51"/>
      <c r="SCV289" s="51"/>
      <c r="SCW289" s="51"/>
      <c r="SCX289" s="51"/>
      <c r="SCY289" s="51"/>
      <c r="SCZ289" s="51"/>
      <c r="SDA289" s="51"/>
      <c r="SDB289" s="51"/>
      <c r="SDC289" s="51"/>
      <c r="SDD289" s="51"/>
      <c r="SDE289" s="51"/>
      <c r="SDF289" s="51"/>
      <c r="SDG289" s="51"/>
      <c r="SDH289" s="51"/>
      <c r="SDI289" s="51"/>
      <c r="SDJ289" s="51"/>
      <c r="SDK289" s="51"/>
      <c r="SDL289" s="51"/>
      <c r="SDM289" s="51"/>
      <c r="SDN289" s="51"/>
      <c r="SDO289" s="51"/>
      <c r="SDP289" s="51"/>
      <c r="SDQ289" s="51"/>
      <c r="SDR289" s="51"/>
      <c r="SDS289" s="51"/>
      <c r="SDT289" s="51"/>
      <c r="SDU289" s="51"/>
      <c r="SDV289" s="51"/>
      <c r="SDW289" s="51"/>
      <c r="SDX289" s="51"/>
      <c r="SDY289" s="51"/>
      <c r="SDZ289" s="51"/>
      <c r="SEA289" s="51"/>
      <c r="SEB289" s="51"/>
      <c r="SEC289" s="51"/>
      <c r="SED289" s="51"/>
      <c r="SEE289" s="51"/>
      <c r="SEF289" s="51"/>
      <c r="SEG289" s="51"/>
      <c r="SEH289" s="51"/>
      <c r="SEI289" s="51"/>
      <c r="SEJ289" s="51"/>
      <c r="SEK289" s="51"/>
      <c r="SEL289" s="51"/>
      <c r="SEM289" s="51"/>
      <c r="SEN289" s="51"/>
      <c r="SEO289" s="51"/>
      <c r="SEP289" s="51"/>
      <c r="SEQ289" s="51"/>
      <c r="SER289" s="51"/>
      <c r="SES289" s="51"/>
      <c r="SET289" s="51"/>
      <c r="SEU289" s="51"/>
      <c r="SEV289" s="51"/>
      <c r="SEW289" s="51"/>
      <c r="SEX289" s="51"/>
      <c r="SEY289" s="51"/>
      <c r="SEZ289" s="51"/>
      <c r="SFA289" s="51"/>
      <c r="SFB289" s="51"/>
      <c r="SFC289" s="51"/>
      <c r="SFD289" s="51"/>
      <c r="SFE289" s="51"/>
      <c r="SFF289" s="51"/>
      <c r="SFG289" s="51"/>
      <c r="SFH289" s="51"/>
      <c r="SFI289" s="51"/>
      <c r="SFJ289" s="51"/>
      <c r="SFK289" s="51"/>
      <c r="SFL289" s="51"/>
      <c r="SFM289" s="51"/>
      <c r="SFN289" s="51"/>
      <c r="SFO289" s="51"/>
      <c r="SFP289" s="51"/>
      <c r="SFQ289" s="51"/>
      <c r="SFR289" s="51"/>
      <c r="SFS289" s="51"/>
      <c r="SFT289" s="51"/>
      <c r="SFU289" s="51"/>
      <c r="SFV289" s="51"/>
      <c r="SFW289" s="51"/>
      <c r="SFX289" s="51"/>
      <c r="SFY289" s="51"/>
      <c r="SFZ289" s="51"/>
      <c r="SGA289" s="51"/>
      <c r="SGB289" s="51"/>
      <c r="SGC289" s="51"/>
      <c r="SGD289" s="51"/>
      <c r="SGE289" s="51"/>
      <c r="SGF289" s="51"/>
      <c r="SGG289" s="51"/>
      <c r="SGH289" s="51"/>
      <c r="SGI289" s="51"/>
      <c r="SGJ289" s="51"/>
      <c r="SGK289" s="51"/>
      <c r="SGL289" s="51"/>
      <c r="SGM289" s="51"/>
      <c r="SGN289" s="51"/>
      <c r="SGO289" s="51"/>
      <c r="SGP289" s="51"/>
      <c r="SGQ289" s="51"/>
      <c r="SGR289" s="51"/>
      <c r="SGS289" s="51"/>
      <c r="SGT289" s="51"/>
      <c r="SGU289" s="51"/>
      <c r="SGV289" s="51"/>
      <c r="SGW289" s="51"/>
      <c r="SGX289" s="51"/>
      <c r="SGY289" s="51"/>
      <c r="SGZ289" s="51"/>
      <c r="SHA289" s="51"/>
      <c r="SHB289" s="51"/>
      <c r="SHC289" s="51"/>
      <c r="SHD289" s="51"/>
      <c r="SHE289" s="51"/>
      <c r="SHF289" s="51"/>
      <c r="SHG289" s="51"/>
      <c r="SHH289" s="51"/>
      <c r="SHI289" s="51"/>
      <c r="SHJ289" s="51"/>
      <c r="SHK289" s="51"/>
      <c r="SHL289" s="51"/>
      <c r="SHM289" s="51"/>
      <c r="SHN289" s="51"/>
      <c r="SHO289" s="51"/>
      <c r="SHP289" s="51"/>
      <c r="SHQ289" s="51"/>
      <c r="SHR289" s="51"/>
      <c r="SHS289" s="51"/>
      <c r="SHT289" s="51"/>
      <c r="SHU289" s="51"/>
      <c r="SHV289" s="51"/>
      <c r="SHW289" s="51"/>
      <c r="SHX289" s="51"/>
      <c r="SHY289" s="51"/>
      <c r="SHZ289" s="51"/>
      <c r="SIA289" s="51"/>
      <c r="SIB289" s="51"/>
      <c r="SIC289" s="51"/>
      <c r="SID289" s="51"/>
      <c r="SIE289" s="51"/>
      <c r="SIF289" s="51"/>
      <c r="SIG289" s="51"/>
      <c r="SIH289" s="51"/>
      <c r="SII289" s="51"/>
      <c r="SIJ289" s="51"/>
      <c r="SIK289" s="51"/>
      <c r="SIL289" s="51"/>
      <c r="SIM289" s="51"/>
      <c r="SIN289" s="51"/>
      <c r="SIO289" s="51"/>
      <c r="SIP289" s="51"/>
      <c r="SIQ289" s="51"/>
      <c r="SIR289" s="51"/>
      <c r="SIS289" s="51"/>
      <c r="SIT289" s="51"/>
      <c r="SIU289" s="51"/>
      <c r="SIV289" s="51"/>
      <c r="SIW289" s="51"/>
      <c r="SIX289" s="51"/>
      <c r="SIY289" s="51"/>
      <c r="SIZ289" s="51"/>
      <c r="SJA289" s="51"/>
      <c r="SJB289" s="51"/>
      <c r="SJC289" s="51"/>
      <c r="SJD289" s="51"/>
      <c r="SJE289" s="51"/>
      <c r="SJF289" s="51"/>
      <c r="SJG289" s="51"/>
      <c r="SJH289" s="51"/>
      <c r="SJI289" s="51"/>
      <c r="SJJ289" s="51"/>
      <c r="SJK289" s="51"/>
      <c r="SJL289" s="51"/>
      <c r="SJM289" s="51"/>
      <c r="SJN289" s="51"/>
      <c r="SJO289" s="51"/>
      <c r="SJP289" s="51"/>
      <c r="SJQ289" s="51"/>
      <c r="SJR289" s="51"/>
      <c r="SJS289" s="51"/>
      <c r="SJT289" s="51"/>
      <c r="SJU289" s="51"/>
      <c r="SJV289" s="51"/>
      <c r="SJW289" s="51"/>
      <c r="SJX289" s="51"/>
      <c r="SJY289" s="51"/>
      <c r="SJZ289" s="51"/>
      <c r="SKA289" s="51"/>
      <c r="SKB289" s="51"/>
      <c r="SKC289" s="51"/>
      <c r="SKD289" s="51"/>
      <c r="SKE289" s="51"/>
      <c r="SKF289" s="51"/>
      <c r="SKG289" s="51"/>
      <c r="SKH289" s="51"/>
      <c r="SKI289" s="51"/>
      <c r="SKJ289" s="51"/>
      <c r="SKK289" s="51"/>
      <c r="SKL289" s="51"/>
      <c r="SKM289" s="51"/>
      <c r="SKN289" s="51"/>
      <c r="SKO289" s="51"/>
      <c r="SKP289" s="51"/>
      <c r="SKQ289" s="51"/>
      <c r="SKR289" s="51"/>
      <c r="SKS289" s="51"/>
      <c r="SKT289" s="51"/>
      <c r="SKU289" s="51"/>
      <c r="SKV289" s="51"/>
      <c r="SKW289" s="51"/>
      <c r="SKX289" s="51"/>
      <c r="SKY289" s="51"/>
      <c r="SKZ289" s="51"/>
      <c r="SLA289" s="51"/>
      <c r="SLB289" s="51"/>
      <c r="SLC289" s="51"/>
      <c r="SLD289" s="51"/>
      <c r="SLE289" s="51"/>
      <c r="SLF289" s="51"/>
      <c r="SLG289" s="51"/>
      <c r="SLH289" s="51"/>
      <c r="SLI289" s="51"/>
      <c r="SLJ289" s="51"/>
      <c r="SLK289" s="51"/>
      <c r="SLL289" s="51"/>
      <c r="SLM289" s="51"/>
      <c r="SLN289" s="51"/>
      <c r="SLO289" s="51"/>
      <c r="SLP289" s="51"/>
      <c r="SLQ289" s="51"/>
      <c r="SLR289" s="51"/>
      <c r="SLS289" s="51"/>
      <c r="SLT289" s="51"/>
      <c r="SLU289" s="51"/>
      <c r="SLV289" s="51"/>
      <c r="SLW289" s="51"/>
      <c r="SLX289" s="51"/>
      <c r="SLY289" s="51"/>
      <c r="SLZ289" s="51"/>
      <c r="SMA289" s="51"/>
      <c r="SMB289" s="51"/>
      <c r="SMC289" s="51"/>
      <c r="SMD289" s="51"/>
      <c r="SME289" s="51"/>
      <c r="SMF289" s="51"/>
      <c r="SMG289" s="51"/>
      <c r="SMH289" s="51"/>
      <c r="SMI289" s="51"/>
      <c r="SMJ289" s="51"/>
      <c r="SMK289" s="51"/>
      <c r="SML289" s="51"/>
      <c r="SMM289" s="51"/>
      <c r="SMN289" s="51"/>
      <c r="SMO289" s="51"/>
      <c r="SMP289" s="51"/>
      <c r="SMQ289" s="51"/>
      <c r="SMR289" s="51"/>
      <c r="SMS289" s="51"/>
      <c r="SMT289" s="51"/>
      <c r="SMU289" s="51"/>
      <c r="SMV289" s="51"/>
      <c r="SMW289" s="51"/>
      <c r="SMX289" s="51"/>
      <c r="SMY289" s="51"/>
      <c r="SMZ289" s="51"/>
      <c r="SNA289" s="51"/>
      <c r="SNB289" s="51"/>
      <c r="SNC289" s="51"/>
      <c r="SND289" s="51"/>
      <c r="SNE289" s="51"/>
      <c r="SNF289" s="51"/>
      <c r="SNG289" s="51"/>
      <c r="SNH289" s="51"/>
      <c r="SNI289" s="51"/>
      <c r="SNJ289" s="51"/>
      <c r="SNK289" s="51"/>
      <c r="SNL289" s="51"/>
      <c r="SNM289" s="51"/>
      <c r="SNN289" s="51"/>
      <c r="SNO289" s="51"/>
      <c r="SNP289" s="51"/>
      <c r="SNQ289" s="51"/>
      <c r="SNR289" s="51"/>
      <c r="SNS289" s="51"/>
      <c r="SNT289" s="51"/>
      <c r="SNU289" s="51"/>
      <c r="SNV289" s="51"/>
      <c r="SNW289" s="51"/>
      <c r="SNX289" s="51"/>
      <c r="SNY289" s="51"/>
      <c r="SNZ289" s="51"/>
      <c r="SOA289" s="51"/>
      <c r="SOB289" s="51"/>
      <c r="SOC289" s="51"/>
      <c r="SOD289" s="51"/>
      <c r="SOE289" s="51"/>
      <c r="SOF289" s="51"/>
      <c r="SOG289" s="51"/>
      <c r="SOH289" s="51"/>
      <c r="SOI289" s="51"/>
      <c r="SOJ289" s="51"/>
      <c r="SOK289" s="51"/>
      <c r="SOL289" s="51"/>
      <c r="SOM289" s="51"/>
      <c r="SON289" s="51"/>
      <c r="SOO289" s="51"/>
      <c r="SOP289" s="51"/>
      <c r="SOQ289" s="51"/>
      <c r="SOR289" s="51"/>
      <c r="SOS289" s="51"/>
      <c r="SOT289" s="51"/>
      <c r="SOU289" s="51"/>
      <c r="SOV289" s="51"/>
      <c r="SOW289" s="51"/>
      <c r="SOX289" s="51"/>
      <c r="SOY289" s="51"/>
      <c r="SOZ289" s="51"/>
      <c r="SPA289" s="51"/>
      <c r="SPB289" s="51"/>
      <c r="SPC289" s="51"/>
      <c r="SPD289" s="51"/>
      <c r="SPE289" s="51"/>
      <c r="SPF289" s="51"/>
      <c r="SPG289" s="51"/>
      <c r="SPH289" s="51"/>
      <c r="SPI289" s="51"/>
      <c r="SPJ289" s="51"/>
      <c r="SPK289" s="51"/>
      <c r="SPL289" s="51"/>
      <c r="SPM289" s="51"/>
      <c r="SPN289" s="51"/>
      <c r="SPO289" s="51"/>
      <c r="SPP289" s="51"/>
      <c r="SPQ289" s="51"/>
      <c r="SPR289" s="51"/>
      <c r="SPS289" s="51"/>
      <c r="SPT289" s="51"/>
      <c r="SPU289" s="51"/>
      <c r="SPV289" s="51"/>
      <c r="SPW289" s="51"/>
      <c r="SPX289" s="51"/>
      <c r="SPY289" s="51"/>
      <c r="SPZ289" s="51"/>
      <c r="SQA289" s="51"/>
      <c r="SQB289" s="51"/>
      <c r="SQC289" s="51"/>
      <c r="SQD289" s="51"/>
      <c r="SQE289" s="51"/>
      <c r="SQF289" s="51"/>
      <c r="SQG289" s="51"/>
      <c r="SQH289" s="51"/>
      <c r="SQI289" s="51"/>
      <c r="SQJ289" s="51"/>
      <c r="SQK289" s="51"/>
      <c r="SQL289" s="51"/>
      <c r="SQM289" s="51"/>
      <c r="SQN289" s="51"/>
      <c r="SQO289" s="51"/>
      <c r="SQP289" s="51"/>
      <c r="SQQ289" s="51"/>
      <c r="SQR289" s="51"/>
      <c r="SQS289" s="51"/>
      <c r="SQT289" s="51"/>
      <c r="SQU289" s="51"/>
      <c r="SQV289" s="51"/>
      <c r="SQW289" s="51"/>
      <c r="SQX289" s="51"/>
      <c r="SQY289" s="51"/>
      <c r="SQZ289" s="51"/>
      <c r="SRA289" s="51"/>
      <c r="SRB289" s="51"/>
      <c r="SRC289" s="51"/>
      <c r="SRD289" s="51"/>
      <c r="SRE289" s="51"/>
      <c r="SRF289" s="51"/>
      <c r="SRG289" s="51"/>
      <c r="SRH289" s="51"/>
      <c r="SRI289" s="51"/>
      <c r="SRJ289" s="51"/>
      <c r="SRK289" s="51"/>
      <c r="SRL289" s="51"/>
      <c r="SRM289" s="51"/>
      <c r="SRN289" s="51"/>
      <c r="SRO289" s="51"/>
      <c r="SRP289" s="51"/>
      <c r="SRQ289" s="51"/>
      <c r="SRR289" s="51"/>
      <c r="SRS289" s="51"/>
      <c r="SRT289" s="51"/>
      <c r="SRU289" s="51"/>
      <c r="SRV289" s="51"/>
      <c r="SRW289" s="51"/>
      <c r="SRX289" s="51"/>
      <c r="SRY289" s="51"/>
      <c r="SRZ289" s="51"/>
      <c r="SSA289" s="51"/>
      <c r="SSB289" s="51"/>
      <c r="SSC289" s="51"/>
      <c r="SSD289" s="51"/>
      <c r="SSE289" s="51"/>
      <c r="SSF289" s="51"/>
      <c r="SSG289" s="51"/>
      <c r="SSH289" s="51"/>
      <c r="SSI289" s="51"/>
      <c r="SSJ289" s="51"/>
      <c r="SSK289" s="51"/>
      <c r="SSL289" s="51"/>
      <c r="SSM289" s="51"/>
      <c r="SSN289" s="51"/>
      <c r="SSO289" s="51"/>
      <c r="SSP289" s="51"/>
      <c r="SSQ289" s="51"/>
      <c r="SSR289" s="51"/>
      <c r="SSS289" s="51"/>
      <c r="SST289" s="51"/>
      <c r="SSU289" s="51"/>
      <c r="SSV289" s="51"/>
      <c r="SSW289" s="51"/>
      <c r="SSX289" s="51"/>
      <c r="SSY289" s="51"/>
      <c r="SSZ289" s="51"/>
      <c r="STA289" s="51"/>
      <c r="STB289" s="51"/>
      <c r="STC289" s="51"/>
      <c r="STD289" s="51"/>
      <c r="STE289" s="51"/>
      <c r="STF289" s="51"/>
      <c r="STG289" s="51"/>
      <c r="STH289" s="51"/>
      <c r="STI289" s="51"/>
      <c r="STJ289" s="51"/>
      <c r="STK289" s="51"/>
      <c r="STL289" s="51"/>
      <c r="STM289" s="51"/>
      <c r="STN289" s="51"/>
      <c r="STO289" s="51"/>
      <c r="STP289" s="51"/>
      <c r="STQ289" s="51"/>
      <c r="STR289" s="51"/>
      <c r="STS289" s="51"/>
      <c r="STT289" s="51"/>
      <c r="STU289" s="51"/>
      <c r="STV289" s="51"/>
      <c r="STW289" s="51"/>
      <c r="STX289" s="51"/>
      <c r="STY289" s="51"/>
      <c r="STZ289" s="51"/>
      <c r="SUA289" s="51"/>
      <c r="SUB289" s="51"/>
      <c r="SUC289" s="51"/>
      <c r="SUD289" s="51"/>
      <c r="SUE289" s="51"/>
      <c r="SUF289" s="51"/>
      <c r="SUG289" s="51"/>
      <c r="SUH289" s="51"/>
      <c r="SUI289" s="51"/>
      <c r="SUJ289" s="51"/>
      <c r="SUK289" s="51"/>
      <c r="SUL289" s="51"/>
      <c r="SUM289" s="51"/>
      <c r="SUN289" s="51"/>
      <c r="SUO289" s="51"/>
      <c r="SUP289" s="51"/>
      <c r="SUQ289" s="51"/>
      <c r="SUR289" s="51"/>
      <c r="SUS289" s="51"/>
      <c r="SUT289" s="51"/>
      <c r="SUU289" s="51"/>
      <c r="SUV289" s="51"/>
      <c r="SUW289" s="51"/>
      <c r="SUX289" s="51"/>
      <c r="SUY289" s="51"/>
      <c r="SUZ289" s="51"/>
      <c r="SVA289" s="51"/>
      <c r="SVB289" s="51"/>
      <c r="SVC289" s="51"/>
      <c r="SVD289" s="51"/>
      <c r="SVE289" s="51"/>
      <c r="SVF289" s="51"/>
      <c r="SVG289" s="51"/>
      <c r="SVH289" s="51"/>
      <c r="SVI289" s="51"/>
      <c r="SVJ289" s="51"/>
      <c r="SVK289" s="51"/>
      <c r="SVL289" s="51"/>
      <c r="SVM289" s="51"/>
      <c r="SVN289" s="51"/>
      <c r="SVO289" s="51"/>
      <c r="SVP289" s="51"/>
      <c r="SVQ289" s="51"/>
      <c r="SVR289" s="51"/>
      <c r="SVS289" s="51"/>
      <c r="SVT289" s="51"/>
      <c r="SVU289" s="51"/>
      <c r="SVV289" s="51"/>
      <c r="SVW289" s="51"/>
      <c r="SVX289" s="51"/>
      <c r="SVY289" s="51"/>
      <c r="SVZ289" s="51"/>
      <c r="SWA289" s="51"/>
      <c r="SWB289" s="51"/>
      <c r="SWC289" s="51"/>
      <c r="SWD289" s="51"/>
      <c r="SWE289" s="51"/>
      <c r="SWF289" s="51"/>
      <c r="SWG289" s="51"/>
      <c r="SWH289" s="51"/>
      <c r="SWI289" s="51"/>
      <c r="SWJ289" s="51"/>
      <c r="SWK289" s="51"/>
      <c r="SWL289" s="51"/>
      <c r="SWM289" s="51"/>
      <c r="SWN289" s="51"/>
      <c r="SWO289" s="51"/>
      <c r="SWP289" s="51"/>
      <c r="SWQ289" s="51"/>
      <c r="SWR289" s="51"/>
      <c r="SWS289" s="51"/>
      <c r="SWT289" s="51"/>
      <c r="SWU289" s="51"/>
      <c r="SWV289" s="51"/>
      <c r="SWW289" s="51"/>
      <c r="SWX289" s="51"/>
      <c r="SWY289" s="51"/>
      <c r="SWZ289" s="51"/>
      <c r="SXA289" s="51"/>
      <c r="SXB289" s="51"/>
      <c r="SXC289" s="51"/>
      <c r="SXD289" s="51"/>
      <c r="SXE289" s="51"/>
      <c r="SXF289" s="51"/>
      <c r="SXG289" s="51"/>
      <c r="SXH289" s="51"/>
      <c r="SXI289" s="51"/>
      <c r="SXJ289" s="51"/>
      <c r="SXK289" s="51"/>
      <c r="SXL289" s="51"/>
      <c r="SXM289" s="51"/>
      <c r="SXN289" s="51"/>
      <c r="SXO289" s="51"/>
      <c r="SXP289" s="51"/>
      <c r="SXQ289" s="51"/>
      <c r="SXR289" s="51"/>
      <c r="SXS289" s="51"/>
      <c r="SXT289" s="51"/>
      <c r="SXU289" s="51"/>
      <c r="SXV289" s="51"/>
      <c r="SXW289" s="51"/>
      <c r="SXX289" s="51"/>
      <c r="SXY289" s="51"/>
      <c r="SXZ289" s="51"/>
      <c r="SYA289" s="51"/>
      <c r="SYB289" s="51"/>
      <c r="SYC289" s="51"/>
      <c r="SYD289" s="51"/>
      <c r="SYE289" s="51"/>
      <c r="SYF289" s="51"/>
      <c r="SYG289" s="51"/>
      <c r="SYH289" s="51"/>
      <c r="SYI289" s="51"/>
      <c r="SYJ289" s="51"/>
      <c r="SYK289" s="51"/>
      <c r="SYL289" s="51"/>
      <c r="SYM289" s="51"/>
      <c r="SYN289" s="51"/>
      <c r="SYO289" s="51"/>
      <c r="SYP289" s="51"/>
      <c r="SYQ289" s="51"/>
      <c r="SYR289" s="51"/>
      <c r="SYS289" s="51"/>
      <c r="SYT289" s="51"/>
      <c r="SYU289" s="51"/>
      <c r="SYV289" s="51"/>
      <c r="SYW289" s="51"/>
      <c r="SYX289" s="51"/>
      <c r="SYY289" s="51"/>
      <c r="SYZ289" s="51"/>
      <c r="SZA289" s="51"/>
      <c r="SZB289" s="51"/>
      <c r="SZC289" s="51"/>
      <c r="SZD289" s="51"/>
      <c r="SZE289" s="51"/>
      <c r="SZF289" s="51"/>
      <c r="SZG289" s="51"/>
      <c r="SZH289" s="51"/>
      <c r="SZI289" s="51"/>
      <c r="SZJ289" s="51"/>
      <c r="SZK289" s="51"/>
      <c r="SZL289" s="51"/>
      <c r="SZM289" s="51"/>
      <c r="SZN289" s="51"/>
      <c r="SZO289" s="51"/>
      <c r="SZP289" s="51"/>
      <c r="SZQ289" s="51"/>
      <c r="SZR289" s="51"/>
      <c r="SZS289" s="51"/>
      <c r="SZT289" s="51"/>
      <c r="SZU289" s="51"/>
      <c r="SZV289" s="51"/>
      <c r="SZW289" s="51"/>
      <c r="SZX289" s="51"/>
      <c r="SZY289" s="51"/>
      <c r="SZZ289" s="51"/>
      <c r="TAA289" s="51"/>
      <c r="TAB289" s="51"/>
      <c r="TAC289" s="51"/>
      <c r="TAD289" s="51"/>
      <c r="TAE289" s="51"/>
      <c r="TAF289" s="51"/>
      <c r="TAG289" s="51"/>
      <c r="TAH289" s="51"/>
      <c r="TAI289" s="51"/>
      <c r="TAJ289" s="51"/>
      <c r="TAK289" s="51"/>
      <c r="TAL289" s="51"/>
      <c r="TAM289" s="51"/>
      <c r="TAN289" s="51"/>
      <c r="TAO289" s="51"/>
      <c r="TAP289" s="51"/>
      <c r="TAQ289" s="51"/>
      <c r="TAR289" s="51"/>
      <c r="TAS289" s="51"/>
      <c r="TAT289" s="51"/>
      <c r="TAU289" s="51"/>
      <c r="TAV289" s="51"/>
      <c r="TAW289" s="51"/>
      <c r="TAX289" s="51"/>
      <c r="TAY289" s="51"/>
      <c r="TAZ289" s="51"/>
      <c r="TBA289" s="51"/>
      <c r="TBB289" s="51"/>
      <c r="TBC289" s="51"/>
      <c r="TBD289" s="51"/>
      <c r="TBE289" s="51"/>
      <c r="TBF289" s="51"/>
      <c r="TBG289" s="51"/>
      <c r="TBH289" s="51"/>
      <c r="TBI289" s="51"/>
      <c r="TBJ289" s="51"/>
      <c r="TBK289" s="51"/>
      <c r="TBL289" s="51"/>
      <c r="TBM289" s="51"/>
      <c r="TBN289" s="51"/>
      <c r="TBO289" s="51"/>
      <c r="TBP289" s="51"/>
      <c r="TBQ289" s="51"/>
      <c r="TBR289" s="51"/>
      <c r="TBS289" s="51"/>
      <c r="TBT289" s="51"/>
      <c r="TBU289" s="51"/>
      <c r="TBV289" s="51"/>
      <c r="TBW289" s="51"/>
      <c r="TBX289" s="51"/>
      <c r="TBY289" s="51"/>
      <c r="TBZ289" s="51"/>
      <c r="TCA289" s="51"/>
      <c r="TCB289" s="51"/>
      <c r="TCC289" s="51"/>
      <c r="TCD289" s="51"/>
      <c r="TCE289" s="51"/>
      <c r="TCF289" s="51"/>
      <c r="TCG289" s="51"/>
      <c r="TCH289" s="51"/>
      <c r="TCI289" s="51"/>
      <c r="TCJ289" s="51"/>
      <c r="TCK289" s="51"/>
      <c r="TCL289" s="51"/>
      <c r="TCM289" s="51"/>
      <c r="TCN289" s="51"/>
      <c r="TCO289" s="51"/>
      <c r="TCP289" s="51"/>
      <c r="TCQ289" s="51"/>
      <c r="TCR289" s="51"/>
      <c r="TCS289" s="51"/>
      <c r="TCT289" s="51"/>
      <c r="TCU289" s="51"/>
      <c r="TCV289" s="51"/>
      <c r="TCW289" s="51"/>
      <c r="TCX289" s="51"/>
      <c r="TCY289" s="51"/>
      <c r="TCZ289" s="51"/>
      <c r="TDA289" s="51"/>
      <c r="TDB289" s="51"/>
      <c r="TDC289" s="51"/>
      <c r="TDD289" s="51"/>
      <c r="TDE289" s="51"/>
      <c r="TDF289" s="51"/>
      <c r="TDG289" s="51"/>
      <c r="TDH289" s="51"/>
      <c r="TDI289" s="51"/>
      <c r="TDJ289" s="51"/>
      <c r="TDK289" s="51"/>
      <c r="TDL289" s="51"/>
      <c r="TDM289" s="51"/>
      <c r="TDN289" s="51"/>
      <c r="TDO289" s="51"/>
      <c r="TDP289" s="51"/>
      <c r="TDQ289" s="51"/>
      <c r="TDR289" s="51"/>
      <c r="TDS289" s="51"/>
      <c r="TDT289" s="51"/>
      <c r="TDU289" s="51"/>
      <c r="TDV289" s="51"/>
      <c r="TDW289" s="51"/>
      <c r="TDX289" s="51"/>
      <c r="TDY289" s="51"/>
      <c r="TDZ289" s="51"/>
      <c r="TEA289" s="51"/>
      <c r="TEB289" s="51"/>
      <c r="TEC289" s="51"/>
      <c r="TED289" s="51"/>
      <c r="TEE289" s="51"/>
      <c r="TEF289" s="51"/>
      <c r="TEG289" s="51"/>
      <c r="TEH289" s="51"/>
      <c r="TEI289" s="51"/>
      <c r="TEJ289" s="51"/>
      <c r="TEK289" s="51"/>
      <c r="TEL289" s="51"/>
      <c r="TEM289" s="51"/>
      <c r="TEN289" s="51"/>
      <c r="TEO289" s="51"/>
      <c r="TEP289" s="51"/>
      <c r="TEQ289" s="51"/>
      <c r="TER289" s="51"/>
      <c r="TES289" s="51"/>
      <c r="TET289" s="51"/>
      <c r="TEU289" s="51"/>
      <c r="TEV289" s="51"/>
      <c r="TEW289" s="51"/>
      <c r="TEX289" s="51"/>
      <c r="TEY289" s="51"/>
      <c r="TEZ289" s="51"/>
      <c r="TFA289" s="51"/>
      <c r="TFB289" s="51"/>
      <c r="TFC289" s="51"/>
      <c r="TFD289" s="51"/>
      <c r="TFE289" s="51"/>
      <c r="TFF289" s="51"/>
      <c r="TFG289" s="51"/>
      <c r="TFH289" s="51"/>
      <c r="TFI289" s="51"/>
      <c r="TFJ289" s="51"/>
      <c r="TFK289" s="51"/>
      <c r="TFL289" s="51"/>
      <c r="TFM289" s="51"/>
      <c r="TFN289" s="51"/>
      <c r="TFO289" s="51"/>
      <c r="TFP289" s="51"/>
      <c r="TFQ289" s="51"/>
      <c r="TFR289" s="51"/>
      <c r="TFS289" s="51"/>
      <c r="TFT289" s="51"/>
      <c r="TFU289" s="51"/>
      <c r="TFV289" s="51"/>
      <c r="TFW289" s="51"/>
      <c r="TFX289" s="51"/>
      <c r="TFY289" s="51"/>
      <c r="TFZ289" s="51"/>
      <c r="TGA289" s="51"/>
      <c r="TGB289" s="51"/>
      <c r="TGC289" s="51"/>
      <c r="TGD289" s="51"/>
      <c r="TGE289" s="51"/>
      <c r="TGF289" s="51"/>
      <c r="TGG289" s="51"/>
      <c r="TGH289" s="51"/>
      <c r="TGI289" s="51"/>
      <c r="TGJ289" s="51"/>
      <c r="TGK289" s="51"/>
      <c r="TGL289" s="51"/>
      <c r="TGM289" s="51"/>
      <c r="TGN289" s="51"/>
      <c r="TGO289" s="51"/>
      <c r="TGP289" s="51"/>
      <c r="TGQ289" s="51"/>
      <c r="TGR289" s="51"/>
      <c r="TGS289" s="51"/>
      <c r="TGT289" s="51"/>
      <c r="TGU289" s="51"/>
      <c r="TGV289" s="51"/>
      <c r="TGW289" s="51"/>
      <c r="TGX289" s="51"/>
      <c r="TGY289" s="51"/>
      <c r="TGZ289" s="51"/>
      <c r="THA289" s="51"/>
      <c r="THB289" s="51"/>
      <c r="THC289" s="51"/>
      <c r="THD289" s="51"/>
      <c r="THE289" s="51"/>
      <c r="THF289" s="51"/>
      <c r="THG289" s="51"/>
      <c r="THH289" s="51"/>
      <c r="THI289" s="51"/>
      <c r="THJ289" s="51"/>
      <c r="THK289" s="51"/>
      <c r="THL289" s="51"/>
      <c r="THM289" s="51"/>
      <c r="THN289" s="51"/>
      <c r="THO289" s="51"/>
      <c r="THP289" s="51"/>
      <c r="THQ289" s="51"/>
      <c r="THR289" s="51"/>
      <c r="THS289" s="51"/>
      <c r="THT289" s="51"/>
      <c r="THU289" s="51"/>
      <c r="THV289" s="51"/>
      <c r="THW289" s="51"/>
      <c r="THX289" s="51"/>
      <c r="THY289" s="51"/>
      <c r="THZ289" s="51"/>
      <c r="TIA289" s="51"/>
      <c r="TIB289" s="51"/>
      <c r="TIC289" s="51"/>
      <c r="TID289" s="51"/>
      <c r="TIE289" s="51"/>
      <c r="TIF289" s="51"/>
      <c r="TIG289" s="51"/>
      <c r="TIH289" s="51"/>
      <c r="TII289" s="51"/>
      <c r="TIJ289" s="51"/>
      <c r="TIK289" s="51"/>
      <c r="TIL289" s="51"/>
      <c r="TIM289" s="51"/>
      <c r="TIN289" s="51"/>
      <c r="TIO289" s="51"/>
      <c r="TIP289" s="51"/>
      <c r="TIQ289" s="51"/>
      <c r="TIR289" s="51"/>
      <c r="TIS289" s="51"/>
      <c r="TIT289" s="51"/>
      <c r="TIU289" s="51"/>
      <c r="TIV289" s="51"/>
      <c r="TIW289" s="51"/>
      <c r="TIX289" s="51"/>
      <c r="TIY289" s="51"/>
      <c r="TIZ289" s="51"/>
      <c r="TJA289" s="51"/>
      <c r="TJB289" s="51"/>
      <c r="TJC289" s="51"/>
      <c r="TJD289" s="51"/>
      <c r="TJE289" s="51"/>
      <c r="TJF289" s="51"/>
      <c r="TJG289" s="51"/>
      <c r="TJH289" s="51"/>
      <c r="TJI289" s="51"/>
      <c r="TJJ289" s="51"/>
      <c r="TJK289" s="51"/>
      <c r="TJL289" s="51"/>
      <c r="TJM289" s="51"/>
      <c r="TJN289" s="51"/>
      <c r="TJO289" s="51"/>
      <c r="TJP289" s="51"/>
      <c r="TJQ289" s="51"/>
      <c r="TJR289" s="51"/>
      <c r="TJS289" s="51"/>
      <c r="TJT289" s="51"/>
      <c r="TJU289" s="51"/>
      <c r="TJV289" s="51"/>
      <c r="TJW289" s="51"/>
      <c r="TJX289" s="51"/>
      <c r="TJY289" s="51"/>
      <c r="TJZ289" s="51"/>
      <c r="TKA289" s="51"/>
      <c r="TKB289" s="51"/>
      <c r="TKC289" s="51"/>
      <c r="TKD289" s="51"/>
      <c r="TKE289" s="51"/>
      <c r="TKF289" s="51"/>
      <c r="TKG289" s="51"/>
      <c r="TKH289" s="51"/>
      <c r="TKI289" s="51"/>
      <c r="TKJ289" s="51"/>
      <c r="TKK289" s="51"/>
      <c r="TKL289" s="51"/>
      <c r="TKM289" s="51"/>
      <c r="TKN289" s="51"/>
      <c r="TKO289" s="51"/>
      <c r="TKP289" s="51"/>
      <c r="TKQ289" s="51"/>
      <c r="TKR289" s="51"/>
      <c r="TKS289" s="51"/>
      <c r="TKT289" s="51"/>
      <c r="TKU289" s="51"/>
      <c r="TKV289" s="51"/>
      <c r="TKW289" s="51"/>
      <c r="TKX289" s="51"/>
      <c r="TKY289" s="51"/>
      <c r="TKZ289" s="51"/>
      <c r="TLA289" s="51"/>
      <c r="TLB289" s="51"/>
      <c r="TLC289" s="51"/>
      <c r="TLD289" s="51"/>
      <c r="TLE289" s="51"/>
      <c r="TLF289" s="51"/>
      <c r="TLG289" s="51"/>
      <c r="TLH289" s="51"/>
      <c r="TLI289" s="51"/>
      <c r="TLJ289" s="51"/>
      <c r="TLK289" s="51"/>
      <c r="TLL289" s="51"/>
      <c r="TLM289" s="51"/>
      <c r="TLN289" s="51"/>
      <c r="TLO289" s="51"/>
      <c r="TLP289" s="51"/>
      <c r="TLQ289" s="51"/>
      <c r="TLR289" s="51"/>
      <c r="TLS289" s="51"/>
      <c r="TLT289" s="51"/>
      <c r="TLU289" s="51"/>
      <c r="TLV289" s="51"/>
      <c r="TLW289" s="51"/>
      <c r="TLX289" s="51"/>
      <c r="TLY289" s="51"/>
      <c r="TLZ289" s="51"/>
      <c r="TMA289" s="51"/>
      <c r="TMB289" s="51"/>
      <c r="TMC289" s="51"/>
      <c r="TMD289" s="51"/>
      <c r="TME289" s="51"/>
      <c r="TMF289" s="51"/>
      <c r="TMG289" s="51"/>
      <c r="TMH289" s="51"/>
      <c r="TMI289" s="51"/>
      <c r="TMJ289" s="51"/>
      <c r="TMK289" s="51"/>
      <c r="TML289" s="51"/>
      <c r="TMM289" s="51"/>
      <c r="TMN289" s="51"/>
      <c r="TMO289" s="51"/>
      <c r="TMP289" s="51"/>
      <c r="TMQ289" s="51"/>
      <c r="TMR289" s="51"/>
      <c r="TMS289" s="51"/>
      <c r="TMT289" s="51"/>
      <c r="TMU289" s="51"/>
      <c r="TMV289" s="51"/>
      <c r="TMW289" s="51"/>
      <c r="TMX289" s="51"/>
      <c r="TMY289" s="51"/>
      <c r="TMZ289" s="51"/>
      <c r="TNA289" s="51"/>
      <c r="TNB289" s="51"/>
      <c r="TNC289" s="51"/>
      <c r="TND289" s="51"/>
      <c r="TNE289" s="51"/>
      <c r="TNF289" s="51"/>
      <c r="TNG289" s="51"/>
      <c r="TNH289" s="51"/>
      <c r="TNI289" s="51"/>
      <c r="TNJ289" s="51"/>
      <c r="TNK289" s="51"/>
      <c r="TNL289" s="51"/>
      <c r="TNM289" s="51"/>
      <c r="TNN289" s="51"/>
      <c r="TNO289" s="51"/>
      <c r="TNP289" s="51"/>
      <c r="TNQ289" s="51"/>
      <c r="TNR289" s="51"/>
      <c r="TNS289" s="51"/>
      <c r="TNT289" s="51"/>
      <c r="TNU289" s="51"/>
      <c r="TNV289" s="51"/>
      <c r="TNW289" s="51"/>
      <c r="TNX289" s="51"/>
      <c r="TNY289" s="51"/>
      <c r="TNZ289" s="51"/>
      <c r="TOA289" s="51"/>
      <c r="TOB289" s="51"/>
      <c r="TOC289" s="51"/>
      <c r="TOD289" s="51"/>
      <c r="TOE289" s="51"/>
      <c r="TOF289" s="51"/>
      <c r="TOG289" s="51"/>
      <c r="TOH289" s="51"/>
      <c r="TOI289" s="51"/>
      <c r="TOJ289" s="51"/>
      <c r="TOK289" s="51"/>
      <c r="TOL289" s="51"/>
      <c r="TOM289" s="51"/>
      <c r="TON289" s="51"/>
      <c r="TOO289" s="51"/>
      <c r="TOP289" s="51"/>
      <c r="TOQ289" s="51"/>
      <c r="TOR289" s="51"/>
      <c r="TOS289" s="51"/>
      <c r="TOT289" s="51"/>
      <c r="TOU289" s="51"/>
      <c r="TOV289" s="51"/>
      <c r="TOW289" s="51"/>
      <c r="TOX289" s="51"/>
      <c r="TOY289" s="51"/>
      <c r="TOZ289" s="51"/>
      <c r="TPA289" s="51"/>
      <c r="TPB289" s="51"/>
      <c r="TPC289" s="51"/>
      <c r="TPD289" s="51"/>
      <c r="TPE289" s="51"/>
      <c r="TPF289" s="51"/>
      <c r="TPG289" s="51"/>
      <c r="TPH289" s="51"/>
      <c r="TPI289" s="51"/>
      <c r="TPJ289" s="51"/>
      <c r="TPK289" s="51"/>
      <c r="TPL289" s="51"/>
      <c r="TPM289" s="51"/>
      <c r="TPN289" s="51"/>
      <c r="TPO289" s="51"/>
      <c r="TPP289" s="51"/>
      <c r="TPQ289" s="51"/>
      <c r="TPR289" s="51"/>
      <c r="TPS289" s="51"/>
      <c r="TPT289" s="51"/>
      <c r="TPU289" s="51"/>
      <c r="TPV289" s="51"/>
      <c r="TPW289" s="51"/>
      <c r="TPX289" s="51"/>
      <c r="TPY289" s="51"/>
      <c r="TPZ289" s="51"/>
      <c r="TQA289" s="51"/>
      <c r="TQB289" s="51"/>
      <c r="TQC289" s="51"/>
      <c r="TQD289" s="51"/>
      <c r="TQE289" s="51"/>
      <c r="TQF289" s="51"/>
      <c r="TQG289" s="51"/>
      <c r="TQH289" s="51"/>
      <c r="TQI289" s="51"/>
      <c r="TQJ289" s="51"/>
      <c r="TQK289" s="51"/>
      <c r="TQL289" s="51"/>
      <c r="TQM289" s="51"/>
      <c r="TQN289" s="51"/>
      <c r="TQO289" s="51"/>
      <c r="TQP289" s="51"/>
      <c r="TQQ289" s="51"/>
      <c r="TQR289" s="51"/>
      <c r="TQS289" s="51"/>
      <c r="TQT289" s="51"/>
      <c r="TQU289" s="51"/>
      <c r="TQV289" s="51"/>
      <c r="TQW289" s="51"/>
      <c r="TQX289" s="51"/>
      <c r="TQY289" s="51"/>
      <c r="TQZ289" s="51"/>
      <c r="TRA289" s="51"/>
      <c r="TRB289" s="51"/>
      <c r="TRC289" s="51"/>
      <c r="TRD289" s="51"/>
      <c r="TRE289" s="51"/>
      <c r="TRF289" s="51"/>
      <c r="TRG289" s="51"/>
      <c r="TRH289" s="51"/>
      <c r="TRI289" s="51"/>
      <c r="TRJ289" s="51"/>
      <c r="TRK289" s="51"/>
      <c r="TRL289" s="51"/>
      <c r="TRM289" s="51"/>
      <c r="TRN289" s="51"/>
      <c r="TRO289" s="51"/>
      <c r="TRP289" s="51"/>
      <c r="TRQ289" s="51"/>
      <c r="TRR289" s="51"/>
      <c r="TRS289" s="51"/>
      <c r="TRT289" s="51"/>
      <c r="TRU289" s="51"/>
      <c r="TRV289" s="51"/>
      <c r="TRW289" s="51"/>
      <c r="TRX289" s="51"/>
      <c r="TRY289" s="51"/>
      <c r="TRZ289" s="51"/>
      <c r="TSA289" s="51"/>
      <c r="TSB289" s="51"/>
      <c r="TSC289" s="51"/>
      <c r="TSD289" s="51"/>
      <c r="TSE289" s="51"/>
      <c r="TSF289" s="51"/>
      <c r="TSG289" s="51"/>
      <c r="TSH289" s="51"/>
      <c r="TSI289" s="51"/>
      <c r="TSJ289" s="51"/>
      <c r="TSK289" s="51"/>
      <c r="TSL289" s="51"/>
      <c r="TSM289" s="51"/>
      <c r="TSN289" s="51"/>
      <c r="TSO289" s="51"/>
      <c r="TSP289" s="51"/>
      <c r="TSQ289" s="51"/>
      <c r="TSR289" s="51"/>
      <c r="TSS289" s="51"/>
      <c r="TST289" s="51"/>
      <c r="TSU289" s="51"/>
      <c r="TSV289" s="51"/>
      <c r="TSW289" s="51"/>
      <c r="TSX289" s="51"/>
      <c r="TSY289" s="51"/>
      <c r="TSZ289" s="51"/>
      <c r="TTA289" s="51"/>
      <c r="TTB289" s="51"/>
      <c r="TTC289" s="51"/>
      <c r="TTD289" s="51"/>
      <c r="TTE289" s="51"/>
      <c r="TTF289" s="51"/>
      <c r="TTG289" s="51"/>
      <c r="TTH289" s="51"/>
      <c r="TTI289" s="51"/>
      <c r="TTJ289" s="51"/>
      <c r="TTK289" s="51"/>
      <c r="TTL289" s="51"/>
      <c r="TTM289" s="51"/>
      <c r="TTN289" s="51"/>
      <c r="TTO289" s="51"/>
      <c r="TTP289" s="51"/>
      <c r="TTQ289" s="51"/>
      <c r="TTR289" s="51"/>
      <c r="TTS289" s="51"/>
      <c r="TTT289" s="51"/>
      <c r="TTU289" s="51"/>
      <c r="TTV289" s="51"/>
      <c r="TTW289" s="51"/>
      <c r="TTX289" s="51"/>
      <c r="TTY289" s="51"/>
      <c r="TTZ289" s="51"/>
      <c r="TUA289" s="51"/>
      <c r="TUB289" s="51"/>
      <c r="TUC289" s="51"/>
      <c r="TUD289" s="51"/>
      <c r="TUE289" s="51"/>
      <c r="TUF289" s="51"/>
      <c r="TUG289" s="51"/>
      <c r="TUH289" s="51"/>
      <c r="TUI289" s="51"/>
      <c r="TUJ289" s="51"/>
      <c r="TUK289" s="51"/>
      <c r="TUL289" s="51"/>
      <c r="TUM289" s="51"/>
      <c r="TUN289" s="51"/>
      <c r="TUO289" s="51"/>
      <c r="TUP289" s="51"/>
      <c r="TUQ289" s="51"/>
      <c r="TUR289" s="51"/>
      <c r="TUS289" s="51"/>
      <c r="TUT289" s="51"/>
      <c r="TUU289" s="51"/>
      <c r="TUV289" s="51"/>
      <c r="TUW289" s="51"/>
      <c r="TUX289" s="51"/>
      <c r="TUY289" s="51"/>
      <c r="TUZ289" s="51"/>
      <c r="TVA289" s="51"/>
      <c r="TVB289" s="51"/>
      <c r="TVC289" s="51"/>
      <c r="TVD289" s="51"/>
      <c r="TVE289" s="51"/>
      <c r="TVF289" s="51"/>
      <c r="TVG289" s="51"/>
      <c r="TVH289" s="51"/>
      <c r="TVI289" s="51"/>
      <c r="TVJ289" s="51"/>
      <c r="TVK289" s="51"/>
      <c r="TVL289" s="51"/>
      <c r="TVM289" s="51"/>
      <c r="TVN289" s="51"/>
      <c r="TVO289" s="51"/>
      <c r="TVP289" s="51"/>
      <c r="TVQ289" s="51"/>
      <c r="TVR289" s="51"/>
      <c r="TVS289" s="51"/>
      <c r="TVT289" s="51"/>
      <c r="TVU289" s="51"/>
      <c r="TVV289" s="51"/>
      <c r="TVW289" s="51"/>
      <c r="TVX289" s="51"/>
      <c r="TVY289" s="51"/>
      <c r="TVZ289" s="51"/>
      <c r="TWA289" s="51"/>
      <c r="TWB289" s="51"/>
      <c r="TWC289" s="51"/>
      <c r="TWD289" s="51"/>
      <c r="TWE289" s="51"/>
      <c r="TWF289" s="51"/>
      <c r="TWG289" s="51"/>
      <c r="TWH289" s="51"/>
      <c r="TWI289" s="51"/>
      <c r="TWJ289" s="51"/>
      <c r="TWK289" s="51"/>
      <c r="TWL289" s="51"/>
      <c r="TWM289" s="51"/>
      <c r="TWN289" s="51"/>
      <c r="TWO289" s="51"/>
      <c r="TWP289" s="51"/>
      <c r="TWQ289" s="51"/>
      <c r="TWR289" s="51"/>
      <c r="TWS289" s="51"/>
      <c r="TWT289" s="51"/>
      <c r="TWU289" s="51"/>
      <c r="TWV289" s="51"/>
      <c r="TWW289" s="51"/>
      <c r="TWX289" s="51"/>
      <c r="TWY289" s="51"/>
      <c r="TWZ289" s="51"/>
      <c r="TXA289" s="51"/>
      <c r="TXB289" s="51"/>
      <c r="TXC289" s="51"/>
      <c r="TXD289" s="51"/>
      <c r="TXE289" s="51"/>
      <c r="TXF289" s="51"/>
      <c r="TXG289" s="51"/>
      <c r="TXH289" s="51"/>
      <c r="TXI289" s="51"/>
      <c r="TXJ289" s="51"/>
      <c r="TXK289" s="51"/>
      <c r="TXL289" s="51"/>
      <c r="TXM289" s="51"/>
      <c r="TXN289" s="51"/>
      <c r="TXO289" s="51"/>
      <c r="TXP289" s="51"/>
      <c r="TXQ289" s="51"/>
      <c r="TXR289" s="51"/>
      <c r="TXS289" s="51"/>
      <c r="TXT289" s="51"/>
      <c r="TXU289" s="51"/>
      <c r="TXV289" s="51"/>
      <c r="TXW289" s="51"/>
      <c r="TXX289" s="51"/>
      <c r="TXY289" s="51"/>
      <c r="TXZ289" s="51"/>
      <c r="TYA289" s="51"/>
      <c r="TYB289" s="51"/>
      <c r="TYC289" s="51"/>
      <c r="TYD289" s="51"/>
      <c r="TYE289" s="51"/>
      <c r="TYF289" s="51"/>
      <c r="TYG289" s="51"/>
      <c r="TYH289" s="51"/>
      <c r="TYI289" s="51"/>
      <c r="TYJ289" s="51"/>
      <c r="TYK289" s="51"/>
      <c r="TYL289" s="51"/>
      <c r="TYM289" s="51"/>
      <c r="TYN289" s="51"/>
      <c r="TYO289" s="51"/>
      <c r="TYP289" s="51"/>
      <c r="TYQ289" s="51"/>
      <c r="TYR289" s="51"/>
      <c r="TYS289" s="51"/>
      <c r="TYT289" s="51"/>
      <c r="TYU289" s="51"/>
      <c r="TYV289" s="51"/>
      <c r="TYW289" s="51"/>
      <c r="TYX289" s="51"/>
      <c r="TYY289" s="51"/>
      <c r="TYZ289" s="51"/>
      <c r="TZA289" s="51"/>
      <c r="TZB289" s="51"/>
      <c r="TZC289" s="51"/>
      <c r="TZD289" s="51"/>
      <c r="TZE289" s="51"/>
      <c r="TZF289" s="51"/>
      <c r="TZG289" s="51"/>
      <c r="TZH289" s="51"/>
      <c r="TZI289" s="51"/>
      <c r="TZJ289" s="51"/>
      <c r="TZK289" s="51"/>
      <c r="TZL289" s="51"/>
      <c r="TZM289" s="51"/>
      <c r="TZN289" s="51"/>
      <c r="TZO289" s="51"/>
      <c r="TZP289" s="51"/>
      <c r="TZQ289" s="51"/>
      <c r="TZR289" s="51"/>
      <c r="TZS289" s="51"/>
      <c r="TZT289" s="51"/>
      <c r="TZU289" s="51"/>
      <c r="TZV289" s="51"/>
      <c r="TZW289" s="51"/>
      <c r="TZX289" s="51"/>
      <c r="TZY289" s="51"/>
      <c r="TZZ289" s="51"/>
      <c r="UAA289" s="51"/>
      <c r="UAB289" s="51"/>
      <c r="UAC289" s="51"/>
      <c r="UAD289" s="51"/>
      <c r="UAE289" s="51"/>
      <c r="UAF289" s="51"/>
      <c r="UAG289" s="51"/>
      <c r="UAH289" s="51"/>
      <c r="UAI289" s="51"/>
      <c r="UAJ289" s="51"/>
      <c r="UAK289" s="51"/>
      <c r="UAL289" s="51"/>
      <c r="UAM289" s="51"/>
      <c r="UAN289" s="51"/>
      <c r="UAO289" s="51"/>
      <c r="UAP289" s="51"/>
      <c r="UAQ289" s="51"/>
      <c r="UAR289" s="51"/>
      <c r="UAS289" s="51"/>
      <c r="UAT289" s="51"/>
      <c r="UAU289" s="51"/>
      <c r="UAV289" s="51"/>
      <c r="UAW289" s="51"/>
      <c r="UAX289" s="51"/>
      <c r="UAY289" s="51"/>
      <c r="UAZ289" s="51"/>
      <c r="UBA289" s="51"/>
      <c r="UBB289" s="51"/>
      <c r="UBC289" s="51"/>
      <c r="UBD289" s="51"/>
      <c r="UBE289" s="51"/>
      <c r="UBF289" s="51"/>
      <c r="UBG289" s="51"/>
      <c r="UBH289" s="51"/>
      <c r="UBI289" s="51"/>
      <c r="UBJ289" s="51"/>
      <c r="UBK289" s="51"/>
      <c r="UBL289" s="51"/>
      <c r="UBM289" s="51"/>
      <c r="UBN289" s="51"/>
      <c r="UBO289" s="51"/>
      <c r="UBP289" s="51"/>
      <c r="UBQ289" s="51"/>
      <c r="UBR289" s="51"/>
      <c r="UBS289" s="51"/>
      <c r="UBT289" s="51"/>
      <c r="UBU289" s="51"/>
      <c r="UBV289" s="51"/>
      <c r="UBW289" s="51"/>
      <c r="UBX289" s="51"/>
      <c r="UBY289" s="51"/>
      <c r="UBZ289" s="51"/>
      <c r="UCA289" s="51"/>
      <c r="UCB289" s="51"/>
      <c r="UCC289" s="51"/>
      <c r="UCD289" s="51"/>
      <c r="UCE289" s="51"/>
      <c r="UCF289" s="51"/>
      <c r="UCG289" s="51"/>
      <c r="UCH289" s="51"/>
      <c r="UCI289" s="51"/>
      <c r="UCJ289" s="51"/>
      <c r="UCK289" s="51"/>
      <c r="UCL289" s="51"/>
      <c r="UCM289" s="51"/>
      <c r="UCN289" s="51"/>
      <c r="UCO289" s="51"/>
      <c r="UCP289" s="51"/>
      <c r="UCQ289" s="51"/>
      <c r="UCR289" s="51"/>
      <c r="UCS289" s="51"/>
      <c r="UCT289" s="51"/>
      <c r="UCU289" s="51"/>
      <c r="UCV289" s="51"/>
      <c r="UCW289" s="51"/>
      <c r="UCX289" s="51"/>
      <c r="UCY289" s="51"/>
      <c r="UCZ289" s="51"/>
      <c r="UDA289" s="51"/>
      <c r="UDB289" s="51"/>
      <c r="UDC289" s="51"/>
      <c r="UDD289" s="51"/>
      <c r="UDE289" s="51"/>
      <c r="UDF289" s="51"/>
      <c r="UDG289" s="51"/>
      <c r="UDH289" s="51"/>
      <c r="UDI289" s="51"/>
      <c r="UDJ289" s="51"/>
      <c r="UDK289" s="51"/>
      <c r="UDL289" s="51"/>
      <c r="UDM289" s="51"/>
      <c r="UDN289" s="51"/>
      <c r="UDO289" s="51"/>
      <c r="UDP289" s="51"/>
      <c r="UDQ289" s="51"/>
      <c r="UDR289" s="51"/>
      <c r="UDS289" s="51"/>
      <c r="UDT289" s="51"/>
      <c r="UDU289" s="51"/>
      <c r="UDV289" s="51"/>
      <c r="UDW289" s="51"/>
      <c r="UDX289" s="51"/>
      <c r="UDY289" s="51"/>
      <c r="UDZ289" s="51"/>
      <c r="UEA289" s="51"/>
      <c r="UEB289" s="51"/>
      <c r="UEC289" s="51"/>
      <c r="UED289" s="51"/>
      <c r="UEE289" s="51"/>
      <c r="UEF289" s="51"/>
      <c r="UEG289" s="51"/>
      <c r="UEH289" s="51"/>
      <c r="UEI289" s="51"/>
      <c r="UEJ289" s="51"/>
      <c r="UEK289" s="51"/>
      <c r="UEL289" s="51"/>
      <c r="UEM289" s="51"/>
      <c r="UEN289" s="51"/>
      <c r="UEO289" s="51"/>
      <c r="UEP289" s="51"/>
      <c r="UEQ289" s="51"/>
      <c r="UER289" s="51"/>
      <c r="UES289" s="51"/>
      <c r="UET289" s="51"/>
      <c r="UEU289" s="51"/>
      <c r="UEV289" s="51"/>
      <c r="UEW289" s="51"/>
      <c r="UEX289" s="51"/>
      <c r="UEY289" s="51"/>
      <c r="UEZ289" s="51"/>
      <c r="UFA289" s="51"/>
      <c r="UFB289" s="51"/>
      <c r="UFC289" s="51"/>
      <c r="UFD289" s="51"/>
      <c r="UFE289" s="51"/>
      <c r="UFF289" s="51"/>
      <c r="UFG289" s="51"/>
      <c r="UFH289" s="51"/>
      <c r="UFI289" s="51"/>
      <c r="UFJ289" s="51"/>
      <c r="UFK289" s="51"/>
      <c r="UFL289" s="51"/>
      <c r="UFM289" s="51"/>
      <c r="UFN289" s="51"/>
      <c r="UFO289" s="51"/>
      <c r="UFP289" s="51"/>
      <c r="UFQ289" s="51"/>
      <c r="UFR289" s="51"/>
      <c r="UFS289" s="51"/>
      <c r="UFT289" s="51"/>
      <c r="UFU289" s="51"/>
      <c r="UFV289" s="51"/>
      <c r="UFW289" s="51"/>
      <c r="UFX289" s="51"/>
      <c r="UFY289" s="51"/>
      <c r="UFZ289" s="51"/>
      <c r="UGA289" s="51"/>
      <c r="UGB289" s="51"/>
      <c r="UGC289" s="51"/>
      <c r="UGD289" s="51"/>
      <c r="UGE289" s="51"/>
      <c r="UGF289" s="51"/>
      <c r="UGG289" s="51"/>
      <c r="UGH289" s="51"/>
      <c r="UGI289" s="51"/>
      <c r="UGJ289" s="51"/>
      <c r="UGK289" s="51"/>
      <c r="UGL289" s="51"/>
      <c r="UGM289" s="51"/>
      <c r="UGN289" s="51"/>
      <c r="UGO289" s="51"/>
      <c r="UGP289" s="51"/>
      <c r="UGQ289" s="51"/>
      <c r="UGR289" s="51"/>
      <c r="UGS289" s="51"/>
      <c r="UGT289" s="51"/>
      <c r="UGU289" s="51"/>
      <c r="UGV289" s="51"/>
      <c r="UGW289" s="51"/>
      <c r="UGX289" s="51"/>
      <c r="UGY289" s="51"/>
      <c r="UGZ289" s="51"/>
      <c r="UHA289" s="51"/>
      <c r="UHB289" s="51"/>
      <c r="UHC289" s="51"/>
      <c r="UHD289" s="51"/>
      <c r="UHE289" s="51"/>
      <c r="UHF289" s="51"/>
      <c r="UHG289" s="51"/>
      <c r="UHH289" s="51"/>
      <c r="UHI289" s="51"/>
      <c r="UHJ289" s="51"/>
      <c r="UHK289" s="51"/>
      <c r="UHL289" s="51"/>
      <c r="UHM289" s="51"/>
      <c r="UHN289" s="51"/>
      <c r="UHO289" s="51"/>
      <c r="UHP289" s="51"/>
      <c r="UHQ289" s="51"/>
      <c r="UHR289" s="51"/>
      <c r="UHS289" s="51"/>
      <c r="UHT289" s="51"/>
      <c r="UHU289" s="51"/>
      <c r="UHV289" s="51"/>
      <c r="UHW289" s="51"/>
      <c r="UHX289" s="51"/>
      <c r="UHY289" s="51"/>
      <c r="UHZ289" s="51"/>
      <c r="UIA289" s="51"/>
      <c r="UIB289" s="51"/>
      <c r="UIC289" s="51"/>
      <c r="UID289" s="51"/>
      <c r="UIE289" s="51"/>
      <c r="UIF289" s="51"/>
      <c r="UIG289" s="51"/>
      <c r="UIH289" s="51"/>
      <c r="UII289" s="51"/>
      <c r="UIJ289" s="51"/>
      <c r="UIK289" s="51"/>
      <c r="UIL289" s="51"/>
      <c r="UIM289" s="51"/>
      <c r="UIN289" s="51"/>
      <c r="UIO289" s="51"/>
      <c r="UIP289" s="51"/>
      <c r="UIQ289" s="51"/>
      <c r="UIR289" s="51"/>
      <c r="UIS289" s="51"/>
      <c r="UIT289" s="51"/>
      <c r="UIU289" s="51"/>
      <c r="UIV289" s="51"/>
      <c r="UIW289" s="51"/>
      <c r="UIX289" s="51"/>
      <c r="UIY289" s="51"/>
      <c r="UIZ289" s="51"/>
      <c r="UJA289" s="51"/>
      <c r="UJB289" s="51"/>
      <c r="UJC289" s="51"/>
      <c r="UJD289" s="51"/>
      <c r="UJE289" s="51"/>
      <c r="UJF289" s="51"/>
      <c r="UJG289" s="51"/>
      <c r="UJH289" s="51"/>
      <c r="UJI289" s="51"/>
      <c r="UJJ289" s="51"/>
      <c r="UJK289" s="51"/>
      <c r="UJL289" s="51"/>
      <c r="UJM289" s="51"/>
      <c r="UJN289" s="51"/>
      <c r="UJO289" s="51"/>
      <c r="UJP289" s="51"/>
      <c r="UJQ289" s="51"/>
      <c r="UJR289" s="51"/>
      <c r="UJS289" s="51"/>
      <c r="UJT289" s="51"/>
      <c r="UJU289" s="51"/>
      <c r="UJV289" s="51"/>
      <c r="UJW289" s="51"/>
      <c r="UJX289" s="51"/>
      <c r="UJY289" s="51"/>
      <c r="UJZ289" s="51"/>
      <c r="UKA289" s="51"/>
      <c r="UKB289" s="51"/>
      <c r="UKC289" s="51"/>
      <c r="UKD289" s="51"/>
      <c r="UKE289" s="51"/>
      <c r="UKF289" s="51"/>
      <c r="UKG289" s="51"/>
      <c r="UKH289" s="51"/>
      <c r="UKI289" s="51"/>
      <c r="UKJ289" s="51"/>
      <c r="UKK289" s="51"/>
      <c r="UKL289" s="51"/>
      <c r="UKM289" s="51"/>
      <c r="UKN289" s="51"/>
      <c r="UKO289" s="51"/>
      <c r="UKP289" s="51"/>
      <c r="UKQ289" s="51"/>
      <c r="UKR289" s="51"/>
      <c r="UKS289" s="51"/>
      <c r="UKT289" s="51"/>
      <c r="UKU289" s="51"/>
      <c r="UKV289" s="51"/>
      <c r="UKW289" s="51"/>
      <c r="UKX289" s="51"/>
      <c r="UKY289" s="51"/>
      <c r="UKZ289" s="51"/>
      <c r="ULA289" s="51"/>
      <c r="ULB289" s="51"/>
      <c r="ULC289" s="51"/>
      <c r="ULD289" s="51"/>
      <c r="ULE289" s="51"/>
      <c r="ULF289" s="51"/>
      <c r="ULG289" s="51"/>
      <c r="ULH289" s="51"/>
      <c r="ULI289" s="51"/>
      <c r="ULJ289" s="51"/>
      <c r="ULK289" s="51"/>
      <c r="ULL289" s="51"/>
      <c r="ULM289" s="51"/>
      <c r="ULN289" s="51"/>
      <c r="ULO289" s="51"/>
      <c r="ULP289" s="51"/>
      <c r="ULQ289" s="51"/>
      <c r="ULR289" s="51"/>
      <c r="ULS289" s="51"/>
      <c r="ULT289" s="51"/>
      <c r="ULU289" s="51"/>
      <c r="ULV289" s="51"/>
      <c r="ULW289" s="51"/>
      <c r="ULX289" s="51"/>
      <c r="ULY289" s="51"/>
      <c r="ULZ289" s="51"/>
      <c r="UMA289" s="51"/>
      <c r="UMB289" s="51"/>
      <c r="UMC289" s="51"/>
      <c r="UMD289" s="51"/>
      <c r="UME289" s="51"/>
      <c r="UMF289" s="51"/>
      <c r="UMG289" s="51"/>
      <c r="UMH289" s="51"/>
      <c r="UMI289" s="51"/>
      <c r="UMJ289" s="51"/>
      <c r="UMK289" s="51"/>
      <c r="UML289" s="51"/>
      <c r="UMM289" s="51"/>
      <c r="UMN289" s="51"/>
      <c r="UMO289" s="51"/>
      <c r="UMP289" s="51"/>
      <c r="UMQ289" s="51"/>
      <c r="UMR289" s="51"/>
      <c r="UMS289" s="51"/>
      <c r="UMT289" s="51"/>
      <c r="UMU289" s="51"/>
      <c r="UMV289" s="51"/>
      <c r="UMW289" s="51"/>
      <c r="UMX289" s="51"/>
      <c r="UMY289" s="51"/>
      <c r="UMZ289" s="51"/>
      <c r="UNA289" s="51"/>
      <c r="UNB289" s="51"/>
      <c r="UNC289" s="51"/>
      <c r="UND289" s="51"/>
      <c r="UNE289" s="51"/>
      <c r="UNF289" s="51"/>
      <c r="UNG289" s="51"/>
      <c r="UNH289" s="51"/>
      <c r="UNI289" s="51"/>
      <c r="UNJ289" s="51"/>
      <c r="UNK289" s="51"/>
      <c r="UNL289" s="51"/>
      <c r="UNM289" s="51"/>
      <c r="UNN289" s="51"/>
      <c r="UNO289" s="51"/>
      <c r="UNP289" s="51"/>
      <c r="UNQ289" s="51"/>
      <c r="UNR289" s="51"/>
      <c r="UNS289" s="51"/>
      <c r="UNT289" s="51"/>
      <c r="UNU289" s="51"/>
      <c r="UNV289" s="51"/>
      <c r="UNW289" s="51"/>
      <c r="UNX289" s="51"/>
      <c r="UNY289" s="51"/>
      <c r="UNZ289" s="51"/>
      <c r="UOA289" s="51"/>
      <c r="UOB289" s="51"/>
      <c r="UOC289" s="51"/>
      <c r="UOD289" s="51"/>
      <c r="UOE289" s="51"/>
      <c r="UOF289" s="51"/>
      <c r="UOG289" s="51"/>
      <c r="UOH289" s="51"/>
      <c r="UOI289" s="51"/>
      <c r="UOJ289" s="51"/>
      <c r="UOK289" s="51"/>
      <c r="UOL289" s="51"/>
      <c r="UOM289" s="51"/>
      <c r="UON289" s="51"/>
      <c r="UOO289" s="51"/>
      <c r="UOP289" s="51"/>
      <c r="UOQ289" s="51"/>
      <c r="UOR289" s="51"/>
      <c r="UOS289" s="51"/>
      <c r="UOT289" s="51"/>
      <c r="UOU289" s="51"/>
      <c r="UOV289" s="51"/>
      <c r="UOW289" s="51"/>
      <c r="UOX289" s="51"/>
      <c r="UOY289" s="51"/>
      <c r="UOZ289" s="51"/>
      <c r="UPA289" s="51"/>
      <c r="UPB289" s="51"/>
      <c r="UPC289" s="51"/>
      <c r="UPD289" s="51"/>
      <c r="UPE289" s="51"/>
      <c r="UPF289" s="51"/>
      <c r="UPG289" s="51"/>
      <c r="UPH289" s="51"/>
      <c r="UPI289" s="51"/>
      <c r="UPJ289" s="51"/>
      <c r="UPK289" s="51"/>
      <c r="UPL289" s="51"/>
      <c r="UPM289" s="51"/>
      <c r="UPN289" s="51"/>
      <c r="UPO289" s="51"/>
      <c r="UPP289" s="51"/>
      <c r="UPQ289" s="51"/>
      <c r="UPR289" s="51"/>
      <c r="UPS289" s="51"/>
      <c r="UPT289" s="51"/>
      <c r="UPU289" s="51"/>
      <c r="UPV289" s="51"/>
      <c r="UPW289" s="51"/>
      <c r="UPX289" s="51"/>
      <c r="UPY289" s="51"/>
      <c r="UPZ289" s="51"/>
      <c r="UQA289" s="51"/>
      <c r="UQB289" s="51"/>
      <c r="UQC289" s="51"/>
      <c r="UQD289" s="51"/>
      <c r="UQE289" s="51"/>
      <c r="UQF289" s="51"/>
      <c r="UQG289" s="51"/>
      <c r="UQH289" s="51"/>
      <c r="UQI289" s="51"/>
      <c r="UQJ289" s="51"/>
      <c r="UQK289" s="51"/>
      <c r="UQL289" s="51"/>
      <c r="UQM289" s="51"/>
      <c r="UQN289" s="51"/>
      <c r="UQO289" s="51"/>
      <c r="UQP289" s="51"/>
      <c r="UQQ289" s="51"/>
      <c r="UQR289" s="51"/>
      <c r="UQS289" s="51"/>
      <c r="UQT289" s="51"/>
      <c r="UQU289" s="51"/>
      <c r="UQV289" s="51"/>
      <c r="UQW289" s="51"/>
      <c r="UQX289" s="51"/>
      <c r="UQY289" s="51"/>
      <c r="UQZ289" s="51"/>
      <c r="URA289" s="51"/>
      <c r="URB289" s="51"/>
      <c r="URC289" s="51"/>
      <c r="URD289" s="51"/>
      <c r="URE289" s="51"/>
      <c r="URF289" s="51"/>
      <c r="URG289" s="51"/>
      <c r="URH289" s="51"/>
      <c r="URI289" s="51"/>
      <c r="URJ289" s="51"/>
      <c r="URK289" s="51"/>
      <c r="URL289" s="51"/>
      <c r="URM289" s="51"/>
      <c r="URN289" s="51"/>
      <c r="URO289" s="51"/>
      <c r="URP289" s="51"/>
      <c r="URQ289" s="51"/>
      <c r="URR289" s="51"/>
      <c r="URS289" s="51"/>
      <c r="URT289" s="51"/>
      <c r="URU289" s="51"/>
      <c r="URV289" s="51"/>
      <c r="URW289" s="51"/>
      <c r="URX289" s="51"/>
      <c r="URY289" s="51"/>
      <c r="URZ289" s="51"/>
      <c r="USA289" s="51"/>
      <c r="USB289" s="51"/>
      <c r="USC289" s="51"/>
      <c r="USD289" s="51"/>
      <c r="USE289" s="51"/>
      <c r="USF289" s="51"/>
      <c r="USG289" s="51"/>
      <c r="USH289" s="51"/>
      <c r="USI289" s="51"/>
      <c r="USJ289" s="51"/>
      <c r="USK289" s="51"/>
      <c r="USL289" s="51"/>
      <c r="USM289" s="51"/>
      <c r="USN289" s="51"/>
      <c r="USO289" s="51"/>
      <c r="USP289" s="51"/>
      <c r="USQ289" s="51"/>
      <c r="USR289" s="51"/>
      <c r="USS289" s="51"/>
      <c r="UST289" s="51"/>
      <c r="USU289" s="51"/>
      <c r="USV289" s="51"/>
      <c r="USW289" s="51"/>
      <c r="USX289" s="51"/>
      <c r="USY289" s="51"/>
      <c r="USZ289" s="51"/>
      <c r="UTA289" s="51"/>
      <c r="UTB289" s="51"/>
      <c r="UTC289" s="51"/>
      <c r="UTD289" s="51"/>
      <c r="UTE289" s="51"/>
      <c r="UTF289" s="51"/>
      <c r="UTG289" s="51"/>
      <c r="UTH289" s="51"/>
      <c r="UTI289" s="51"/>
      <c r="UTJ289" s="51"/>
      <c r="UTK289" s="51"/>
      <c r="UTL289" s="51"/>
      <c r="UTM289" s="51"/>
      <c r="UTN289" s="51"/>
      <c r="UTO289" s="51"/>
      <c r="UTP289" s="51"/>
      <c r="UTQ289" s="51"/>
      <c r="UTR289" s="51"/>
      <c r="UTS289" s="51"/>
      <c r="UTT289" s="51"/>
      <c r="UTU289" s="51"/>
      <c r="UTV289" s="51"/>
      <c r="UTW289" s="51"/>
      <c r="UTX289" s="51"/>
      <c r="UTY289" s="51"/>
      <c r="UTZ289" s="51"/>
      <c r="UUA289" s="51"/>
      <c r="UUB289" s="51"/>
      <c r="UUC289" s="51"/>
      <c r="UUD289" s="51"/>
      <c r="UUE289" s="51"/>
      <c r="UUF289" s="51"/>
      <c r="UUG289" s="51"/>
      <c r="UUH289" s="51"/>
      <c r="UUI289" s="51"/>
      <c r="UUJ289" s="51"/>
      <c r="UUK289" s="51"/>
      <c r="UUL289" s="51"/>
      <c r="UUM289" s="51"/>
      <c r="UUN289" s="51"/>
      <c r="UUO289" s="51"/>
      <c r="UUP289" s="51"/>
      <c r="UUQ289" s="51"/>
      <c r="UUR289" s="51"/>
      <c r="UUS289" s="51"/>
      <c r="UUT289" s="51"/>
      <c r="UUU289" s="51"/>
      <c r="UUV289" s="51"/>
      <c r="UUW289" s="51"/>
      <c r="UUX289" s="51"/>
      <c r="UUY289" s="51"/>
      <c r="UUZ289" s="51"/>
      <c r="UVA289" s="51"/>
      <c r="UVB289" s="51"/>
      <c r="UVC289" s="51"/>
      <c r="UVD289" s="51"/>
      <c r="UVE289" s="51"/>
      <c r="UVF289" s="51"/>
      <c r="UVG289" s="51"/>
      <c r="UVH289" s="51"/>
      <c r="UVI289" s="51"/>
      <c r="UVJ289" s="51"/>
      <c r="UVK289" s="51"/>
      <c r="UVL289" s="51"/>
      <c r="UVM289" s="51"/>
      <c r="UVN289" s="51"/>
      <c r="UVO289" s="51"/>
      <c r="UVP289" s="51"/>
      <c r="UVQ289" s="51"/>
      <c r="UVR289" s="51"/>
      <c r="UVS289" s="51"/>
      <c r="UVT289" s="51"/>
      <c r="UVU289" s="51"/>
      <c r="UVV289" s="51"/>
      <c r="UVW289" s="51"/>
      <c r="UVX289" s="51"/>
      <c r="UVY289" s="51"/>
      <c r="UVZ289" s="51"/>
      <c r="UWA289" s="51"/>
      <c r="UWB289" s="51"/>
      <c r="UWC289" s="51"/>
      <c r="UWD289" s="51"/>
      <c r="UWE289" s="51"/>
      <c r="UWF289" s="51"/>
      <c r="UWG289" s="51"/>
      <c r="UWH289" s="51"/>
      <c r="UWI289" s="51"/>
      <c r="UWJ289" s="51"/>
      <c r="UWK289" s="51"/>
      <c r="UWL289" s="51"/>
      <c r="UWM289" s="51"/>
      <c r="UWN289" s="51"/>
      <c r="UWO289" s="51"/>
      <c r="UWP289" s="51"/>
      <c r="UWQ289" s="51"/>
      <c r="UWR289" s="51"/>
      <c r="UWS289" s="51"/>
      <c r="UWT289" s="51"/>
      <c r="UWU289" s="51"/>
      <c r="UWV289" s="51"/>
      <c r="UWW289" s="51"/>
      <c r="UWX289" s="51"/>
      <c r="UWY289" s="51"/>
      <c r="UWZ289" s="51"/>
      <c r="UXA289" s="51"/>
      <c r="UXB289" s="51"/>
      <c r="UXC289" s="51"/>
      <c r="UXD289" s="51"/>
      <c r="UXE289" s="51"/>
      <c r="UXF289" s="51"/>
      <c r="UXG289" s="51"/>
      <c r="UXH289" s="51"/>
      <c r="UXI289" s="51"/>
      <c r="UXJ289" s="51"/>
      <c r="UXK289" s="51"/>
      <c r="UXL289" s="51"/>
      <c r="UXM289" s="51"/>
      <c r="UXN289" s="51"/>
      <c r="UXO289" s="51"/>
      <c r="UXP289" s="51"/>
      <c r="UXQ289" s="51"/>
      <c r="UXR289" s="51"/>
      <c r="UXS289" s="51"/>
      <c r="UXT289" s="51"/>
      <c r="UXU289" s="51"/>
      <c r="UXV289" s="51"/>
      <c r="UXW289" s="51"/>
      <c r="UXX289" s="51"/>
      <c r="UXY289" s="51"/>
      <c r="UXZ289" s="51"/>
      <c r="UYA289" s="51"/>
      <c r="UYB289" s="51"/>
      <c r="UYC289" s="51"/>
      <c r="UYD289" s="51"/>
      <c r="UYE289" s="51"/>
      <c r="UYF289" s="51"/>
      <c r="UYG289" s="51"/>
      <c r="UYH289" s="51"/>
      <c r="UYI289" s="51"/>
      <c r="UYJ289" s="51"/>
      <c r="UYK289" s="51"/>
      <c r="UYL289" s="51"/>
      <c r="UYM289" s="51"/>
      <c r="UYN289" s="51"/>
      <c r="UYO289" s="51"/>
      <c r="UYP289" s="51"/>
      <c r="UYQ289" s="51"/>
      <c r="UYR289" s="51"/>
      <c r="UYS289" s="51"/>
      <c r="UYT289" s="51"/>
      <c r="UYU289" s="51"/>
      <c r="UYV289" s="51"/>
      <c r="UYW289" s="51"/>
      <c r="UYX289" s="51"/>
      <c r="UYY289" s="51"/>
      <c r="UYZ289" s="51"/>
      <c r="UZA289" s="51"/>
      <c r="UZB289" s="51"/>
      <c r="UZC289" s="51"/>
      <c r="UZD289" s="51"/>
      <c r="UZE289" s="51"/>
      <c r="UZF289" s="51"/>
      <c r="UZG289" s="51"/>
      <c r="UZH289" s="51"/>
      <c r="UZI289" s="51"/>
      <c r="UZJ289" s="51"/>
      <c r="UZK289" s="51"/>
      <c r="UZL289" s="51"/>
      <c r="UZM289" s="51"/>
      <c r="UZN289" s="51"/>
      <c r="UZO289" s="51"/>
      <c r="UZP289" s="51"/>
      <c r="UZQ289" s="51"/>
      <c r="UZR289" s="51"/>
      <c r="UZS289" s="51"/>
      <c r="UZT289" s="51"/>
      <c r="UZU289" s="51"/>
      <c r="UZV289" s="51"/>
      <c r="UZW289" s="51"/>
      <c r="UZX289" s="51"/>
      <c r="UZY289" s="51"/>
      <c r="UZZ289" s="51"/>
      <c r="VAA289" s="51"/>
      <c r="VAB289" s="51"/>
      <c r="VAC289" s="51"/>
      <c r="VAD289" s="51"/>
      <c r="VAE289" s="51"/>
      <c r="VAF289" s="51"/>
      <c r="VAG289" s="51"/>
      <c r="VAH289" s="51"/>
      <c r="VAI289" s="51"/>
      <c r="VAJ289" s="51"/>
      <c r="VAK289" s="51"/>
      <c r="VAL289" s="51"/>
      <c r="VAM289" s="51"/>
      <c r="VAN289" s="51"/>
      <c r="VAO289" s="51"/>
      <c r="VAP289" s="51"/>
      <c r="VAQ289" s="51"/>
      <c r="VAR289" s="51"/>
      <c r="VAS289" s="51"/>
      <c r="VAT289" s="51"/>
      <c r="VAU289" s="51"/>
      <c r="VAV289" s="51"/>
      <c r="VAW289" s="51"/>
      <c r="VAX289" s="51"/>
      <c r="VAY289" s="51"/>
      <c r="VAZ289" s="51"/>
      <c r="VBA289" s="51"/>
      <c r="VBB289" s="51"/>
      <c r="VBC289" s="51"/>
      <c r="VBD289" s="51"/>
      <c r="VBE289" s="51"/>
      <c r="VBF289" s="51"/>
      <c r="VBG289" s="51"/>
      <c r="VBH289" s="51"/>
      <c r="VBI289" s="51"/>
      <c r="VBJ289" s="51"/>
      <c r="VBK289" s="51"/>
      <c r="VBL289" s="51"/>
      <c r="VBM289" s="51"/>
      <c r="VBN289" s="51"/>
      <c r="VBO289" s="51"/>
      <c r="VBP289" s="51"/>
      <c r="VBQ289" s="51"/>
      <c r="VBR289" s="51"/>
      <c r="VBS289" s="51"/>
      <c r="VBT289" s="51"/>
      <c r="VBU289" s="51"/>
      <c r="VBV289" s="51"/>
      <c r="VBW289" s="51"/>
      <c r="VBX289" s="51"/>
      <c r="VBY289" s="51"/>
      <c r="VBZ289" s="51"/>
      <c r="VCA289" s="51"/>
      <c r="VCB289" s="51"/>
      <c r="VCC289" s="51"/>
      <c r="VCD289" s="51"/>
      <c r="VCE289" s="51"/>
      <c r="VCF289" s="51"/>
      <c r="VCG289" s="51"/>
      <c r="VCH289" s="51"/>
      <c r="VCI289" s="51"/>
      <c r="VCJ289" s="51"/>
      <c r="VCK289" s="51"/>
      <c r="VCL289" s="51"/>
      <c r="VCM289" s="51"/>
      <c r="VCN289" s="51"/>
      <c r="VCO289" s="51"/>
      <c r="VCP289" s="51"/>
      <c r="VCQ289" s="51"/>
      <c r="VCR289" s="51"/>
      <c r="VCS289" s="51"/>
      <c r="VCT289" s="51"/>
      <c r="VCU289" s="51"/>
      <c r="VCV289" s="51"/>
      <c r="VCW289" s="51"/>
      <c r="VCX289" s="51"/>
      <c r="VCY289" s="51"/>
      <c r="VCZ289" s="51"/>
      <c r="VDA289" s="51"/>
      <c r="VDB289" s="51"/>
      <c r="VDC289" s="51"/>
      <c r="VDD289" s="51"/>
      <c r="VDE289" s="51"/>
      <c r="VDF289" s="51"/>
      <c r="VDG289" s="51"/>
      <c r="VDH289" s="51"/>
      <c r="VDI289" s="51"/>
      <c r="VDJ289" s="51"/>
      <c r="VDK289" s="51"/>
      <c r="VDL289" s="51"/>
      <c r="VDM289" s="51"/>
      <c r="VDN289" s="51"/>
      <c r="VDO289" s="51"/>
      <c r="VDP289" s="51"/>
      <c r="VDQ289" s="51"/>
      <c r="VDR289" s="51"/>
      <c r="VDS289" s="51"/>
      <c r="VDT289" s="51"/>
      <c r="VDU289" s="51"/>
      <c r="VDV289" s="51"/>
      <c r="VDW289" s="51"/>
      <c r="VDX289" s="51"/>
      <c r="VDY289" s="51"/>
      <c r="VDZ289" s="51"/>
      <c r="VEA289" s="51"/>
      <c r="VEB289" s="51"/>
      <c r="VEC289" s="51"/>
      <c r="VED289" s="51"/>
      <c r="VEE289" s="51"/>
      <c r="VEF289" s="51"/>
      <c r="VEG289" s="51"/>
      <c r="VEH289" s="51"/>
      <c r="VEI289" s="51"/>
      <c r="VEJ289" s="51"/>
      <c r="VEK289" s="51"/>
      <c r="VEL289" s="51"/>
      <c r="VEM289" s="51"/>
      <c r="VEN289" s="51"/>
      <c r="VEO289" s="51"/>
      <c r="VEP289" s="51"/>
      <c r="VEQ289" s="51"/>
      <c r="VER289" s="51"/>
      <c r="VES289" s="51"/>
      <c r="VET289" s="51"/>
      <c r="VEU289" s="51"/>
      <c r="VEV289" s="51"/>
      <c r="VEW289" s="51"/>
      <c r="VEX289" s="51"/>
      <c r="VEY289" s="51"/>
      <c r="VEZ289" s="51"/>
      <c r="VFA289" s="51"/>
      <c r="VFB289" s="51"/>
      <c r="VFC289" s="51"/>
      <c r="VFD289" s="51"/>
      <c r="VFE289" s="51"/>
      <c r="VFF289" s="51"/>
      <c r="VFG289" s="51"/>
      <c r="VFH289" s="51"/>
      <c r="VFI289" s="51"/>
      <c r="VFJ289" s="51"/>
      <c r="VFK289" s="51"/>
      <c r="VFL289" s="51"/>
      <c r="VFM289" s="51"/>
      <c r="VFN289" s="51"/>
      <c r="VFO289" s="51"/>
      <c r="VFP289" s="51"/>
      <c r="VFQ289" s="51"/>
      <c r="VFR289" s="51"/>
      <c r="VFS289" s="51"/>
      <c r="VFT289" s="51"/>
      <c r="VFU289" s="51"/>
      <c r="VFV289" s="51"/>
      <c r="VFW289" s="51"/>
      <c r="VFX289" s="51"/>
      <c r="VFY289" s="51"/>
      <c r="VFZ289" s="51"/>
      <c r="VGA289" s="51"/>
      <c r="VGB289" s="51"/>
      <c r="VGC289" s="51"/>
      <c r="VGD289" s="51"/>
      <c r="VGE289" s="51"/>
      <c r="VGF289" s="51"/>
      <c r="VGG289" s="51"/>
      <c r="VGH289" s="51"/>
      <c r="VGI289" s="51"/>
      <c r="VGJ289" s="51"/>
      <c r="VGK289" s="51"/>
      <c r="VGL289" s="51"/>
      <c r="VGM289" s="51"/>
      <c r="VGN289" s="51"/>
      <c r="VGO289" s="51"/>
      <c r="VGP289" s="51"/>
      <c r="VGQ289" s="51"/>
      <c r="VGR289" s="51"/>
      <c r="VGS289" s="51"/>
      <c r="VGT289" s="51"/>
      <c r="VGU289" s="51"/>
      <c r="VGV289" s="51"/>
      <c r="VGW289" s="51"/>
      <c r="VGX289" s="51"/>
      <c r="VGY289" s="51"/>
      <c r="VGZ289" s="51"/>
      <c r="VHA289" s="51"/>
      <c r="VHB289" s="51"/>
      <c r="VHC289" s="51"/>
      <c r="VHD289" s="51"/>
      <c r="VHE289" s="51"/>
      <c r="VHF289" s="51"/>
      <c r="VHG289" s="51"/>
      <c r="VHH289" s="51"/>
      <c r="VHI289" s="51"/>
      <c r="VHJ289" s="51"/>
      <c r="VHK289" s="51"/>
      <c r="VHL289" s="51"/>
      <c r="VHM289" s="51"/>
      <c r="VHN289" s="51"/>
      <c r="VHO289" s="51"/>
      <c r="VHP289" s="51"/>
      <c r="VHQ289" s="51"/>
      <c r="VHR289" s="51"/>
      <c r="VHS289" s="51"/>
      <c r="VHT289" s="51"/>
      <c r="VHU289" s="51"/>
      <c r="VHV289" s="51"/>
      <c r="VHW289" s="51"/>
      <c r="VHX289" s="51"/>
      <c r="VHY289" s="51"/>
      <c r="VHZ289" s="51"/>
      <c r="VIA289" s="51"/>
      <c r="VIB289" s="51"/>
      <c r="VIC289" s="51"/>
      <c r="VID289" s="51"/>
      <c r="VIE289" s="51"/>
      <c r="VIF289" s="51"/>
      <c r="VIG289" s="51"/>
      <c r="VIH289" s="51"/>
      <c r="VII289" s="51"/>
      <c r="VIJ289" s="51"/>
      <c r="VIK289" s="51"/>
      <c r="VIL289" s="51"/>
      <c r="VIM289" s="51"/>
      <c r="VIN289" s="51"/>
      <c r="VIO289" s="51"/>
      <c r="VIP289" s="51"/>
      <c r="VIQ289" s="51"/>
      <c r="VIR289" s="51"/>
      <c r="VIS289" s="51"/>
      <c r="VIT289" s="51"/>
      <c r="VIU289" s="51"/>
      <c r="VIV289" s="51"/>
      <c r="VIW289" s="51"/>
      <c r="VIX289" s="51"/>
      <c r="VIY289" s="51"/>
      <c r="VIZ289" s="51"/>
      <c r="VJA289" s="51"/>
      <c r="VJB289" s="51"/>
      <c r="VJC289" s="51"/>
      <c r="VJD289" s="51"/>
      <c r="VJE289" s="51"/>
      <c r="VJF289" s="51"/>
      <c r="VJG289" s="51"/>
      <c r="VJH289" s="51"/>
      <c r="VJI289" s="51"/>
      <c r="VJJ289" s="51"/>
      <c r="VJK289" s="51"/>
      <c r="VJL289" s="51"/>
      <c r="VJM289" s="51"/>
      <c r="VJN289" s="51"/>
      <c r="VJO289" s="51"/>
      <c r="VJP289" s="51"/>
      <c r="VJQ289" s="51"/>
      <c r="VJR289" s="51"/>
      <c r="VJS289" s="51"/>
      <c r="VJT289" s="51"/>
      <c r="VJU289" s="51"/>
      <c r="VJV289" s="51"/>
      <c r="VJW289" s="51"/>
      <c r="VJX289" s="51"/>
      <c r="VJY289" s="51"/>
      <c r="VJZ289" s="51"/>
      <c r="VKA289" s="51"/>
      <c r="VKB289" s="51"/>
      <c r="VKC289" s="51"/>
      <c r="VKD289" s="51"/>
      <c r="VKE289" s="51"/>
      <c r="VKF289" s="51"/>
      <c r="VKG289" s="51"/>
      <c r="VKH289" s="51"/>
      <c r="VKI289" s="51"/>
      <c r="VKJ289" s="51"/>
      <c r="VKK289" s="51"/>
      <c r="VKL289" s="51"/>
      <c r="VKM289" s="51"/>
      <c r="VKN289" s="51"/>
      <c r="VKO289" s="51"/>
      <c r="VKP289" s="51"/>
      <c r="VKQ289" s="51"/>
      <c r="VKR289" s="51"/>
      <c r="VKS289" s="51"/>
      <c r="VKT289" s="51"/>
      <c r="VKU289" s="51"/>
      <c r="VKV289" s="51"/>
      <c r="VKW289" s="51"/>
      <c r="VKX289" s="51"/>
      <c r="VKY289" s="51"/>
      <c r="VKZ289" s="51"/>
      <c r="VLA289" s="51"/>
      <c r="VLB289" s="51"/>
      <c r="VLC289" s="51"/>
      <c r="VLD289" s="51"/>
      <c r="VLE289" s="51"/>
      <c r="VLF289" s="51"/>
      <c r="VLG289" s="51"/>
      <c r="VLH289" s="51"/>
      <c r="VLI289" s="51"/>
      <c r="VLJ289" s="51"/>
      <c r="VLK289" s="51"/>
      <c r="VLL289" s="51"/>
      <c r="VLM289" s="51"/>
      <c r="VLN289" s="51"/>
      <c r="VLO289" s="51"/>
      <c r="VLP289" s="51"/>
      <c r="VLQ289" s="51"/>
      <c r="VLR289" s="51"/>
      <c r="VLS289" s="51"/>
      <c r="VLT289" s="51"/>
      <c r="VLU289" s="51"/>
      <c r="VLV289" s="51"/>
      <c r="VLW289" s="51"/>
      <c r="VLX289" s="51"/>
      <c r="VLY289" s="51"/>
      <c r="VLZ289" s="51"/>
      <c r="VMA289" s="51"/>
      <c r="VMB289" s="51"/>
      <c r="VMC289" s="51"/>
      <c r="VMD289" s="51"/>
      <c r="VME289" s="51"/>
      <c r="VMF289" s="51"/>
      <c r="VMG289" s="51"/>
      <c r="VMH289" s="51"/>
      <c r="VMI289" s="51"/>
      <c r="VMJ289" s="51"/>
      <c r="VMK289" s="51"/>
      <c r="VML289" s="51"/>
      <c r="VMM289" s="51"/>
      <c r="VMN289" s="51"/>
      <c r="VMO289" s="51"/>
      <c r="VMP289" s="51"/>
      <c r="VMQ289" s="51"/>
      <c r="VMR289" s="51"/>
      <c r="VMS289" s="51"/>
      <c r="VMT289" s="51"/>
      <c r="VMU289" s="51"/>
      <c r="VMV289" s="51"/>
      <c r="VMW289" s="51"/>
      <c r="VMX289" s="51"/>
      <c r="VMY289" s="51"/>
      <c r="VMZ289" s="51"/>
      <c r="VNA289" s="51"/>
      <c r="VNB289" s="51"/>
      <c r="VNC289" s="51"/>
      <c r="VND289" s="51"/>
      <c r="VNE289" s="51"/>
      <c r="VNF289" s="51"/>
      <c r="VNG289" s="51"/>
      <c r="VNH289" s="51"/>
      <c r="VNI289" s="51"/>
      <c r="VNJ289" s="51"/>
      <c r="VNK289" s="51"/>
      <c r="VNL289" s="51"/>
      <c r="VNM289" s="51"/>
      <c r="VNN289" s="51"/>
      <c r="VNO289" s="51"/>
      <c r="VNP289" s="51"/>
      <c r="VNQ289" s="51"/>
      <c r="VNR289" s="51"/>
      <c r="VNS289" s="51"/>
      <c r="VNT289" s="51"/>
      <c r="VNU289" s="51"/>
      <c r="VNV289" s="51"/>
      <c r="VNW289" s="51"/>
      <c r="VNX289" s="51"/>
      <c r="VNY289" s="51"/>
      <c r="VNZ289" s="51"/>
      <c r="VOA289" s="51"/>
      <c r="VOB289" s="51"/>
      <c r="VOC289" s="51"/>
      <c r="VOD289" s="51"/>
      <c r="VOE289" s="51"/>
      <c r="VOF289" s="51"/>
      <c r="VOG289" s="51"/>
      <c r="VOH289" s="51"/>
      <c r="VOI289" s="51"/>
      <c r="VOJ289" s="51"/>
      <c r="VOK289" s="51"/>
      <c r="VOL289" s="51"/>
      <c r="VOM289" s="51"/>
      <c r="VON289" s="51"/>
      <c r="VOO289" s="51"/>
      <c r="VOP289" s="51"/>
      <c r="VOQ289" s="51"/>
      <c r="VOR289" s="51"/>
      <c r="VOS289" s="51"/>
      <c r="VOT289" s="51"/>
      <c r="VOU289" s="51"/>
      <c r="VOV289" s="51"/>
      <c r="VOW289" s="51"/>
      <c r="VOX289" s="51"/>
      <c r="VOY289" s="51"/>
      <c r="VOZ289" s="51"/>
      <c r="VPA289" s="51"/>
      <c r="VPB289" s="51"/>
      <c r="VPC289" s="51"/>
      <c r="VPD289" s="51"/>
      <c r="VPE289" s="51"/>
      <c r="VPF289" s="51"/>
      <c r="VPG289" s="51"/>
      <c r="VPH289" s="51"/>
      <c r="VPI289" s="51"/>
      <c r="VPJ289" s="51"/>
      <c r="VPK289" s="51"/>
      <c r="VPL289" s="51"/>
      <c r="VPM289" s="51"/>
      <c r="VPN289" s="51"/>
      <c r="VPO289" s="51"/>
      <c r="VPP289" s="51"/>
      <c r="VPQ289" s="51"/>
      <c r="VPR289" s="51"/>
      <c r="VPS289" s="51"/>
      <c r="VPT289" s="51"/>
      <c r="VPU289" s="51"/>
      <c r="VPV289" s="51"/>
      <c r="VPW289" s="51"/>
      <c r="VPX289" s="51"/>
      <c r="VPY289" s="51"/>
      <c r="VPZ289" s="51"/>
      <c r="VQA289" s="51"/>
      <c r="VQB289" s="51"/>
      <c r="VQC289" s="51"/>
      <c r="VQD289" s="51"/>
      <c r="VQE289" s="51"/>
      <c r="VQF289" s="51"/>
      <c r="VQG289" s="51"/>
      <c r="VQH289" s="51"/>
      <c r="VQI289" s="51"/>
      <c r="VQJ289" s="51"/>
      <c r="VQK289" s="51"/>
      <c r="VQL289" s="51"/>
      <c r="VQM289" s="51"/>
      <c r="VQN289" s="51"/>
      <c r="VQO289" s="51"/>
      <c r="VQP289" s="51"/>
      <c r="VQQ289" s="51"/>
      <c r="VQR289" s="51"/>
      <c r="VQS289" s="51"/>
      <c r="VQT289" s="51"/>
      <c r="VQU289" s="51"/>
      <c r="VQV289" s="51"/>
      <c r="VQW289" s="51"/>
      <c r="VQX289" s="51"/>
      <c r="VQY289" s="51"/>
      <c r="VQZ289" s="51"/>
      <c r="VRA289" s="51"/>
      <c r="VRB289" s="51"/>
      <c r="VRC289" s="51"/>
      <c r="VRD289" s="51"/>
      <c r="VRE289" s="51"/>
      <c r="VRF289" s="51"/>
      <c r="VRG289" s="51"/>
      <c r="VRH289" s="51"/>
      <c r="VRI289" s="51"/>
      <c r="VRJ289" s="51"/>
      <c r="VRK289" s="51"/>
      <c r="VRL289" s="51"/>
      <c r="VRM289" s="51"/>
      <c r="VRN289" s="51"/>
      <c r="VRO289" s="51"/>
      <c r="VRP289" s="51"/>
      <c r="VRQ289" s="51"/>
      <c r="VRR289" s="51"/>
      <c r="VRS289" s="51"/>
      <c r="VRT289" s="51"/>
      <c r="VRU289" s="51"/>
      <c r="VRV289" s="51"/>
      <c r="VRW289" s="51"/>
      <c r="VRX289" s="51"/>
      <c r="VRY289" s="51"/>
      <c r="VRZ289" s="51"/>
      <c r="VSA289" s="51"/>
      <c r="VSB289" s="51"/>
      <c r="VSC289" s="51"/>
      <c r="VSD289" s="51"/>
      <c r="VSE289" s="51"/>
      <c r="VSF289" s="51"/>
      <c r="VSG289" s="51"/>
      <c r="VSH289" s="51"/>
      <c r="VSI289" s="51"/>
      <c r="VSJ289" s="51"/>
      <c r="VSK289" s="51"/>
      <c r="VSL289" s="51"/>
      <c r="VSM289" s="51"/>
      <c r="VSN289" s="51"/>
      <c r="VSO289" s="51"/>
      <c r="VSP289" s="51"/>
      <c r="VSQ289" s="51"/>
      <c r="VSR289" s="51"/>
      <c r="VSS289" s="51"/>
      <c r="VST289" s="51"/>
      <c r="VSU289" s="51"/>
      <c r="VSV289" s="51"/>
      <c r="VSW289" s="51"/>
      <c r="VSX289" s="51"/>
      <c r="VSY289" s="51"/>
      <c r="VSZ289" s="51"/>
      <c r="VTA289" s="51"/>
      <c r="VTB289" s="51"/>
      <c r="VTC289" s="51"/>
      <c r="VTD289" s="51"/>
      <c r="VTE289" s="51"/>
      <c r="VTF289" s="51"/>
      <c r="VTG289" s="51"/>
      <c r="VTH289" s="51"/>
      <c r="VTI289" s="51"/>
      <c r="VTJ289" s="51"/>
      <c r="VTK289" s="51"/>
      <c r="VTL289" s="51"/>
      <c r="VTM289" s="51"/>
      <c r="VTN289" s="51"/>
      <c r="VTO289" s="51"/>
      <c r="VTP289" s="51"/>
      <c r="VTQ289" s="51"/>
      <c r="VTR289" s="51"/>
      <c r="VTS289" s="51"/>
      <c r="VTT289" s="51"/>
      <c r="VTU289" s="51"/>
      <c r="VTV289" s="51"/>
      <c r="VTW289" s="51"/>
      <c r="VTX289" s="51"/>
      <c r="VTY289" s="51"/>
      <c r="VTZ289" s="51"/>
      <c r="VUA289" s="51"/>
      <c r="VUB289" s="51"/>
      <c r="VUC289" s="51"/>
      <c r="VUD289" s="51"/>
      <c r="VUE289" s="51"/>
      <c r="VUF289" s="51"/>
      <c r="VUG289" s="51"/>
      <c r="VUH289" s="51"/>
      <c r="VUI289" s="51"/>
      <c r="VUJ289" s="51"/>
      <c r="VUK289" s="51"/>
      <c r="VUL289" s="51"/>
      <c r="VUM289" s="51"/>
      <c r="VUN289" s="51"/>
      <c r="VUO289" s="51"/>
      <c r="VUP289" s="51"/>
      <c r="VUQ289" s="51"/>
      <c r="VUR289" s="51"/>
      <c r="VUS289" s="51"/>
      <c r="VUT289" s="51"/>
      <c r="VUU289" s="51"/>
      <c r="VUV289" s="51"/>
      <c r="VUW289" s="51"/>
      <c r="VUX289" s="51"/>
      <c r="VUY289" s="51"/>
      <c r="VUZ289" s="51"/>
      <c r="VVA289" s="51"/>
      <c r="VVB289" s="51"/>
      <c r="VVC289" s="51"/>
      <c r="VVD289" s="51"/>
      <c r="VVE289" s="51"/>
      <c r="VVF289" s="51"/>
      <c r="VVG289" s="51"/>
      <c r="VVH289" s="51"/>
      <c r="VVI289" s="51"/>
      <c r="VVJ289" s="51"/>
      <c r="VVK289" s="51"/>
      <c r="VVL289" s="51"/>
      <c r="VVM289" s="51"/>
      <c r="VVN289" s="51"/>
      <c r="VVO289" s="51"/>
      <c r="VVP289" s="51"/>
      <c r="VVQ289" s="51"/>
      <c r="VVR289" s="51"/>
      <c r="VVS289" s="51"/>
      <c r="VVT289" s="51"/>
      <c r="VVU289" s="51"/>
      <c r="VVV289" s="51"/>
      <c r="VVW289" s="51"/>
      <c r="VVX289" s="51"/>
      <c r="VVY289" s="51"/>
      <c r="VVZ289" s="51"/>
      <c r="VWA289" s="51"/>
      <c r="VWB289" s="51"/>
      <c r="VWC289" s="51"/>
      <c r="VWD289" s="51"/>
      <c r="VWE289" s="51"/>
      <c r="VWF289" s="51"/>
      <c r="VWG289" s="51"/>
      <c r="VWH289" s="51"/>
      <c r="VWI289" s="51"/>
      <c r="VWJ289" s="51"/>
      <c r="VWK289" s="51"/>
      <c r="VWL289" s="51"/>
      <c r="VWM289" s="51"/>
      <c r="VWN289" s="51"/>
      <c r="VWO289" s="51"/>
      <c r="VWP289" s="51"/>
      <c r="VWQ289" s="51"/>
      <c r="VWR289" s="51"/>
      <c r="VWS289" s="51"/>
      <c r="VWT289" s="51"/>
      <c r="VWU289" s="51"/>
      <c r="VWV289" s="51"/>
      <c r="VWW289" s="51"/>
      <c r="VWX289" s="51"/>
      <c r="VWY289" s="51"/>
      <c r="VWZ289" s="51"/>
      <c r="VXA289" s="51"/>
      <c r="VXB289" s="51"/>
      <c r="VXC289" s="51"/>
      <c r="VXD289" s="51"/>
      <c r="VXE289" s="51"/>
      <c r="VXF289" s="51"/>
      <c r="VXG289" s="51"/>
      <c r="VXH289" s="51"/>
      <c r="VXI289" s="51"/>
      <c r="VXJ289" s="51"/>
      <c r="VXK289" s="51"/>
      <c r="VXL289" s="51"/>
      <c r="VXM289" s="51"/>
      <c r="VXN289" s="51"/>
      <c r="VXO289" s="51"/>
      <c r="VXP289" s="51"/>
      <c r="VXQ289" s="51"/>
      <c r="VXR289" s="51"/>
      <c r="VXS289" s="51"/>
      <c r="VXT289" s="51"/>
      <c r="VXU289" s="51"/>
      <c r="VXV289" s="51"/>
      <c r="VXW289" s="51"/>
      <c r="VXX289" s="51"/>
      <c r="VXY289" s="51"/>
      <c r="VXZ289" s="51"/>
      <c r="VYA289" s="51"/>
      <c r="VYB289" s="51"/>
      <c r="VYC289" s="51"/>
      <c r="VYD289" s="51"/>
      <c r="VYE289" s="51"/>
      <c r="VYF289" s="51"/>
      <c r="VYG289" s="51"/>
      <c r="VYH289" s="51"/>
      <c r="VYI289" s="51"/>
      <c r="VYJ289" s="51"/>
      <c r="VYK289" s="51"/>
      <c r="VYL289" s="51"/>
      <c r="VYM289" s="51"/>
      <c r="VYN289" s="51"/>
      <c r="VYO289" s="51"/>
      <c r="VYP289" s="51"/>
      <c r="VYQ289" s="51"/>
      <c r="VYR289" s="51"/>
      <c r="VYS289" s="51"/>
      <c r="VYT289" s="51"/>
      <c r="VYU289" s="51"/>
      <c r="VYV289" s="51"/>
      <c r="VYW289" s="51"/>
      <c r="VYX289" s="51"/>
      <c r="VYY289" s="51"/>
      <c r="VYZ289" s="51"/>
      <c r="VZA289" s="51"/>
      <c r="VZB289" s="51"/>
      <c r="VZC289" s="51"/>
      <c r="VZD289" s="51"/>
      <c r="VZE289" s="51"/>
      <c r="VZF289" s="51"/>
      <c r="VZG289" s="51"/>
      <c r="VZH289" s="51"/>
      <c r="VZI289" s="51"/>
      <c r="VZJ289" s="51"/>
      <c r="VZK289" s="51"/>
      <c r="VZL289" s="51"/>
      <c r="VZM289" s="51"/>
      <c r="VZN289" s="51"/>
      <c r="VZO289" s="51"/>
      <c r="VZP289" s="51"/>
      <c r="VZQ289" s="51"/>
      <c r="VZR289" s="51"/>
      <c r="VZS289" s="51"/>
      <c r="VZT289" s="51"/>
      <c r="VZU289" s="51"/>
      <c r="VZV289" s="51"/>
      <c r="VZW289" s="51"/>
      <c r="VZX289" s="51"/>
      <c r="VZY289" s="51"/>
      <c r="VZZ289" s="51"/>
      <c r="WAA289" s="51"/>
      <c r="WAB289" s="51"/>
      <c r="WAC289" s="51"/>
      <c r="WAD289" s="51"/>
      <c r="WAE289" s="51"/>
      <c r="WAF289" s="51"/>
      <c r="WAG289" s="51"/>
      <c r="WAH289" s="51"/>
      <c r="WAI289" s="51"/>
      <c r="WAJ289" s="51"/>
      <c r="WAK289" s="51"/>
      <c r="WAL289" s="51"/>
      <c r="WAM289" s="51"/>
      <c r="WAN289" s="51"/>
      <c r="WAO289" s="51"/>
      <c r="WAP289" s="51"/>
      <c r="WAQ289" s="51"/>
      <c r="WAR289" s="51"/>
      <c r="WAS289" s="51"/>
      <c r="WAT289" s="51"/>
      <c r="WAU289" s="51"/>
      <c r="WAV289" s="51"/>
      <c r="WAW289" s="51"/>
      <c r="WAX289" s="51"/>
      <c r="WAY289" s="51"/>
      <c r="WAZ289" s="51"/>
      <c r="WBA289" s="51"/>
      <c r="WBB289" s="51"/>
      <c r="WBC289" s="51"/>
      <c r="WBD289" s="51"/>
      <c r="WBE289" s="51"/>
      <c r="WBF289" s="51"/>
      <c r="WBG289" s="51"/>
      <c r="WBH289" s="51"/>
      <c r="WBI289" s="51"/>
      <c r="WBJ289" s="51"/>
      <c r="WBK289" s="51"/>
      <c r="WBL289" s="51"/>
      <c r="WBM289" s="51"/>
      <c r="WBN289" s="51"/>
      <c r="WBO289" s="51"/>
      <c r="WBP289" s="51"/>
      <c r="WBQ289" s="51"/>
      <c r="WBR289" s="51"/>
      <c r="WBS289" s="51"/>
      <c r="WBT289" s="51"/>
      <c r="WBU289" s="51"/>
      <c r="WBV289" s="51"/>
      <c r="WBW289" s="51"/>
      <c r="WBX289" s="51"/>
      <c r="WBY289" s="51"/>
      <c r="WBZ289" s="51"/>
      <c r="WCA289" s="51"/>
      <c r="WCB289" s="51"/>
      <c r="WCC289" s="51"/>
      <c r="WCD289" s="51"/>
      <c r="WCE289" s="51"/>
      <c r="WCF289" s="51"/>
      <c r="WCG289" s="51"/>
      <c r="WCH289" s="51"/>
      <c r="WCI289" s="51"/>
      <c r="WCJ289" s="51"/>
      <c r="WCK289" s="51"/>
      <c r="WCL289" s="51"/>
      <c r="WCM289" s="51"/>
      <c r="WCN289" s="51"/>
      <c r="WCO289" s="51"/>
      <c r="WCP289" s="51"/>
      <c r="WCQ289" s="51"/>
      <c r="WCR289" s="51"/>
      <c r="WCS289" s="51"/>
      <c r="WCT289" s="51"/>
      <c r="WCU289" s="51"/>
      <c r="WCV289" s="51"/>
      <c r="WCW289" s="51"/>
      <c r="WCX289" s="51"/>
      <c r="WCY289" s="51"/>
      <c r="WCZ289" s="51"/>
      <c r="WDA289" s="51"/>
      <c r="WDB289" s="51"/>
      <c r="WDC289" s="51"/>
      <c r="WDD289" s="51"/>
      <c r="WDE289" s="51"/>
      <c r="WDF289" s="51"/>
      <c r="WDG289" s="51"/>
      <c r="WDH289" s="51"/>
      <c r="WDI289" s="51"/>
      <c r="WDJ289" s="51"/>
      <c r="WDK289" s="51"/>
      <c r="WDL289" s="51"/>
      <c r="WDM289" s="51"/>
      <c r="WDN289" s="51"/>
      <c r="WDO289" s="51"/>
      <c r="WDP289" s="51"/>
      <c r="WDQ289" s="51"/>
      <c r="WDR289" s="51"/>
      <c r="WDS289" s="51"/>
      <c r="WDT289" s="51"/>
      <c r="WDU289" s="51"/>
      <c r="WDV289" s="51"/>
      <c r="WDW289" s="51"/>
      <c r="WDX289" s="51"/>
      <c r="WDY289" s="51"/>
      <c r="WDZ289" s="51"/>
      <c r="WEA289" s="51"/>
      <c r="WEB289" s="51"/>
      <c r="WEC289" s="51"/>
      <c r="WED289" s="51"/>
      <c r="WEE289" s="51"/>
      <c r="WEF289" s="51"/>
      <c r="WEG289" s="51"/>
      <c r="WEH289" s="51"/>
      <c r="WEI289" s="51"/>
      <c r="WEJ289" s="51"/>
      <c r="WEK289" s="51"/>
      <c r="WEL289" s="51"/>
      <c r="WEM289" s="51"/>
      <c r="WEN289" s="51"/>
      <c r="WEO289" s="51"/>
      <c r="WEP289" s="51"/>
      <c r="WEQ289" s="51"/>
      <c r="WER289" s="51"/>
      <c r="WES289" s="51"/>
      <c r="WET289" s="51"/>
      <c r="WEU289" s="51"/>
      <c r="WEV289" s="51"/>
      <c r="WEW289" s="51"/>
      <c r="WEX289" s="51"/>
      <c r="WEY289" s="51"/>
      <c r="WEZ289" s="51"/>
      <c r="WFA289" s="51"/>
      <c r="WFB289" s="51"/>
      <c r="WFC289" s="51"/>
      <c r="WFD289" s="51"/>
      <c r="WFE289" s="51"/>
      <c r="WFF289" s="51"/>
      <c r="WFG289" s="51"/>
      <c r="WFH289" s="51"/>
      <c r="WFI289" s="51"/>
      <c r="WFJ289" s="51"/>
      <c r="WFK289" s="51"/>
      <c r="WFL289" s="51"/>
      <c r="WFM289" s="51"/>
      <c r="WFN289" s="51"/>
      <c r="WFO289" s="51"/>
      <c r="WFP289" s="51"/>
      <c r="WFQ289" s="51"/>
      <c r="WFR289" s="51"/>
      <c r="WFS289" s="51"/>
      <c r="WFT289" s="51"/>
      <c r="WFU289" s="51"/>
      <c r="WFV289" s="51"/>
      <c r="WFW289" s="51"/>
      <c r="WFX289" s="51"/>
      <c r="WFY289" s="51"/>
      <c r="WFZ289" s="51"/>
      <c r="WGA289" s="51"/>
      <c r="WGB289" s="51"/>
      <c r="WGC289" s="51"/>
      <c r="WGD289" s="51"/>
      <c r="WGE289" s="51"/>
      <c r="WGF289" s="51"/>
      <c r="WGG289" s="51"/>
      <c r="WGH289" s="51"/>
      <c r="WGI289" s="51"/>
      <c r="WGJ289" s="51"/>
      <c r="WGK289" s="51"/>
      <c r="WGL289" s="51"/>
      <c r="WGM289" s="51"/>
      <c r="WGN289" s="51"/>
      <c r="WGO289" s="51"/>
      <c r="WGP289" s="51"/>
      <c r="WGQ289" s="51"/>
      <c r="WGR289" s="51"/>
      <c r="WGS289" s="51"/>
      <c r="WGT289" s="51"/>
      <c r="WGU289" s="51"/>
      <c r="WGV289" s="51"/>
      <c r="WGW289" s="51"/>
      <c r="WGX289" s="51"/>
      <c r="WGY289" s="51"/>
      <c r="WGZ289" s="51"/>
      <c r="WHA289" s="51"/>
      <c r="WHB289" s="51"/>
      <c r="WHC289" s="51"/>
      <c r="WHD289" s="51"/>
      <c r="WHE289" s="51"/>
      <c r="WHF289" s="51"/>
      <c r="WHG289" s="51"/>
      <c r="WHH289" s="51"/>
      <c r="WHI289" s="51"/>
      <c r="WHJ289" s="51"/>
      <c r="WHK289" s="51"/>
      <c r="WHL289" s="51"/>
      <c r="WHM289" s="51"/>
      <c r="WHN289" s="51"/>
      <c r="WHO289" s="51"/>
      <c r="WHP289" s="51"/>
      <c r="WHQ289" s="51"/>
      <c r="WHR289" s="51"/>
      <c r="WHS289" s="51"/>
      <c r="WHT289" s="51"/>
      <c r="WHU289" s="51"/>
      <c r="WHV289" s="51"/>
      <c r="WHW289" s="51"/>
      <c r="WHX289" s="51"/>
      <c r="WHY289" s="51"/>
      <c r="WHZ289" s="51"/>
      <c r="WIA289" s="51"/>
      <c r="WIB289" s="51"/>
      <c r="WIC289" s="51"/>
      <c r="WID289" s="51"/>
      <c r="WIE289" s="51"/>
      <c r="WIF289" s="51"/>
      <c r="WIG289" s="51"/>
      <c r="WIH289" s="51"/>
      <c r="WII289" s="51"/>
      <c r="WIJ289" s="51"/>
      <c r="WIK289" s="51"/>
      <c r="WIL289" s="51"/>
      <c r="WIM289" s="51"/>
      <c r="WIN289" s="51"/>
      <c r="WIO289" s="51"/>
      <c r="WIP289" s="51"/>
      <c r="WIQ289" s="51"/>
      <c r="WIR289" s="51"/>
      <c r="WIS289" s="51"/>
      <c r="WIT289" s="51"/>
      <c r="WIU289" s="51"/>
      <c r="WIV289" s="51"/>
      <c r="WIW289" s="51"/>
      <c r="WIX289" s="51"/>
      <c r="WIY289" s="51"/>
      <c r="WIZ289" s="51"/>
      <c r="WJA289" s="51"/>
      <c r="WJB289" s="51"/>
      <c r="WJC289" s="51"/>
      <c r="WJD289" s="51"/>
      <c r="WJE289" s="51"/>
      <c r="WJF289" s="51"/>
      <c r="WJG289" s="51"/>
      <c r="WJH289" s="51"/>
      <c r="WJI289" s="51"/>
      <c r="WJJ289" s="51"/>
      <c r="WJK289" s="51"/>
      <c r="WJL289" s="51"/>
      <c r="WJM289" s="51"/>
      <c r="WJN289" s="51"/>
      <c r="WJO289" s="51"/>
      <c r="WJP289" s="51"/>
      <c r="WJQ289" s="51"/>
      <c r="WJR289" s="51"/>
      <c r="WJS289" s="51"/>
      <c r="WJT289" s="51"/>
      <c r="WJU289" s="51"/>
      <c r="WJV289" s="51"/>
      <c r="WJW289" s="51"/>
      <c r="WJX289" s="51"/>
      <c r="WJY289" s="51"/>
      <c r="WJZ289" s="51"/>
      <c r="WKA289" s="51"/>
      <c r="WKB289" s="51"/>
      <c r="WKC289" s="51"/>
      <c r="WKD289" s="51"/>
      <c r="WKE289" s="51"/>
      <c r="WKF289" s="51"/>
      <c r="WKG289" s="51"/>
      <c r="WKH289" s="51"/>
      <c r="WKI289" s="51"/>
      <c r="WKJ289" s="51"/>
      <c r="WKK289" s="51"/>
      <c r="WKL289" s="51"/>
      <c r="WKM289" s="51"/>
      <c r="WKN289" s="51"/>
      <c r="WKO289" s="51"/>
      <c r="WKP289" s="51"/>
      <c r="WKQ289" s="51"/>
      <c r="WKR289" s="51"/>
      <c r="WKS289" s="51"/>
      <c r="WKT289" s="51"/>
      <c r="WKU289" s="51"/>
      <c r="WKV289" s="51"/>
      <c r="WKW289" s="51"/>
      <c r="WKX289" s="51"/>
      <c r="WKY289" s="51"/>
      <c r="WKZ289" s="51"/>
      <c r="WLA289" s="51"/>
      <c r="WLB289" s="51"/>
      <c r="WLC289" s="51"/>
      <c r="WLD289" s="51"/>
      <c r="WLE289" s="51"/>
      <c r="WLF289" s="51"/>
      <c r="WLG289" s="51"/>
      <c r="WLH289" s="51"/>
      <c r="WLI289" s="51"/>
      <c r="WLJ289" s="51"/>
      <c r="WLK289" s="51"/>
      <c r="WLL289" s="51"/>
      <c r="WLM289" s="51"/>
      <c r="WLN289" s="51"/>
      <c r="WLO289" s="51"/>
      <c r="WLP289" s="51"/>
      <c r="WLQ289" s="51"/>
      <c r="WLR289" s="51"/>
      <c r="WLS289" s="51"/>
      <c r="WLT289" s="51"/>
      <c r="WLU289" s="51"/>
      <c r="WLV289" s="51"/>
      <c r="WLW289" s="51"/>
      <c r="WLX289" s="51"/>
      <c r="WLY289" s="51"/>
      <c r="WLZ289" s="51"/>
      <c r="WMA289" s="51"/>
      <c r="WMB289" s="51"/>
      <c r="WMC289" s="51"/>
      <c r="WMD289" s="51"/>
      <c r="WME289" s="51"/>
      <c r="WMF289" s="51"/>
      <c r="WMG289" s="51"/>
      <c r="WMH289" s="51"/>
      <c r="WMI289" s="51"/>
      <c r="WMJ289" s="51"/>
      <c r="WMK289" s="51"/>
      <c r="WML289" s="51"/>
      <c r="WMM289" s="51"/>
      <c r="WMN289" s="51"/>
      <c r="WMO289" s="51"/>
      <c r="WMP289" s="51"/>
      <c r="WMQ289" s="51"/>
      <c r="WMR289" s="51"/>
      <c r="WMS289" s="51"/>
      <c r="WMT289" s="51"/>
      <c r="WMU289" s="51"/>
      <c r="WMV289" s="51"/>
      <c r="WMW289" s="51"/>
      <c r="WMX289" s="51"/>
      <c r="WMY289" s="51"/>
      <c r="WMZ289" s="51"/>
      <c r="WNA289" s="51"/>
      <c r="WNB289" s="51"/>
      <c r="WNC289" s="51"/>
      <c r="WND289" s="51"/>
      <c r="WNE289" s="51"/>
      <c r="WNF289" s="51"/>
      <c r="WNG289" s="51"/>
      <c r="WNH289" s="51"/>
      <c r="WNI289" s="51"/>
      <c r="WNJ289" s="51"/>
      <c r="WNK289" s="51"/>
      <c r="WNL289" s="51"/>
      <c r="WNM289" s="51"/>
      <c r="WNN289" s="51"/>
      <c r="WNO289" s="51"/>
      <c r="WNP289" s="51"/>
      <c r="WNQ289" s="51"/>
      <c r="WNR289" s="51"/>
      <c r="WNS289" s="51"/>
      <c r="WNT289" s="51"/>
      <c r="WNU289" s="51"/>
      <c r="WNV289" s="51"/>
      <c r="WNW289" s="51"/>
      <c r="WNX289" s="51"/>
      <c r="WNY289" s="51"/>
      <c r="WNZ289" s="51"/>
      <c r="WOA289" s="51"/>
      <c r="WOB289" s="51"/>
      <c r="WOC289" s="51"/>
      <c r="WOD289" s="51"/>
      <c r="WOE289" s="51"/>
      <c r="WOF289" s="51"/>
      <c r="WOG289" s="51"/>
      <c r="WOH289" s="51"/>
      <c r="WOI289" s="51"/>
      <c r="WOJ289" s="51"/>
      <c r="WOK289" s="51"/>
      <c r="WOL289" s="51"/>
      <c r="WOM289" s="51"/>
      <c r="WON289" s="51"/>
      <c r="WOO289" s="51"/>
      <c r="WOP289" s="51"/>
      <c r="WOQ289" s="51"/>
      <c r="WOR289" s="51"/>
      <c r="WOS289" s="51"/>
      <c r="WOT289" s="51"/>
      <c r="WOU289" s="51"/>
      <c r="WOV289" s="51"/>
      <c r="WOW289" s="51"/>
      <c r="WOX289" s="51"/>
      <c r="WOY289" s="51"/>
      <c r="WOZ289" s="51"/>
      <c r="WPA289" s="51"/>
      <c r="WPB289" s="51"/>
      <c r="WPC289" s="51"/>
      <c r="WPD289" s="51"/>
      <c r="WPE289" s="51"/>
      <c r="WPF289" s="51"/>
      <c r="WPG289" s="51"/>
      <c r="WPH289" s="51"/>
      <c r="WPI289" s="51"/>
      <c r="WPJ289" s="51"/>
      <c r="WPK289" s="51"/>
      <c r="WPL289" s="51"/>
      <c r="WPM289" s="51"/>
      <c r="WPN289" s="51"/>
      <c r="WPO289" s="51"/>
      <c r="WPP289" s="51"/>
      <c r="WPQ289" s="51"/>
      <c r="WPR289" s="51"/>
      <c r="WPS289" s="51"/>
      <c r="WPT289" s="51"/>
      <c r="WPU289" s="51"/>
      <c r="WPV289" s="51"/>
      <c r="WPW289" s="51"/>
      <c r="WPX289" s="51"/>
      <c r="WPY289" s="51"/>
      <c r="WPZ289" s="51"/>
      <c r="WQA289" s="51"/>
      <c r="WQB289" s="51"/>
      <c r="WQC289" s="51"/>
      <c r="WQD289" s="51"/>
      <c r="WQE289" s="51"/>
      <c r="WQF289" s="51"/>
      <c r="WQG289" s="51"/>
      <c r="WQH289" s="51"/>
      <c r="WQI289" s="51"/>
      <c r="WQJ289" s="51"/>
      <c r="WQK289" s="51"/>
      <c r="WQL289" s="51"/>
      <c r="WQM289" s="51"/>
      <c r="WQN289" s="51"/>
      <c r="WQO289" s="51"/>
      <c r="WQP289" s="51"/>
      <c r="WQQ289" s="51"/>
      <c r="WQR289" s="51"/>
      <c r="WQS289" s="51"/>
      <c r="WQT289" s="51"/>
      <c r="WQU289" s="51"/>
      <c r="WQV289" s="51"/>
      <c r="WQW289" s="51"/>
      <c r="WQX289" s="51"/>
      <c r="WQY289" s="51"/>
      <c r="WQZ289" s="51"/>
      <c r="WRA289" s="51"/>
      <c r="WRB289" s="51"/>
      <c r="WRC289" s="51"/>
      <c r="WRD289" s="51"/>
      <c r="WRE289" s="51"/>
      <c r="WRF289" s="51"/>
      <c r="WRG289" s="51"/>
      <c r="WRH289" s="51"/>
      <c r="WRI289" s="51"/>
      <c r="WRJ289" s="51"/>
      <c r="WRK289" s="51"/>
      <c r="WRL289" s="51"/>
      <c r="WRM289" s="51"/>
      <c r="WRN289" s="51"/>
      <c r="WRO289" s="51"/>
      <c r="WRP289" s="51"/>
      <c r="WRQ289" s="51"/>
      <c r="WRR289" s="51"/>
      <c r="WRS289" s="51"/>
      <c r="WRT289" s="51"/>
      <c r="WRU289" s="51"/>
      <c r="WRV289" s="51"/>
      <c r="WRW289" s="51"/>
      <c r="WRX289" s="51"/>
      <c r="WRY289" s="51"/>
      <c r="WRZ289" s="51"/>
      <c r="WSA289" s="51"/>
      <c r="WSB289" s="51"/>
      <c r="WSC289" s="51"/>
      <c r="WSD289" s="51"/>
      <c r="WSE289" s="51"/>
      <c r="WSF289" s="51"/>
      <c r="WSG289" s="51"/>
      <c r="WSH289" s="51"/>
      <c r="WSI289" s="51"/>
      <c r="WSJ289" s="51"/>
      <c r="WSK289" s="51"/>
      <c r="WSL289" s="51"/>
      <c r="WSM289" s="51"/>
      <c r="WSN289" s="51"/>
      <c r="WSO289" s="51"/>
      <c r="WSP289" s="51"/>
      <c r="WSQ289" s="51"/>
      <c r="WSR289" s="51"/>
      <c r="WSS289" s="51"/>
      <c r="WST289" s="51"/>
      <c r="WSU289" s="51"/>
      <c r="WSV289" s="51"/>
      <c r="WSW289" s="51"/>
      <c r="WSX289" s="51"/>
      <c r="WSY289" s="51"/>
      <c r="WSZ289" s="51"/>
      <c r="WTA289" s="51"/>
      <c r="WTB289" s="51"/>
      <c r="WTC289" s="51"/>
      <c r="WTD289" s="51"/>
      <c r="WTE289" s="51"/>
      <c r="WTF289" s="51"/>
      <c r="WTG289" s="51"/>
      <c r="WTH289" s="51"/>
      <c r="WTI289" s="51"/>
      <c r="WTJ289" s="51"/>
      <c r="WTK289" s="51"/>
      <c r="WTL289" s="51"/>
      <c r="WTM289" s="51"/>
      <c r="WTN289" s="51"/>
      <c r="WTO289" s="51"/>
      <c r="WTP289" s="51"/>
      <c r="WTQ289" s="51"/>
      <c r="WTR289" s="51"/>
      <c r="WTS289" s="51"/>
      <c r="WTT289" s="51"/>
      <c r="WTU289" s="51"/>
      <c r="WTV289" s="51"/>
      <c r="WTW289" s="51"/>
      <c r="WTX289" s="51"/>
      <c r="WTY289" s="51"/>
      <c r="WTZ289" s="51"/>
      <c r="WUA289" s="51"/>
      <c r="WUB289" s="51"/>
      <c r="WUC289" s="51"/>
      <c r="WUD289" s="51"/>
      <c r="WUE289" s="51"/>
      <c r="WUF289" s="51"/>
      <c r="WUG289" s="51"/>
      <c r="WUH289" s="51"/>
      <c r="WUI289" s="51"/>
      <c r="WUJ289" s="51"/>
      <c r="WUK289" s="51"/>
      <c r="WUL289" s="51"/>
      <c r="WUM289" s="51"/>
      <c r="WUN289" s="51"/>
      <c r="WUO289" s="51"/>
      <c r="WUP289" s="51"/>
      <c r="WUQ289" s="51"/>
      <c r="WUR289" s="51"/>
      <c r="WUS289" s="51"/>
      <c r="WUT289" s="51"/>
      <c r="WUU289" s="51"/>
      <c r="WUV289" s="51"/>
      <c r="WUW289" s="51"/>
      <c r="WUX289" s="51"/>
      <c r="WUY289" s="51"/>
      <c r="WUZ289" s="51"/>
      <c r="WVA289" s="51"/>
      <c r="WVB289" s="51"/>
      <c r="WVC289" s="51"/>
      <c r="WVD289" s="51"/>
      <c r="WVE289" s="51"/>
      <c r="WVF289" s="51"/>
      <c r="WVG289" s="51"/>
      <c r="WVH289" s="51"/>
      <c r="WVI289" s="51"/>
      <c r="WVJ289" s="51"/>
      <c r="WVK289" s="51"/>
      <c r="WVL289" s="51"/>
      <c r="WVM289" s="51"/>
      <c r="WVN289" s="51"/>
      <c r="WVO289" s="51"/>
      <c r="WVP289" s="51"/>
      <c r="WVQ289" s="51"/>
      <c r="WVR289" s="51"/>
      <c r="WVS289" s="51"/>
      <c r="WVT289" s="51"/>
      <c r="WVU289" s="51"/>
      <c r="WVV289" s="51"/>
      <c r="WVW289" s="51"/>
      <c r="WVX289" s="51"/>
      <c r="WVY289" s="51"/>
      <c r="WVZ289" s="51"/>
      <c r="WWA289" s="51"/>
      <c r="WWB289" s="51"/>
      <c r="WWC289" s="51"/>
      <c r="WWD289" s="51"/>
      <c r="WWE289" s="51"/>
      <c r="WWF289" s="51"/>
      <c r="WWG289" s="51"/>
      <c r="WWH289" s="51"/>
      <c r="WWI289" s="51"/>
      <c r="WWJ289" s="51"/>
      <c r="WWK289" s="51"/>
      <c r="WWL289" s="51"/>
      <c r="WWM289" s="51"/>
      <c r="WWN289" s="51"/>
      <c r="WWO289" s="51"/>
      <c r="WWP289" s="51"/>
      <c r="WWQ289" s="51"/>
      <c r="WWR289" s="51"/>
      <c r="WWS289" s="51"/>
      <c r="WWT289" s="51"/>
      <c r="WWU289" s="51"/>
      <c r="WWV289" s="51"/>
      <c r="WWW289" s="51"/>
      <c r="WWX289" s="51"/>
      <c r="WWY289" s="51"/>
      <c r="WWZ289" s="51"/>
      <c r="WXA289" s="51"/>
      <c r="WXB289" s="51"/>
      <c r="WXC289" s="51"/>
      <c r="WXD289" s="51"/>
      <c r="WXE289" s="51"/>
      <c r="WXF289" s="51"/>
      <c r="WXG289" s="51"/>
      <c r="WXH289" s="51"/>
      <c r="WXI289" s="51"/>
      <c r="WXJ289" s="51"/>
      <c r="WXK289" s="51"/>
      <c r="WXL289" s="51"/>
      <c r="WXM289" s="51"/>
      <c r="WXN289" s="51"/>
      <c r="WXO289" s="51"/>
      <c r="WXP289" s="51"/>
      <c r="WXQ289" s="51"/>
      <c r="WXR289" s="51"/>
      <c r="WXS289" s="51"/>
      <c r="WXT289" s="51"/>
      <c r="WXU289" s="51"/>
      <c r="WXV289" s="51"/>
      <c r="WXW289" s="51"/>
      <c r="WXX289" s="51"/>
      <c r="WXY289" s="51"/>
      <c r="WXZ289" s="51"/>
      <c r="WYA289" s="51"/>
      <c r="WYB289" s="51"/>
      <c r="WYC289" s="51"/>
      <c r="WYD289" s="51"/>
      <c r="WYE289" s="51"/>
      <c r="WYF289" s="51"/>
      <c r="WYG289" s="51"/>
      <c r="WYH289" s="51"/>
      <c r="WYI289" s="51"/>
      <c r="WYJ289" s="51"/>
      <c r="WYK289" s="51"/>
      <c r="WYL289" s="51"/>
      <c r="WYM289" s="51"/>
      <c r="WYN289" s="51"/>
      <c r="WYO289" s="51"/>
      <c r="WYP289" s="51"/>
      <c r="WYQ289" s="51"/>
      <c r="WYR289" s="51"/>
      <c r="WYS289" s="51"/>
      <c r="WYT289" s="51"/>
      <c r="WYU289" s="51"/>
      <c r="WYV289" s="51"/>
      <c r="WYW289" s="51"/>
      <c r="WYX289" s="51"/>
      <c r="WYY289" s="51"/>
      <c r="WYZ289" s="51"/>
      <c r="WZA289" s="51"/>
      <c r="WZB289" s="51"/>
      <c r="WZC289" s="51"/>
      <c r="WZD289" s="51"/>
      <c r="WZE289" s="51"/>
      <c r="WZF289" s="51"/>
      <c r="WZG289" s="51"/>
      <c r="WZH289" s="51"/>
      <c r="WZI289" s="51"/>
      <c r="WZJ289" s="51"/>
      <c r="WZK289" s="51"/>
      <c r="WZL289" s="51"/>
      <c r="WZM289" s="51"/>
      <c r="WZN289" s="51"/>
      <c r="WZO289" s="51"/>
      <c r="WZP289" s="51"/>
      <c r="WZQ289" s="51"/>
      <c r="WZR289" s="51"/>
      <c r="WZS289" s="51"/>
      <c r="WZT289" s="51"/>
      <c r="WZU289" s="51"/>
      <c r="WZV289" s="51"/>
      <c r="WZW289" s="51"/>
      <c r="WZX289" s="51"/>
      <c r="WZY289" s="51"/>
      <c r="WZZ289" s="51"/>
      <c r="XAA289" s="51"/>
      <c r="XAB289" s="51"/>
      <c r="XAC289" s="51"/>
      <c r="XAD289" s="51"/>
      <c r="XAE289" s="51"/>
      <c r="XAF289" s="51"/>
      <c r="XAG289" s="51"/>
      <c r="XAH289" s="51"/>
      <c r="XAI289" s="51"/>
      <c r="XAJ289" s="51"/>
      <c r="XAK289" s="51"/>
      <c r="XAL289" s="51"/>
      <c r="XAM289" s="51"/>
      <c r="XAN289" s="51"/>
      <c r="XAO289" s="51"/>
      <c r="XAP289" s="51"/>
      <c r="XAQ289" s="51"/>
      <c r="XAR289" s="51"/>
      <c r="XAS289" s="51"/>
      <c r="XAT289" s="51"/>
      <c r="XAU289" s="51"/>
      <c r="XAV289" s="51"/>
      <c r="XAW289" s="51"/>
      <c r="XAX289" s="51"/>
      <c r="XAY289" s="51"/>
      <c r="XAZ289" s="51"/>
      <c r="XBA289" s="51"/>
      <c r="XBB289" s="51"/>
      <c r="XBC289" s="51"/>
      <c r="XBD289" s="51"/>
      <c r="XBE289" s="51"/>
      <c r="XBF289" s="51"/>
      <c r="XBG289" s="51"/>
      <c r="XBH289" s="51"/>
      <c r="XBI289" s="51"/>
      <c r="XBJ289" s="51"/>
      <c r="XBK289" s="51"/>
      <c r="XBL289" s="51"/>
      <c r="XBM289" s="51"/>
      <c r="XBN289" s="51"/>
      <c r="XBO289" s="51"/>
      <c r="XBP289" s="51"/>
      <c r="XBQ289" s="51"/>
      <c r="XBR289" s="51"/>
      <c r="XBS289" s="51"/>
      <c r="XBT289" s="51"/>
      <c r="XBU289" s="51"/>
      <c r="XBV289" s="51"/>
      <c r="XBW289" s="51"/>
      <c r="XBX289" s="51"/>
      <c r="XBY289" s="51"/>
      <c r="XBZ289" s="51"/>
      <c r="XCA289" s="51"/>
      <c r="XCB289" s="51"/>
      <c r="XCC289" s="51"/>
      <c r="XCD289" s="51"/>
      <c r="XCE289" s="51"/>
      <c r="XCF289" s="51"/>
      <c r="XCG289" s="51"/>
      <c r="XCH289" s="51"/>
      <c r="XCI289" s="51"/>
      <c r="XCJ289" s="51"/>
      <c r="XCK289" s="51"/>
      <c r="XCL289" s="51"/>
      <c r="XCM289" s="51"/>
      <c r="XCN289" s="51"/>
      <c r="XCO289" s="51"/>
      <c r="XCP289" s="51"/>
      <c r="XCQ289" s="51"/>
      <c r="XCR289" s="51"/>
      <c r="XCS289" s="51"/>
      <c r="XCT289" s="51"/>
      <c r="XCU289" s="51"/>
      <c r="XCV289" s="51"/>
      <c r="XCW289" s="51"/>
      <c r="XCX289" s="51"/>
      <c r="XCY289" s="51"/>
      <c r="XCZ289" s="51"/>
      <c r="XDA289" s="51"/>
      <c r="XDB289" s="51"/>
      <c r="XDC289" s="51"/>
      <c r="XDD289" s="51"/>
      <c r="XDE289" s="51"/>
      <c r="XDF289" s="51"/>
      <c r="XDG289" s="51"/>
      <c r="XDH289" s="51"/>
      <c r="XDI289" s="51"/>
      <c r="XDJ289" s="51"/>
      <c r="XDK289" s="51"/>
      <c r="XDL289" s="51"/>
      <c r="XDM289" s="51"/>
      <c r="XDN289" s="51"/>
      <c r="XDO289" s="51"/>
      <c r="XDP289" s="51"/>
      <c r="XDQ289" s="51"/>
      <c r="XDR289" s="51"/>
      <c r="XDS289" s="51"/>
      <c r="XDT289" s="51"/>
      <c r="XDU289" s="51"/>
      <c r="XDV289" s="51"/>
      <c r="XDW289" s="51"/>
      <c r="XDX289" s="51"/>
      <c r="XDY289" s="51"/>
      <c r="XDZ289" s="51"/>
      <c r="XEA289" s="51"/>
      <c r="XEB289" s="51"/>
      <c r="XEC289" s="51"/>
      <c r="XED289" s="51"/>
      <c r="XEE289" s="51"/>
      <c r="XEF289" s="51"/>
      <c r="XEG289" s="51"/>
      <c r="XEH289" s="51"/>
      <c r="XEI289" s="51"/>
      <c r="XEJ289" s="51"/>
      <c r="XEK289" s="51"/>
      <c r="XEL289" s="51"/>
      <c r="XEM289" s="51"/>
      <c r="XEN289" s="51"/>
      <c r="XEO289" s="51"/>
      <c r="XEP289" s="51"/>
      <c r="XEQ289" s="51"/>
      <c r="XER289" s="51"/>
      <c r="XES289" s="51"/>
      <c r="XET289" s="51"/>
      <c r="XEU289" s="51"/>
      <c r="XEV289" s="51"/>
      <c r="XEW289" s="51"/>
      <c r="XEX289" s="51"/>
      <c r="XEY289" s="51"/>
      <c r="XEZ289" s="51"/>
      <c r="XFA289" s="51"/>
      <c r="XFB289" s="51"/>
      <c r="XFC289" s="51"/>
      <c r="XFD289" s="51"/>
    </row>
    <row r="290" spans="17:16384" x14ac:dyDescent="0.3">
      <c r="Q290" s="327" t="s">
        <v>60</v>
      </c>
      <c r="R290" s="135">
        <f>$R$5</f>
        <v>44136</v>
      </c>
      <c r="S290" s="121">
        <v>0.21666666666666667</v>
      </c>
      <c r="T290" s="121">
        <v>1.023333333333331</v>
      </c>
      <c r="U290" s="122">
        <v>0.96478121664887939</v>
      </c>
      <c r="V290" s="123">
        <v>937</v>
      </c>
      <c r="W290" s="128">
        <v>0.21666666666666667</v>
      </c>
      <c r="X290" s="121">
        <v>1.046666666666666</v>
      </c>
      <c r="Y290" s="122">
        <v>0.96456256921373196</v>
      </c>
      <c r="Z290" s="127">
        <v>903</v>
      </c>
      <c r="AA290" s="121">
        <v>0.35833333333333328</v>
      </c>
      <c r="AB290" s="121">
        <v>0.7</v>
      </c>
      <c r="AC290" s="122">
        <v>0.95454545454545459</v>
      </c>
      <c r="AD290" s="123">
        <v>22</v>
      </c>
      <c r="AE290" s="128">
        <v>4.1666666666666671E-2</v>
      </c>
      <c r="AF290" s="121">
        <v>0.20999999999999991</v>
      </c>
      <c r="AG290" s="122">
        <v>1</v>
      </c>
      <c r="AH290" s="127">
        <v>12</v>
      </c>
      <c r="AI290" s="128">
        <v>0.15</v>
      </c>
      <c r="AJ290" s="121">
        <v>1</v>
      </c>
      <c r="AK290" s="122">
        <v>0.96670934699103717</v>
      </c>
      <c r="AL290" s="127">
        <v>781</v>
      </c>
      <c r="AM290" s="121">
        <v>0.36666666666666664</v>
      </c>
      <c r="AN290" s="121">
        <v>1.1616666666666642</v>
      </c>
      <c r="AO290" s="122">
        <v>0.95483870967741935</v>
      </c>
      <c r="AP290" s="123">
        <v>155</v>
      </c>
      <c r="AQ290" s="128">
        <v>0.05</v>
      </c>
      <c r="AR290" s="121">
        <v>0.05</v>
      </c>
      <c r="AS290" s="122">
        <v>1</v>
      </c>
      <c r="AT290" s="127">
        <v>1</v>
      </c>
      <c r="AU290" s="136">
        <v>517</v>
      </c>
      <c r="AV290" s="137">
        <v>231</v>
      </c>
      <c r="AW290" s="137">
        <v>107</v>
      </c>
      <c r="AX290" s="137">
        <v>32</v>
      </c>
      <c r="AY290" s="137">
        <v>13</v>
      </c>
      <c r="AZ290" s="137">
        <v>4</v>
      </c>
      <c r="BA290" s="137">
        <v>3</v>
      </c>
      <c r="BB290" s="137">
        <v>2</v>
      </c>
      <c r="BC290" s="137">
        <v>2</v>
      </c>
      <c r="BD290" s="137">
        <v>1</v>
      </c>
      <c r="BE290" s="137">
        <v>0</v>
      </c>
      <c r="BF290" s="137">
        <v>2</v>
      </c>
      <c r="BG290" s="137">
        <v>6</v>
      </c>
      <c r="BH290" s="137">
        <v>1</v>
      </c>
      <c r="BI290" s="137">
        <v>3</v>
      </c>
      <c r="BJ290" s="137">
        <v>0</v>
      </c>
      <c r="BK290" s="137">
        <v>3</v>
      </c>
      <c r="BL290" s="137">
        <v>2</v>
      </c>
      <c r="BM290" s="137">
        <v>2</v>
      </c>
      <c r="BN290" s="137">
        <v>1</v>
      </c>
      <c r="BO290" s="137">
        <v>0</v>
      </c>
      <c r="BP290" s="137">
        <v>0</v>
      </c>
      <c r="BQ290" s="137">
        <v>1</v>
      </c>
      <c r="BR290" s="137">
        <v>0</v>
      </c>
      <c r="BS290" s="137">
        <v>0</v>
      </c>
      <c r="BT290" s="138">
        <v>4</v>
      </c>
      <c r="BU290" s="174" t="s">
        <v>160</v>
      </c>
      <c r="BV290" s="174" t="s">
        <v>160</v>
      </c>
      <c r="BW290" s="174" t="s">
        <v>160</v>
      </c>
      <c r="BX290" s="174" t="s">
        <v>160</v>
      </c>
      <c r="BY290" s="174" t="s">
        <v>160</v>
      </c>
      <c r="BZ290" s="174" t="s">
        <v>160</v>
      </c>
      <c r="CA290" s="174" t="s">
        <v>160</v>
      </c>
      <c r="CB290" s="174" t="s">
        <v>160</v>
      </c>
      <c r="CC290" s="174" t="s">
        <v>160</v>
      </c>
      <c r="CD290" s="174" t="s">
        <v>160</v>
      </c>
      <c r="CE290" s="174" t="s">
        <v>160</v>
      </c>
      <c r="CF290" s="174" t="s">
        <v>160</v>
      </c>
      <c r="CG290" s="174" t="s">
        <v>160</v>
      </c>
      <c r="CH290" s="174">
        <v>1</v>
      </c>
      <c r="CI290" s="174">
        <v>1</v>
      </c>
      <c r="CJ290" s="174">
        <v>0.984375</v>
      </c>
      <c r="CK290" s="174">
        <v>1</v>
      </c>
      <c r="CL290" s="174">
        <v>1</v>
      </c>
      <c r="CM290" s="174">
        <v>1</v>
      </c>
      <c r="CN290" s="174">
        <v>0.98412698412698407</v>
      </c>
      <c r="CO290" s="174">
        <v>0.98571428571428577</v>
      </c>
      <c r="CP290" s="174">
        <v>0.967741935483871</v>
      </c>
      <c r="CQ290" s="174">
        <v>0.98550724637681164</v>
      </c>
      <c r="CR290" s="174">
        <v>0.92753623188405798</v>
      </c>
      <c r="CS290" s="174">
        <v>0.93846153846153846</v>
      </c>
      <c r="CT290" s="174">
        <v>0.94</v>
      </c>
      <c r="CU290" s="174">
        <v>0.96153846153846156</v>
      </c>
      <c r="CV290" s="174">
        <v>0.85365853658536583</v>
      </c>
      <c r="CW290" s="174">
        <v>0.875</v>
      </c>
      <c r="CX290" s="174">
        <v>1</v>
      </c>
      <c r="CY290" s="174">
        <v>0.94736842105263153</v>
      </c>
      <c r="CZ290" s="174">
        <v>1</v>
      </c>
      <c r="DA290" s="174">
        <v>0.9375</v>
      </c>
      <c r="DB290" s="174">
        <v>1</v>
      </c>
      <c r="DC290" s="174">
        <v>0.90909090909090906</v>
      </c>
      <c r="DD290" s="174">
        <v>1</v>
      </c>
      <c r="DE290" s="174">
        <v>1</v>
      </c>
      <c r="DF290" s="174" t="s">
        <v>160</v>
      </c>
      <c r="DG290" s="174" t="s">
        <v>160</v>
      </c>
      <c r="DH290" s="174" t="s">
        <v>160</v>
      </c>
      <c r="DI290" s="174">
        <v>1</v>
      </c>
      <c r="DJ290" s="174" t="s">
        <v>160</v>
      </c>
      <c r="DK290" s="174" t="s">
        <v>160</v>
      </c>
      <c r="DL290" s="174" t="s">
        <v>160</v>
      </c>
      <c r="DM290" s="174" t="s">
        <v>160</v>
      </c>
      <c r="DN290" s="174" t="s">
        <v>160</v>
      </c>
      <c r="DO290" s="174" t="s">
        <v>160</v>
      </c>
      <c r="DP290" s="174" t="s">
        <v>160</v>
      </c>
      <c r="DQ290" s="175">
        <v>0</v>
      </c>
      <c r="DR290" s="175">
        <v>0</v>
      </c>
      <c r="DS290" s="175">
        <v>0</v>
      </c>
      <c r="DT290" s="175">
        <v>0</v>
      </c>
      <c r="DU290" s="175">
        <v>0</v>
      </c>
      <c r="DV290" s="175">
        <v>0</v>
      </c>
      <c r="DW290" s="175">
        <v>0</v>
      </c>
      <c r="DX290" s="175">
        <v>0</v>
      </c>
      <c r="DY290" s="175">
        <v>0</v>
      </c>
      <c r="DZ290" s="175">
        <v>0</v>
      </c>
      <c r="EA290" s="175">
        <v>0</v>
      </c>
      <c r="EB290" s="175">
        <v>0</v>
      </c>
      <c r="EC290" s="175">
        <v>0</v>
      </c>
      <c r="ED290" s="175">
        <v>4.1666666666666664E-2</v>
      </c>
      <c r="EE290" s="175">
        <v>0.95833333333333337</v>
      </c>
      <c r="EF290" s="175">
        <v>2.6666666666666665</v>
      </c>
      <c r="EG290" s="175">
        <v>2</v>
      </c>
      <c r="EH290" s="175">
        <v>2.125</v>
      </c>
      <c r="EI290" s="175">
        <v>2.25</v>
      </c>
      <c r="EJ290" s="175">
        <v>2.625</v>
      </c>
      <c r="EK290" s="175">
        <v>2.9166666666666665</v>
      </c>
      <c r="EL290" s="175">
        <v>2.5833333333333335</v>
      </c>
      <c r="EM290" s="175">
        <v>2.875</v>
      </c>
      <c r="EN290" s="175">
        <v>2.875</v>
      </c>
      <c r="EO290" s="175">
        <v>2.7083333333333335</v>
      </c>
      <c r="EP290" s="175">
        <v>2.0833333333333335</v>
      </c>
      <c r="EQ290" s="175">
        <v>2.1666666666666665</v>
      </c>
      <c r="ER290" s="175">
        <v>1.7083333333333333</v>
      </c>
      <c r="ES290" s="175">
        <v>1.3333333333333333</v>
      </c>
      <c r="ET290" s="175">
        <v>0.83333333333333337</v>
      </c>
      <c r="EU290" s="175">
        <v>0.79166666666666663</v>
      </c>
      <c r="EV290" s="175">
        <v>1.125</v>
      </c>
      <c r="EW290" s="175">
        <v>0.66666666666666663</v>
      </c>
      <c r="EX290" s="175">
        <v>0.95833333333333337</v>
      </c>
      <c r="EY290" s="175">
        <v>0.45833333333333331</v>
      </c>
      <c r="EZ290" s="175">
        <v>0.16666666666666666</v>
      </c>
      <c r="FA290" s="175">
        <v>8.3333333333333329E-2</v>
      </c>
      <c r="FB290" s="175">
        <v>0</v>
      </c>
      <c r="FC290" s="175">
        <v>0</v>
      </c>
      <c r="FD290" s="175">
        <v>0</v>
      </c>
      <c r="FE290" s="175">
        <v>4.1666666666666664E-2</v>
      </c>
      <c r="FF290" s="175">
        <v>0</v>
      </c>
      <c r="FG290" s="175">
        <v>0</v>
      </c>
      <c r="FH290" s="175">
        <v>0</v>
      </c>
      <c r="FI290" s="175">
        <v>0</v>
      </c>
      <c r="FJ290" s="175">
        <v>0</v>
      </c>
      <c r="FK290" s="175">
        <v>0</v>
      </c>
      <c r="FL290" s="175">
        <v>0</v>
      </c>
      <c r="FM290" s="192" t="s">
        <v>119</v>
      </c>
      <c r="FN290" s="192">
        <v>0.94117647058823528</v>
      </c>
      <c r="FO290" s="192">
        <v>0.96875</v>
      </c>
      <c r="FP290" s="192">
        <v>1</v>
      </c>
      <c r="FQ290" s="192">
        <v>0.97368421052631582</v>
      </c>
      <c r="FR290" s="192">
        <v>0.90625</v>
      </c>
      <c r="FS290" s="192">
        <v>1</v>
      </c>
      <c r="FT290" s="192" t="s">
        <v>119</v>
      </c>
      <c r="FU290" s="192">
        <v>0.97916666666666663</v>
      </c>
      <c r="FV290" s="192">
        <v>0.93939393939393945</v>
      </c>
      <c r="FW290" s="192">
        <v>0.95121951219512191</v>
      </c>
      <c r="FX290" s="192">
        <v>0.967741935483871</v>
      </c>
      <c r="FY290" s="192">
        <v>0.90740740740740744</v>
      </c>
      <c r="FZ290" s="192" t="s">
        <v>119</v>
      </c>
      <c r="GA290" s="192" t="s">
        <v>119</v>
      </c>
      <c r="GB290" s="192">
        <v>1</v>
      </c>
      <c r="GC290" s="192">
        <v>0.8928571428571429</v>
      </c>
      <c r="GD290" s="192">
        <v>0.96923076923076923</v>
      </c>
      <c r="GE290" s="192">
        <v>0.94230769230769229</v>
      </c>
      <c r="GF290" s="192">
        <v>0.97619047619047616</v>
      </c>
      <c r="GG290" s="192">
        <v>0.95833333333333337</v>
      </c>
      <c r="GH290" s="192" t="s">
        <v>119</v>
      </c>
      <c r="GI290" s="192">
        <v>0.98039215686274506</v>
      </c>
      <c r="GJ290" s="192">
        <v>0.98039215686274506</v>
      </c>
      <c r="GK290" s="192">
        <v>1</v>
      </c>
      <c r="GL290" s="192">
        <v>0.97674418604651159</v>
      </c>
      <c r="GM290" s="192">
        <v>0.97674418604651159</v>
      </c>
      <c r="GN290" s="192">
        <v>1</v>
      </c>
      <c r="GO290" s="192" t="s">
        <v>119</v>
      </c>
      <c r="GP290" s="192">
        <v>0.97916666666666663</v>
      </c>
      <c r="GQ290" s="192" t="s">
        <v>119</v>
      </c>
    </row>
    <row r="291" spans="17:16384" x14ac:dyDescent="0.3">
      <c r="Q291" s="327"/>
      <c r="R291" s="135">
        <f>$R$6</f>
        <v>44166</v>
      </c>
      <c r="S291" s="121">
        <v>0.18333333333333332</v>
      </c>
      <c r="T291" s="121">
        <v>0.92749999999999966</v>
      </c>
      <c r="U291" s="122">
        <v>0.97151898734177211</v>
      </c>
      <c r="V291" s="123">
        <v>948</v>
      </c>
      <c r="W291" s="128">
        <v>0.18333333333333332</v>
      </c>
      <c r="X291" s="121">
        <v>0.9</v>
      </c>
      <c r="Y291" s="122">
        <v>0.97377049180327868</v>
      </c>
      <c r="Z291" s="127">
        <v>915</v>
      </c>
      <c r="AA291" s="121">
        <v>0.45833333333333337</v>
      </c>
      <c r="AB291" s="121">
        <v>2.6708333333333329</v>
      </c>
      <c r="AC291" s="122">
        <v>0.86363636363636365</v>
      </c>
      <c r="AD291" s="123">
        <v>22</v>
      </c>
      <c r="AE291" s="128">
        <v>3.3333333333333333E-2</v>
      </c>
      <c r="AF291" s="121">
        <v>0.25</v>
      </c>
      <c r="AG291" s="122">
        <v>1</v>
      </c>
      <c r="AH291" s="127">
        <v>11</v>
      </c>
      <c r="AI291" s="128">
        <v>0.11666666666666667</v>
      </c>
      <c r="AJ291" s="121">
        <v>0.85</v>
      </c>
      <c r="AK291" s="122">
        <v>0.97378768020969853</v>
      </c>
      <c r="AL291" s="127">
        <v>763</v>
      </c>
      <c r="AM291" s="121">
        <v>0.375</v>
      </c>
      <c r="AN291" s="121">
        <v>1.0141666666666664</v>
      </c>
      <c r="AO291" s="122">
        <v>0.96195652173913049</v>
      </c>
      <c r="AP291" s="123">
        <v>184</v>
      </c>
      <c r="AQ291" s="128">
        <v>3.3333333333333333E-2</v>
      </c>
      <c r="AR291" s="121">
        <v>3.3333333333333333E-2</v>
      </c>
      <c r="AS291" s="122">
        <v>1</v>
      </c>
      <c r="AT291" s="127">
        <v>1</v>
      </c>
      <c r="AU291" s="136">
        <v>543</v>
      </c>
      <c r="AV291" s="137">
        <v>214</v>
      </c>
      <c r="AW291" s="137">
        <v>110</v>
      </c>
      <c r="AX291" s="137">
        <v>45</v>
      </c>
      <c r="AY291" s="137">
        <v>7</v>
      </c>
      <c r="AZ291" s="137">
        <v>2</v>
      </c>
      <c r="BA291" s="137">
        <v>2</v>
      </c>
      <c r="BB291" s="137">
        <v>1</v>
      </c>
      <c r="BC291" s="137">
        <v>0</v>
      </c>
      <c r="BD291" s="137">
        <v>0</v>
      </c>
      <c r="BE291" s="137">
        <v>3</v>
      </c>
      <c r="BF291" s="137">
        <v>5</v>
      </c>
      <c r="BG291" s="137">
        <v>4</v>
      </c>
      <c r="BH291" s="137">
        <v>3</v>
      </c>
      <c r="BI291" s="137">
        <v>1</v>
      </c>
      <c r="BJ291" s="137">
        <v>0</v>
      </c>
      <c r="BK291" s="137">
        <v>0</v>
      </c>
      <c r="BL291" s="137">
        <v>0</v>
      </c>
      <c r="BM291" s="137">
        <v>1</v>
      </c>
      <c r="BN291" s="137">
        <v>2</v>
      </c>
      <c r="BO291" s="137">
        <v>2</v>
      </c>
      <c r="BP291" s="137">
        <v>0</v>
      </c>
      <c r="BQ291" s="137">
        <v>0</v>
      </c>
      <c r="BR291" s="137">
        <v>0</v>
      </c>
      <c r="BS291" s="137">
        <v>0</v>
      </c>
      <c r="BT291" s="138">
        <v>3</v>
      </c>
      <c r="BU291" s="174" t="s">
        <v>160</v>
      </c>
      <c r="BV291" s="174" t="s">
        <v>160</v>
      </c>
      <c r="BW291" s="174" t="s">
        <v>160</v>
      </c>
      <c r="BX291" s="174" t="s">
        <v>160</v>
      </c>
      <c r="BY291" s="174" t="s">
        <v>160</v>
      </c>
      <c r="BZ291" s="174" t="s">
        <v>160</v>
      </c>
      <c r="CA291" s="174" t="s">
        <v>160</v>
      </c>
      <c r="CB291" s="174" t="s">
        <v>160</v>
      </c>
      <c r="CC291" s="174" t="s">
        <v>160</v>
      </c>
      <c r="CD291" s="174" t="s">
        <v>160</v>
      </c>
      <c r="CE291" s="174" t="s">
        <v>160</v>
      </c>
      <c r="CF291" s="174" t="s">
        <v>160</v>
      </c>
      <c r="CG291" s="174" t="s">
        <v>160</v>
      </c>
      <c r="CH291" s="174">
        <v>1</v>
      </c>
      <c r="CI291" s="174">
        <v>1</v>
      </c>
      <c r="CJ291" s="174">
        <v>1</v>
      </c>
      <c r="CK291" s="174">
        <v>1</v>
      </c>
      <c r="CL291" s="174">
        <v>1</v>
      </c>
      <c r="CM291" s="174">
        <v>0.98529411764705888</v>
      </c>
      <c r="CN291" s="174">
        <v>1</v>
      </c>
      <c r="CO291" s="174">
        <v>0.93617021276595747</v>
      </c>
      <c r="CP291" s="174">
        <v>1</v>
      </c>
      <c r="CQ291" s="174">
        <v>0.98412698412698407</v>
      </c>
      <c r="CR291" s="174">
        <v>0.95652173913043481</v>
      </c>
      <c r="CS291" s="174">
        <v>0.96875</v>
      </c>
      <c r="CT291" s="174">
        <v>0.92452830188679247</v>
      </c>
      <c r="CU291" s="174">
        <v>0.97916666666666663</v>
      </c>
      <c r="CV291" s="174">
        <v>0.89795918367346939</v>
      </c>
      <c r="CW291" s="174">
        <v>0.94736842105263153</v>
      </c>
      <c r="CX291" s="174">
        <v>0.9285714285714286</v>
      </c>
      <c r="CY291" s="174">
        <v>1</v>
      </c>
      <c r="CZ291" s="174">
        <v>0.95454545454545459</v>
      </c>
      <c r="DA291" s="174">
        <v>1</v>
      </c>
      <c r="DB291" s="174">
        <v>1</v>
      </c>
      <c r="DC291" s="174">
        <v>0.8571428571428571</v>
      </c>
      <c r="DD291" s="174">
        <v>1</v>
      </c>
      <c r="DE291" s="174" t="s">
        <v>160</v>
      </c>
      <c r="DF291" s="174" t="s">
        <v>160</v>
      </c>
      <c r="DG291" s="174" t="s">
        <v>160</v>
      </c>
      <c r="DH291" s="174" t="s">
        <v>160</v>
      </c>
      <c r="DI291" s="174" t="s">
        <v>160</v>
      </c>
      <c r="DJ291" s="174" t="s">
        <v>160</v>
      </c>
      <c r="DK291" s="174" t="s">
        <v>160</v>
      </c>
      <c r="DL291" s="174" t="s">
        <v>160</v>
      </c>
      <c r="DM291" s="174" t="s">
        <v>160</v>
      </c>
      <c r="DN291" s="174" t="s">
        <v>160</v>
      </c>
      <c r="DO291" s="174" t="s">
        <v>160</v>
      </c>
      <c r="DP291" s="174" t="s">
        <v>160</v>
      </c>
      <c r="DQ291" s="175">
        <v>0</v>
      </c>
      <c r="DR291" s="175">
        <v>0</v>
      </c>
      <c r="DS291" s="175">
        <v>0</v>
      </c>
      <c r="DT291" s="175">
        <v>0</v>
      </c>
      <c r="DU291" s="175">
        <v>0</v>
      </c>
      <c r="DV291" s="175">
        <v>0</v>
      </c>
      <c r="DW291" s="175">
        <v>0</v>
      </c>
      <c r="DX291" s="175">
        <v>0</v>
      </c>
      <c r="DY291" s="175">
        <v>0</v>
      </c>
      <c r="DZ291" s="175">
        <v>0</v>
      </c>
      <c r="EA291" s="175">
        <v>0</v>
      </c>
      <c r="EB291" s="175">
        <v>0</v>
      </c>
      <c r="EC291" s="175">
        <v>0</v>
      </c>
      <c r="ED291" s="175">
        <v>3.8461538461538464E-2</v>
      </c>
      <c r="EE291" s="175">
        <v>1.4615384615384615</v>
      </c>
      <c r="EF291" s="175">
        <v>2.3461538461538463</v>
      </c>
      <c r="EG291" s="175">
        <v>1.3846153846153846</v>
      </c>
      <c r="EH291" s="175">
        <v>2</v>
      </c>
      <c r="EI291" s="175">
        <v>2.6153846153846154</v>
      </c>
      <c r="EJ291" s="175">
        <v>1.9615384615384615</v>
      </c>
      <c r="EK291" s="175">
        <v>1.8076923076923077</v>
      </c>
      <c r="EL291" s="175">
        <v>2.4615384615384617</v>
      </c>
      <c r="EM291" s="175">
        <v>2.4230769230769229</v>
      </c>
      <c r="EN291" s="175">
        <v>2.6538461538461537</v>
      </c>
      <c r="EO291" s="175">
        <v>2.4615384615384617</v>
      </c>
      <c r="EP291" s="175">
        <v>2.0384615384615383</v>
      </c>
      <c r="EQ291" s="175">
        <v>1.8461538461538463</v>
      </c>
      <c r="ER291" s="175">
        <v>1.8846153846153846</v>
      </c>
      <c r="ES291" s="175">
        <v>1.4615384615384615</v>
      </c>
      <c r="ET291" s="175">
        <v>1.0769230769230769</v>
      </c>
      <c r="EU291" s="175">
        <v>1.2692307692307692</v>
      </c>
      <c r="EV291" s="175">
        <v>0.84615384615384615</v>
      </c>
      <c r="EW291" s="175">
        <v>0.84615384615384615</v>
      </c>
      <c r="EX291" s="175">
        <v>0.61538461538461542</v>
      </c>
      <c r="EY291" s="175">
        <v>0.53846153846153844</v>
      </c>
      <c r="EZ291" s="175">
        <v>0.42307692307692307</v>
      </c>
      <c r="FA291" s="175">
        <v>0</v>
      </c>
      <c r="FB291" s="175">
        <v>0</v>
      </c>
      <c r="FC291" s="175">
        <v>0</v>
      </c>
      <c r="FD291" s="175">
        <v>0</v>
      </c>
      <c r="FE291" s="175">
        <v>0</v>
      </c>
      <c r="FF291" s="175">
        <v>0</v>
      </c>
      <c r="FG291" s="175">
        <v>0</v>
      </c>
      <c r="FH291" s="175">
        <v>0</v>
      </c>
      <c r="FI291" s="175">
        <v>0</v>
      </c>
      <c r="FJ291" s="175">
        <v>0</v>
      </c>
      <c r="FK291" s="175">
        <v>0</v>
      </c>
      <c r="FL291" s="175">
        <v>0</v>
      </c>
      <c r="FM291" s="192">
        <v>1</v>
      </c>
      <c r="FN291" s="192">
        <v>0.97777777777777775</v>
      </c>
      <c r="FO291" s="192">
        <v>0.96969696969696972</v>
      </c>
      <c r="FP291" s="192">
        <v>0.9285714285714286</v>
      </c>
      <c r="FQ291" s="192">
        <v>1</v>
      </c>
      <c r="FR291" s="192" t="s">
        <v>119</v>
      </c>
      <c r="FS291" s="192">
        <v>1</v>
      </c>
      <c r="FT291" s="192">
        <v>0.94594594594594594</v>
      </c>
      <c r="FU291" s="192">
        <v>0.97674418604651159</v>
      </c>
      <c r="FV291" s="192">
        <v>1</v>
      </c>
      <c r="FW291" s="192">
        <v>0.91428571428571426</v>
      </c>
      <c r="FX291" s="192">
        <v>0.94117647058823528</v>
      </c>
      <c r="FY291" s="192" t="s">
        <v>119</v>
      </c>
      <c r="FZ291" s="192">
        <v>0.9375</v>
      </c>
      <c r="GA291" s="192">
        <v>0.83333333333333337</v>
      </c>
      <c r="GB291" s="192">
        <v>0.95121951219512191</v>
      </c>
      <c r="GC291" s="192">
        <v>1</v>
      </c>
      <c r="GD291" s="192">
        <v>0.92307692307692313</v>
      </c>
      <c r="GE291" s="192">
        <v>1</v>
      </c>
      <c r="GF291" s="192" t="s">
        <v>119</v>
      </c>
      <c r="GG291" s="192">
        <v>0.98148148148148151</v>
      </c>
      <c r="GH291" s="192">
        <v>1</v>
      </c>
      <c r="GI291" s="192">
        <v>0.97499999999999998</v>
      </c>
      <c r="GJ291" s="192">
        <v>1</v>
      </c>
      <c r="GK291" s="192" t="s">
        <v>119</v>
      </c>
      <c r="GL291" s="192">
        <v>1</v>
      </c>
      <c r="GM291" s="192" t="s">
        <v>119</v>
      </c>
      <c r="GN291" s="192">
        <v>1</v>
      </c>
      <c r="GO291" s="192">
        <v>1</v>
      </c>
      <c r="GP291" s="192">
        <v>1</v>
      </c>
      <c r="GQ291" s="192">
        <v>1</v>
      </c>
    </row>
    <row r="292" spans="17:16384" x14ac:dyDescent="0.3">
      <c r="Q292" s="327"/>
      <c r="R292" s="135">
        <f>$R$7</f>
        <v>44197</v>
      </c>
      <c r="S292" s="121">
        <v>0.13333333333333333</v>
      </c>
      <c r="T292" s="121">
        <v>0.76666666666666672</v>
      </c>
      <c r="U292" s="122">
        <v>0.98638132295719849</v>
      </c>
      <c r="V292" s="123">
        <v>1028</v>
      </c>
      <c r="W292" s="128">
        <v>0.1</v>
      </c>
      <c r="X292" s="121">
        <v>0.75</v>
      </c>
      <c r="Y292" s="122">
        <v>0.98582995951417007</v>
      </c>
      <c r="Z292" s="127">
        <v>988</v>
      </c>
      <c r="AA292" s="121">
        <v>0.31666666666666665</v>
      </c>
      <c r="AB292" s="121">
        <v>0.88666666666666649</v>
      </c>
      <c r="AC292" s="122">
        <v>1</v>
      </c>
      <c r="AD292" s="123">
        <v>35</v>
      </c>
      <c r="AE292" s="128">
        <v>0.2</v>
      </c>
      <c r="AF292" s="121">
        <v>0.87333333333333307</v>
      </c>
      <c r="AG292" s="122">
        <v>1</v>
      </c>
      <c r="AH292" s="127">
        <v>5</v>
      </c>
      <c r="AI292" s="128">
        <v>6.6666666666666666E-2</v>
      </c>
      <c r="AJ292" s="121">
        <v>0.75</v>
      </c>
      <c r="AK292" s="122">
        <v>0.98722415795586527</v>
      </c>
      <c r="AL292" s="127">
        <v>861</v>
      </c>
      <c r="AM292" s="121">
        <v>0.33333333333333331</v>
      </c>
      <c r="AN292" s="121">
        <v>0.8949999999999998</v>
      </c>
      <c r="AO292" s="122">
        <v>0.98203592814371254</v>
      </c>
      <c r="AP292" s="123">
        <v>167</v>
      </c>
      <c r="AQ292" s="128" t="s">
        <v>160</v>
      </c>
      <c r="AR292" s="121" t="s">
        <v>160</v>
      </c>
      <c r="AS292" s="122" t="s">
        <v>160</v>
      </c>
      <c r="AT292" s="127">
        <v>0</v>
      </c>
      <c r="AU292" s="136">
        <v>632</v>
      </c>
      <c r="AV292" s="137">
        <v>244</v>
      </c>
      <c r="AW292" s="137">
        <v>99</v>
      </c>
      <c r="AX292" s="137">
        <v>27</v>
      </c>
      <c r="AY292" s="137">
        <v>7</v>
      </c>
      <c r="AZ292" s="137">
        <v>5</v>
      </c>
      <c r="BA292" s="137">
        <v>5</v>
      </c>
      <c r="BB292" s="137">
        <v>0</v>
      </c>
      <c r="BC292" s="137">
        <v>2</v>
      </c>
      <c r="BD292" s="137">
        <v>1</v>
      </c>
      <c r="BE292" s="137">
        <v>1</v>
      </c>
      <c r="BF292" s="137">
        <v>1</v>
      </c>
      <c r="BG292" s="137">
        <v>0</v>
      </c>
      <c r="BH292" s="137">
        <v>1</v>
      </c>
      <c r="BI292" s="137">
        <v>1</v>
      </c>
      <c r="BJ292" s="137">
        <v>0</v>
      </c>
      <c r="BK292" s="137">
        <v>0</v>
      </c>
      <c r="BL292" s="137">
        <v>0</v>
      </c>
      <c r="BM292" s="137">
        <v>0</v>
      </c>
      <c r="BN292" s="137">
        <v>0</v>
      </c>
      <c r="BO292" s="137">
        <v>0</v>
      </c>
      <c r="BP292" s="137">
        <v>0</v>
      </c>
      <c r="BQ292" s="137">
        <v>1</v>
      </c>
      <c r="BR292" s="137">
        <v>0</v>
      </c>
      <c r="BS292" s="137">
        <v>0</v>
      </c>
      <c r="BT292" s="138">
        <v>1</v>
      </c>
      <c r="BU292" s="174" t="s">
        <v>160</v>
      </c>
      <c r="BV292" s="174" t="s">
        <v>160</v>
      </c>
      <c r="BW292" s="174" t="s">
        <v>160</v>
      </c>
      <c r="BX292" s="174" t="s">
        <v>160</v>
      </c>
      <c r="BY292" s="174" t="s">
        <v>160</v>
      </c>
      <c r="BZ292" s="174" t="s">
        <v>160</v>
      </c>
      <c r="CA292" s="174" t="s">
        <v>160</v>
      </c>
      <c r="CB292" s="174" t="s">
        <v>160</v>
      </c>
      <c r="CC292" s="174" t="s">
        <v>160</v>
      </c>
      <c r="CD292" s="174" t="s">
        <v>160</v>
      </c>
      <c r="CE292" s="174" t="s">
        <v>160</v>
      </c>
      <c r="CF292" s="174" t="s">
        <v>160</v>
      </c>
      <c r="CG292" s="174" t="s">
        <v>160</v>
      </c>
      <c r="CH292" s="174" t="s">
        <v>160</v>
      </c>
      <c r="CI292" s="174">
        <v>1</v>
      </c>
      <c r="CJ292" s="174">
        <v>1</v>
      </c>
      <c r="CK292" s="174">
        <v>1</v>
      </c>
      <c r="CL292" s="174">
        <v>1</v>
      </c>
      <c r="CM292" s="174">
        <v>0.98611111111111116</v>
      </c>
      <c r="CN292" s="174">
        <v>0.98275862068965514</v>
      </c>
      <c r="CO292" s="174">
        <v>1</v>
      </c>
      <c r="CP292" s="174">
        <v>0.9642857142857143</v>
      </c>
      <c r="CQ292" s="174">
        <v>0.953125</v>
      </c>
      <c r="CR292" s="174">
        <v>1</v>
      </c>
      <c r="CS292" s="174">
        <v>1</v>
      </c>
      <c r="CT292" s="174">
        <v>0.98333333333333328</v>
      </c>
      <c r="CU292" s="174">
        <v>0.97014925373134331</v>
      </c>
      <c r="CV292" s="174">
        <v>0.97826086956521741</v>
      </c>
      <c r="CW292" s="174">
        <v>1</v>
      </c>
      <c r="CX292" s="174">
        <v>1</v>
      </c>
      <c r="CY292" s="174">
        <v>1</v>
      </c>
      <c r="CZ292" s="174">
        <v>0.95454545454545459</v>
      </c>
      <c r="DA292" s="174">
        <v>1</v>
      </c>
      <c r="DB292" s="174">
        <v>0.95652173913043481</v>
      </c>
      <c r="DC292" s="174">
        <v>0.90909090909090906</v>
      </c>
      <c r="DD292" s="174">
        <v>1</v>
      </c>
      <c r="DE292" s="174">
        <v>1</v>
      </c>
      <c r="DF292" s="174" t="s">
        <v>160</v>
      </c>
      <c r="DG292" s="174" t="s">
        <v>160</v>
      </c>
      <c r="DH292" s="174" t="s">
        <v>160</v>
      </c>
      <c r="DI292" s="174" t="s">
        <v>160</v>
      </c>
      <c r="DJ292" s="174" t="s">
        <v>160</v>
      </c>
      <c r="DK292" s="174" t="s">
        <v>160</v>
      </c>
      <c r="DL292" s="174" t="s">
        <v>160</v>
      </c>
      <c r="DM292" s="174" t="s">
        <v>160</v>
      </c>
      <c r="DN292" s="174" t="s">
        <v>160</v>
      </c>
      <c r="DO292" s="174" t="s">
        <v>160</v>
      </c>
      <c r="DP292" s="174" t="s">
        <v>160</v>
      </c>
      <c r="DQ292" s="175">
        <v>0</v>
      </c>
      <c r="DR292" s="175">
        <v>0</v>
      </c>
      <c r="DS292" s="175">
        <v>0</v>
      </c>
      <c r="DT292" s="175">
        <v>0</v>
      </c>
      <c r="DU292" s="175">
        <v>0</v>
      </c>
      <c r="DV292" s="175">
        <v>0</v>
      </c>
      <c r="DW292" s="175">
        <v>0</v>
      </c>
      <c r="DX292" s="175">
        <v>0</v>
      </c>
      <c r="DY292" s="175">
        <v>0</v>
      </c>
      <c r="DZ292" s="175">
        <v>0</v>
      </c>
      <c r="EA292" s="175">
        <v>0</v>
      </c>
      <c r="EB292" s="175">
        <v>0</v>
      </c>
      <c r="EC292" s="175">
        <v>0</v>
      </c>
      <c r="ED292" s="175">
        <v>0</v>
      </c>
      <c r="EE292" s="175">
        <v>3.28</v>
      </c>
      <c r="EF292" s="175">
        <v>2.96</v>
      </c>
      <c r="EG292" s="175">
        <v>2.16</v>
      </c>
      <c r="EH292" s="175">
        <v>2.12</v>
      </c>
      <c r="EI292" s="175">
        <v>2.88</v>
      </c>
      <c r="EJ292" s="175">
        <v>2.3199999999999998</v>
      </c>
      <c r="EK292" s="175">
        <v>2.16</v>
      </c>
      <c r="EL292" s="175">
        <v>2.2400000000000002</v>
      </c>
      <c r="EM292" s="175">
        <v>2.56</v>
      </c>
      <c r="EN292" s="175">
        <v>2.36</v>
      </c>
      <c r="EO292" s="175">
        <v>2.48</v>
      </c>
      <c r="EP292" s="175">
        <v>2.4</v>
      </c>
      <c r="EQ292" s="175">
        <v>2.68</v>
      </c>
      <c r="ER292" s="175">
        <v>1.84</v>
      </c>
      <c r="ES292" s="175">
        <v>1.08</v>
      </c>
      <c r="ET292" s="175">
        <v>1</v>
      </c>
      <c r="EU292" s="175">
        <v>1.1200000000000001</v>
      </c>
      <c r="EV292" s="175">
        <v>0.88</v>
      </c>
      <c r="EW292" s="175">
        <v>0.8</v>
      </c>
      <c r="EX292" s="175">
        <v>0.92</v>
      </c>
      <c r="EY292" s="175">
        <v>0.44</v>
      </c>
      <c r="EZ292" s="175">
        <v>0.32</v>
      </c>
      <c r="FA292" s="175">
        <v>0.12</v>
      </c>
      <c r="FB292" s="175">
        <v>0</v>
      </c>
      <c r="FC292" s="175">
        <v>0</v>
      </c>
      <c r="FD292" s="175">
        <v>0</v>
      </c>
      <c r="FE292" s="175">
        <v>0</v>
      </c>
      <c r="FF292" s="175">
        <v>0</v>
      </c>
      <c r="FG292" s="175">
        <v>0</v>
      </c>
      <c r="FH292" s="175">
        <v>0</v>
      </c>
      <c r="FI292" s="175">
        <v>0</v>
      </c>
      <c r="FJ292" s="175">
        <v>0</v>
      </c>
      <c r="FK292" s="175">
        <v>0</v>
      </c>
      <c r="FL292" s="175">
        <v>0</v>
      </c>
      <c r="FM292" s="192" t="s">
        <v>119</v>
      </c>
      <c r="FN292" s="192">
        <v>1</v>
      </c>
      <c r="FO292" s="192" t="s">
        <v>119</v>
      </c>
      <c r="FP292" s="192">
        <v>0.98666666666666669</v>
      </c>
      <c r="FQ292" s="192">
        <v>1</v>
      </c>
      <c r="FR292" s="192">
        <v>1</v>
      </c>
      <c r="FS292" s="192">
        <v>0.98181818181818181</v>
      </c>
      <c r="FT292" s="192">
        <v>1</v>
      </c>
      <c r="FU292" s="192">
        <v>1</v>
      </c>
      <c r="FV292" s="192" t="s">
        <v>119</v>
      </c>
      <c r="FW292" s="192">
        <v>1</v>
      </c>
      <c r="FX292" s="192">
        <v>1</v>
      </c>
      <c r="FY292" s="192">
        <v>0.97777777777777775</v>
      </c>
      <c r="FZ292" s="192">
        <v>1</v>
      </c>
      <c r="GA292" s="192">
        <v>1</v>
      </c>
      <c r="GB292" s="192">
        <v>1</v>
      </c>
      <c r="GC292" s="192" t="s">
        <v>119</v>
      </c>
      <c r="GD292" s="192">
        <v>0.95348837209302328</v>
      </c>
      <c r="GE292" s="192">
        <v>1</v>
      </c>
      <c r="GF292" s="192">
        <v>0.98148148148148151</v>
      </c>
      <c r="GG292" s="192">
        <v>0.94736842105263153</v>
      </c>
      <c r="GH292" s="192">
        <v>0.97101449275362317</v>
      </c>
      <c r="GI292" s="192">
        <v>1</v>
      </c>
      <c r="GJ292" s="192" t="s">
        <v>119</v>
      </c>
      <c r="GK292" s="192">
        <v>1</v>
      </c>
      <c r="GL292" s="192">
        <v>1</v>
      </c>
      <c r="GM292" s="192">
        <v>0.95652173913043481</v>
      </c>
      <c r="GN292" s="192">
        <v>1</v>
      </c>
      <c r="GO292" s="192">
        <v>0.97777777777777775</v>
      </c>
      <c r="GP292" s="192">
        <v>1</v>
      </c>
      <c r="GQ292" s="192" t="s">
        <v>119</v>
      </c>
    </row>
    <row r="293" spans="17:16384" x14ac:dyDescent="0.3">
      <c r="Q293" s="327"/>
      <c r="R293" s="135">
        <f>$R$8</f>
        <v>44228</v>
      </c>
      <c r="S293" s="121">
        <v>0.13333333333333333</v>
      </c>
      <c r="T293" s="121">
        <v>0.76666666666666672</v>
      </c>
      <c r="U293" s="122">
        <v>0.98110831234256923</v>
      </c>
      <c r="V293" s="123">
        <v>794</v>
      </c>
      <c r="W293" s="128">
        <v>0.11666666666666667</v>
      </c>
      <c r="X293" s="121">
        <v>0.77749999999999964</v>
      </c>
      <c r="Y293" s="122">
        <v>0.97994652406417115</v>
      </c>
      <c r="Z293" s="127">
        <v>748</v>
      </c>
      <c r="AA293" s="121">
        <v>0.26666666666666666</v>
      </c>
      <c r="AB293" s="121">
        <v>0.65333333333333388</v>
      </c>
      <c r="AC293" s="122">
        <v>1</v>
      </c>
      <c r="AD293" s="123">
        <v>20</v>
      </c>
      <c r="AE293" s="128">
        <v>0.125</v>
      </c>
      <c r="AF293" s="121">
        <v>0.39166666666666666</v>
      </c>
      <c r="AG293" s="122">
        <v>1</v>
      </c>
      <c r="AH293" s="127">
        <v>26</v>
      </c>
      <c r="AI293" s="128">
        <v>8.3333333333333329E-2</v>
      </c>
      <c r="AJ293" s="121">
        <v>0.75</v>
      </c>
      <c r="AK293" s="122">
        <v>0.98107714701601167</v>
      </c>
      <c r="AL293" s="127">
        <v>687</v>
      </c>
      <c r="AM293" s="121">
        <v>0.3</v>
      </c>
      <c r="AN293" s="121">
        <v>1.0099999999999993</v>
      </c>
      <c r="AO293" s="122">
        <v>0.98095238095238091</v>
      </c>
      <c r="AP293" s="123">
        <v>105</v>
      </c>
      <c r="AQ293" s="128">
        <v>4.1666666666666671E-2</v>
      </c>
      <c r="AR293" s="121">
        <v>4.9166666666666664E-2</v>
      </c>
      <c r="AS293" s="122">
        <v>1</v>
      </c>
      <c r="AT293" s="127">
        <v>2</v>
      </c>
      <c r="AU293" s="136">
        <v>508</v>
      </c>
      <c r="AV293" s="137">
        <v>186</v>
      </c>
      <c r="AW293" s="137">
        <v>57</v>
      </c>
      <c r="AX293" s="137">
        <v>18</v>
      </c>
      <c r="AY293" s="137">
        <v>5</v>
      </c>
      <c r="AZ293" s="137">
        <v>5</v>
      </c>
      <c r="BA293" s="137">
        <v>2</v>
      </c>
      <c r="BB293" s="137">
        <v>0</v>
      </c>
      <c r="BC293" s="137">
        <v>0</v>
      </c>
      <c r="BD293" s="137">
        <v>1</v>
      </c>
      <c r="BE293" s="137">
        <v>1</v>
      </c>
      <c r="BF293" s="137">
        <v>1</v>
      </c>
      <c r="BG293" s="137">
        <v>4</v>
      </c>
      <c r="BH293" s="137">
        <v>0</v>
      </c>
      <c r="BI293" s="137">
        <v>1</v>
      </c>
      <c r="BJ293" s="137">
        <v>3</v>
      </c>
      <c r="BK293" s="137">
        <v>0</v>
      </c>
      <c r="BL293" s="137">
        <v>1</v>
      </c>
      <c r="BM293" s="137">
        <v>0</v>
      </c>
      <c r="BN293" s="137">
        <v>1</v>
      </c>
      <c r="BO293" s="137">
        <v>0</v>
      </c>
      <c r="BP293" s="137">
        <v>0</v>
      </c>
      <c r="BQ293" s="137">
        <v>0</v>
      </c>
      <c r="BR293" s="137">
        <v>0</v>
      </c>
      <c r="BS293" s="137">
        <v>0</v>
      </c>
      <c r="BT293" s="138">
        <v>0</v>
      </c>
      <c r="BU293" s="174" t="s">
        <v>160</v>
      </c>
      <c r="BV293" s="174" t="s">
        <v>160</v>
      </c>
      <c r="BW293" s="174" t="s">
        <v>160</v>
      </c>
      <c r="BX293" s="174" t="s">
        <v>160</v>
      </c>
      <c r="BY293" s="174" t="s">
        <v>160</v>
      </c>
      <c r="BZ293" s="174" t="s">
        <v>160</v>
      </c>
      <c r="CA293" s="174" t="s">
        <v>160</v>
      </c>
      <c r="CB293" s="174" t="s">
        <v>160</v>
      </c>
      <c r="CC293" s="174" t="s">
        <v>160</v>
      </c>
      <c r="CD293" s="174" t="s">
        <v>160</v>
      </c>
      <c r="CE293" s="174" t="s">
        <v>160</v>
      </c>
      <c r="CF293" s="174" t="s">
        <v>160</v>
      </c>
      <c r="CG293" s="174" t="s">
        <v>160</v>
      </c>
      <c r="CH293" s="174">
        <v>1</v>
      </c>
      <c r="CI293" s="174">
        <v>1</v>
      </c>
      <c r="CJ293" s="174">
        <v>1</v>
      </c>
      <c r="CK293" s="174">
        <v>1</v>
      </c>
      <c r="CL293" s="174">
        <v>1</v>
      </c>
      <c r="CM293" s="174">
        <v>1</v>
      </c>
      <c r="CN293" s="174">
        <v>0.97674418604651159</v>
      </c>
      <c r="CO293" s="174">
        <v>0.953125</v>
      </c>
      <c r="CP293" s="174">
        <v>1</v>
      </c>
      <c r="CQ293" s="174">
        <v>1</v>
      </c>
      <c r="CR293" s="174">
        <v>0.93650793650793651</v>
      </c>
      <c r="CS293" s="174">
        <v>1</v>
      </c>
      <c r="CT293" s="174">
        <v>0.94545454545454544</v>
      </c>
      <c r="CU293" s="174">
        <v>0.97142857142857142</v>
      </c>
      <c r="CV293" s="174">
        <v>0.97560975609756095</v>
      </c>
      <c r="CW293" s="174">
        <v>1</v>
      </c>
      <c r="CX293" s="174">
        <v>1</v>
      </c>
      <c r="CY293" s="174">
        <v>1</v>
      </c>
      <c r="CZ293" s="174">
        <v>1</v>
      </c>
      <c r="DA293" s="174">
        <v>1</v>
      </c>
      <c r="DB293" s="174">
        <v>0.88888888888888884</v>
      </c>
      <c r="DC293" s="174">
        <v>1</v>
      </c>
      <c r="DD293" s="174">
        <v>0.5</v>
      </c>
      <c r="DE293" s="174" t="s">
        <v>160</v>
      </c>
      <c r="DF293" s="174">
        <v>1</v>
      </c>
      <c r="DG293" s="174" t="s">
        <v>160</v>
      </c>
      <c r="DH293" s="174" t="s">
        <v>160</v>
      </c>
      <c r="DI293" s="174" t="s">
        <v>160</v>
      </c>
      <c r="DJ293" s="174" t="s">
        <v>160</v>
      </c>
      <c r="DK293" s="174" t="s">
        <v>160</v>
      </c>
      <c r="DL293" s="174" t="s">
        <v>160</v>
      </c>
      <c r="DM293" s="174" t="s">
        <v>160</v>
      </c>
      <c r="DN293" s="174" t="s">
        <v>160</v>
      </c>
      <c r="DO293" s="174" t="s">
        <v>160</v>
      </c>
      <c r="DP293" s="174" t="s">
        <v>160</v>
      </c>
      <c r="DQ293" s="175">
        <v>0</v>
      </c>
      <c r="DR293" s="175">
        <v>0</v>
      </c>
      <c r="DS293" s="175">
        <v>0</v>
      </c>
      <c r="DT293" s="175">
        <v>0</v>
      </c>
      <c r="DU293" s="175">
        <v>0</v>
      </c>
      <c r="DV293" s="175">
        <v>0</v>
      </c>
      <c r="DW293" s="175">
        <v>0</v>
      </c>
      <c r="DX293" s="175">
        <v>0</v>
      </c>
      <c r="DY293" s="175">
        <v>0</v>
      </c>
      <c r="DZ293" s="175">
        <v>0</v>
      </c>
      <c r="EA293" s="175">
        <v>0</v>
      </c>
      <c r="EB293" s="175">
        <v>0</v>
      </c>
      <c r="EC293" s="175">
        <v>0</v>
      </c>
      <c r="ED293" s="175">
        <v>9.0909090909090912E-2</v>
      </c>
      <c r="EE293" s="175">
        <v>2.5909090909090908</v>
      </c>
      <c r="EF293" s="175">
        <v>2.1363636363636362</v>
      </c>
      <c r="EG293" s="175">
        <v>1.8181818181818181</v>
      </c>
      <c r="EH293" s="175">
        <v>1.6363636363636365</v>
      </c>
      <c r="EI293" s="175">
        <v>2.2272727272727271</v>
      </c>
      <c r="EJ293" s="175">
        <v>1.9545454545454546</v>
      </c>
      <c r="EK293" s="175">
        <v>2.9090909090909092</v>
      </c>
      <c r="EL293" s="175">
        <v>2.1363636363636362</v>
      </c>
      <c r="EM293" s="175">
        <v>3.1818181818181817</v>
      </c>
      <c r="EN293" s="175">
        <v>2.8636363636363638</v>
      </c>
      <c r="EO293" s="175">
        <v>1.8181818181818181</v>
      </c>
      <c r="EP293" s="175">
        <v>2.5</v>
      </c>
      <c r="EQ293" s="175">
        <v>1.5909090909090908</v>
      </c>
      <c r="ER293" s="175">
        <v>1.8636363636363635</v>
      </c>
      <c r="ES293" s="175">
        <v>1</v>
      </c>
      <c r="ET293" s="175">
        <v>0.95454545454545459</v>
      </c>
      <c r="EU293" s="175">
        <v>0.54545454545454541</v>
      </c>
      <c r="EV293" s="175">
        <v>0.54545454545454541</v>
      </c>
      <c r="EW293" s="175">
        <v>0.95454545454545459</v>
      </c>
      <c r="EX293" s="175">
        <v>0.40909090909090912</v>
      </c>
      <c r="EY293" s="175">
        <v>0.22727272727272727</v>
      </c>
      <c r="EZ293" s="175">
        <v>9.0909090909090912E-2</v>
      </c>
      <c r="FA293" s="175">
        <v>0</v>
      </c>
      <c r="FB293" s="175">
        <v>4.5454545454545456E-2</v>
      </c>
      <c r="FC293" s="175">
        <v>0</v>
      </c>
      <c r="FD293" s="175">
        <v>0</v>
      </c>
      <c r="FE293" s="175">
        <v>0</v>
      </c>
      <c r="FF293" s="175">
        <v>0</v>
      </c>
      <c r="FG293" s="175">
        <v>0</v>
      </c>
      <c r="FH293" s="175">
        <v>0</v>
      </c>
      <c r="FI293" s="175">
        <v>0</v>
      </c>
      <c r="FJ293" s="175">
        <v>0</v>
      </c>
      <c r="FK293" s="175">
        <v>0</v>
      </c>
      <c r="FL293" s="175">
        <v>0</v>
      </c>
      <c r="FM293" s="192">
        <v>0.97222222222222221</v>
      </c>
      <c r="FN293" s="192">
        <v>1</v>
      </c>
      <c r="FO293" s="192">
        <v>1</v>
      </c>
      <c r="FP293" s="192">
        <v>0.96153846153846156</v>
      </c>
      <c r="FQ293" s="192">
        <v>0.97222222222222221</v>
      </c>
      <c r="FR293" s="192">
        <v>0.97499999999999998</v>
      </c>
      <c r="FS293" s="192" t="s">
        <v>119</v>
      </c>
      <c r="FT293" s="192">
        <v>0.91176470588235292</v>
      </c>
      <c r="FU293" s="192">
        <v>1</v>
      </c>
      <c r="FV293" s="192">
        <v>0.97222222222222221</v>
      </c>
      <c r="FW293" s="192">
        <v>1</v>
      </c>
      <c r="FX293" s="192" t="s">
        <v>119</v>
      </c>
      <c r="FY293" s="192" t="s">
        <v>119</v>
      </c>
      <c r="FZ293" s="192" t="s">
        <v>119</v>
      </c>
      <c r="GA293" s="192">
        <v>0.98412698412698407</v>
      </c>
      <c r="GB293" s="192">
        <v>1</v>
      </c>
      <c r="GC293" s="192">
        <v>1</v>
      </c>
      <c r="GD293" s="192">
        <v>0.97297297297297303</v>
      </c>
      <c r="GE293" s="192">
        <v>0.97959183673469385</v>
      </c>
      <c r="GF293" s="192">
        <v>0.95</v>
      </c>
      <c r="GG293" s="192" t="s">
        <v>119</v>
      </c>
      <c r="GH293" s="192">
        <v>0.97674418604651159</v>
      </c>
      <c r="GI293" s="192">
        <v>1</v>
      </c>
      <c r="GJ293" s="192">
        <v>1</v>
      </c>
      <c r="GK293" s="192">
        <v>1</v>
      </c>
      <c r="GL293" s="192">
        <v>0.98360655737704916</v>
      </c>
      <c r="GM293" s="192">
        <v>1</v>
      </c>
      <c r="GN293" s="192" t="s">
        <v>119</v>
      </c>
      <c r="GO293" s="192" t="s">
        <v>119</v>
      </c>
      <c r="GP293" s="192" t="s">
        <v>119</v>
      </c>
      <c r="GQ293" s="192" t="s">
        <v>119</v>
      </c>
    </row>
    <row r="294" spans="17:16384" x14ac:dyDescent="0.3">
      <c r="Q294" s="327"/>
      <c r="R294" s="135">
        <f>$R$9</f>
        <v>44256</v>
      </c>
      <c r="S294" s="121">
        <v>0.18333333333333332</v>
      </c>
      <c r="T294" s="121">
        <v>0.95</v>
      </c>
      <c r="U294" s="122">
        <v>0.98099929627023219</v>
      </c>
      <c r="V294" s="123">
        <v>1421</v>
      </c>
      <c r="W294" s="128">
        <v>0.17499999999999999</v>
      </c>
      <c r="X294" s="121">
        <v>0.93333333333333335</v>
      </c>
      <c r="Y294" s="122">
        <v>0.9830882352941176</v>
      </c>
      <c r="Z294" s="127">
        <v>1360</v>
      </c>
      <c r="AA294" s="121">
        <v>0.41666666666666669</v>
      </c>
      <c r="AB294" s="121">
        <v>2.5116666666666645</v>
      </c>
      <c r="AC294" s="122">
        <v>0.92592592592592593</v>
      </c>
      <c r="AD294" s="123">
        <v>54</v>
      </c>
      <c r="AE294" s="128">
        <v>3.3333333333333333E-2</v>
      </c>
      <c r="AF294" s="121">
        <v>0.22333333333333322</v>
      </c>
      <c r="AG294" s="122">
        <v>1</v>
      </c>
      <c r="AH294" s="127">
        <v>7</v>
      </c>
      <c r="AI294" s="128">
        <v>8.3333333333333329E-2</v>
      </c>
      <c r="AJ294" s="121">
        <v>0.95</v>
      </c>
      <c r="AK294" s="122">
        <v>0.9809286898839138</v>
      </c>
      <c r="AL294" s="127">
        <v>1206</v>
      </c>
      <c r="AM294" s="121">
        <v>0.33333333333333331</v>
      </c>
      <c r="AN294" s="121">
        <v>0.94666666666666588</v>
      </c>
      <c r="AO294" s="122">
        <v>0.98122065727699526</v>
      </c>
      <c r="AP294" s="123">
        <v>213</v>
      </c>
      <c r="AQ294" s="128">
        <v>3.3333333333333333E-2</v>
      </c>
      <c r="AR294" s="121">
        <v>3.3333333333333333E-2</v>
      </c>
      <c r="AS294" s="122">
        <v>1</v>
      </c>
      <c r="AT294" s="127">
        <v>2</v>
      </c>
      <c r="AU294" s="136">
        <v>827</v>
      </c>
      <c r="AV294" s="137">
        <v>321</v>
      </c>
      <c r="AW294" s="137">
        <v>152</v>
      </c>
      <c r="AX294" s="137">
        <v>57</v>
      </c>
      <c r="AY294" s="137">
        <v>28</v>
      </c>
      <c r="AZ294" s="137">
        <v>9</v>
      </c>
      <c r="BA294" s="137">
        <v>0</v>
      </c>
      <c r="BB294" s="137">
        <v>2</v>
      </c>
      <c r="BC294" s="137">
        <v>3</v>
      </c>
      <c r="BD294" s="137">
        <v>1</v>
      </c>
      <c r="BE294" s="137">
        <v>2</v>
      </c>
      <c r="BF294" s="137">
        <v>2</v>
      </c>
      <c r="BG294" s="137">
        <v>3</v>
      </c>
      <c r="BH294" s="137">
        <v>1</v>
      </c>
      <c r="BI294" s="137">
        <v>1</v>
      </c>
      <c r="BJ294" s="137">
        <v>0</v>
      </c>
      <c r="BK294" s="137">
        <v>0</v>
      </c>
      <c r="BL294" s="137">
        <v>0</v>
      </c>
      <c r="BM294" s="137">
        <v>0</v>
      </c>
      <c r="BN294" s="137">
        <v>1</v>
      </c>
      <c r="BO294" s="137">
        <v>4</v>
      </c>
      <c r="BP294" s="137">
        <v>1</v>
      </c>
      <c r="BQ294" s="137">
        <v>0</v>
      </c>
      <c r="BR294" s="137">
        <v>2</v>
      </c>
      <c r="BS294" s="137">
        <v>1</v>
      </c>
      <c r="BT294" s="138">
        <v>3</v>
      </c>
      <c r="BU294" s="174" t="s">
        <v>160</v>
      </c>
      <c r="BV294" s="174" t="s">
        <v>160</v>
      </c>
      <c r="BW294" s="174" t="s">
        <v>160</v>
      </c>
      <c r="BX294" s="174" t="s">
        <v>160</v>
      </c>
      <c r="BY294" s="174" t="s">
        <v>160</v>
      </c>
      <c r="BZ294" s="174" t="s">
        <v>160</v>
      </c>
      <c r="CA294" s="174" t="s">
        <v>160</v>
      </c>
      <c r="CB294" s="174" t="s">
        <v>160</v>
      </c>
      <c r="CC294" s="174" t="s">
        <v>160</v>
      </c>
      <c r="CD294" s="174" t="s">
        <v>160</v>
      </c>
      <c r="CE294" s="174" t="s">
        <v>160</v>
      </c>
      <c r="CF294" s="174" t="s">
        <v>160</v>
      </c>
      <c r="CG294" s="174" t="s">
        <v>160</v>
      </c>
      <c r="CH294" s="174">
        <v>1</v>
      </c>
      <c r="CI294" s="174">
        <v>1</v>
      </c>
      <c r="CJ294" s="174">
        <v>1</v>
      </c>
      <c r="CK294" s="174">
        <v>1</v>
      </c>
      <c r="CL294" s="174">
        <v>0.9885057471264368</v>
      </c>
      <c r="CM294" s="174">
        <v>1</v>
      </c>
      <c r="CN294" s="174">
        <v>1</v>
      </c>
      <c r="CO294" s="174">
        <v>0.98165137614678899</v>
      </c>
      <c r="CP294" s="174">
        <v>0.98958333333333337</v>
      </c>
      <c r="CQ294" s="174">
        <v>0.970873786407767</v>
      </c>
      <c r="CR294" s="174">
        <v>0.92771084337349397</v>
      </c>
      <c r="CS294" s="174">
        <v>0.978494623655914</v>
      </c>
      <c r="CT294" s="174">
        <v>0.95238095238095233</v>
      </c>
      <c r="CU294" s="174">
        <v>0.95945945945945943</v>
      </c>
      <c r="CV294" s="174">
        <v>0.98245614035087714</v>
      </c>
      <c r="CW294" s="174">
        <v>1</v>
      </c>
      <c r="CX294" s="174">
        <v>1</v>
      </c>
      <c r="CY294" s="174">
        <v>0.95652173913043481</v>
      </c>
      <c r="CZ294" s="174">
        <v>1</v>
      </c>
      <c r="DA294" s="174">
        <v>0.90322580645161288</v>
      </c>
      <c r="DB294" s="174">
        <v>1</v>
      </c>
      <c r="DC294" s="174">
        <v>1</v>
      </c>
      <c r="DD294" s="174">
        <v>1</v>
      </c>
      <c r="DE294" s="174">
        <v>1</v>
      </c>
      <c r="DF294" s="174" t="s">
        <v>160</v>
      </c>
      <c r="DG294" s="174" t="s">
        <v>160</v>
      </c>
      <c r="DH294" s="174" t="s">
        <v>160</v>
      </c>
      <c r="DI294" s="174" t="s">
        <v>160</v>
      </c>
      <c r="DJ294" s="174" t="s">
        <v>160</v>
      </c>
      <c r="DK294" s="174" t="s">
        <v>160</v>
      </c>
      <c r="DL294" s="174" t="s">
        <v>160</v>
      </c>
      <c r="DM294" s="174" t="s">
        <v>160</v>
      </c>
      <c r="DN294" s="174" t="s">
        <v>160</v>
      </c>
      <c r="DO294" s="174" t="s">
        <v>160</v>
      </c>
      <c r="DP294" s="174" t="s">
        <v>160</v>
      </c>
      <c r="DQ294" s="175">
        <v>0</v>
      </c>
      <c r="DR294" s="175">
        <v>0</v>
      </c>
      <c r="DS294" s="175">
        <v>0</v>
      </c>
      <c r="DT294" s="175">
        <v>0</v>
      </c>
      <c r="DU294" s="175">
        <v>0</v>
      </c>
      <c r="DV294" s="175">
        <v>0</v>
      </c>
      <c r="DW294" s="175">
        <v>0</v>
      </c>
      <c r="DX294" s="175">
        <v>0</v>
      </c>
      <c r="DY294" s="175">
        <v>0</v>
      </c>
      <c r="DZ294" s="175">
        <v>0</v>
      </c>
      <c r="EA294" s="175">
        <v>0</v>
      </c>
      <c r="EB294" s="175">
        <v>0</v>
      </c>
      <c r="EC294" s="175">
        <v>0</v>
      </c>
      <c r="ED294" s="175">
        <v>7.407407407407407E-2</v>
      </c>
      <c r="EE294" s="175">
        <v>2.7407407407407409</v>
      </c>
      <c r="EF294" s="175">
        <v>3.0370370370370372</v>
      </c>
      <c r="EG294" s="175">
        <v>2.7037037037037037</v>
      </c>
      <c r="EH294" s="175">
        <v>3.2222222222222223</v>
      </c>
      <c r="EI294" s="175">
        <v>3.3333333333333335</v>
      </c>
      <c r="EJ294" s="175">
        <v>3.7407407407407409</v>
      </c>
      <c r="EK294" s="175">
        <v>4.0370370370370372</v>
      </c>
      <c r="EL294" s="175">
        <v>3.5555555555555554</v>
      </c>
      <c r="EM294" s="175">
        <v>3.8148148148148149</v>
      </c>
      <c r="EN294" s="175">
        <v>3.074074074074074</v>
      </c>
      <c r="EO294" s="175">
        <v>3.4444444444444446</v>
      </c>
      <c r="EP294" s="175">
        <v>3.1111111111111112</v>
      </c>
      <c r="EQ294" s="175">
        <v>2.7407407407407409</v>
      </c>
      <c r="ER294" s="175">
        <v>2.1111111111111112</v>
      </c>
      <c r="ES294" s="175">
        <v>1.2592592592592593</v>
      </c>
      <c r="ET294" s="175">
        <v>1.4814814814814814</v>
      </c>
      <c r="EU294" s="175">
        <v>0.85185185185185186</v>
      </c>
      <c r="EV294" s="175">
        <v>1.2222222222222223</v>
      </c>
      <c r="EW294" s="175">
        <v>1.1481481481481481</v>
      </c>
      <c r="EX294" s="175">
        <v>0.59259259259259256</v>
      </c>
      <c r="EY294" s="175">
        <v>0.66666666666666663</v>
      </c>
      <c r="EZ294" s="175">
        <v>0.29629629629629628</v>
      </c>
      <c r="FA294" s="175">
        <v>0.37037037037037035</v>
      </c>
      <c r="FB294" s="175">
        <v>0</v>
      </c>
      <c r="FC294" s="175">
        <v>0</v>
      </c>
      <c r="FD294" s="175">
        <v>0</v>
      </c>
      <c r="FE294" s="175">
        <v>0</v>
      </c>
      <c r="FF294" s="175">
        <v>0</v>
      </c>
      <c r="FG294" s="175">
        <v>0</v>
      </c>
      <c r="FH294" s="175">
        <v>0</v>
      </c>
      <c r="FI294" s="175">
        <v>0</v>
      </c>
      <c r="FJ294" s="175">
        <v>0</v>
      </c>
      <c r="FK294" s="175">
        <v>0</v>
      </c>
      <c r="FL294" s="175">
        <v>0</v>
      </c>
      <c r="FM294" s="192">
        <v>0.96153846153846156</v>
      </c>
      <c r="FN294" s="192">
        <v>0.95652173913043481</v>
      </c>
      <c r="FO294" s="192">
        <v>0.98</v>
      </c>
      <c r="FP294" s="192">
        <v>0.98113207547169812</v>
      </c>
      <c r="FQ294" s="192">
        <v>0.95588235294117652</v>
      </c>
      <c r="FR294" s="192">
        <v>1</v>
      </c>
      <c r="FS294" s="192" t="s">
        <v>119</v>
      </c>
      <c r="FT294" s="192">
        <v>0.94230769230769229</v>
      </c>
      <c r="FU294" s="192">
        <v>0.98484848484848486</v>
      </c>
      <c r="FV294" s="192">
        <v>1</v>
      </c>
      <c r="FW294" s="192">
        <v>1</v>
      </c>
      <c r="FX294" s="192">
        <v>0.98461538461538467</v>
      </c>
      <c r="FY294" s="192">
        <v>1</v>
      </c>
      <c r="FZ294" s="192" t="s">
        <v>119</v>
      </c>
      <c r="GA294" s="192">
        <v>0.984375</v>
      </c>
      <c r="GB294" s="192">
        <v>0.94117647058823528</v>
      </c>
      <c r="GC294" s="192">
        <v>1</v>
      </c>
      <c r="GD294" s="192">
        <v>0.9850746268656716</v>
      </c>
      <c r="GE294" s="192">
        <v>1</v>
      </c>
      <c r="GF294" s="192">
        <v>0.97872340425531912</v>
      </c>
      <c r="GG294" s="192" t="s">
        <v>119</v>
      </c>
      <c r="GH294" s="192">
        <v>0.98039215686274506</v>
      </c>
      <c r="GI294" s="192">
        <v>1</v>
      </c>
      <c r="GJ294" s="192">
        <v>1</v>
      </c>
      <c r="GK294" s="192">
        <v>1</v>
      </c>
      <c r="GL294" s="192">
        <v>0.98076923076923073</v>
      </c>
      <c r="GM294" s="192">
        <v>1</v>
      </c>
      <c r="GN294" s="192" t="s">
        <v>119</v>
      </c>
      <c r="GO294" s="192">
        <v>0.94366197183098588</v>
      </c>
      <c r="GP294" s="192">
        <v>1</v>
      </c>
      <c r="GQ294" s="192">
        <v>1</v>
      </c>
    </row>
    <row r="295" spans="17:16384" x14ac:dyDescent="0.3">
      <c r="Q295" s="327"/>
      <c r="R295" s="135">
        <f>$R$10</f>
        <v>44287</v>
      </c>
      <c r="S295" s="121">
        <v>0.13333333333333333</v>
      </c>
      <c r="T295" s="121">
        <v>1.0333333333333334</v>
      </c>
      <c r="U295" s="122">
        <v>0.96246872393661387</v>
      </c>
      <c r="V295" s="123">
        <v>1199</v>
      </c>
      <c r="W295" s="128">
        <v>0.11666666666666667</v>
      </c>
      <c r="X295" s="121">
        <v>1.0391666666666652</v>
      </c>
      <c r="Y295" s="122">
        <v>0.96100519930675909</v>
      </c>
      <c r="Z295" s="127">
        <v>1154</v>
      </c>
      <c r="AA295" s="121">
        <v>0.3</v>
      </c>
      <c r="AB295" s="121">
        <v>0.83333333333333315</v>
      </c>
      <c r="AC295" s="122">
        <v>1</v>
      </c>
      <c r="AD295" s="123">
        <v>29</v>
      </c>
      <c r="AE295" s="128">
        <v>0.05</v>
      </c>
      <c r="AF295" s="121">
        <v>0.25</v>
      </c>
      <c r="AG295" s="122">
        <v>1</v>
      </c>
      <c r="AH295" s="127">
        <v>16</v>
      </c>
      <c r="AI295" s="128">
        <v>6.6666666666666666E-2</v>
      </c>
      <c r="AJ295" s="121">
        <v>1.0333333333333334</v>
      </c>
      <c r="AK295" s="122">
        <v>0.96149949341438701</v>
      </c>
      <c r="AL295" s="127">
        <v>987</v>
      </c>
      <c r="AM295" s="121">
        <v>0.31666666666666665</v>
      </c>
      <c r="AN295" s="121">
        <v>1.0166666666666662</v>
      </c>
      <c r="AO295" s="122">
        <v>0.96650717703349287</v>
      </c>
      <c r="AP295" s="123">
        <v>209</v>
      </c>
      <c r="AQ295" s="128">
        <v>0.05</v>
      </c>
      <c r="AR295" s="121">
        <v>6.5000000000000002E-2</v>
      </c>
      <c r="AS295" s="122">
        <v>1</v>
      </c>
      <c r="AT295" s="127">
        <v>3</v>
      </c>
      <c r="AU295" s="136">
        <v>723</v>
      </c>
      <c r="AV295" s="137">
        <v>236</v>
      </c>
      <c r="AW295" s="137">
        <v>126</v>
      </c>
      <c r="AX295" s="137">
        <v>51</v>
      </c>
      <c r="AY295" s="137">
        <v>14</v>
      </c>
      <c r="AZ295" s="137">
        <v>4</v>
      </c>
      <c r="BA295" s="137">
        <v>6</v>
      </c>
      <c r="BB295" s="137">
        <v>6</v>
      </c>
      <c r="BC295" s="137">
        <v>1</v>
      </c>
      <c r="BD295" s="137">
        <v>2</v>
      </c>
      <c r="BE295" s="137">
        <v>4</v>
      </c>
      <c r="BF295" s="137">
        <v>3</v>
      </c>
      <c r="BG295" s="137">
        <v>3</v>
      </c>
      <c r="BH295" s="137">
        <v>3</v>
      </c>
      <c r="BI295" s="137">
        <v>0</v>
      </c>
      <c r="BJ295" s="137">
        <v>0</v>
      </c>
      <c r="BK295" s="137">
        <v>0</v>
      </c>
      <c r="BL295" s="137">
        <v>2</v>
      </c>
      <c r="BM295" s="137">
        <v>0</v>
      </c>
      <c r="BN295" s="137">
        <v>1</v>
      </c>
      <c r="BO295" s="137">
        <v>1</v>
      </c>
      <c r="BP295" s="137">
        <v>0</v>
      </c>
      <c r="BQ295" s="137">
        <v>0</v>
      </c>
      <c r="BR295" s="137">
        <v>0</v>
      </c>
      <c r="BS295" s="137">
        <v>1</v>
      </c>
      <c r="BT295" s="138">
        <v>11</v>
      </c>
      <c r="BU295" s="174" t="s">
        <v>160</v>
      </c>
      <c r="BV295" s="174" t="s">
        <v>160</v>
      </c>
      <c r="BW295" s="174" t="s">
        <v>160</v>
      </c>
      <c r="BX295" s="174" t="s">
        <v>160</v>
      </c>
      <c r="BY295" s="174" t="s">
        <v>160</v>
      </c>
      <c r="BZ295" s="174" t="s">
        <v>160</v>
      </c>
      <c r="CA295" s="174" t="s">
        <v>160</v>
      </c>
      <c r="CB295" s="174" t="s">
        <v>160</v>
      </c>
      <c r="CC295" s="174" t="s">
        <v>160</v>
      </c>
      <c r="CD295" s="174" t="s">
        <v>160</v>
      </c>
      <c r="CE295" s="174" t="s">
        <v>160</v>
      </c>
      <c r="CF295" s="174" t="s">
        <v>160</v>
      </c>
      <c r="CG295" s="174" t="s">
        <v>160</v>
      </c>
      <c r="CH295" s="174">
        <v>1</v>
      </c>
      <c r="CI295" s="174">
        <v>1</v>
      </c>
      <c r="CJ295" s="174">
        <v>1</v>
      </c>
      <c r="CK295" s="174">
        <v>1</v>
      </c>
      <c r="CL295" s="174">
        <v>1</v>
      </c>
      <c r="CM295" s="174">
        <v>0.9285714285714286</v>
      </c>
      <c r="CN295" s="174">
        <v>0.98648648648648651</v>
      </c>
      <c r="CO295" s="174">
        <v>1</v>
      </c>
      <c r="CP295" s="174">
        <v>1</v>
      </c>
      <c r="CQ295" s="174">
        <v>0.94736842105263153</v>
      </c>
      <c r="CR295" s="174">
        <v>0.92405063291139244</v>
      </c>
      <c r="CS295" s="174">
        <v>0.89189189189189189</v>
      </c>
      <c r="CT295" s="174">
        <v>0.86440677966101698</v>
      </c>
      <c r="CU295" s="174">
        <v>0.95890410958904104</v>
      </c>
      <c r="CV295" s="174">
        <v>0.94444444444444442</v>
      </c>
      <c r="CW295" s="174">
        <v>0.9375</v>
      </c>
      <c r="CX295" s="174">
        <v>1</v>
      </c>
      <c r="CY295" s="174">
        <v>0.9375</v>
      </c>
      <c r="CZ295" s="174">
        <v>1</v>
      </c>
      <c r="DA295" s="174">
        <v>0.96</v>
      </c>
      <c r="DB295" s="174">
        <v>0.96551724137931039</v>
      </c>
      <c r="DC295" s="174">
        <v>0.95</v>
      </c>
      <c r="DD295" s="174">
        <v>1</v>
      </c>
      <c r="DE295" s="174">
        <v>1</v>
      </c>
      <c r="DF295" s="174" t="s">
        <v>160</v>
      </c>
      <c r="DG295" s="174" t="s">
        <v>160</v>
      </c>
      <c r="DH295" s="174" t="s">
        <v>160</v>
      </c>
      <c r="DI295" s="174" t="s">
        <v>160</v>
      </c>
      <c r="DJ295" s="174" t="s">
        <v>160</v>
      </c>
      <c r="DK295" s="174" t="s">
        <v>160</v>
      </c>
      <c r="DL295" s="174" t="s">
        <v>160</v>
      </c>
      <c r="DM295" s="174" t="s">
        <v>160</v>
      </c>
      <c r="DN295" s="174" t="s">
        <v>160</v>
      </c>
      <c r="DO295" s="174" t="s">
        <v>160</v>
      </c>
      <c r="DP295" s="174" t="s">
        <v>160</v>
      </c>
      <c r="DQ295" s="175">
        <v>0</v>
      </c>
      <c r="DR295" s="175">
        <v>0</v>
      </c>
      <c r="DS295" s="175">
        <v>0</v>
      </c>
      <c r="DT295" s="175">
        <v>0</v>
      </c>
      <c r="DU295" s="175">
        <v>0</v>
      </c>
      <c r="DV295" s="175">
        <v>0</v>
      </c>
      <c r="DW295" s="175">
        <v>0</v>
      </c>
      <c r="DX295" s="175">
        <v>0</v>
      </c>
      <c r="DY295" s="175">
        <v>0</v>
      </c>
      <c r="DZ295" s="175">
        <v>0</v>
      </c>
      <c r="EA295" s="175">
        <v>0</v>
      </c>
      <c r="EB295" s="175">
        <v>0</v>
      </c>
      <c r="EC295" s="175">
        <v>0</v>
      </c>
      <c r="ED295" s="175">
        <v>0.12</v>
      </c>
      <c r="EE295" s="175">
        <v>3.08</v>
      </c>
      <c r="EF295" s="175">
        <v>2.92</v>
      </c>
      <c r="EG295" s="175">
        <v>2.6</v>
      </c>
      <c r="EH295" s="175">
        <v>2.8</v>
      </c>
      <c r="EI295" s="175">
        <v>2.2400000000000002</v>
      </c>
      <c r="EJ295" s="175">
        <v>2.96</v>
      </c>
      <c r="EK295" s="175">
        <v>2.64</v>
      </c>
      <c r="EL295" s="175">
        <v>2.92</v>
      </c>
      <c r="EM295" s="175">
        <v>3.04</v>
      </c>
      <c r="EN295" s="175">
        <v>3.16</v>
      </c>
      <c r="EO295" s="175">
        <v>2.96</v>
      </c>
      <c r="EP295" s="175">
        <v>2.36</v>
      </c>
      <c r="EQ295" s="175">
        <v>2.92</v>
      </c>
      <c r="ER295" s="175">
        <v>2.88</v>
      </c>
      <c r="ES295" s="175">
        <v>1.28</v>
      </c>
      <c r="ET295" s="175">
        <v>1.4</v>
      </c>
      <c r="EU295" s="175">
        <v>1.28</v>
      </c>
      <c r="EV295" s="175">
        <v>1</v>
      </c>
      <c r="EW295" s="175">
        <v>1</v>
      </c>
      <c r="EX295" s="175">
        <v>1.1599999999999999</v>
      </c>
      <c r="EY295" s="175">
        <v>0.8</v>
      </c>
      <c r="EZ295" s="175">
        <v>0.4</v>
      </c>
      <c r="FA295" s="175">
        <v>0.04</v>
      </c>
      <c r="FB295" s="175">
        <v>0</v>
      </c>
      <c r="FC295" s="175">
        <v>0</v>
      </c>
      <c r="FD295" s="175">
        <v>0</v>
      </c>
      <c r="FE295" s="175">
        <v>0</v>
      </c>
      <c r="FF295" s="175">
        <v>0</v>
      </c>
      <c r="FG295" s="175">
        <v>0</v>
      </c>
      <c r="FH295" s="175">
        <v>0</v>
      </c>
      <c r="FI295" s="175">
        <v>0</v>
      </c>
      <c r="FJ295" s="175">
        <v>0</v>
      </c>
      <c r="FK295" s="175">
        <v>0</v>
      </c>
      <c r="FL295" s="175">
        <v>0</v>
      </c>
      <c r="FM295" s="192">
        <v>1</v>
      </c>
      <c r="FN295" s="192" t="s">
        <v>119</v>
      </c>
      <c r="FO295" s="192">
        <v>1</v>
      </c>
      <c r="FP295" s="192" t="s">
        <v>119</v>
      </c>
      <c r="FQ295" s="192">
        <v>0.94915254237288138</v>
      </c>
      <c r="FR295" s="192">
        <v>1</v>
      </c>
      <c r="FS295" s="192">
        <v>0.91666666666666663</v>
      </c>
      <c r="FT295" s="192">
        <v>0.92307692307692313</v>
      </c>
      <c r="FU295" s="192">
        <v>0.98305084745762716</v>
      </c>
      <c r="FV295" s="192">
        <v>0.91428571428571426</v>
      </c>
      <c r="FW295" s="192" t="s">
        <v>119</v>
      </c>
      <c r="FX295" s="192">
        <v>0.94117647058823528</v>
      </c>
      <c r="FY295" s="192">
        <v>0.93181818181818177</v>
      </c>
      <c r="FZ295" s="192">
        <v>0.9821428571428571</v>
      </c>
      <c r="GA295" s="192">
        <v>0.95238095238095233</v>
      </c>
      <c r="GB295" s="192">
        <v>0.94827586206896552</v>
      </c>
      <c r="GC295" s="192">
        <v>1</v>
      </c>
      <c r="GD295" s="192" t="s">
        <v>119</v>
      </c>
      <c r="GE295" s="192">
        <v>0.97101449275362317</v>
      </c>
      <c r="GF295" s="192">
        <v>0.98148148148148151</v>
      </c>
      <c r="GG295" s="192">
        <v>1</v>
      </c>
      <c r="GH295" s="192">
        <v>0.96226415094339623</v>
      </c>
      <c r="GI295" s="192">
        <v>0.94871794871794868</v>
      </c>
      <c r="GJ295" s="192">
        <v>1</v>
      </c>
      <c r="GK295" s="192" t="s">
        <v>119</v>
      </c>
      <c r="GL295" s="192">
        <v>0.95238095238095233</v>
      </c>
      <c r="GM295" s="192">
        <v>0.98113207547169812</v>
      </c>
      <c r="GN295" s="192">
        <v>0.96875</v>
      </c>
      <c r="GO295" s="192">
        <v>0.97435897435897434</v>
      </c>
      <c r="GP295" s="192">
        <v>0.90909090909090906</v>
      </c>
      <c r="GQ295" s="192" t="s">
        <v>119</v>
      </c>
    </row>
    <row r="296" spans="17:16384" x14ac:dyDescent="0.3">
      <c r="Q296" s="327"/>
      <c r="R296" s="135">
        <f>$R$11</f>
        <v>44317</v>
      </c>
      <c r="S296" s="121">
        <v>0.2</v>
      </c>
      <c r="T296" s="121">
        <v>0.8</v>
      </c>
      <c r="U296" s="122">
        <v>1</v>
      </c>
      <c r="V296" s="123">
        <v>957</v>
      </c>
      <c r="W296" s="128">
        <v>0.2</v>
      </c>
      <c r="X296" s="121">
        <v>0.8</v>
      </c>
      <c r="Y296" s="122">
        <v>1</v>
      </c>
      <c r="Z296" s="127">
        <v>927</v>
      </c>
      <c r="AA296" s="121">
        <v>0.4</v>
      </c>
      <c r="AB296" s="121">
        <v>0.8</v>
      </c>
      <c r="AC296" s="122">
        <v>1</v>
      </c>
      <c r="AD296" s="123">
        <v>21</v>
      </c>
      <c r="AE296" s="128">
        <v>0</v>
      </c>
      <c r="AF296" s="121">
        <v>0.2</v>
      </c>
      <c r="AG296" s="122">
        <v>1</v>
      </c>
      <c r="AH296" s="127">
        <v>9</v>
      </c>
      <c r="AI296" s="128">
        <v>0.2</v>
      </c>
      <c r="AJ296" s="121">
        <v>0.8</v>
      </c>
      <c r="AK296" s="122">
        <v>1</v>
      </c>
      <c r="AL296" s="127">
        <v>802</v>
      </c>
      <c r="AM296" s="121">
        <v>0.3</v>
      </c>
      <c r="AN296" s="121">
        <v>1</v>
      </c>
      <c r="AO296" s="122">
        <v>1</v>
      </c>
      <c r="AP296" s="123">
        <v>153</v>
      </c>
      <c r="AQ296" s="128">
        <v>0.1</v>
      </c>
      <c r="AR296" s="121">
        <v>0.1</v>
      </c>
      <c r="AS296" s="122">
        <v>1</v>
      </c>
      <c r="AT296" s="127">
        <v>2</v>
      </c>
      <c r="AU296" s="136">
        <v>561</v>
      </c>
      <c r="AV296" s="137">
        <v>246</v>
      </c>
      <c r="AW296" s="137">
        <v>93</v>
      </c>
      <c r="AX296" s="137">
        <v>22</v>
      </c>
      <c r="AY296" s="137">
        <v>9</v>
      </c>
      <c r="AZ296" s="137">
        <v>4</v>
      </c>
      <c r="BA296" s="137">
        <v>1</v>
      </c>
      <c r="BB296" s="137">
        <v>0</v>
      </c>
      <c r="BC296" s="137">
        <v>1</v>
      </c>
      <c r="BD296" s="137">
        <v>1</v>
      </c>
      <c r="BE296" s="137">
        <v>0</v>
      </c>
      <c r="BF296" s="137">
        <v>2</v>
      </c>
      <c r="BG296" s="137">
        <v>6</v>
      </c>
      <c r="BH296" s="137">
        <v>0</v>
      </c>
      <c r="BI296" s="137">
        <v>0</v>
      </c>
      <c r="BJ296" s="137">
        <v>0</v>
      </c>
      <c r="BK296" s="137">
        <v>2</v>
      </c>
      <c r="BL296" s="137">
        <v>0</v>
      </c>
      <c r="BM296" s="137">
        <v>0</v>
      </c>
      <c r="BN296" s="137">
        <v>1</v>
      </c>
      <c r="BO296" s="137">
        <v>4</v>
      </c>
      <c r="BP296" s="137">
        <v>0</v>
      </c>
      <c r="BQ296" s="137">
        <v>0</v>
      </c>
      <c r="BR296" s="137">
        <v>0</v>
      </c>
      <c r="BS296" s="137">
        <v>1</v>
      </c>
      <c r="BT296" s="138">
        <v>3</v>
      </c>
      <c r="BU296" s="174"/>
      <c r="BV296" s="174"/>
      <c r="BW296" s="174"/>
      <c r="BX296" s="174"/>
      <c r="BY296" s="174"/>
      <c r="BZ296" s="174"/>
      <c r="CA296" s="174"/>
      <c r="CB296" s="174"/>
      <c r="CC296" s="174"/>
      <c r="CD296" s="174"/>
      <c r="CE296" s="174"/>
      <c r="CF296" s="174"/>
      <c r="CG296" s="174"/>
      <c r="CH296" s="174">
        <v>1</v>
      </c>
      <c r="CI296" s="174">
        <v>1</v>
      </c>
      <c r="CJ296" s="174">
        <v>1</v>
      </c>
      <c r="CK296" s="174">
        <v>1</v>
      </c>
      <c r="CL296" s="174">
        <v>1</v>
      </c>
      <c r="CM296" s="174">
        <v>1</v>
      </c>
      <c r="CN296" s="174">
        <v>1</v>
      </c>
      <c r="CO296" s="174">
        <v>1</v>
      </c>
      <c r="CP296" s="174">
        <v>1</v>
      </c>
      <c r="CQ296" s="174">
        <v>1</v>
      </c>
      <c r="CR296" s="174">
        <v>1</v>
      </c>
      <c r="CS296" s="174">
        <v>1</v>
      </c>
      <c r="CT296" s="174">
        <v>0.9</v>
      </c>
      <c r="CU296" s="174">
        <v>0.9</v>
      </c>
      <c r="CV296" s="174">
        <v>1</v>
      </c>
      <c r="CW296" s="174">
        <v>1</v>
      </c>
      <c r="CX296" s="174">
        <v>1</v>
      </c>
      <c r="CY296" s="174">
        <v>1</v>
      </c>
      <c r="CZ296" s="174">
        <v>0.9</v>
      </c>
      <c r="DA296" s="174">
        <v>1</v>
      </c>
      <c r="DB296" s="174">
        <v>1</v>
      </c>
      <c r="DC296" s="174">
        <v>1</v>
      </c>
      <c r="DD296" s="174">
        <v>1</v>
      </c>
      <c r="DE296" s="174">
        <v>1</v>
      </c>
      <c r="DQ296" s="175">
        <v>0</v>
      </c>
      <c r="DR296" s="175">
        <v>0</v>
      </c>
      <c r="DS296" s="175">
        <v>0</v>
      </c>
      <c r="DT296" s="175">
        <v>0</v>
      </c>
      <c r="DU296" s="175">
        <v>0</v>
      </c>
      <c r="DV296" s="175">
        <v>0</v>
      </c>
      <c r="DW296" s="175">
        <v>0</v>
      </c>
      <c r="DX296" s="175">
        <v>0</v>
      </c>
      <c r="DY296" s="175">
        <v>0</v>
      </c>
      <c r="DZ296" s="175">
        <v>0</v>
      </c>
      <c r="EA296" s="175">
        <v>0</v>
      </c>
      <c r="EB296" s="175">
        <v>0</v>
      </c>
      <c r="EC296" s="175">
        <v>0</v>
      </c>
      <c r="ED296" s="175">
        <v>0.1</v>
      </c>
      <c r="EE296" s="175">
        <v>2</v>
      </c>
      <c r="EF296" s="175">
        <v>2.7</v>
      </c>
      <c r="EG296" s="175">
        <v>2.4</v>
      </c>
      <c r="EH296" s="175">
        <v>2.9</v>
      </c>
      <c r="EI296" s="175">
        <v>2.4</v>
      </c>
      <c r="EJ296" s="175">
        <v>2.5</v>
      </c>
      <c r="EK296" s="175">
        <v>2.9</v>
      </c>
      <c r="EL296" s="175">
        <v>3.2</v>
      </c>
      <c r="EM296" s="175">
        <v>2.7</v>
      </c>
      <c r="EN296" s="175">
        <v>3.3</v>
      </c>
      <c r="EO296" s="175">
        <v>3</v>
      </c>
      <c r="EP296" s="175">
        <v>1.7</v>
      </c>
      <c r="EQ296" s="175">
        <v>1.5</v>
      </c>
      <c r="ER296" s="175">
        <v>1.8</v>
      </c>
      <c r="ES296" s="175">
        <v>1.3</v>
      </c>
      <c r="ET296" s="175">
        <v>0.8</v>
      </c>
      <c r="EU296" s="175">
        <v>1.2</v>
      </c>
      <c r="EV296" s="175">
        <v>0.7</v>
      </c>
      <c r="EW296" s="175">
        <v>1</v>
      </c>
      <c r="EX296" s="175">
        <v>0.9</v>
      </c>
      <c r="EY296" s="175">
        <v>0.3</v>
      </c>
      <c r="EZ296" s="175">
        <v>0.4</v>
      </c>
      <c r="FA296" s="175">
        <v>0</v>
      </c>
      <c r="FB296" s="175">
        <v>0</v>
      </c>
      <c r="FC296" s="175">
        <v>0</v>
      </c>
      <c r="FD296" s="175">
        <v>0</v>
      </c>
      <c r="FE296" s="175">
        <v>0</v>
      </c>
      <c r="FF296" s="175">
        <v>0</v>
      </c>
      <c r="FG296" s="175">
        <v>0</v>
      </c>
      <c r="FH296" s="175">
        <v>0</v>
      </c>
      <c r="FI296" s="175">
        <v>0</v>
      </c>
      <c r="FJ296" s="175">
        <v>0</v>
      </c>
      <c r="FK296" s="175">
        <v>0</v>
      </c>
      <c r="FL296" s="175">
        <v>0</v>
      </c>
      <c r="FM296" s="192" t="s">
        <v>119</v>
      </c>
      <c r="FN296" s="192" t="s">
        <v>119</v>
      </c>
      <c r="FO296" s="192">
        <v>0.98529999999999995</v>
      </c>
      <c r="FP296" s="192">
        <v>0.97870000000000001</v>
      </c>
      <c r="FQ296" s="192">
        <v>1</v>
      </c>
      <c r="FR296" s="192">
        <v>0.97829999999999995</v>
      </c>
      <c r="FS296" s="192">
        <v>0.96599999999999997</v>
      </c>
      <c r="FT296" s="192">
        <v>0.96299999999999997</v>
      </c>
      <c r="FU296" s="192" t="s">
        <v>119</v>
      </c>
      <c r="FV296" s="192">
        <v>0.96230000000000004</v>
      </c>
      <c r="FW296" s="192">
        <v>0.97916999999999998</v>
      </c>
      <c r="FX296" s="192">
        <v>0.98329999999999995</v>
      </c>
      <c r="FY296" s="192" t="s">
        <v>119</v>
      </c>
      <c r="FZ296" s="192">
        <v>0.93440000000000001</v>
      </c>
      <c r="GA296" s="192">
        <v>1</v>
      </c>
      <c r="GB296" s="192" t="s">
        <v>119</v>
      </c>
      <c r="GC296" s="192">
        <v>1</v>
      </c>
      <c r="GD296" s="192">
        <v>0.91429000000000005</v>
      </c>
      <c r="GE296" s="192">
        <v>0.97729999999999995</v>
      </c>
      <c r="GF296" s="192">
        <v>1</v>
      </c>
      <c r="GG296" s="192">
        <v>1</v>
      </c>
      <c r="GH296" s="192">
        <v>1</v>
      </c>
      <c r="GI296" s="192" t="s">
        <v>119</v>
      </c>
      <c r="GJ296" s="192">
        <v>1</v>
      </c>
      <c r="GK296" s="192">
        <v>1</v>
      </c>
      <c r="GL296" s="192" t="s">
        <v>119</v>
      </c>
      <c r="GM296" s="192">
        <v>0.94340000000000002</v>
      </c>
      <c r="GN296" s="192">
        <v>0.97140000000000004</v>
      </c>
      <c r="GO296" s="192">
        <v>1</v>
      </c>
      <c r="GP296" s="192" t="s">
        <v>119</v>
      </c>
      <c r="GQ296" s="192">
        <v>1</v>
      </c>
    </row>
    <row r="297" spans="17:16384" x14ac:dyDescent="0.3">
      <c r="Q297" s="327"/>
      <c r="R297" s="135">
        <f>$R$12</f>
        <v>44348</v>
      </c>
      <c r="S297" s="121">
        <v>0.2</v>
      </c>
      <c r="T297" s="121">
        <v>0.8</v>
      </c>
      <c r="U297" s="122">
        <v>1</v>
      </c>
      <c r="V297" s="123">
        <v>905</v>
      </c>
      <c r="W297" s="128">
        <v>0.2</v>
      </c>
      <c r="X297" s="121">
        <v>0.8</v>
      </c>
      <c r="Y297" s="122">
        <v>1</v>
      </c>
      <c r="Z297" s="127">
        <v>884</v>
      </c>
      <c r="AA297" s="121">
        <v>0.4</v>
      </c>
      <c r="AB297" s="121">
        <v>0.7</v>
      </c>
      <c r="AC297" s="122">
        <v>1</v>
      </c>
      <c r="AD297" s="123">
        <v>15</v>
      </c>
      <c r="AE297" s="128">
        <v>0.1</v>
      </c>
      <c r="AF297" s="121">
        <v>0.2</v>
      </c>
      <c r="AG297" s="122">
        <v>1</v>
      </c>
      <c r="AH297" s="127">
        <v>6</v>
      </c>
      <c r="AI297" s="128">
        <v>0.2</v>
      </c>
      <c r="AJ297" s="121">
        <v>0.8</v>
      </c>
      <c r="AK297" s="122">
        <v>1</v>
      </c>
      <c r="AL297" s="127">
        <v>775</v>
      </c>
      <c r="AM297" s="121">
        <v>0.3</v>
      </c>
      <c r="AN297" s="121">
        <v>0.9</v>
      </c>
      <c r="AO297" s="122">
        <v>1</v>
      </c>
      <c r="AP297" s="123">
        <v>124</v>
      </c>
      <c r="AQ297" s="128">
        <v>0.1</v>
      </c>
      <c r="AR297" s="121">
        <v>0.1</v>
      </c>
      <c r="AS297" s="122">
        <v>1</v>
      </c>
      <c r="AT297" s="127">
        <v>6</v>
      </c>
      <c r="AU297" s="136">
        <v>569</v>
      </c>
      <c r="AV297" s="137">
        <v>214</v>
      </c>
      <c r="AW297" s="137">
        <v>78</v>
      </c>
      <c r="AX297" s="137">
        <v>21</v>
      </c>
      <c r="AY297" s="137">
        <v>10</v>
      </c>
      <c r="AZ297" s="137">
        <v>3</v>
      </c>
      <c r="BA297" s="137">
        <v>0</v>
      </c>
      <c r="BB297" s="137">
        <v>0</v>
      </c>
      <c r="BC297" s="137">
        <v>3</v>
      </c>
      <c r="BD297" s="137">
        <v>1</v>
      </c>
      <c r="BE297" s="137">
        <v>1</v>
      </c>
      <c r="BF297" s="137">
        <v>3</v>
      </c>
      <c r="BG297" s="137">
        <v>1</v>
      </c>
      <c r="BH297" s="137">
        <v>0</v>
      </c>
      <c r="BI297" s="137">
        <v>0</v>
      </c>
      <c r="BJ297" s="137">
        <v>0</v>
      </c>
      <c r="BK297" s="137">
        <v>0</v>
      </c>
      <c r="BL297" s="137">
        <v>0</v>
      </c>
      <c r="BM297" s="137">
        <v>0</v>
      </c>
      <c r="BN297" s="137">
        <v>0</v>
      </c>
      <c r="BO297" s="137">
        <v>0</v>
      </c>
      <c r="BP297" s="137">
        <v>1</v>
      </c>
      <c r="BQ297" s="137">
        <v>0</v>
      </c>
      <c r="BR297" s="137">
        <v>0</v>
      </c>
      <c r="BS297" s="137">
        <v>0</v>
      </c>
      <c r="BT297" s="138">
        <v>0</v>
      </c>
      <c r="BU297" s="174"/>
      <c r="BV297" s="174"/>
      <c r="BW297" s="174"/>
      <c r="BX297" s="174"/>
      <c r="BY297" s="174"/>
      <c r="BZ297" s="174"/>
      <c r="CA297" s="174"/>
      <c r="CB297" s="174"/>
      <c r="CC297" s="174"/>
      <c r="CD297" s="174"/>
      <c r="CE297" s="174"/>
      <c r="CF297" s="174"/>
      <c r="CG297" s="174"/>
      <c r="CH297" s="174">
        <v>1</v>
      </c>
      <c r="CI297" s="174">
        <v>1</v>
      </c>
      <c r="CJ297" s="174">
        <v>1</v>
      </c>
      <c r="CK297" s="174">
        <v>1</v>
      </c>
      <c r="CL297" s="174">
        <v>1</v>
      </c>
      <c r="CM297" s="174">
        <v>1</v>
      </c>
      <c r="CN297" s="174">
        <v>1</v>
      </c>
      <c r="CO297" s="174">
        <v>1</v>
      </c>
      <c r="CP297" s="174">
        <v>1</v>
      </c>
      <c r="CQ297" s="174">
        <v>1</v>
      </c>
      <c r="CR297" s="174">
        <v>1</v>
      </c>
      <c r="CS297" s="174">
        <v>1</v>
      </c>
      <c r="CT297" s="174">
        <v>1</v>
      </c>
      <c r="CU297" s="174">
        <v>1</v>
      </c>
      <c r="CV297" s="174">
        <v>1</v>
      </c>
      <c r="CW297" s="174">
        <v>1</v>
      </c>
      <c r="CX297" s="174">
        <v>1</v>
      </c>
      <c r="CY297" s="174">
        <v>1</v>
      </c>
      <c r="CZ297" s="174">
        <v>1</v>
      </c>
      <c r="DA297" s="174">
        <v>1</v>
      </c>
      <c r="DB297" s="174">
        <v>1</v>
      </c>
      <c r="DC297" s="174">
        <v>0.7</v>
      </c>
      <c r="DE297" s="174">
        <v>1</v>
      </c>
      <c r="DQ297" s="175">
        <v>0</v>
      </c>
      <c r="DR297" s="175">
        <v>0</v>
      </c>
      <c r="DS297" s="175">
        <v>0</v>
      </c>
      <c r="DT297" s="175">
        <v>0</v>
      </c>
      <c r="DU297" s="175">
        <v>0</v>
      </c>
      <c r="DV297" s="175">
        <v>0</v>
      </c>
      <c r="DW297" s="175">
        <v>0</v>
      </c>
      <c r="DX297" s="175">
        <v>0</v>
      </c>
      <c r="DY297" s="175">
        <v>0</v>
      </c>
      <c r="DZ297" s="175">
        <v>0</v>
      </c>
      <c r="EA297" s="175">
        <v>0</v>
      </c>
      <c r="EB297" s="175">
        <v>0</v>
      </c>
      <c r="EC297" s="175">
        <v>0</v>
      </c>
      <c r="ED297" s="175">
        <v>0.2</v>
      </c>
      <c r="EE297" s="175">
        <v>2.5</v>
      </c>
      <c r="EF297" s="175">
        <v>2.1</v>
      </c>
      <c r="EG297" s="175">
        <v>1.6</v>
      </c>
      <c r="EH297" s="175">
        <v>1.6</v>
      </c>
      <c r="EI297" s="175">
        <v>2.2999999999999998</v>
      </c>
      <c r="EJ297" s="175">
        <v>2.2000000000000002</v>
      </c>
      <c r="EK297" s="175">
        <v>2</v>
      </c>
      <c r="EL297" s="175">
        <v>2.7</v>
      </c>
      <c r="EM297" s="175">
        <v>2.8</v>
      </c>
      <c r="EN297" s="175">
        <v>2.7</v>
      </c>
      <c r="EO297" s="175">
        <v>2.2000000000000002</v>
      </c>
      <c r="EP297" s="175">
        <v>2.2999999999999998</v>
      </c>
      <c r="EQ297" s="175">
        <v>1.5</v>
      </c>
      <c r="ER297" s="175">
        <v>1.3</v>
      </c>
      <c r="ES297" s="175">
        <v>1.2</v>
      </c>
      <c r="ET297" s="175">
        <v>0.8</v>
      </c>
      <c r="EU297" s="175">
        <v>0.7</v>
      </c>
      <c r="EV297" s="175">
        <v>0.5</v>
      </c>
      <c r="EW297" s="175">
        <v>0.8</v>
      </c>
      <c r="EX297" s="175">
        <v>0.4</v>
      </c>
      <c r="EY297" s="175">
        <v>0.3</v>
      </c>
      <c r="EZ297" s="175">
        <v>0</v>
      </c>
      <c r="FA297" s="175">
        <v>0</v>
      </c>
      <c r="FB297" s="175">
        <v>0</v>
      </c>
      <c r="FC297" s="175">
        <v>0</v>
      </c>
      <c r="FD297" s="175">
        <v>0</v>
      </c>
      <c r="FE297" s="175">
        <v>0</v>
      </c>
      <c r="FF297" s="175">
        <v>0</v>
      </c>
      <c r="FG297" s="175">
        <v>0</v>
      </c>
      <c r="FH297" s="175">
        <v>0</v>
      </c>
      <c r="FI297" s="175">
        <v>0</v>
      </c>
      <c r="FJ297" s="175">
        <v>0</v>
      </c>
      <c r="FK297" s="175">
        <v>0</v>
      </c>
      <c r="FL297" s="175">
        <v>0</v>
      </c>
      <c r="FM297" s="192">
        <v>1</v>
      </c>
      <c r="FN297" s="192">
        <v>1</v>
      </c>
      <c r="FO297" s="192">
        <v>1</v>
      </c>
      <c r="FP297" s="192">
        <v>0.98209999999999997</v>
      </c>
      <c r="FQ297" s="192">
        <v>1</v>
      </c>
      <c r="FR297" s="192" t="s">
        <v>119</v>
      </c>
      <c r="FS297" s="192">
        <v>1</v>
      </c>
      <c r="FT297" s="192">
        <v>1</v>
      </c>
      <c r="FU297" s="192">
        <v>1</v>
      </c>
      <c r="FV297" s="192">
        <v>0.94869999999999999</v>
      </c>
      <c r="FW297" s="192">
        <v>0.97221999999999997</v>
      </c>
      <c r="FX297" s="192">
        <v>1</v>
      </c>
      <c r="FY297" s="192" t="s">
        <v>119</v>
      </c>
      <c r="FZ297" s="192">
        <v>1</v>
      </c>
      <c r="GA297" s="192">
        <v>0.97440000000000004</v>
      </c>
      <c r="GB297" s="192">
        <v>0.9778</v>
      </c>
      <c r="GC297" s="192">
        <v>0.97560000000000002</v>
      </c>
      <c r="GD297" s="192">
        <v>1</v>
      </c>
      <c r="GE297" s="192">
        <v>0.97299999999999998</v>
      </c>
      <c r="GF297" s="192" t="s">
        <v>119</v>
      </c>
      <c r="GG297" s="192">
        <v>0.97699999999999998</v>
      </c>
      <c r="GH297" s="192">
        <v>1</v>
      </c>
      <c r="GI297" s="192">
        <v>1</v>
      </c>
      <c r="GJ297" s="192">
        <v>1</v>
      </c>
      <c r="GK297" s="192">
        <v>0.98</v>
      </c>
      <c r="GL297" s="192">
        <v>1</v>
      </c>
      <c r="GM297" s="192" t="s">
        <v>119</v>
      </c>
      <c r="GN297" s="192">
        <v>0.97440000000000004</v>
      </c>
      <c r="GO297" s="192">
        <v>1</v>
      </c>
      <c r="GP297" s="192">
        <v>1</v>
      </c>
      <c r="GQ297" s="192" t="s">
        <v>119</v>
      </c>
    </row>
    <row r="298" spans="17:16384" x14ac:dyDescent="0.3">
      <c r="Q298" s="327"/>
      <c r="R298" s="135">
        <f>$R$13</f>
        <v>44378</v>
      </c>
      <c r="S298" s="121">
        <v>0.21666666666666667</v>
      </c>
      <c r="T298" s="121">
        <v>0.85</v>
      </c>
      <c r="U298" s="122">
        <v>0.97905759162303663</v>
      </c>
      <c r="V298" s="123">
        <v>955</v>
      </c>
      <c r="W298" s="128">
        <v>0.21666666666666667</v>
      </c>
      <c r="X298" s="121">
        <v>0.85</v>
      </c>
      <c r="Y298" s="122">
        <v>0.97804610318331509</v>
      </c>
      <c r="Z298" s="127">
        <v>911</v>
      </c>
      <c r="AA298" s="121">
        <v>0.26666666666666666</v>
      </c>
      <c r="AB298" s="121">
        <v>1.0741666666666667</v>
      </c>
      <c r="AC298" s="122">
        <v>1</v>
      </c>
      <c r="AD298" s="123">
        <v>20</v>
      </c>
      <c r="AE298" s="128">
        <v>3.3333333333333333E-2</v>
      </c>
      <c r="AF298" s="121">
        <v>0.17583333333333323</v>
      </c>
      <c r="AG298" s="122">
        <v>1</v>
      </c>
      <c r="AH298" s="127">
        <v>24</v>
      </c>
      <c r="AI298" s="128">
        <v>0.2</v>
      </c>
      <c r="AJ298" s="121">
        <v>0.85</v>
      </c>
      <c r="AK298" s="122">
        <v>0.97976190476190472</v>
      </c>
      <c r="AL298" s="127">
        <v>840</v>
      </c>
      <c r="AM298" s="121">
        <v>0.26666666666666666</v>
      </c>
      <c r="AN298" s="121">
        <v>0.81249999999999956</v>
      </c>
      <c r="AO298" s="122">
        <v>0.97368421052631582</v>
      </c>
      <c r="AP298" s="123">
        <v>114</v>
      </c>
      <c r="AQ298" s="128">
        <v>3.3333333333333333E-2</v>
      </c>
      <c r="AR298" s="121">
        <v>3.3333333333333333E-2</v>
      </c>
      <c r="AS298" s="122">
        <v>1</v>
      </c>
      <c r="AT298" s="127">
        <v>1</v>
      </c>
      <c r="AU298" s="136">
        <v>555</v>
      </c>
      <c r="AV298" s="137">
        <v>244</v>
      </c>
      <c r="AW298" s="137">
        <v>98</v>
      </c>
      <c r="AX298" s="137">
        <v>25</v>
      </c>
      <c r="AY298" s="137">
        <v>11</v>
      </c>
      <c r="AZ298" s="137">
        <v>2</v>
      </c>
      <c r="BA298" s="137">
        <v>2</v>
      </c>
      <c r="BB298" s="137">
        <v>0</v>
      </c>
      <c r="BC298" s="137">
        <v>0</v>
      </c>
      <c r="BD298" s="137">
        <v>0</v>
      </c>
      <c r="BE298" s="137">
        <v>0</v>
      </c>
      <c r="BF298" s="137">
        <v>2</v>
      </c>
      <c r="BG298" s="137">
        <v>1</v>
      </c>
      <c r="BH298" s="137">
        <v>5</v>
      </c>
      <c r="BI298" s="137">
        <v>1</v>
      </c>
      <c r="BJ298" s="137">
        <v>0</v>
      </c>
      <c r="BK298" s="137">
        <v>0</v>
      </c>
      <c r="BL298" s="137">
        <v>0</v>
      </c>
      <c r="BM298" s="137">
        <v>2</v>
      </c>
      <c r="BN298" s="137">
        <v>2</v>
      </c>
      <c r="BO298" s="137">
        <v>0</v>
      </c>
      <c r="BP298" s="137">
        <v>0</v>
      </c>
      <c r="BQ298" s="137">
        <v>0</v>
      </c>
      <c r="BR298" s="137">
        <v>0</v>
      </c>
      <c r="BS298" s="137">
        <v>0</v>
      </c>
      <c r="BT298" s="138">
        <v>5</v>
      </c>
      <c r="BU298" s="174" t="s">
        <v>160</v>
      </c>
      <c r="BV298" s="174" t="s">
        <v>160</v>
      </c>
      <c r="BW298" s="174" t="s">
        <v>160</v>
      </c>
      <c r="BX298" s="174" t="s">
        <v>160</v>
      </c>
      <c r="BY298" s="174" t="s">
        <v>160</v>
      </c>
      <c r="BZ298" s="174" t="s">
        <v>160</v>
      </c>
      <c r="CA298" s="174" t="s">
        <v>160</v>
      </c>
      <c r="CB298" s="174" t="s">
        <v>160</v>
      </c>
      <c r="CC298" s="174" t="s">
        <v>160</v>
      </c>
      <c r="CD298" s="174" t="s">
        <v>160</v>
      </c>
      <c r="CE298" s="174" t="s">
        <v>160</v>
      </c>
      <c r="CF298" s="174" t="s">
        <v>160</v>
      </c>
      <c r="CG298" s="174" t="s">
        <v>160</v>
      </c>
      <c r="CH298" s="174">
        <v>1</v>
      </c>
      <c r="CI298" s="174">
        <v>1</v>
      </c>
      <c r="CJ298" s="174">
        <v>1</v>
      </c>
      <c r="CK298" s="174">
        <v>1</v>
      </c>
      <c r="CL298" s="174">
        <v>1</v>
      </c>
      <c r="CM298" s="174">
        <v>1</v>
      </c>
      <c r="CN298" s="174">
        <v>0.98360655737704916</v>
      </c>
      <c r="CO298" s="174">
        <v>0.98701298701298701</v>
      </c>
      <c r="CP298" s="174">
        <v>0.98550724637681164</v>
      </c>
      <c r="CQ298" s="174">
        <v>0.971830985915493</v>
      </c>
      <c r="CR298" s="174">
        <v>0.95454545454545459</v>
      </c>
      <c r="CS298" s="174">
        <v>0.95774647887323938</v>
      </c>
      <c r="CT298" s="174">
        <v>0.98461538461538467</v>
      </c>
      <c r="CU298" s="174">
        <v>0.95348837209302328</v>
      </c>
      <c r="CV298" s="174">
        <v>0.91304347826086951</v>
      </c>
      <c r="CW298" s="174">
        <v>1</v>
      </c>
      <c r="CX298" s="174">
        <v>0.95454545454545459</v>
      </c>
      <c r="CY298" s="174">
        <v>1</v>
      </c>
      <c r="CZ298" s="174">
        <v>0.95238095238095233</v>
      </c>
      <c r="DA298" s="174">
        <v>1</v>
      </c>
      <c r="DB298" s="174">
        <v>0.93333333333333335</v>
      </c>
      <c r="DC298" s="174">
        <v>1</v>
      </c>
      <c r="DD298" s="174" t="s">
        <v>160</v>
      </c>
      <c r="DE298" s="174" t="s">
        <v>160</v>
      </c>
      <c r="DF298" s="174" t="s">
        <v>160</v>
      </c>
      <c r="DG298" s="174" t="s">
        <v>160</v>
      </c>
      <c r="DH298" s="174" t="s">
        <v>160</v>
      </c>
      <c r="DI298" s="174" t="s">
        <v>160</v>
      </c>
      <c r="DJ298" s="174" t="s">
        <v>160</v>
      </c>
      <c r="DK298" s="174" t="s">
        <v>160</v>
      </c>
      <c r="DL298" s="174" t="s">
        <v>160</v>
      </c>
      <c r="DM298" s="174" t="s">
        <v>160</v>
      </c>
      <c r="DN298" s="174" t="s">
        <v>160</v>
      </c>
      <c r="DO298" s="174" t="s">
        <v>160</v>
      </c>
      <c r="DP298" s="174" t="s">
        <v>160</v>
      </c>
      <c r="DQ298" s="175">
        <v>0</v>
      </c>
      <c r="DR298" s="175">
        <v>0</v>
      </c>
      <c r="DS298" s="175">
        <v>0</v>
      </c>
      <c r="DT298" s="175">
        <v>0</v>
      </c>
      <c r="DU298" s="175">
        <v>0</v>
      </c>
      <c r="DV298" s="175">
        <v>0</v>
      </c>
      <c r="DW298" s="175">
        <v>0</v>
      </c>
      <c r="DX298" s="175">
        <v>0</v>
      </c>
      <c r="DY298" s="175">
        <v>0</v>
      </c>
      <c r="DZ298" s="175">
        <v>0</v>
      </c>
      <c r="EA298" s="175">
        <v>0</v>
      </c>
      <c r="EB298" s="175">
        <v>0</v>
      </c>
      <c r="EC298" s="175">
        <v>0</v>
      </c>
      <c r="ED298" s="175">
        <v>3.8461538461538464E-2</v>
      </c>
      <c r="EE298" s="175">
        <v>2.8846153846153846</v>
      </c>
      <c r="EF298" s="175">
        <v>2.3076923076923075</v>
      </c>
      <c r="EG298" s="175">
        <v>1.6923076923076923</v>
      </c>
      <c r="EH298" s="175">
        <v>1.7307692307692308</v>
      </c>
      <c r="EI298" s="175">
        <v>1.8461538461538463</v>
      </c>
      <c r="EJ298" s="175">
        <v>2.3461538461538463</v>
      </c>
      <c r="EK298" s="175">
        <v>2.9615384615384617</v>
      </c>
      <c r="EL298" s="175">
        <v>2.6538461538461537</v>
      </c>
      <c r="EM298" s="175">
        <v>2.7307692307692308</v>
      </c>
      <c r="EN298" s="175">
        <v>3.3846153846153846</v>
      </c>
      <c r="EO298" s="175">
        <v>2.7307692307692308</v>
      </c>
      <c r="EP298" s="175">
        <v>2.5</v>
      </c>
      <c r="EQ298" s="175">
        <v>1.6538461538461537</v>
      </c>
      <c r="ER298" s="175">
        <v>0.88461538461538458</v>
      </c>
      <c r="ES298" s="175">
        <v>0.46153846153846156</v>
      </c>
      <c r="ET298" s="175">
        <v>0.84615384615384615</v>
      </c>
      <c r="EU298" s="175">
        <v>0.65384615384615385</v>
      </c>
      <c r="EV298" s="175">
        <v>0.80769230769230771</v>
      </c>
      <c r="EW298" s="175">
        <v>0.80769230769230771</v>
      </c>
      <c r="EX298" s="175">
        <v>0.57692307692307687</v>
      </c>
      <c r="EY298" s="175">
        <v>0.23076923076923078</v>
      </c>
      <c r="EZ298" s="175">
        <v>0</v>
      </c>
      <c r="FA298" s="175">
        <v>0</v>
      </c>
      <c r="FB298" s="175">
        <v>0</v>
      </c>
      <c r="FC298" s="175">
        <v>0</v>
      </c>
      <c r="FD298" s="175">
        <v>0</v>
      </c>
      <c r="FE298" s="175">
        <v>0</v>
      </c>
      <c r="FF298" s="175">
        <v>0</v>
      </c>
      <c r="FG298" s="175">
        <v>0</v>
      </c>
      <c r="FH298" s="175">
        <v>0</v>
      </c>
      <c r="FI298" s="175">
        <v>0</v>
      </c>
      <c r="FJ298" s="175">
        <v>0</v>
      </c>
      <c r="FK298" s="175">
        <v>0</v>
      </c>
      <c r="FL298" s="175">
        <v>0</v>
      </c>
      <c r="FM298" s="192">
        <v>0.97222222222222221</v>
      </c>
      <c r="FN298" s="192">
        <v>1</v>
      </c>
      <c r="FO298" s="192">
        <v>1</v>
      </c>
      <c r="FP298" s="192" t="s">
        <v>119</v>
      </c>
      <c r="FQ298" s="192">
        <v>1</v>
      </c>
      <c r="FR298" s="192">
        <v>0.96875</v>
      </c>
      <c r="FS298" s="192">
        <v>0.91428571428571426</v>
      </c>
      <c r="FT298" s="192">
        <v>1</v>
      </c>
      <c r="FU298" s="192">
        <v>0.97826086956521741</v>
      </c>
      <c r="FV298" s="192">
        <v>1</v>
      </c>
      <c r="FW298" s="192" t="s">
        <v>119</v>
      </c>
      <c r="FX298" s="192">
        <v>1</v>
      </c>
      <c r="FY298" s="192">
        <v>1</v>
      </c>
      <c r="FZ298" s="192">
        <v>1</v>
      </c>
      <c r="GA298" s="192">
        <v>0.96551724137931039</v>
      </c>
      <c r="GB298" s="192">
        <v>1</v>
      </c>
      <c r="GC298" s="192">
        <v>0.86363636363636365</v>
      </c>
      <c r="GD298" s="192" t="s">
        <v>119</v>
      </c>
      <c r="GE298" s="192">
        <v>1</v>
      </c>
      <c r="GF298" s="192" t="s">
        <v>119</v>
      </c>
      <c r="GG298" s="192">
        <v>0.90909090909090906</v>
      </c>
      <c r="GH298" s="192">
        <v>0.93333333333333335</v>
      </c>
      <c r="GI298" s="192">
        <v>1</v>
      </c>
      <c r="GJ298" s="192">
        <v>1</v>
      </c>
      <c r="GK298" s="192" t="s">
        <v>119</v>
      </c>
      <c r="GL298" s="192">
        <v>1</v>
      </c>
      <c r="GM298" s="192">
        <v>1</v>
      </c>
      <c r="GN298" s="192">
        <v>0.96491228070175439</v>
      </c>
      <c r="GO298" s="192">
        <v>0.97916666666666663</v>
      </c>
      <c r="GP298" s="192">
        <v>0.97826086956521741</v>
      </c>
      <c r="GQ298" s="192">
        <v>1</v>
      </c>
    </row>
    <row r="299" spans="17:16384" x14ac:dyDescent="0.3">
      <c r="Q299" s="327"/>
      <c r="R299" s="135">
        <f>$R$14</f>
        <v>44409</v>
      </c>
      <c r="S299" s="121">
        <v>0.15</v>
      </c>
      <c r="T299" s="121">
        <v>0.8833333333333333</v>
      </c>
      <c r="U299" s="122">
        <v>0.98240165631469978</v>
      </c>
      <c r="V299" s="123">
        <v>966</v>
      </c>
      <c r="W299" s="128">
        <v>0.13333333333333333</v>
      </c>
      <c r="X299" s="121">
        <v>0.8833333333333333</v>
      </c>
      <c r="Y299" s="122">
        <v>0.98292422625400211</v>
      </c>
      <c r="Z299" s="127">
        <v>937</v>
      </c>
      <c r="AA299" s="121">
        <v>0.31666666666666665</v>
      </c>
      <c r="AB299" s="121">
        <v>1.2133333333333332</v>
      </c>
      <c r="AC299" s="122">
        <v>0.95454545454545459</v>
      </c>
      <c r="AD299" s="123">
        <v>22</v>
      </c>
      <c r="AE299" s="128">
        <v>3.3333333333333333E-2</v>
      </c>
      <c r="AF299" s="121">
        <v>0.29166666666666646</v>
      </c>
      <c r="AG299" s="122">
        <v>1</v>
      </c>
      <c r="AH299" s="127">
        <v>7</v>
      </c>
      <c r="AI299" s="128">
        <v>0.15</v>
      </c>
      <c r="AJ299" s="121">
        <v>0.8833333333333333</v>
      </c>
      <c r="AK299" s="122">
        <v>0.98240165631469978</v>
      </c>
      <c r="AL299" s="127">
        <v>966</v>
      </c>
      <c r="AM299" s="121" t="e">
        <v>#NUM!</v>
      </c>
      <c r="AN299" s="121" t="e">
        <v>#NUM!</v>
      </c>
      <c r="AO299" s="122" t="e">
        <v>#DIV/0!</v>
      </c>
      <c r="AP299" s="123">
        <v>0</v>
      </c>
      <c r="AQ299" s="128" t="s">
        <v>160</v>
      </c>
      <c r="AR299" s="121" t="s">
        <v>160</v>
      </c>
      <c r="AS299" s="122" t="s">
        <v>160</v>
      </c>
      <c r="AT299" s="127">
        <v>0</v>
      </c>
      <c r="AU299" s="136">
        <v>595</v>
      </c>
      <c r="AV299" s="137">
        <v>205</v>
      </c>
      <c r="AW299" s="137">
        <v>95</v>
      </c>
      <c r="AX299" s="137">
        <v>39</v>
      </c>
      <c r="AY299" s="137">
        <v>8</v>
      </c>
      <c r="AZ299" s="137">
        <v>7</v>
      </c>
      <c r="BA299" s="137">
        <v>0</v>
      </c>
      <c r="BB299" s="137">
        <v>5</v>
      </c>
      <c r="BC299" s="137">
        <v>4</v>
      </c>
      <c r="BD299" s="137">
        <v>2</v>
      </c>
      <c r="BE299" s="137">
        <v>1</v>
      </c>
      <c r="BF299" s="137">
        <v>1</v>
      </c>
      <c r="BG299" s="137">
        <v>1</v>
      </c>
      <c r="BH299" s="137">
        <v>1</v>
      </c>
      <c r="BI299" s="137">
        <v>0</v>
      </c>
      <c r="BJ299" s="137">
        <v>0</v>
      </c>
      <c r="BK299" s="137">
        <v>1</v>
      </c>
      <c r="BL299" s="137">
        <v>0</v>
      </c>
      <c r="BM299" s="137">
        <v>0</v>
      </c>
      <c r="BN299" s="137">
        <v>0</v>
      </c>
      <c r="BO299" s="137">
        <v>0</v>
      </c>
      <c r="BP299" s="137">
        <v>0</v>
      </c>
      <c r="BQ299" s="137">
        <v>0</v>
      </c>
      <c r="BR299" s="137">
        <v>0</v>
      </c>
      <c r="BS299" s="137">
        <v>0</v>
      </c>
      <c r="BT299" s="138">
        <v>1</v>
      </c>
      <c r="BU299" s="174" t="s">
        <v>160</v>
      </c>
      <c r="BV299" s="174" t="s">
        <v>160</v>
      </c>
      <c r="BW299" s="174" t="s">
        <v>160</v>
      </c>
      <c r="BX299" s="174" t="s">
        <v>160</v>
      </c>
      <c r="BY299" s="174" t="s">
        <v>160</v>
      </c>
      <c r="BZ299" s="174" t="s">
        <v>160</v>
      </c>
      <c r="CA299" s="174" t="s">
        <v>160</v>
      </c>
      <c r="CB299" s="174" t="s">
        <v>160</v>
      </c>
      <c r="CC299" s="174" t="s">
        <v>160</v>
      </c>
      <c r="CD299" s="174" t="s">
        <v>160</v>
      </c>
      <c r="CE299" s="174" t="s">
        <v>160</v>
      </c>
      <c r="CF299" s="174" t="s">
        <v>160</v>
      </c>
      <c r="CG299" s="174" t="s">
        <v>160</v>
      </c>
      <c r="CH299" s="174" t="s">
        <v>160</v>
      </c>
      <c r="CI299" s="174" t="s">
        <v>160</v>
      </c>
      <c r="CJ299" s="174" t="s">
        <v>160</v>
      </c>
      <c r="CK299" s="174">
        <v>0.98240165631469978</v>
      </c>
      <c r="CL299" s="174" t="s">
        <v>160</v>
      </c>
      <c r="CM299" s="174" t="s">
        <v>160</v>
      </c>
      <c r="CN299" s="174" t="s">
        <v>160</v>
      </c>
      <c r="CO299" s="174" t="s">
        <v>160</v>
      </c>
      <c r="CP299" s="174" t="s">
        <v>160</v>
      </c>
      <c r="CQ299" s="174" t="s">
        <v>160</v>
      </c>
      <c r="CR299" s="174" t="s">
        <v>160</v>
      </c>
      <c r="CS299" s="174" t="s">
        <v>160</v>
      </c>
      <c r="CT299" s="174" t="s">
        <v>160</v>
      </c>
      <c r="CU299" s="174" t="s">
        <v>160</v>
      </c>
      <c r="CV299" s="174" t="s">
        <v>160</v>
      </c>
      <c r="CW299" s="174" t="s">
        <v>160</v>
      </c>
      <c r="CX299" s="174" t="s">
        <v>160</v>
      </c>
      <c r="CY299" s="174" t="s">
        <v>160</v>
      </c>
      <c r="CZ299" s="174" t="s">
        <v>160</v>
      </c>
      <c r="DA299" s="174" t="s">
        <v>160</v>
      </c>
      <c r="DB299" s="174" t="s">
        <v>160</v>
      </c>
      <c r="DC299" s="174" t="s">
        <v>160</v>
      </c>
      <c r="DD299" s="174" t="s">
        <v>160</v>
      </c>
      <c r="DE299" s="174" t="s">
        <v>160</v>
      </c>
      <c r="DF299" s="174" t="s">
        <v>160</v>
      </c>
      <c r="DG299" s="174" t="s">
        <v>160</v>
      </c>
      <c r="DH299" s="174" t="s">
        <v>160</v>
      </c>
      <c r="DI299" s="174" t="s">
        <v>160</v>
      </c>
      <c r="DJ299" s="174" t="s">
        <v>160</v>
      </c>
      <c r="DK299" s="174" t="s">
        <v>160</v>
      </c>
      <c r="DL299" s="174" t="s">
        <v>160</v>
      </c>
      <c r="DM299" s="174" t="s">
        <v>160</v>
      </c>
      <c r="DN299" s="174" t="s">
        <v>160</v>
      </c>
      <c r="DO299" s="174" t="s">
        <v>160</v>
      </c>
      <c r="DP299" s="174" t="s">
        <v>160</v>
      </c>
      <c r="DQ299" s="175">
        <v>0</v>
      </c>
      <c r="DR299" s="175">
        <v>0</v>
      </c>
      <c r="DS299" s="175">
        <v>0</v>
      </c>
      <c r="DT299" s="175">
        <v>0</v>
      </c>
      <c r="DU299" s="175">
        <v>0</v>
      </c>
      <c r="DV299" s="175">
        <v>0</v>
      </c>
      <c r="DW299" s="175">
        <v>0</v>
      </c>
      <c r="DX299" s="175">
        <v>0</v>
      </c>
      <c r="DY299" s="175">
        <v>0</v>
      </c>
      <c r="DZ299" s="175">
        <v>0</v>
      </c>
      <c r="EA299" s="175">
        <v>0</v>
      </c>
      <c r="EB299" s="175">
        <v>0</v>
      </c>
      <c r="EC299" s="175">
        <v>0</v>
      </c>
      <c r="ED299" s="175">
        <v>0</v>
      </c>
      <c r="EE299" s="175">
        <v>0</v>
      </c>
      <c r="EF299" s="175">
        <v>0</v>
      </c>
      <c r="EG299" s="175">
        <v>42</v>
      </c>
      <c r="EH299" s="175">
        <v>0</v>
      </c>
      <c r="EI299" s="175">
        <v>0</v>
      </c>
      <c r="EJ299" s="175">
        <v>0</v>
      </c>
      <c r="EK299" s="175">
        <v>0</v>
      </c>
      <c r="EL299" s="175">
        <v>0</v>
      </c>
      <c r="EM299" s="175">
        <v>0</v>
      </c>
      <c r="EN299" s="175">
        <v>0</v>
      </c>
      <c r="EO299" s="175">
        <v>0</v>
      </c>
      <c r="EP299" s="175">
        <v>0</v>
      </c>
      <c r="EQ299" s="175">
        <v>0</v>
      </c>
      <c r="ER299" s="175">
        <v>0</v>
      </c>
      <c r="ES299" s="175">
        <v>0</v>
      </c>
      <c r="ET299" s="175">
        <v>0</v>
      </c>
      <c r="EU299" s="175">
        <v>0</v>
      </c>
      <c r="EV299" s="175">
        <v>0</v>
      </c>
      <c r="EW299" s="175">
        <v>0</v>
      </c>
      <c r="EX299" s="175">
        <v>0</v>
      </c>
      <c r="EY299" s="175">
        <v>0</v>
      </c>
      <c r="EZ299" s="175">
        <v>0</v>
      </c>
      <c r="FA299" s="175">
        <v>0</v>
      </c>
      <c r="FB299" s="175">
        <v>0</v>
      </c>
      <c r="FC299" s="175">
        <v>0</v>
      </c>
      <c r="FD299" s="175">
        <v>0</v>
      </c>
      <c r="FE299" s="175">
        <v>0</v>
      </c>
      <c r="FF299" s="175">
        <v>0</v>
      </c>
      <c r="FG299" s="175">
        <v>0</v>
      </c>
      <c r="FH299" s="175">
        <v>0</v>
      </c>
      <c r="FI299" s="175">
        <v>0</v>
      </c>
      <c r="FJ299" s="175">
        <v>0</v>
      </c>
      <c r="FK299" s="175">
        <v>0</v>
      </c>
      <c r="FL299" s="175">
        <v>0</v>
      </c>
      <c r="FM299" s="192" t="s">
        <v>119</v>
      </c>
      <c r="FN299" s="192">
        <v>0.96666666666666667</v>
      </c>
      <c r="FO299" s="192" t="s">
        <v>119</v>
      </c>
      <c r="FP299" s="192">
        <v>0.96666666666666667</v>
      </c>
      <c r="FQ299" s="192" t="s">
        <v>119</v>
      </c>
      <c r="FR299" s="192">
        <v>0.96666666666666667</v>
      </c>
      <c r="FS299" s="192" t="s">
        <v>119</v>
      </c>
      <c r="FT299" s="192">
        <v>0.96666666666666667</v>
      </c>
      <c r="FU299" s="192" t="s">
        <v>119</v>
      </c>
      <c r="FV299" s="192">
        <v>1</v>
      </c>
      <c r="FW299" s="192">
        <v>0.95238095238095233</v>
      </c>
      <c r="FX299" s="192">
        <v>0.97142857142857142</v>
      </c>
      <c r="FY299" s="192">
        <v>0.97619047619047616</v>
      </c>
      <c r="FZ299" s="192">
        <v>1</v>
      </c>
      <c r="GA299" s="192" t="s">
        <v>119</v>
      </c>
      <c r="GB299" s="192">
        <v>1</v>
      </c>
      <c r="GC299" s="192">
        <v>1</v>
      </c>
      <c r="GD299" s="192">
        <v>1</v>
      </c>
      <c r="GE299" s="192">
        <v>1</v>
      </c>
      <c r="GF299" s="192">
        <v>1</v>
      </c>
      <c r="GG299" s="192">
        <v>0.95652173913043481</v>
      </c>
      <c r="GH299" s="192" t="s">
        <v>119</v>
      </c>
      <c r="GI299" s="192">
        <v>1</v>
      </c>
      <c r="GJ299" s="192">
        <v>1</v>
      </c>
      <c r="GK299" s="192">
        <v>1</v>
      </c>
      <c r="GL299" s="192">
        <v>0.93333333333333335</v>
      </c>
      <c r="GM299" s="192">
        <v>0.98039215686274506</v>
      </c>
      <c r="GN299" s="192">
        <v>0.95833333333333337</v>
      </c>
      <c r="GO299" s="192" t="s">
        <v>119</v>
      </c>
      <c r="GP299" s="192">
        <v>0.98113207547169812</v>
      </c>
      <c r="GQ299" s="192">
        <v>1</v>
      </c>
    </row>
    <row r="300" spans="17:16384" x14ac:dyDescent="0.3">
      <c r="Q300" s="327"/>
      <c r="R300" s="135">
        <f>$R$15</f>
        <v>44440</v>
      </c>
      <c r="S300" s="121">
        <v>0.13333333333333333</v>
      </c>
      <c r="T300" s="121">
        <v>0.78583333333333294</v>
      </c>
      <c r="U300" s="122">
        <v>0.98204158790170137</v>
      </c>
      <c r="V300" s="123">
        <v>1058</v>
      </c>
      <c r="W300" s="128">
        <v>0.11666666666666667</v>
      </c>
      <c r="X300" s="121">
        <v>0.78333333333333333</v>
      </c>
      <c r="Y300" s="122">
        <v>0.98149951314508277</v>
      </c>
      <c r="Z300" s="127">
        <v>1027</v>
      </c>
      <c r="AA300" s="121">
        <v>0.35833333333333328</v>
      </c>
      <c r="AB300" s="121">
        <v>0.79916666666666669</v>
      </c>
      <c r="AC300" s="122">
        <v>1</v>
      </c>
      <c r="AD300" s="123">
        <v>22</v>
      </c>
      <c r="AE300" s="128">
        <v>0.15</v>
      </c>
      <c r="AF300" s="121">
        <v>0.31999999999999995</v>
      </c>
      <c r="AG300" s="122">
        <v>1</v>
      </c>
      <c r="AH300" s="127">
        <v>9</v>
      </c>
      <c r="AI300" s="128">
        <v>0.13333333333333333</v>
      </c>
      <c r="AJ300" s="121">
        <v>0.78583333333333294</v>
      </c>
      <c r="AK300" s="122">
        <v>0.98204158790170137</v>
      </c>
      <c r="AL300" s="127">
        <v>1058</v>
      </c>
      <c r="AM300" s="121" t="e">
        <v>#NUM!</v>
      </c>
      <c r="AN300" s="121" t="e">
        <v>#NUM!</v>
      </c>
      <c r="AO300" s="122" t="e">
        <v>#DIV/0!</v>
      </c>
      <c r="AP300" s="123">
        <v>0</v>
      </c>
      <c r="AQ300" s="128" t="s">
        <v>160</v>
      </c>
      <c r="AR300" s="121" t="s">
        <v>160</v>
      </c>
      <c r="AS300" s="122" t="s">
        <v>160</v>
      </c>
      <c r="AT300" s="127">
        <v>0</v>
      </c>
      <c r="AU300" s="136">
        <v>707</v>
      </c>
      <c r="AV300" s="137">
        <v>210</v>
      </c>
      <c r="AW300" s="137">
        <v>80</v>
      </c>
      <c r="AX300" s="137">
        <v>31</v>
      </c>
      <c r="AY300" s="137">
        <v>9</v>
      </c>
      <c r="AZ300" s="137">
        <v>2</v>
      </c>
      <c r="BA300" s="137">
        <v>4</v>
      </c>
      <c r="BB300" s="137">
        <v>0</v>
      </c>
      <c r="BC300" s="137">
        <v>2</v>
      </c>
      <c r="BD300" s="137">
        <v>2</v>
      </c>
      <c r="BE300" s="137">
        <v>1</v>
      </c>
      <c r="BF300" s="137">
        <v>1</v>
      </c>
      <c r="BG300" s="137">
        <v>1</v>
      </c>
      <c r="BH300" s="137">
        <v>2</v>
      </c>
      <c r="BI300" s="137">
        <v>0</v>
      </c>
      <c r="BJ300" s="137">
        <v>0</v>
      </c>
      <c r="BK300" s="137">
        <v>1</v>
      </c>
      <c r="BL300" s="137">
        <v>0</v>
      </c>
      <c r="BM300" s="137">
        <v>0</v>
      </c>
      <c r="BN300" s="137">
        <v>0</v>
      </c>
      <c r="BO300" s="137">
        <v>1</v>
      </c>
      <c r="BP300" s="137">
        <v>2</v>
      </c>
      <c r="BQ300" s="137">
        <v>0</v>
      </c>
      <c r="BR300" s="137">
        <v>1</v>
      </c>
      <c r="BS300" s="137">
        <v>0</v>
      </c>
      <c r="BT300" s="138">
        <v>1</v>
      </c>
      <c r="BU300" s="174" t="s">
        <v>160</v>
      </c>
      <c r="BV300" s="174" t="s">
        <v>160</v>
      </c>
      <c r="BW300" s="174" t="s">
        <v>160</v>
      </c>
      <c r="BX300" s="174" t="s">
        <v>160</v>
      </c>
      <c r="BY300" s="174" t="s">
        <v>160</v>
      </c>
      <c r="BZ300" s="174" t="s">
        <v>160</v>
      </c>
      <c r="CA300" s="174" t="s">
        <v>160</v>
      </c>
      <c r="CB300" s="174" t="s">
        <v>160</v>
      </c>
      <c r="CC300" s="174" t="s">
        <v>160</v>
      </c>
      <c r="CD300" s="174" t="s">
        <v>160</v>
      </c>
      <c r="CE300" s="174" t="s">
        <v>160</v>
      </c>
      <c r="CF300" s="174" t="s">
        <v>160</v>
      </c>
      <c r="CG300" s="174" t="s">
        <v>160</v>
      </c>
      <c r="CH300" s="174" t="s">
        <v>160</v>
      </c>
      <c r="CI300" s="174" t="s">
        <v>160</v>
      </c>
      <c r="CJ300" s="174" t="s">
        <v>160</v>
      </c>
      <c r="CK300" s="174">
        <v>0.98204158790170137</v>
      </c>
      <c r="CL300" s="174" t="s">
        <v>160</v>
      </c>
      <c r="CM300" s="174" t="s">
        <v>160</v>
      </c>
      <c r="CN300" s="174" t="s">
        <v>160</v>
      </c>
      <c r="CO300" s="174" t="s">
        <v>160</v>
      </c>
      <c r="CP300" s="174" t="s">
        <v>160</v>
      </c>
      <c r="CQ300" s="174" t="s">
        <v>160</v>
      </c>
      <c r="CR300" s="174" t="s">
        <v>160</v>
      </c>
      <c r="CS300" s="174" t="s">
        <v>160</v>
      </c>
      <c r="CT300" s="174" t="s">
        <v>160</v>
      </c>
      <c r="CU300" s="174" t="s">
        <v>160</v>
      </c>
      <c r="CV300" s="174" t="s">
        <v>160</v>
      </c>
      <c r="CW300" s="174" t="s">
        <v>160</v>
      </c>
      <c r="CX300" s="174" t="s">
        <v>160</v>
      </c>
      <c r="CY300" s="174" t="s">
        <v>160</v>
      </c>
      <c r="CZ300" s="174" t="s">
        <v>160</v>
      </c>
      <c r="DA300" s="174" t="s">
        <v>160</v>
      </c>
      <c r="DB300" s="174" t="s">
        <v>160</v>
      </c>
      <c r="DC300" s="174" t="s">
        <v>160</v>
      </c>
      <c r="DD300" s="174" t="s">
        <v>160</v>
      </c>
      <c r="DE300" s="174" t="s">
        <v>160</v>
      </c>
      <c r="DF300" s="174" t="s">
        <v>160</v>
      </c>
      <c r="DG300" s="174" t="s">
        <v>160</v>
      </c>
      <c r="DH300" s="174" t="s">
        <v>160</v>
      </c>
      <c r="DI300" s="174" t="s">
        <v>160</v>
      </c>
      <c r="DJ300" s="174" t="s">
        <v>160</v>
      </c>
      <c r="DK300" s="174" t="s">
        <v>160</v>
      </c>
      <c r="DL300" s="174" t="s">
        <v>160</v>
      </c>
      <c r="DM300" s="174" t="s">
        <v>160</v>
      </c>
      <c r="DN300" s="174" t="s">
        <v>160</v>
      </c>
      <c r="DO300" s="174" t="s">
        <v>160</v>
      </c>
      <c r="DP300" s="174" t="s">
        <v>160</v>
      </c>
      <c r="DQ300" s="175">
        <v>0</v>
      </c>
      <c r="DR300" s="175">
        <v>0</v>
      </c>
      <c r="DS300" s="175">
        <v>0</v>
      </c>
      <c r="DT300" s="175">
        <v>0</v>
      </c>
      <c r="DU300" s="175">
        <v>0</v>
      </c>
      <c r="DV300" s="175">
        <v>0</v>
      </c>
      <c r="DW300" s="175">
        <v>0</v>
      </c>
      <c r="DX300" s="175">
        <v>0</v>
      </c>
      <c r="DY300" s="175">
        <v>0</v>
      </c>
      <c r="DZ300" s="175">
        <v>0</v>
      </c>
      <c r="EA300" s="175">
        <v>0</v>
      </c>
      <c r="EB300" s="175">
        <v>0</v>
      </c>
      <c r="EC300" s="175">
        <v>0</v>
      </c>
      <c r="ED300" s="175">
        <v>0</v>
      </c>
      <c r="EE300" s="175">
        <v>0</v>
      </c>
      <c r="EF300" s="175">
        <v>0</v>
      </c>
      <c r="EG300" s="175">
        <v>39.185185185185183</v>
      </c>
      <c r="EH300" s="175">
        <v>0</v>
      </c>
      <c r="EI300" s="175">
        <v>0</v>
      </c>
      <c r="EJ300" s="175">
        <v>0</v>
      </c>
      <c r="EK300" s="175">
        <v>0</v>
      </c>
      <c r="EL300" s="175">
        <v>0</v>
      </c>
      <c r="EM300" s="175">
        <v>0</v>
      </c>
      <c r="EN300" s="175">
        <v>0</v>
      </c>
      <c r="EO300" s="175">
        <v>0</v>
      </c>
      <c r="EP300" s="175">
        <v>0</v>
      </c>
      <c r="EQ300" s="175">
        <v>0</v>
      </c>
      <c r="ER300" s="175">
        <v>0</v>
      </c>
      <c r="ES300" s="175">
        <v>0</v>
      </c>
      <c r="ET300" s="175">
        <v>0</v>
      </c>
      <c r="EU300" s="175">
        <v>0</v>
      </c>
      <c r="EV300" s="175">
        <v>0</v>
      </c>
      <c r="EW300" s="175">
        <v>0</v>
      </c>
      <c r="EX300" s="175">
        <v>0</v>
      </c>
      <c r="EY300" s="175">
        <v>0</v>
      </c>
      <c r="EZ300" s="175">
        <v>0</v>
      </c>
      <c r="FA300" s="175">
        <v>0</v>
      </c>
      <c r="FB300" s="175">
        <v>0</v>
      </c>
      <c r="FC300" s="175">
        <v>0</v>
      </c>
      <c r="FD300" s="175">
        <v>0</v>
      </c>
      <c r="FE300" s="175">
        <v>0</v>
      </c>
      <c r="FF300" s="175">
        <v>0</v>
      </c>
      <c r="FG300" s="175">
        <v>0</v>
      </c>
      <c r="FH300" s="175">
        <v>0</v>
      </c>
      <c r="FI300" s="175">
        <v>0</v>
      </c>
      <c r="FJ300" s="175">
        <v>0</v>
      </c>
      <c r="FK300" s="175">
        <v>0</v>
      </c>
      <c r="FL300" s="175">
        <v>0</v>
      </c>
      <c r="FM300" s="192">
        <v>1</v>
      </c>
      <c r="FN300" s="192">
        <v>1</v>
      </c>
      <c r="FO300" s="192">
        <v>1</v>
      </c>
      <c r="FP300" s="192">
        <v>1</v>
      </c>
      <c r="FQ300" s="192">
        <v>1</v>
      </c>
      <c r="FR300" s="192">
        <v>1</v>
      </c>
      <c r="FS300" s="192">
        <v>1</v>
      </c>
      <c r="FT300" s="192">
        <v>1</v>
      </c>
      <c r="FU300" s="192">
        <v>1</v>
      </c>
      <c r="FV300" s="192">
        <v>1</v>
      </c>
      <c r="FW300" s="192">
        <v>1</v>
      </c>
      <c r="FX300" s="192" t="s">
        <v>119</v>
      </c>
      <c r="FY300" s="192">
        <v>1</v>
      </c>
      <c r="FZ300" s="192">
        <v>1</v>
      </c>
      <c r="GA300" s="192">
        <v>1</v>
      </c>
      <c r="GB300" s="192">
        <v>0.97674418604651159</v>
      </c>
      <c r="GC300" s="192">
        <v>0.94915254237288138</v>
      </c>
      <c r="GD300" s="192">
        <v>0.96666666666666667</v>
      </c>
      <c r="GE300" s="192" t="s">
        <v>119</v>
      </c>
      <c r="GF300" s="192">
        <v>1</v>
      </c>
      <c r="GG300" s="192">
        <v>0.95744680851063835</v>
      </c>
      <c r="GH300" s="192">
        <v>0.9375</v>
      </c>
      <c r="GI300" s="192">
        <v>1</v>
      </c>
      <c r="GJ300" s="192">
        <v>0.93478260869565222</v>
      </c>
      <c r="GK300" s="192">
        <v>1</v>
      </c>
      <c r="GL300" s="192" t="s">
        <v>119</v>
      </c>
      <c r="GM300" s="192">
        <v>1</v>
      </c>
      <c r="GN300" s="192">
        <v>1</v>
      </c>
      <c r="GO300" s="192">
        <v>1</v>
      </c>
      <c r="GP300" s="192">
        <v>0.98148148148148151</v>
      </c>
      <c r="GQ300" s="192" t="s">
        <v>119</v>
      </c>
    </row>
    <row r="301" spans="17:16384" x14ac:dyDescent="0.3">
      <c r="Q301" s="327"/>
      <c r="R301" s="135">
        <f>$R$16</f>
        <v>44470</v>
      </c>
      <c r="S301" s="121">
        <v>0.11666666666666667</v>
      </c>
      <c r="T301" s="121">
        <v>0.8</v>
      </c>
      <c r="U301" s="122">
        <v>0.98358862144420134</v>
      </c>
      <c r="V301" s="123">
        <v>914</v>
      </c>
      <c r="W301" s="128">
        <v>0.1</v>
      </c>
      <c r="X301" s="121">
        <v>0.8</v>
      </c>
      <c r="Y301" s="122">
        <v>0.98299319727891155</v>
      </c>
      <c r="Z301" s="127">
        <v>882</v>
      </c>
      <c r="AA301" s="121">
        <v>0.35833333333333328</v>
      </c>
      <c r="AB301" s="121">
        <v>0.7208333333333331</v>
      </c>
      <c r="AC301" s="122">
        <v>1</v>
      </c>
      <c r="AD301" s="123">
        <v>24</v>
      </c>
      <c r="AE301" s="128">
        <v>3.3333333333333333E-2</v>
      </c>
      <c r="AF301" s="121">
        <v>0.28666666666666657</v>
      </c>
      <c r="AG301" s="122">
        <v>1</v>
      </c>
      <c r="AH301" s="127">
        <v>8</v>
      </c>
      <c r="AI301" s="128">
        <v>0.11666666666666667</v>
      </c>
      <c r="AJ301" s="121">
        <v>0.8</v>
      </c>
      <c r="AK301" s="122">
        <v>0.98358862144420134</v>
      </c>
      <c r="AL301" s="127">
        <v>914</v>
      </c>
      <c r="AM301" s="121" t="e">
        <v>#NUM!</v>
      </c>
      <c r="AN301" s="121" t="e">
        <v>#NUM!</v>
      </c>
      <c r="AO301" s="122" t="e">
        <v>#DIV/0!</v>
      </c>
      <c r="AP301" s="123">
        <v>0</v>
      </c>
      <c r="AQ301" s="128" t="s">
        <v>160</v>
      </c>
      <c r="AR301" s="121" t="s">
        <v>160</v>
      </c>
      <c r="AS301" s="122" t="s">
        <v>160</v>
      </c>
      <c r="AT301" s="127">
        <v>0</v>
      </c>
      <c r="AU301" s="136">
        <v>613</v>
      </c>
      <c r="AV301" s="137">
        <v>177</v>
      </c>
      <c r="AW301" s="137">
        <v>65</v>
      </c>
      <c r="AX301" s="137">
        <v>34</v>
      </c>
      <c r="AY301" s="137">
        <v>7</v>
      </c>
      <c r="AZ301" s="137">
        <v>3</v>
      </c>
      <c r="BA301" s="137">
        <v>0</v>
      </c>
      <c r="BB301" s="137">
        <v>0</v>
      </c>
      <c r="BC301" s="137">
        <v>2</v>
      </c>
      <c r="BD301" s="137">
        <v>1</v>
      </c>
      <c r="BE301" s="137">
        <v>1</v>
      </c>
      <c r="BF301" s="137">
        <v>1</v>
      </c>
      <c r="BG301" s="137">
        <v>2</v>
      </c>
      <c r="BH301" s="137">
        <v>1</v>
      </c>
      <c r="BI301" s="137">
        <v>1</v>
      </c>
      <c r="BJ301" s="137">
        <v>0</v>
      </c>
      <c r="BK301" s="137">
        <v>1</v>
      </c>
      <c r="BL301" s="137">
        <v>3</v>
      </c>
      <c r="BM301" s="137">
        <v>0</v>
      </c>
      <c r="BN301" s="137">
        <v>0</v>
      </c>
      <c r="BO301" s="137">
        <v>0</v>
      </c>
      <c r="BP301" s="137">
        <v>1</v>
      </c>
      <c r="BQ301" s="137">
        <v>0</v>
      </c>
      <c r="BR301" s="137">
        <v>0</v>
      </c>
      <c r="BS301" s="137">
        <v>0</v>
      </c>
      <c r="BT301" s="138">
        <v>1</v>
      </c>
      <c r="BU301" s="174" t="s">
        <v>160</v>
      </c>
      <c r="BV301" s="174" t="s">
        <v>160</v>
      </c>
      <c r="BW301" s="174" t="s">
        <v>160</v>
      </c>
      <c r="BX301" s="174" t="s">
        <v>160</v>
      </c>
      <c r="BY301" s="174" t="s">
        <v>160</v>
      </c>
      <c r="BZ301" s="174" t="s">
        <v>160</v>
      </c>
      <c r="CA301" s="174" t="s">
        <v>160</v>
      </c>
      <c r="CB301" s="174" t="s">
        <v>160</v>
      </c>
      <c r="CC301" s="174" t="s">
        <v>160</v>
      </c>
      <c r="CD301" s="174" t="s">
        <v>160</v>
      </c>
      <c r="CE301" s="174" t="s">
        <v>160</v>
      </c>
      <c r="CF301" s="174" t="s">
        <v>160</v>
      </c>
      <c r="CG301" s="174" t="s">
        <v>160</v>
      </c>
      <c r="CH301" s="174" t="s">
        <v>160</v>
      </c>
      <c r="CI301" s="174" t="s">
        <v>160</v>
      </c>
      <c r="CJ301" s="174" t="s">
        <v>160</v>
      </c>
      <c r="CK301" s="174">
        <v>0.98358862144420134</v>
      </c>
      <c r="CL301" s="174" t="s">
        <v>160</v>
      </c>
      <c r="CM301" s="174" t="s">
        <v>160</v>
      </c>
      <c r="CN301" s="174" t="s">
        <v>160</v>
      </c>
      <c r="CO301" s="174" t="s">
        <v>160</v>
      </c>
      <c r="CP301" s="174" t="s">
        <v>160</v>
      </c>
      <c r="CQ301" s="174" t="s">
        <v>160</v>
      </c>
      <c r="CR301" s="174" t="s">
        <v>160</v>
      </c>
      <c r="CS301" s="174" t="s">
        <v>160</v>
      </c>
      <c r="CT301" s="174" t="s">
        <v>160</v>
      </c>
      <c r="CU301" s="174" t="s">
        <v>160</v>
      </c>
      <c r="CV301" s="174" t="s">
        <v>160</v>
      </c>
      <c r="CW301" s="174" t="s">
        <v>160</v>
      </c>
      <c r="CX301" s="174" t="s">
        <v>160</v>
      </c>
      <c r="CY301" s="174" t="s">
        <v>160</v>
      </c>
      <c r="CZ301" s="174" t="s">
        <v>160</v>
      </c>
      <c r="DA301" s="174" t="s">
        <v>160</v>
      </c>
      <c r="DB301" s="174" t="s">
        <v>160</v>
      </c>
      <c r="DC301" s="174" t="s">
        <v>160</v>
      </c>
      <c r="DD301" s="174" t="s">
        <v>160</v>
      </c>
      <c r="DE301" s="174" t="s">
        <v>160</v>
      </c>
      <c r="DF301" s="174" t="s">
        <v>160</v>
      </c>
      <c r="DG301" s="174" t="s">
        <v>160</v>
      </c>
      <c r="DH301" s="174" t="s">
        <v>160</v>
      </c>
      <c r="DI301" s="174" t="s">
        <v>160</v>
      </c>
      <c r="DJ301" s="174" t="s">
        <v>160</v>
      </c>
      <c r="DK301" s="174" t="s">
        <v>160</v>
      </c>
      <c r="DL301" s="174" t="s">
        <v>160</v>
      </c>
      <c r="DM301" s="174" t="s">
        <v>160</v>
      </c>
      <c r="DN301" s="174" t="s">
        <v>160</v>
      </c>
      <c r="DO301" s="174" t="s">
        <v>160</v>
      </c>
      <c r="DP301" s="174" t="s">
        <v>160</v>
      </c>
      <c r="DQ301" s="175">
        <v>0</v>
      </c>
      <c r="DR301" s="175">
        <v>0</v>
      </c>
      <c r="DS301" s="175">
        <v>0</v>
      </c>
      <c r="DT301" s="175">
        <v>0</v>
      </c>
      <c r="DU301" s="175">
        <v>0</v>
      </c>
      <c r="DV301" s="175">
        <v>0</v>
      </c>
      <c r="DW301" s="175">
        <v>0</v>
      </c>
      <c r="DX301" s="175">
        <v>0</v>
      </c>
      <c r="DY301" s="175">
        <v>0</v>
      </c>
      <c r="DZ301" s="175">
        <v>0</v>
      </c>
      <c r="EA301" s="175">
        <v>0</v>
      </c>
      <c r="EB301" s="175">
        <v>0</v>
      </c>
      <c r="EC301" s="175">
        <v>0</v>
      </c>
      <c r="ED301" s="175">
        <v>0</v>
      </c>
      <c r="EE301" s="175">
        <v>0</v>
      </c>
      <c r="EF301" s="175">
        <v>0</v>
      </c>
      <c r="EG301" s="175">
        <v>33.851851851851855</v>
      </c>
      <c r="EH301" s="175">
        <v>0</v>
      </c>
      <c r="EI301" s="175">
        <v>0</v>
      </c>
      <c r="EJ301" s="175">
        <v>0</v>
      </c>
      <c r="EK301" s="175">
        <v>0</v>
      </c>
      <c r="EL301" s="175">
        <v>0</v>
      </c>
      <c r="EM301" s="175">
        <v>0</v>
      </c>
      <c r="EN301" s="175">
        <v>0</v>
      </c>
      <c r="EO301" s="175">
        <v>0</v>
      </c>
      <c r="EP301" s="175">
        <v>0</v>
      </c>
      <c r="EQ301" s="175">
        <v>0</v>
      </c>
      <c r="ER301" s="175">
        <v>0</v>
      </c>
      <c r="ES301" s="175">
        <v>0</v>
      </c>
      <c r="ET301" s="175">
        <v>0</v>
      </c>
      <c r="EU301" s="175">
        <v>0</v>
      </c>
      <c r="EV301" s="175">
        <v>0</v>
      </c>
      <c r="EW301" s="175">
        <v>0</v>
      </c>
      <c r="EX301" s="175">
        <v>0</v>
      </c>
      <c r="EY301" s="175">
        <v>0</v>
      </c>
      <c r="EZ301" s="175">
        <v>0</v>
      </c>
      <c r="FA301" s="175">
        <v>0</v>
      </c>
      <c r="FB301" s="175">
        <v>0</v>
      </c>
      <c r="FC301" s="175">
        <v>0</v>
      </c>
      <c r="FD301" s="175">
        <v>0</v>
      </c>
      <c r="FE301" s="175">
        <v>0</v>
      </c>
      <c r="FF301" s="175">
        <v>0</v>
      </c>
      <c r="FG301" s="175">
        <v>0</v>
      </c>
      <c r="FH301" s="175">
        <v>0</v>
      </c>
      <c r="FI301" s="175">
        <v>0</v>
      </c>
      <c r="FJ301" s="175">
        <v>0</v>
      </c>
      <c r="FK301" s="175">
        <v>0</v>
      </c>
      <c r="FL301" s="175">
        <v>0</v>
      </c>
      <c r="FM301" s="192">
        <v>0.98</v>
      </c>
      <c r="FN301" s="192">
        <v>1</v>
      </c>
      <c r="FO301" s="192">
        <v>0.98</v>
      </c>
      <c r="FP301" s="192">
        <v>1</v>
      </c>
      <c r="FQ301" s="192">
        <v>0.98</v>
      </c>
      <c r="FR301" s="192">
        <v>1</v>
      </c>
      <c r="FS301" s="192">
        <v>0.98</v>
      </c>
      <c r="FT301" s="192">
        <v>1</v>
      </c>
      <c r="FU301" s="192">
        <v>0.98</v>
      </c>
      <c r="FV301" s="192" t="s">
        <v>119</v>
      </c>
      <c r="FW301" s="192">
        <v>0.96296296296296291</v>
      </c>
      <c r="FX301" s="192">
        <v>1</v>
      </c>
      <c r="FY301" s="192">
        <v>1</v>
      </c>
      <c r="FZ301" s="192">
        <v>1</v>
      </c>
      <c r="GA301" s="192">
        <v>1</v>
      </c>
      <c r="GB301" s="192">
        <v>1</v>
      </c>
      <c r="GC301" s="192" t="s">
        <v>119</v>
      </c>
      <c r="GD301" s="192">
        <v>1</v>
      </c>
      <c r="GE301" s="192">
        <v>1</v>
      </c>
      <c r="GF301" s="192">
        <v>1</v>
      </c>
      <c r="GG301" s="192">
        <v>0.97560975609756095</v>
      </c>
      <c r="GH301" s="192">
        <v>0.9464285714285714</v>
      </c>
      <c r="GI301" s="192">
        <v>1</v>
      </c>
      <c r="GJ301" s="192" t="s">
        <v>119</v>
      </c>
      <c r="GK301" s="192">
        <v>1</v>
      </c>
      <c r="GL301" s="192">
        <v>0.967741935483871</v>
      </c>
      <c r="GM301" s="192">
        <v>0.94117647058823528</v>
      </c>
      <c r="GN301" s="192">
        <v>1</v>
      </c>
      <c r="GO301" s="192">
        <v>1</v>
      </c>
      <c r="GP301" s="192">
        <v>1</v>
      </c>
      <c r="GQ301" s="192" t="s">
        <v>119</v>
      </c>
    </row>
    <row r="302" spans="17:16384" x14ac:dyDescent="0.3">
      <c r="Q302" s="327"/>
      <c r="R302" s="135">
        <f>$R$17</f>
        <v>44501</v>
      </c>
      <c r="S302" s="121">
        <v>0.15</v>
      </c>
      <c r="T302" s="121">
        <v>0.8</v>
      </c>
      <c r="U302" s="122">
        <v>0.98102466793168885</v>
      </c>
      <c r="V302" s="123">
        <v>1054</v>
      </c>
      <c r="W302" s="128">
        <v>0.13333333333333333</v>
      </c>
      <c r="X302" s="121">
        <v>0.78666666666666551</v>
      </c>
      <c r="Y302" s="122">
        <v>0.98131760078662733</v>
      </c>
      <c r="Z302" s="127">
        <v>1017</v>
      </c>
      <c r="AA302" s="121">
        <v>0.25</v>
      </c>
      <c r="AB302" s="121">
        <v>0.82</v>
      </c>
      <c r="AC302" s="122">
        <v>0.96969696969696972</v>
      </c>
      <c r="AD302" s="123">
        <v>33</v>
      </c>
      <c r="AE302" s="128">
        <v>0.05</v>
      </c>
      <c r="AF302" s="121">
        <v>0.16833333333333328</v>
      </c>
      <c r="AG302" s="122">
        <v>1</v>
      </c>
      <c r="AH302" s="127">
        <v>4</v>
      </c>
      <c r="AI302" s="128">
        <v>6.6666666666666666E-2</v>
      </c>
      <c r="AJ302" s="121">
        <v>0.80666666666666631</v>
      </c>
      <c r="AK302" s="122">
        <v>0.98052691867124853</v>
      </c>
      <c r="AL302" s="127">
        <v>873</v>
      </c>
      <c r="AM302" s="121">
        <v>0.25</v>
      </c>
      <c r="AN302" s="121">
        <v>0.68333333333333335</v>
      </c>
      <c r="AO302" s="122">
        <v>0.98324022346368711</v>
      </c>
      <c r="AP302" s="123">
        <v>179</v>
      </c>
      <c r="AQ302" s="128">
        <v>5.8333333333333334E-2</v>
      </c>
      <c r="AR302" s="121">
        <v>6.5833333333333327E-2</v>
      </c>
      <c r="AS302" s="122">
        <v>1</v>
      </c>
      <c r="AT302" s="127">
        <v>2</v>
      </c>
      <c r="AU302" s="136">
        <v>714</v>
      </c>
      <c r="AV302" s="137">
        <v>207</v>
      </c>
      <c r="AW302" s="137">
        <v>72</v>
      </c>
      <c r="AX302" s="137">
        <v>32</v>
      </c>
      <c r="AY302" s="137">
        <v>8</v>
      </c>
      <c r="AZ302" s="137">
        <v>1</v>
      </c>
      <c r="BA302" s="137">
        <v>2</v>
      </c>
      <c r="BB302" s="137">
        <v>2</v>
      </c>
      <c r="BC302" s="137">
        <v>1</v>
      </c>
      <c r="BD302" s="137">
        <v>1</v>
      </c>
      <c r="BE302" s="137">
        <v>2</v>
      </c>
      <c r="BF302" s="137">
        <v>4</v>
      </c>
      <c r="BG302" s="137">
        <v>0</v>
      </c>
      <c r="BH302" s="137">
        <v>2</v>
      </c>
      <c r="BI302" s="137">
        <v>0</v>
      </c>
      <c r="BJ302" s="137">
        <v>0</v>
      </c>
      <c r="BK302" s="137">
        <v>0</v>
      </c>
      <c r="BL302" s="137">
        <v>1</v>
      </c>
      <c r="BM302" s="137">
        <v>0</v>
      </c>
      <c r="BN302" s="137">
        <v>1</v>
      </c>
      <c r="BO302" s="137">
        <v>1</v>
      </c>
      <c r="BP302" s="137">
        <v>0</v>
      </c>
      <c r="BQ302" s="137">
        <v>1</v>
      </c>
      <c r="BR302" s="137">
        <v>0</v>
      </c>
      <c r="BS302" s="137">
        <v>1</v>
      </c>
      <c r="BT302" s="138">
        <v>1</v>
      </c>
      <c r="BU302" s="174" t="s">
        <v>160</v>
      </c>
      <c r="BV302" s="174" t="s">
        <v>160</v>
      </c>
      <c r="BW302" s="174" t="s">
        <v>160</v>
      </c>
      <c r="BX302" s="174" t="s">
        <v>160</v>
      </c>
      <c r="BY302" s="174" t="s">
        <v>160</v>
      </c>
      <c r="BZ302" s="174" t="s">
        <v>160</v>
      </c>
      <c r="CA302" s="174" t="s">
        <v>160</v>
      </c>
      <c r="CB302" s="174" t="s">
        <v>160</v>
      </c>
      <c r="CC302" s="174" t="s">
        <v>160</v>
      </c>
      <c r="CD302" s="174" t="s">
        <v>160</v>
      </c>
      <c r="CE302" s="174" t="s">
        <v>160</v>
      </c>
      <c r="CF302" s="174" t="s">
        <v>160</v>
      </c>
      <c r="CG302" s="174" t="s">
        <v>160</v>
      </c>
      <c r="CH302" s="174">
        <v>1</v>
      </c>
      <c r="CI302" s="174">
        <v>1</v>
      </c>
      <c r="CJ302" s="174">
        <v>1</v>
      </c>
      <c r="CK302" s="174">
        <v>0.98076923076923073</v>
      </c>
      <c r="CL302" s="174">
        <v>1</v>
      </c>
      <c r="CM302" s="174">
        <v>0.9850746268656716</v>
      </c>
      <c r="CN302" s="174">
        <v>1</v>
      </c>
      <c r="CO302" s="174">
        <v>1</v>
      </c>
      <c r="CP302" s="174">
        <v>0.95945945945945943</v>
      </c>
      <c r="CQ302" s="174">
        <v>0.91666666666666663</v>
      </c>
      <c r="CR302" s="174">
        <v>0.9859154929577465</v>
      </c>
      <c r="CS302" s="174">
        <v>0.967741935483871</v>
      </c>
      <c r="CT302" s="174">
        <v>1</v>
      </c>
      <c r="CU302" s="174">
        <v>0.96491228070175439</v>
      </c>
      <c r="CV302" s="174">
        <v>0.98360655737704916</v>
      </c>
      <c r="CW302" s="174">
        <v>0.97560975609756095</v>
      </c>
      <c r="CX302" s="174">
        <v>1</v>
      </c>
      <c r="CY302" s="174">
        <v>1</v>
      </c>
      <c r="CZ302" s="174">
        <v>1</v>
      </c>
      <c r="DA302" s="174">
        <v>1</v>
      </c>
      <c r="DB302" s="174">
        <v>0.91666666666666663</v>
      </c>
      <c r="DC302" s="174">
        <v>0.875</v>
      </c>
      <c r="DD302" s="174">
        <v>1</v>
      </c>
      <c r="DE302" s="174">
        <v>1</v>
      </c>
      <c r="DF302" s="174" t="s">
        <v>160</v>
      </c>
      <c r="DG302" s="174" t="s">
        <v>160</v>
      </c>
      <c r="DH302" s="174" t="s">
        <v>160</v>
      </c>
      <c r="DI302" s="174" t="s">
        <v>160</v>
      </c>
      <c r="DJ302" s="174" t="s">
        <v>160</v>
      </c>
      <c r="DK302" s="174" t="s">
        <v>160</v>
      </c>
      <c r="DL302" s="174" t="s">
        <v>160</v>
      </c>
      <c r="DM302" s="174" t="s">
        <v>160</v>
      </c>
      <c r="DN302" s="174" t="s">
        <v>160</v>
      </c>
      <c r="DO302" s="174" t="s">
        <v>160</v>
      </c>
      <c r="DP302" s="174" t="s">
        <v>160</v>
      </c>
      <c r="DQ302" s="175">
        <v>0</v>
      </c>
      <c r="DR302" s="175">
        <v>0</v>
      </c>
      <c r="DS302" s="175">
        <v>0</v>
      </c>
      <c r="DT302" s="175">
        <v>0</v>
      </c>
      <c r="DU302" s="175">
        <v>0</v>
      </c>
      <c r="DV302" s="175">
        <v>0</v>
      </c>
      <c r="DW302" s="175">
        <v>0</v>
      </c>
      <c r="DX302" s="175">
        <v>0</v>
      </c>
      <c r="DY302" s="175">
        <v>0</v>
      </c>
      <c r="DZ302" s="175">
        <v>0</v>
      </c>
      <c r="EA302" s="175">
        <v>0</v>
      </c>
      <c r="EB302" s="175">
        <v>0</v>
      </c>
      <c r="EC302" s="175">
        <v>0</v>
      </c>
      <c r="ED302" s="175">
        <v>0.1111111111111111</v>
      </c>
      <c r="EE302" s="175">
        <v>3.5</v>
      </c>
      <c r="EF302" s="175">
        <v>2.9444444444444446</v>
      </c>
      <c r="EG302" s="175">
        <v>2.8888888888888888</v>
      </c>
      <c r="EH302" s="175">
        <v>2.8888888888888888</v>
      </c>
      <c r="EI302" s="175">
        <v>3.7222222222222223</v>
      </c>
      <c r="EJ302" s="175">
        <v>3.4444444444444446</v>
      </c>
      <c r="EK302" s="175">
        <v>3.8333333333333335</v>
      </c>
      <c r="EL302" s="175">
        <v>4.1111111111111107</v>
      </c>
      <c r="EM302" s="175">
        <v>4</v>
      </c>
      <c r="EN302" s="175">
        <v>3.9444444444444446</v>
      </c>
      <c r="EO302" s="175">
        <v>3.4444444444444446</v>
      </c>
      <c r="EP302" s="175">
        <v>3.2222222222222223</v>
      </c>
      <c r="EQ302" s="175">
        <v>3.1666666666666665</v>
      </c>
      <c r="ER302" s="175">
        <v>3.3888888888888888</v>
      </c>
      <c r="ES302" s="175">
        <v>2.2777777777777777</v>
      </c>
      <c r="ET302" s="175">
        <v>1.8333333333333333</v>
      </c>
      <c r="EU302" s="175">
        <v>1.6111111111111112</v>
      </c>
      <c r="EV302" s="175">
        <v>1.2777777777777777</v>
      </c>
      <c r="EW302" s="175">
        <v>1.3888888888888888</v>
      </c>
      <c r="EX302" s="175">
        <v>0.66666666666666663</v>
      </c>
      <c r="EY302" s="175">
        <v>0.44444444444444442</v>
      </c>
      <c r="EZ302" s="175">
        <v>0.22222222222222221</v>
      </c>
      <c r="FA302" s="175">
        <v>0.22222222222222221</v>
      </c>
      <c r="FB302" s="175">
        <v>0</v>
      </c>
      <c r="FC302" s="175">
        <v>0</v>
      </c>
      <c r="FD302" s="175">
        <v>0</v>
      </c>
      <c r="FE302" s="175">
        <v>0</v>
      </c>
      <c r="FF302" s="175">
        <v>0</v>
      </c>
      <c r="FG302" s="175">
        <v>0</v>
      </c>
      <c r="FH302" s="175">
        <v>0</v>
      </c>
      <c r="FI302" s="175">
        <v>0</v>
      </c>
      <c r="FJ302" s="175">
        <v>0</v>
      </c>
      <c r="FK302" s="175">
        <v>0</v>
      </c>
      <c r="FL302" s="175">
        <v>0</v>
      </c>
      <c r="FM302" s="192" t="s">
        <v>119</v>
      </c>
      <c r="FN302" s="192" t="s">
        <v>119</v>
      </c>
      <c r="FO302" s="192" t="s">
        <v>119</v>
      </c>
      <c r="FP302" s="192" t="s">
        <v>119</v>
      </c>
      <c r="FQ302" s="192" t="s">
        <v>119</v>
      </c>
      <c r="FR302" s="192" t="s">
        <v>119</v>
      </c>
      <c r="FS302" s="192" t="s">
        <v>119</v>
      </c>
      <c r="FT302" s="192" t="s">
        <v>119</v>
      </c>
      <c r="FU302" s="192" t="s">
        <v>119</v>
      </c>
      <c r="FV302" s="192">
        <v>0.97297297297297303</v>
      </c>
      <c r="FW302" s="192">
        <v>1</v>
      </c>
      <c r="FX302" s="192">
        <v>0.94339622641509435</v>
      </c>
      <c r="FY302" s="192">
        <v>1</v>
      </c>
      <c r="FZ302" s="192" t="s">
        <v>119</v>
      </c>
      <c r="GA302" s="192">
        <v>0.98</v>
      </c>
      <c r="GB302" s="192">
        <v>1</v>
      </c>
      <c r="GC302" s="192">
        <v>0.97727272727272729</v>
      </c>
      <c r="GD302" s="192">
        <v>1</v>
      </c>
      <c r="GE302" s="192">
        <v>0.96666666666666667</v>
      </c>
      <c r="GF302" s="192">
        <v>1</v>
      </c>
      <c r="GG302" s="192" t="s">
        <v>119</v>
      </c>
      <c r="GH302" s="192">
        <v>0.94827586206896552</v>
      </c>
      <c r="GI302" s="192">
        <v>1</v>
      </c>
      <c r="GJ302" s="192">
        <v>0.94545454545454544</v>
      </c>
      <c r="GK302" s="192">
        <v>1</v>
      </c>
      <c r="GL302" s="192">
        <v>1</v>
      </c>
      <c r="GM302" s="192">
        <v>0.96</v>
      </c>
      <c r="GN302" s="192" t="s">
        <v>119</v>
      </c>
      <c r="GO302" s="192">
        <v>0.98</v>
      </c>
      <c r="GP302" s="192">
        <v>0.97058823529411764</v>
      </c>
      <c r="GQ302" s="192" t="s">
        <v>119</v>
      </c>
    </row>
    <row r="303" spans="17:16384" x14ac:dyDescent="0.3">
      <c r="Q303" s="327"/>
      <c r="R303" s="135">
        <f>$R$18</f>
        <v>44531</v>
      </c>
      <c r="S303" s="121">
        <v>0.2</v>
      </c>
      <c r="T303" s="121">
        <v>1.1833333333333333</v>
      </c>
      <c r="U303" s="122">
        <v>0.96032329169728137</v>
      </c>
      <c r="V303" s="123">
        <v>1361</v>
      </c>
      <c r="W303" s="128">
        <v>0.18333333333333332</v>
      </c>
      <c r="X303" s="121">
        <v>1.1000000000000001</v>
      </c>
      <c r="Y303" s="122">
        <v>0.96256684491978606</v>
      </c>
      <c r="Z303" s="127">
        <v>1309</v>
      </c>
      <c r="AA303" s="121">
        <v>0.41666666666666669</v>
      </c>
      <c r="AB303" s="121">
        <v>2.7166666666666668</v>
      </c>
      <c r="AC303" s="122">
        <v>0.87804878048780488</v>
      </c>
      <c r="AD303" s="123">
        <v>41</v>
      </c>
      <c r="AE303" s="128">
        <v>3.3333333333333333E-2</v>
      </c>
      <c r="AF303" s="121">
        <v>0.17499999999999999</v>
      </c>
      <c r="AG303" s="122">
        <v>1</v>
      </c>
      <c r="AH303" s="127">
        <v>11</v>
      </c>
      <c r="AI303" s="145">
        <v>0.2</v>
      </c>
      <c r="AJ303" s="146">
        <v>1.1833333333333333</v>
      </c>
      <c r="AK303" s="147">
        <v>0.96032329169728137</v>
      </c>
      <c r="AL303" s="148">
        <v>1361</v>
      </c>
      <c r="AM303" s="146" t="e">
        <v>#NUM!</v>
      </c>
      <c r="AN303" s="146" t="e">
        <v>#NUM!</v>
      </c>
      <c r="AO303" s="122" t="e">
        <v>#DIV/0!</v>
      </c>
      <c r="AP303" s="123">
        <v>0</v>
      </c>
      <c r="AQ303" s="128" t="s">
        <v>160</v>
      </c>
      <c r="AR303" s="121" t="s">
        <v>160</v>
      </c>
      <c r="AS303" s="122" t="s">
        <v>160</v>
      </c>
      <c r="AT303" s="127">
        <v>0</v>
      </c>
      <c r="AU303" s="136">
        <v>791</v>
      </c>
      <c r="AV303" s="137">
        <v>288</v>
      </c>
      <c r="AW303" s="137">
        <v>144</v>
      </c>
      <c r="AX303" s="137">
        <v>49</v>
      </c>
      <c r="AY303" s="137">
        <v>25</v>
      </c>
      <c r="AZ303" s="137">
        <v>10</v>
      </c>
      <c r="BA303" s="137">
        <v>10</v>
      </c>
      <c r="BB303" s="137">
        <v>3</v>
      </c>
      <c r="BC303" s="137">
        <v>4</v>
      </c>
      <c r="BD303" s="137">
        <v>5</v>
      </c>
      <c r="BE303" s="137">
        <v>6</v>
      </c>
      <c r="BF303" s="137">
        <v>5</v>
      </c>
      <c r="BG303" s="137">
        <v>2</v>
      </c>
      <c r="BH303" s="137">
        <v>2</v>
      </c>
      <c r="BI303" s="137">
        <v>2</v>
      </c>
      <c r="BJ303" s="137">
        <v>0</v>
      </c>
      <c r="BK303" s="137">
        <v>1</v>
      </c>
      <c r="BL303" s="137">
        <v>1</v>
      </c>
      <c r="BM303" s="137">
        <v>1</v>
      </c>
      <c r="BN303" s="137">
        <v>2</v>
      </c>
      <c r="BO303" s="137">
        <v>1</v>
      </c>
      <c r="BP303" s="137">
        <v>1</v>
      </c>
      <c r="BQ303" s="137">
        <v>0</v>
      </c>
      <c r="BR303" s="137">
        <v>0</v>
      </c>
      <c r="BS303" s="137">
        <v>0</v>
      </c>
      <c r="BT303" s="138">
        <v>7</v>
      </c>
      <c r="BU303" s="139" t="s">
        <v>160</v>
      </c>
      <c r="BV303" s="139" t="s">
        <v>160</v>
      </c>
      <c r="BW303" s="139" t="s">
        <v>160</v>
      </c>
      <c r="BX303" s="139" t="s">
        <v>160</v>
      </c>
      <c r="BY303" s="139" t="s">
        <v>160</v>
      </c>
      <c r="BZ303" s="139" t="s">
        <v>160</v>
      </c>
      <c r="CA303" s="139" t="s">
        <v>160</v>
      </c>
      <c r="CB303" s="139" t="s">
        <v>160</v>
      </c>
      <c r="CC303" s="139" t="s">
        <v>160</v>
      </c>
      <c r="CD303" s="139" t="s">
        <v>160</v>
      </c>
      <c r="CE303" s="139" t="s">
        <v>160</v>
      </c>
      <c r="CF303" s="139" t="s">
        <v>160</v>
      </c>
      <c r="CG303" s="139" t="s">
        <v>160</v>
      </c>
      <c r="CH303" s="139" t="s">
        <v>160</v>
      </c>
      <c r="CI303" s="139" t="s">
        <v>160</v>
      </c>
      <c r="CJ303" s="139" t="s">
        <v>160</v>
      </c>
      <c r="CK303" s="139">
        <v>0.96032329169728137</v>
      </c>
      <c r="CL303" s="139" t="s">
        <v>160</v>
      </c>
      <c r="CM303" s="139" t="s">
        <v>160</v>
      </c>
      <c r="CN303" s="139" t="s">
        <v>160</v>
      </c>
      <c r="CO303" s="139" t="s">
        <v>160</v>
      </c>
      <c r="CP303" s="139" t="s">
        <v>160</v>
      </c>
      <c r="CQ303" s="139" t="s">
        <v>160</v>
      </c>
      <c r="CR303" s="139" t="s">
        <v>160</v>
      </c>
      <c r="CS303" s="139" t="s">
        <v>160</v>
      </c>
      <c r="CT303" s="139" t="s">
        <v>160</v>
      </c>
      <c r="CU303" s="139" t="s">
        <v>160</v>
      </c>
      <c r="CV303" s="139" t="s">
        <v>160</v>
      </c>
      <c r="CW303" s="139" t="s">
        <v>160</v>
      </c>
      <c r="CX303" s="139" t="s">
        <v>160</v>
      </c>
      <c r="CY303" s="139" t="s">
        <v>160</v>
      </c>
      <c r="CZ303" s="139" t="s">
        <v>160</v>
      </c>
      <c r="DA303" s="139" t="s">
        <v>160</v>
      </c>
      <c r="DB303" s="139" t="s">
        <v>160</v>
      </c>
      <c r="DC303" s="139" t="s">
        <v>160</v>
      </c>
      <c r="DD303" s="139" t="s">
        <v>160</v>
      </c>
      <c r="DE303" s="139" t="s">
        <v>160</v>
      </c>
      <c r="DF303" s="139" t="s">
        <v>160</v>
      </c>
      <c r="DG303" s="139" t="s">
        <v>160</v>
      </c>
      <c r="DH303" s="139" t="s">
        <v>160</v>
      </c>
      <c r="DI303" s="139" t="s">
        <v>160</v>
      </c>
      <c r="DJ303" s="139" t="s">
        <v>160</v>
      </c>
      <c r="DK303" s="139" t="s">
        <v>160</v>
      </c>
      <c r="DL303" s="139" t="s">
        <v>160</v>
      </c>
      <c r="DM303" s="139" t="s">
        <v>160</v>
      </c>
      <c r="DN303" s="139" t="s">
        <v>160</v>
      </c>
      <c r="DO303" s="139" t="s">
        <v>160</v>
      </c>
      <c r="DP303" s="139" t="s">
        <v>160</v>
      </c>
      <c r="DQ303" s="140">
        <v>0</v>
      </c>
      <c r="DR303" s="140">
        <v>0</v>
      </c>
      <c r="DS303" s="140">
        <v>0</v>
      </c>
      <c r="DT303" s="140">
        <v>0</v>
      </c>
      <c r="DU303" s="140">
        <v>0</v>
      </c>
      <c r="DV303" s="140">
        <v>0</v>
      </c>
      <c r="DW303" s="140">
        <v>0</v>
      </c>
      <c r="DX303" s="140">
        <v>0</v>
      </c>
      <c r="DY303" s="140">
        <v>0</v>
      </c>
      <c r="DZ303" s="140">
        <v>0</v>
      </c>
      <c r="EA303" s="140">
        <v>0</v>
      </c>
      <c r="EB303" s="140">
        <v>0</v>
      </c>
      <c r="EC303" s="140">
        <v>0</v>
      </c>
      <c r="ED303" s="140">
        <v>0</v>
      </c>
      <c r="EE303" s="140">
        <v>0</v>
      </c>
      <c r="EF303" s="140">
        <v>0</v>
      </c>
      <c r="EG303" s="140">
        <v>50.407407407407405</v>
      </c>
      <c r="EH303" s="140">
        <v>0</v>
      </c>
      <c r="EI303" s="140">
        <v>0</v>
      </c>
      <c r="EJ303" s="140">
        <v>0</v>
      </c>
      <c r="EK303" s="140">
        <v>0</v>
      </c>
      <c r="EL303" s="140">
        <v>0</v>
      </c>
      <c r="EM303" s="140">
        <v>0</v>
      </c>
      <c r="EN303" s="140">
        <v>0</v>
      </c>
      <c r="EO303" s="140">
        <v>0</v>
      </c>
      <c r="EP303" s="140">
        <v>0</v>
      </c>
      <c r="EQ303" s="140">
        <v>0</v>
      </c>
      <c r="ER303" s="140">
        <v>0</v>
      </c>
      <c r="ES303" s="140">
        <v>0</v>
      </c>
      <c r="ET303" s="140">
        <v>0</v>
      </c>
      <c r="EU303" s="140">
        <v>0</v>
      </c>
      <c r="EV303" s="140">
        <v>0</v>
      </c>
      <c r="EW303" s="140">
        <v>0</v>
      </c>
      <c r="EX303" s="140">
        <v>0</v>
      </c>
      <c r="EY303" s="140">
        <v>0</v>
      </c>
      <c r="EZ303" s="140">
        <v>0</v>
      </c>
      <c r="FA303" s="140">
        <v>0</v>
      </c>
      <c r="FB303" s="140">
        <v>0</v>
      </c>
      <c r="FC303" s="140">
        <v>0</v>
      </c>
      <c r="FD303" s="140">
        <v>0</v>
      </c>
      <c r="FE303" s="140">
        <v>0</v>
      </c>
      <c r="FF303" s="140">
        <v>0</v>
      </c>
      <c r="FG303" s="140">
        <v>0</v>
      </c>
      <c r="FH303" s="140">
        <v>0</v>
      </c>
      <c r="FI303" s="140">
        <v>0</v>
      </c>
      <c r="FJ303" s="140">
        <v>0</v>
      </c>
      <c r="FK303" s="140">
        <v>0</v>
      </c>
      <c r="FL303" s="140">
        <v>0</v>
      </c>
      <c r="FM303" s="192">
        <v>0.97727272727272729</v>
      </c>
      <c r="FN303" s="192">
        <v>0.96666666666666667</v>
      </c>
      <c r="FO303" s="192">
        <v>0.97727272727272729</v>
      </c>
      <c r="FP303" s="192">
        <v>0.96666666666666667</v>
      </c>
      <c r="FQ303" s="192">
        <v>0.97727272727272729</v>
      </c>
      <c r="FR303" s="192">
        <v>0.96666666666666667</v>
      </c>
      <c r="FS303" s="192">
        <v>0.97727272727272729</v>
      </c>
      <c r="FT303" s="192">
        <v>0.96666666666666667</v>
      </c>
      <c r="FU303" s="192">
        <v>0.97727272727272729</v>
      </c>
      <c r="FV303" s="192">
        <v>0.97402597402597402</v>
      </c>
      <c r="FW303" s="192">
        <v>0.94594594594594594</v>
      </c>
      <c r="FX303" s="192" t="s">
        <v>119</v>
      </c>
      <c r="FY303" s="192">
        <v>0.97674418604651159</v>
      </c>
      <c r="FZ303" s="192">
        <v>0.93877551020408168</v>
      </c>
      <c r="GA303" s="192">
        <v>0.92307692307692313</v>
      </c>
      <c r="GB303" s="192">
        <v>0.93670886075949367</v>
      </c>
      <c r="GC303" s="192">
        <v>1</v>
      </c>
      <c r="GD303" s="192">
        <v>0.93939393939393945</v>
      </c>
      <c r="GE303" s="192" t="s">
        <v>119</v>
      </c>
      <c r="GF303" s="192">
        <v>0.95454545454545459</v>
      </c>
      <c r="GG303" s="192">
        <v>0.98181818181818181</v>
      </c>
      <c r="GH303" s="192">
        <v>0.88235294117647056</v>
      </c>
      <c r="GI303" s="192">
        <v>0.98360655737704916</v>
      </c>
      <c r="GJ303" s="192">
        <v>1</v>
      </c>
      <c r="GK303" s="192" t="s">
        <v>119</v>
      </c>
      <c r="GL303" s="192" t="s">
        <v>119</v>
      </c>
      <c r="GM303" s="192">
        <v>0.9642857142857143</v>
      </c>
      <c r="GN303" s="192">
        <v>0.98</v>
      </c>
      <c r="GO303" s="192">
        <v>0.9152542372881356</v>
      </c>
      <c r="GP303" s="192">
        <v>0.96</v>
      </c>
      <c r="GQ303" s="192">
        <v>1</v>
      </c>
    </row>
    <row r="304" spans="17:16384" x14ac:dyDescent="0.3">
      <c r="Q304" s="327"/>
      <c r="R304" s="166">
        <f>$R$19</f>
        <v>44562</v>
      </c>
      <c r="S304" s="149">
        <v>0.16666666666666666</v>
      </c>
      <c r="T304" s="149">
        <v>0.95333333333333403</v>
      </c>
      <c r="U304" s="150">
        <v>0.9713518352730528</v>
      </c>
      <c r="V304" s="151">
        <v>1117</v>
      </c>
      <c r="W304" s="152">
        <v>0.15</v>
      </c>
      <c r="X304" s="149">
        <v>0.96416666666666517</v>
      </c>
      <c r="Y304" s="150">
        <v>0.97047970479704793</v>
      </c>
      <c r="Z304" s="153">
        <v>1084</v>
      </c>
      <c r="AA304" s="149">
        <v>0.4</v>
      </c>
      <c r="AB304" s="149">
        <v>0.79666666666666663</v>
      </c>
      <c r="AC304" s="150">
        <v>1</v>
      </c>
      <c r="AD304" s="151">
        <v>23</v>
      </c>
      <c r="AE304" s="152">
        <v>5.8333333333333334E-2</v>
      </c>
      <c r="AF304" s="149">
        <v>0.3866666666666666</v>
      </c>
      <c r="AG304" s="150">
        <v>1</v>
      </c>
      <c r="AH304" s="153">
        <v>10</v>
      </c>
      <c r="AI304" s="154">
        <v>6.6666666666666666E-2</v>
      </c>
      <c r="AJ304" s="155">
        <v>0.9</v>
      </c>
      <c r="AK304" s="156">
        <v>0.97391304347826091</v>
      </c>
      <c r="AL304" s="157">
        <v>920</v>
      </c>
      <c r="AM304" s="155">
        <v>0.35</v>
      </c>
      <c r="AN304" s="155">
        <v>1.1866666666666656</v>
      </c>
      <c r="AO304" s="150">
        <v>0.95876288659793818</v>
      </c>
      <c r="AP304" s="151">
        <v>194</v>
      </c>
      <c r="AQ304" s="152">
        <v>3.3333333333333333E-2</v>
      </c>
      <c r="AR304" s="149">
        <v>6.3333333333333325E-2</v>
      </c>
      <c r="AS304" s="150">
        <v>1</v>
      </c>
      <c r="AT304" s="153">
        <v>3</v>
      </c>
      <c r="AU304" s="158">
        <v>688</v>
      </c>
      <c r="AV304" s="159">
        <v>235</v>
      </c>
      <c r="AW304" s="159">
        <v>102</v>
      </c>
      <c r="AX304" s="159">
        <v>43</v>
      </c>
      <c r="AY304" s="159">
        <v>11</v>
      </c>
      <c r="AZ304" s="159">
        <v>6</v>
      </c>
      <c r="BA304" s="159">
        <v>6</v>
      </c>
      <c r="BB304" s="159">
        <v>3</v>
      </c>
      <c r="BC304" s="159">
        <v>1</v>
      </c>
      <c r="BD304" s="159">
        <v>3</v>
      </c>
      <c r="BE304" s="159">
        <v>4</v>
      </c>
      <c r="BF304" s="159">
        <v>3</v>
      </c>
      <c r="BG304" s="159">
        <v>1</v>
      </c>
      <c r="BH304" s="159">
        <v>1</v>
      </c>
      <c r="BI304" s="159">
        <v>0</v>
      </c>
      <c r="BJ304" s="159">
        <v>3</v>
      </c>
      <c r="BK304" s="159">
        <v>0</v>
      </c>
      <c r="BL304" s="159">
        <v>1</v>
      </c>
      <c r="BM304" s="159">
        <v>0</v>
      </c>
      <c r="BN304" s="159">
        <v>0</v>
      </c>
      <c r="BO304" s="159">
        <v>0</v>
      </c>
      <c r="BP304" s="159">
        <v>0</v>
      </c>
      <c r="BQ304" s="159">
        <v>0</v>
      </c>
      <c r="BR304" s="159">
        <v>0</v>
      </c>
      <c r="BS304" s="159">
        <v>0</v>
      </c>
      <c r="BT304" s="160">
        <v>5</v>
      </c>
      <c r="BU304" s="161" t="s">
        <v>160</v>
      </c>
      <c r="BV304" s="162" t="s">
        <v>160</v>
      </c>
      <c r="BW304" s="162" t="s">
        <v>160</v>
      </c>
      <c r="BX304" s="162" t="s">
        <v>160</v>
      </c>
      <c r="BY304" s="162" t="s">
        <v>160</v>
      </c>
      <c r="BZ304" s="162" t="s">
        <v>160</v>
      </c>
      <c r="CA304" s="162" t="s">
        <v>160</v>
      </c>
      <c r="CB304" s="162" t="s">
        <v>160</v>
      </c>
      <c r="CC304" s="162" t="s">
        <v>160</v>
      </c>
      <c r="CD304" s="162" t="s">
        <v>160</v>
      </c>
      <c r="CE304" s="162" t="s">
        <v>160</v>
      </c>
      <c r="CF304" s="162" t="s">
        <v>160</v>
      </c>
      <c r="CG304" s="162" t="s">
        <v>160</v>
      </c>
      <c r="CH304" s="162">
        <v>1</v>
      </c>
      <c r="CI304" s="162">
        <v>0.98780487804878048</v>
      </c>
      <c r="CJ304" s="162">
        <v>1</v>
      </c>
      <c r="CK304" s="162">
        <v>1</v>
      </c>
      <c r="CL304" s="162">
        <v>1</v>
      </c>
      <c r="CM304" s="162">
        <v>0.98550724637681164</v>
      </c>
      <c r="CN304" s="162">
        <v>1</v>
      </c>
      <c r="CO304" s="162">
        <v>1</v>
      </c>
      <c r="CP304" s="162">
        <v>0.9242424242424242</v>
      </c>
      <c r="CQ304" s="162">
        <v>0.88888888888888884</v>
      </c>
      <c r="CR304" s="162">
        <v>0.98571428571428577</v>
      </c>
      <c r="CS304" s="162">
        <v>0.96721311475409832</v>
      </c>
      <c r="CT304" s="162">
        <v>0.98333333333333328</v>
      </c>
      <c r="CU304" s="162">
        <v>0.9452054794520548</v>
      </c>
      <c r="CV304" s="162">
        <v>0.9555555555555556</v>
      </c>
      <c r="CW304" s="162">
        <v>0.95</v>
      </c>
      <c r="CX304" s="162">
        <v>1</v>
      </c>
      <c r="CY304" s="162">
        <v>0.96666666666666667</v>
      </c>
      <c r="CZ304" s="162">
        <v>1</v>
      </c>
      <c r="DA304" s="162">
        <v>1</v>
      </c>
      <c r="DB304" s="162">
        <v>0.8571428571428571</v>
      </c>
      <c r="DC304" s="162">
        <v>0.83333333333333337</v>
      </c>
      <c r="DD304" s="162">
        <v>1</v>
      </c>
      <c r="DE304" s="162" t="s">
        <v>160</v>
      </c>
      <c r="DF304" s="162">
        <v>1</v>
      </c>
      <c r="DG304" s="162" t="s">
        <v>160</v>
      </c>
      <c r="DH304" s="162" t="s">
        <v>160</v>
      </c>
      <c r="DI304" s="162" t="s">
        <v>160</v>
      </c>
      <c r="DJ304" s="162" t="s">
        <v>160</v>
      </c>
      <c r="DK304" s="162" t="s">
        <v>160</v>
      </c>
      <c r="DL304" s="162" t="s">
        <v>160</v>
      </c>
      <c r="DM304" s="162" t="s">
        <v>160</v>
      </c>
      <c r="DN304" s="162" t="s">
        <v>160</v>
      </c>
      <c r="DO304" s="162" t="s">
        <v>160</v>
      </c>
      <c r="DP304" s="162" t="s">
        <v>160</v>
      </c>
      <c r="DQ304" s="163">
        <v>0</v>
      </c>
      <c r="DR304" s="163">
        <v>0</v>
      </c>
      <c r="DS304" s="163">
        <v>0</v>
      </c>
      <c r="DT304" s="163">
        <v>0</v>
      </c>
      <c r="DU304" s="163">
        <v>0</v>
      </c>
      <c r="DV304" s="163">
        <v>0</v>
      </c>
      <c r="DW304" s="163">
        <v>0</v>
      </c>
      <c r="DX304" s="163">
        <v>0</v>
      </c>
      <c r="DY304" s="163">
        <v>0</v>
      </c>
      <c r="DZ304" s="163">
        <v>0</v>
      </c>
      <c r="EA304" s="163">
        <v>0</v>
      </c>
      <c r="EB304" s="163">
        <v>0</v>
      </c>
      <c r="EC304" s="163">
        <v>0</v>
      </c>
      <c r="ED304" s="163">
        <v>0.12</v>
      </c>
      <c r="EE304" s="163">
        <v>3.28</v>
      </c>
      <c r="EF304" s="163">
        <v>2.08</v>
      </c>
      <c r="EG304" s="163">
        <v>2.36</v>
      </c>
      <c r="EH304" s="163">
        <v>2.96</v>
      </c>
      <c r="EI304" s="163">
        <v>2.76</v>
      </c>
      <c r="EJ304" s="163">
        <v>2.92</v>
      </c>
      <c r="EK304" s="163">
        <v>2.92</v>
      </c>
      <c r="EL304" s="163">
        <v>2.64</v>
      </c>
      <c r="EM304" s="163">
        <v>2.52</v>
      </c>
      <c r="EN304" s="163">
        <v>2.8</v>
      </c>
      <c r="EO304" s="163">
        <v>2.44</v>
      </c>
      <c r="EP304" s="163">
        <v>2.4</v>
      </c>
      <c r="EQ304" s="163">
        <v>2.92</v>
      </c>
      <c r="ER304" s="163">
        <v>1.8</v>
      </c>
      <c r="ES304" s="163">
        <v>1.6</v>
      </c>
      <c r="ET304" s="163">
        <v>1.36</v>
      </c>
      <c r="EU304" s="163">
        <v>1.2</v>
      </c>
      <c r="EV304" s="163">
        <v>1.24</v>
      </c>
      <c r="EW304" s="163">
        <v>0.72</v>
      </c>
      <c r="EX304" s="163">
        <v>0.84</v>
      </c>
      <c r="EY304" s="163">
        <v>0.48</v>
      </c>
      <c r="EZ304" s="163">
        <v>0.28000000000000003</v>
      </c>
      <c r="FA304" s="163">
        <v>0</v>
      </c>
      <c r="FB304" s="163">
        <v>0.04</v>
      </c>
      <c r="FC304" s="163">
        <v>0</v>
      </c>
      <c r="FD304" s="163">
        <v>0</v>
      </c>
      <c r="FE304" s="163">
        <v>0</v>
      </c>
      <c r="FF304" s="163">
        <v>0</v>
      </c>
      <c r="FG304" s="163">
        <v>0</v>
      </c>
      <c r="FH304" s="163">
        <v>0</v>
      </c>
      <c r="FI304" s="163">
        <v>0</v>
      </c>
      <c r="FJ304" s="163">
        <v>0</v>
      </c>
      <c r="FK304" s="163">
        <v>0</v>
      </c>
      <c r="FL304" s="163">
        <v>0</v>
      </c>
      <c r="FM304" s="164" t="s">
        <v>119</v>
      </c>
      <c r="FN304" s="164" t="s">
        <v>119</v>
      </c>
      <c r="FO304" s="164">
        <v>0.95454545454545459</v>
      </c>
      <c r="FP304" s="164">
        <v>0.97142857142857142</v>
      </c>
      <c r="FQ304" s="164">
        <v>0.96551724137931039</v>
      </c>
      <c r="FR304" s="164">
        <v>1</v>
      </c>
      <c r="FS304" s="164">
        <v>1</v>
      </c>
      <c r="FT304" s="164">
        <v>1</v>
      </c>
      <c r="FU304" s="164" t="s">
        <v>119</v>
      </c>
      <c r="FV304" s="164">
        <v>1</v>
      </c>
      <c r="FW304" s="164">
        <v>1</v>
      </c>
      <c r="FX304" s="164">
        <v>0.94871794871794868</v>
      </c>
      <c r="FY304" s="164">
        <v>0.98076923076923073</v>
      </c>
      <c r="FZ304" s="164">
        <v>0.93333333333333335</v>
      </c>
      <c r="GA304" s="164">
        <v>1</v>
      </c>
      <c r="GB304" s="164" t="s">
        <v>119</v>
      </c>
      <c r="GC304" s="164">
        <v>1</v>
      </c>
      <c r="GD304" s="164">
        <v>1</v>
      </c>
      <c r="GE304" s="164">
        <v>1</v>
      </c>
      <c r="GF304" s="164">
        <v>0.93442622950819676</v>
      </c>
      <c r="GG304" s="164">
        <v>0.92307692307692313</v>
      </c>
      <c r="GH304" s="164">
        <v>1</v>
      </c>
      <c r="GI304" s="164" t="s">
        <v>119</v>
      </c>
      <c r="GJ304" s="164">
        <v>0.953125</v>
      </c>
      <c r="GK304" s="164">
        <v>0.96551724137931039</v>
      </c>
      <c r="GL304" s="164">
        <v>0.94117647058823528</v>
      </c>
      <c r="GM304" s="164">
        <v>0.98360655737704916</v>
      </c>
      <c r="GN304" s="164">
        <v>0.98</v>
      </c>
      <c r="GO304" s="164">
        <v>0.96153846153846156</v>
      </c>
      <c r="GP304" s="164" t="s">
        <v>119</v>
      </c>
      <c r="GQ304" s="164">
        <v>1</v>
      </c>
      <c r="GR304" s="51"/>
      <c r="GS304" s="51"/>
      <c r="GT304" s="51"/>
      <c r="GU304" s="51"/>
      <c r="GV304" s="51"/>
      <c r="GW304" s="51"/>
      <c r="GX304" s="51"/>
      <c r="GY304" s="51"/>
      <c r="GZ304" s="51"/>
      <c r="HA304" s="51"/>
      <c r="HB304" s="51"/>
      <c r="HC304" s="51"/>
      <c r="HD304" s="51"/>
      <c r="HE304" s="51"/>
      <c r="HF304" s="51"/>
      <c r="HG304" s="51"/>
      <c r="HH304" s="51"/>
      <c r="HI304" s="51"/>
      <c r="HJ304" s="51"/>
      <c r="HK304" s="51"/>
      <c r="HL304" s="51"/>
      <c r="HM304" s="51"/>
      <c r="HN304" s="51"/>
      <c r="HO304" s="51"/>
      <c r="HP304" s="51"/>
      <c r="HQ304" s="51"/>
      <c r="HR304" s="51"/>
      <c r="HS304" s="51"/>
      <c r="HT304" s="51"/>
      <c r="HU304" s="51"/>
      <c r="HV304" s="51"/>
      <c r="HW304" s="51"/>
      <c r="HX304" s="51"/>
      <c r="HY304" s="51"/>
      <c r="HZ304" s="51"/>
      <c r="IA304" s="51"/>
      <c r="IB304" s="51"/>
      <c r="IC304" s="51"/>
      <c r="ID304" s="51"/>
      <c r="IE304" s="51"/>
      <c r="IF304" s="51"/>
      <c r="IG304" s="51"/>
      <c r="IH304" s="51"/>
      <c r="II304" s="51"/>
      <c r="IJ304" s="51"/>
      <c r="IK304" s="51"/>
      <c r="IL304" s="51"/>
      <c r="IM304" s="51"/>
      <c r="IN304" s="51"/>
      <c r="IO304" s="51"/>
      <c r="IP304" s="51"/>
      <c r="IQ304" s="51"/>
      <c r="IR304" s="51"/>
      <c r="IS304" s="51"/>
      <c r="IT304" s="51"/>
      <c r="IU304" s="51"/>
      <c r="IV304" s="51"/>
      <c r="IW304" s="51"/>
      <c r="IX304" s="51"/>
      <c r="IY304" s="51"/>
      <c r="IZ304" s="51"/>
      <c r="JA304" s="51"/>
      <c r="JB304" s="51"/>
      <c r="JC304" s="51"/>
      <c r="JD304" s="51"/>
      <c r="JE304" s="51"/>
      <c r="JF304" s="51"/>
      <c r="JG304" s="51"/>
      <c r="JH304" s="51"/>
      <c r="JI304" s="51"/>
      <c r="JJ304" s="51"/>
      <c r="JK304" s="51"/>
      <c r="JL304" s="51"/>
      <c r="JM304" s="51"/>
      <c r="JN304" s="51"/>
      <c r="JO304" s="51"/>
      <c r="JP304" s="51"/>
      <c r="JQ304" s="51"/>
      <c r="JR304" s="51"/>
      <c r="JS304" s="51"/>
      <c r="JT304" s="51"/>
      <c r="JU304" s="51"/>
      <c r="JV304" s="51"/>
      <c r="JW304" s="51"/>
      <c r="JX304" s="51"/>
      <c r="JY304" s="51"/>
      <c r="JZ304" s="51"/>
      <c r="KA304" s="51"/>
      <c r="KB304" s="51"/>
      <c r="KC304" s="51"/>
      <c r="KD304" s="51"/>
      <c r="KE304" s="51"/>
      <c r="KF304" s="51"/>
      <c r="KG304" s="51"/>
      <c r="KH304" s="51"/>
      <c r="KI304" s="51"/>
      <c r="KJ304" s="51"/>
      <c r="KK304" s="51"/>
      <c r="KL304" s="51"/>
      <c r="KM304" s="51"/>
      <c r="KN304" s="51"/>
      <c r="KO304" s="51"/>
      <c r="KP304" s="51"/>
      <c r="KQ304" s="51"/>
      <c r="KR304" s="51"/>
      <c r="KS304" s="51"/>
      <c r="KT304" s="51"/>
      <c r="KU304" s="51"/>
      <c r="KV304" s="51"/>
      <c r="KW304" s="51"/>
      <c r="KX304" s="51"/>
      <c r="KY304" s="51"/>
      <c r="KZ304" s="51"/>
      <c r="LA304" s="51"/>
      <c r="LB304" s="51"/>
      <c r="LC304" s="51"/>
      <c r="LD304" s="51"/>
      <c r="LE304" s="51"/>
      <c r="LF304" s="51"/>
      <c r="LG304" s="51"/>
      <c r="LH304" s="51"/>
      <c r="LI304" s="51"/>
      <c r="LJ304" s="51"/>
      <c r="LK304" s="51"/>
      <c r="LL304" s="51"/>
      <c r="LM304" s="51"/>
      <c r="LN304" s="51"/>
      <c r="LO304" s="51"/>
      <c r="LP304" s="51"/>
      <c r="LQ304" s="51"/>
      <c r="LR304" s="51"/>
      <c r="LS304" s="51"/>
      <c r="LT304" s="51"/>
      <c r="LU304" s="51"/>
      <c r="LV304" s="51"/>
      <c r="LW304" s="51"/>
      <c r="LX304" s="51"/>
      <c r="LY304" s="51"/>
      <c r="LZ304" s="51"/>
      <c r="MA304" s="51"/>
      <c r="MB304" s="51"/>
      <c r="MC304" s="51"/>
      <c r="MD304" s="51"/>
      <c r="ME304" s="51"/>
      <c r="MF304" s="51"/>
      <c r="MG304" s="51"/>
      <c r="MH304" s="51"/>
      <c r="MI304" s="51"/>
      <c r="MJ304" s="51"/>
      <c r="MK304" s="51"/>
      <c r="ML304" s="51"/>
      <c r="MM304" s="51"/>
      <c r="MN304" s="51"/>
      <c r="MO304" s="51"/>
      <c r="MP304" s="51"/>
      <c r="MQ304" s="51"/>
      <c r="MR304" s="51"/>
      <c r="MS304" s="51"/>
      <c r="MT304" s="51"/>
      <c r="MU304" s="51"/>
      <c r="MV304" s="51"/>
      <c r="MW304" s="51"/>
      <c r="MX304" s="51"/>
      <c r="MY304" s="51"/>
      <c r="MZ304" s="51"/>
      <c r="NA304" s="51"/>
      <c r="NB304" s="51"/>
      <c r="NC304" s="51"/>
      <c r="ND304" s="51"/>
      <c r="NE304" s="51"/>
      <c r="NF304" s="51"/>
      <c r="NG304" s="51"/>
      <c r="NH304" s="51"/>
      <c r="NI304" s="51"/>
      <c r="NJ304" s="51"/>
      <c r="NK304" s="51"/>
      <c r="NL304" s="51"/>
      <c r="NM304" s="51"/>
      <c r="NN304" s="51"/>
      <c r="NO304" s="51"/>
      <c r="NP304" s="51"/>
      <c r="NQ304" s="51"/>
      <c r="NR304" s="51"/>
      <c r="NS304" s="51"/>
      <c r="NT304" s="51"/>
      <c r="NU304" s="51"/>
      <c r="NV304" s="51"/>
      <c r="NW304" s="51"/>
      <c r="NX304" s="51"/>
      <c r="NY304" s="51"/>
      <c r="NZ304" s="51"/>
      <c r="OA304" s="51"/>
      <c r="OB304" s="51"/>
      <c r="OC304" s="51"/>
      <c r="OD304" s="51"/>
      <c r="OE304" s="51"/>
      <c r="OF304" s="51"/>
      <c r="OG304" s="51"/>
      <c r="OH304" s="51"/>
      <c r="OI304" s="51"/>
      <c r="OJ304" s="51"/>
      <c r="OK304" s="51"/>
      <c r="OL304" s="51"/>
      <c r="OM304" s="51"/>
      <c r="ON304" s="51"/>
      <c r="OO304" s="51"/>
      <c r="OP304" s="51"/>
      <c r="OQ304" s="51"/>
      <c r="OR304" s="51"/>
      <c r="OS304" s="51"/>
      <c r="OT304" s="51"/>
      <c r="OU304" s="51"/>
      <c r="OV304" s="51"/>
      <c r="OW304" s="51"/>
      <c r="OX304" s="51"/>
      <c r="OY304" s="51"/>
      <c r="OZ304" s="51"/>
      <c r="PA304" s="51"/>
      <c r="PB304" s="51"/>
      <c r="PC304" s="51"/>
      <c r="PD304" s="51"/>
      <c r="PE304" s="51"/>
      <c r="PF304" s="51"/>
      <c r="PG304" s="51"/>
      <c r="PH304" s="51"/>
      <c r="PI304" s="51"/>
      <c r="PJ304" s="51"/>
      <c r="PK304" s="51"/>
      <c r="PL304" s="51"/>
      <c r="PM304" s="51"/>
      <c r="PN304" s="51"/>
      <c r="PO304" s="51"/>
      <c r="PP304" s="51"/>
      <c r="PQ304" s="51"/>
      <c r="PR304" s="51"/>
      <c r="PS304" s="51"/>
      <c r="PT304" s="51"/>
      <c r="PU304" s="51"/>
      <c r="PV304" s="51"/>
      <c r="PW304" s="51"/>
      <c r="PX304" s="51"/>
      <c r="PY304" s="51"/>
      <c r="PZ304" s="51"/>
      <c r="QA304" s="51"/>
      <c r="QB304" s="51"/>
      <c r="QC304" s="51"/>
      <c r="QD304" s="51"/>
      <c r="QE304" s="51"/>
      <c r="QF304" s="51"/>
      <c r="QG304" s="51"/>
      <c r="QH304" s="51"/>
      <c r="QI304" s="51"/>
      <c r="QJ304" s="51"/>
      <c r="QK304" s="51"/>
      <c r="QL304" s="51"/>
      <c r="QM304" s="51"/>
      <c r="QN304" s="51"/>
      <c r="QO304" s="51"/>
      <c r="QP304" s="51"/>
      <c r="QQ304" s="51"/>
      <c r="QR304" s="51"/>
      <c r="QS304" s="51"/>
      <c r="QT304" s="51"/>
      <c r="QU304" s="51"/>
      <c r="QV304" s="51"/>
      <c r="QW304" s="51"/>
      <c r="QX304" s="51"/>
      <c r="QY304" s="51"/>
      <c r="QZ304" s="51"/>
      <c r="RA304" s="51"/>
      <c r="RB304" s="51"/>
      <c r="RC304" s="51"/>
      <c r="RD304" s="51"/>
      <c r="RE304" s="51"/>
      <c r="RF304" s="51"/>
      <c r="RG304" s="51"/>
      <c r="RH304" s="51"/>
      <c r="RI304" s="51"/>
      <c r="RJ304" s="51"/>
      <c r="RK304" s="51"/>
      <c r="RL304" s="51"/>
      <c r="RM304" s="51"/>
      <c r="RN304" s="51"/>
      <c r="RO304" s="51"/>
      <c r="RP304" s="51"/>
      <c r="RQ304" s="51"/>
      <c r="RR304" s="51"/>
      <c r="RS304" s="51"/>
      <c r="RT304" s="51"/>
      <c r="RU304" s="51"/>
      <c r="RV304" s="51"/>
      <c r="RW304" s="51"/>
      <c r="RX304" s="51"/>
      <c r="RY304" s="51"/>
      <c r="RZ304" s="51"/>
      <c r="SA304" s="51"/>
      <c r="SB304" s="51"/>
      <c r="SC304" s="51"/>
      <c r="SD304" s="51"/>
      <c r="SE304" s="51"/>
      <c r="SF304" s="51"/>
      <c r="SG304" s="51"/>
      <c r="SH304" s="51"/>
      <c r="SI304" s="51"/>
      <c r="SJ304" s="51"/>
      <c r="SK304" s="51"/>
      <c r="SL304" s="51"/>
      <c r="SM304" s="51"/>
      <c r="SN304" s="51"/>
      <c r="SO304" s="51"/>
      <c r="SP304" s="51"/>
      <c r="SQ304" s="51"/>
      <c r="SR304" s="51"/>
      <c r="SS304" s="51"/>
      <c r="ST304" s="51"/>
      <c r="SU304" s="51"/>
      <c r="SV304" s="51"/>
      <c r="SW304" s="51"/>
      <c r="SX304" s="51"/>
      <c r="SY304" s="51"/>
      <c r="SZ304" s="51"/>
      <c r="TA304" s="51"/>
      <c r="TB304" s="51"/>
      <c r="TC304" s="51"/>
      <c r="TD304" s="51"/>
      <c r="TE304" s="51"/>
      <c r="TF304" s="51"/>
      <c r="TG304" s="51"/>
      <c r="TH304" s="51"/>
      <c r="TI304" s="51"/>
      <c r="TJ304" s="51"/>
      <c r="TK304" s="51"/>
      <c r="TL304" s="51"/>
      <c r="TM304" s="51"/>
      <c r="TN304" s="51"/>
      <c r="TO304" s="51"/>
      <c r="TP304" s="51"/>
      <c r="TQ304" s="51"/>
      <c r="TR304" s="51"/>
      <c r="TS304" s="51"/>
      <c r="TT304" s="51"/>
      <c r="TU304" s="51"/>
      <c r="TV304" s="51"/>
      <c r="TW304" s="51"/>
      <c r="TX304" s="51"/>
      <c r="TY304" s="51"/>
      <c r="TZ304" s="51"/>
      <c r="UA304" s="51"/>
      <c r="UB304" s="51"/>
      <c r="UC304" s="51"/>
      <c r="UD304" s="51"/>
      <c r="UE304" s="51"/>
      <c r="UF304" s="51"/>
      <c r="UG304" s="51"/>
      <c r="UH304" s="51"/>
      <c r="UI304" s="51"/>
      <c r="UJ304" s="51"/>
      <c r="UK304" s="51"/>
      <c r="UL304" s="51"/>
      <c r="UM304" s="51"/>
      <c r="UN304" s="51"/>
      <c r="UO304" s="51"/>
      <c r="UP304" s="51"/>
      <c r="UQ304" s="51"/>
      <c r="UR304" s="51"/>
      <c r="US304" s="51"/>
      <c r="UT304" s="51"/>
      <c r="UU304" s="51"/>
      <c r="UV304" s="51"/>
      <c r="UW304" s="51"/>
      <c r="UX304" s="51"/>
      <c r="UY304" s="51"/>
      <c r="UZ304" s="51"/>
      <c r="VA304" s="51"/>
      <c r="VB304" s="51"/>
      <c r="VC304" s="51"/>
      <c r="VD304" s="51"/>
      <c r="VE304" s="51"/>
      <c r="VF304" s="51"/>
      <c r="VG304" s="51"/>
      <c r="VH304" s="51"/>
      <c r="VI304" s="51"/>
      <c r="VJ304" s="51"/>
      <c r="VK304" s="51"/>
      <c r="VL304" s="51"/>
      <c r="VM304" s="51"/>
      <c r="VN304" s="51"/>
      <c r="VO304" s="51"/>
      <c r="VP304" s="51"/>
      <c r="VQ304" s="51"/>
      <c r="VR304" s="51"/>
      <c r="VS304" s="51"/>
      <c r="VT304" s="51"/>
      <c r="VU304" s="51"/>
      <c r="VV304" s="51"/>
      <c r="VW304" s="51"/>
      <c r="VX304" s="51"/>
      <c r="VY304" s="51"/>
      <c r="VZ304" s="51"/>
      <c r="WA304" s="51"/>
      <c r="WB304" s="51"/>
      <c r="WC304" s="51"/>
      <c r="WD304" s="51"/>
      <c r="WE304" s="51"/>
      <c r="WF304" s="51"/>
      <c r="WG304" s="51"/>
      <c r="WH304" s="51"/>
      <c r="WI304" s="51"/>
      <c r="WJ304" s="51"/>
      <c r="WK304" s="51"/>
      <c r="WL304" s="51"/>
      <c r="WM304" s="51"/>
      <c r="WN304" s="51"/>
      <c r="WO304" s="51"/>
      <c r="WP304" s="51"/>
      <c r="WQ304" s="51"/>
      <c r="WR304" s="51"/>
      <c r="WS304" s="51"/>
      <c r="WT304" s="51"/>
      <c r="WU304" s="51"/>
      <c r="WV304" s="51"/>
      <c r="WW304" s="51"/>
      <c r="WX304" s="51"/>
      <c r="WY304" s="51"/>
      <c r="WZ304" s="51"/>
      <c r="XA304" s="51"/>
      <c r="XB304" s="51"/>
      <c r="XC304" s="51"/>
      <c r="XD304" s="51"/>
      <c r="XE304" s="51"/>
      <c r="XF304" s="51"/>
      <c r="XG304" s="51"/>
      <c r="XH304" s="51"/>
      <c r="XI304" s="51"/>
      <c r="XJ304" s="51"/>
      <c r="XK304" s="51"/>
      <c r="XL304" s="51"/>
      <c r="XM304" s="51"/>
      <c r="XN304" s="51"/>
      <c r="XO304" s="51"/>
      <c r="XP304" s="51"/>
      <c r="XQ304" s="51"/>
      <c r="XR304" s="51"/>
      <c r="XS304" s="51"/>
      <c r="XT304" s="51"/>
      <c r="XU304" s="51"/>
      <c r="XV304" s="51"/>
      <c r="XW304" s="51"/>
      <c r="XX304" s="51"/>
      <c r="XY304" s="51"/>
      <c r="XZ304" s="51"/>
      <c r="YA304" s="51"/>
      <c r="YB304" s="51"/>
      <c r="YC304" s="51"/>
      <c r="YD304" s="51"/>
      <c r="YE304" s="51"/>
      <c r="YF304" s="51"/>
      <c r="YG304" s="51"/>
      <c r="YH304" s="51"/>
      <c r="YI304" s="51"/>
      <c r="YJ304" s="51"/>
      <c r="YK304" s="51"/>
      <c r="YL304" s="51"/>
      <c r="YM304" s="51"/>
      <c r="YN304" s="51"/>
      <c r="YO304" s="51"/>
      <c r="YP304" s="51"/>
      <c r="YQ304" s="51"/>
      <c r="YR304" s="51"/>
      <c r="YS304" s="51"/>
      <c r="YT304" s="51"/>
      <c r="YU304" s="51"/>
      <c r="YV304" s="51"/>
      <c r="YW304" s="51"/>
      <c r="YX304" s="51"/>
      <c r="YY304" s="51"/>
      <c r="YZ304" s="51"/>
      <c r="ZA304" s="51"/>
      <c r="ZB304" s="51"/>
      <c r="ZC304" s="51"/>
      <c r="ZD304" s="51"/>
      <c r="ZE304" s="51"/>
      <c r="ZF304" s="51"/>
      <c r="ZG304" s="51"/>
      <c r="ZH304" s="51"/>
      <c r="ZI304" s="51"/>
      <c r="ZJ304" s="51"/>
      <c r="ZK304" s="51"/>
      <c r="ZL304" s="51"/>
      <c r="ZM304" s="51"/>
      <c r="ZN304" s="51"/>
      <c r="ZO304" s="51"/>
      <c r="ZP304" s="51"/>
      <c r="ZQ304" s="51"/>
      <c r="ZR304" s="51"/>
      <c r="ZS304" s="51"/>
      <c r="ZT304" s="51"/>
      <c r="ZU304" s="51"/>
      <c r="ZV304" s="51"/>
      <c r="ZW304" s="51"/>
      <c r="ZX304" s="51"/>
      <c r="ZY304" s="51"/>
      <c r="ZZ304" s="51"/>
      <c r="AAA304" s="51"/>
      <c r="AAB304" s="51"/>
      <c r="AAC304" s="51"/>
      <c r="AAD304" s="51"/>
      <c r="AAE304" s="51"/>
      <c r="AAF304" s="51"/>
      <c r="AAG304" s="51"/>
      <c r="AAH304" s="51"/>
      <c r="AAI304" s="51"/>
      <c r="AAJ304" s="51"/>
      <c r="AAK304" s="51"/>
      <c r="AAL304" s="51"/>
      <c r="AAM304" s="51"/>
      <c r="AAN304" s="51"/>
      <c r="AAO304" s="51"/>
      <c r="AAP304" s="51"/>
      <c r="AAQ304" s="51"/>
      <c r="AAR304" s="51"/>
      <c r="AAS304" s="51"/>
      <c r="AAT304" s="51"/>
      <c r="AAU304" s="51"/>
      <c r="AAV304" s="51"/>
      <c r="AAW304" s="51"/>
      <c r="AAX304" s="51"/>
      <c r="AAY304" s="51"/>
      <c r="AAZ304" s="51"/>
      <c r="ABA304" s="51"/>
      <c r="ABB304" s="51"/>
      <c r="ABC304" s="51"/>
      <c r="ABD304" s="51"/>
      <c r="ABE304" s="51"/>
      <c r="ABF304" s="51"/>
      <c r="ABG304" s="51"/>
      <c r="ABH304" s="51"/>
      <c r="ABI304" s="51"/>
      <c r="ABJ304" s="51"/>
      <c r="ABK304" s="51"/>
      <c r="ABL304" s="51"/>
      <c r="ABM304" s="51"/>
      <c r="ABN304" s="51"/>
      <c r="ABO304" s="51"/>
      <c r="ABP304" s="51"/>
      <c r="ABQ304" s="51"/>
      <c r="ABR304" s="51"/>
      <c r="ABS304" s="51"/>
      <c r="ABT304" s="51"/>
      <c r="ABU304" s="51"/>
      <c r="ABV304" s="51"/>
      <c r="ABW304" s="51"/>
      <c r="ABX304" s="51"/>
      <c r="ABY304" s="51"/>
      <c r="ABZ304" s="51"/>
      <c r="ACA304" s="51"/>
      <c r="ACB304" s="51"/>
      <c r="ACC304" s="51"/>
      <c r="ACD304" s="51"/>
      <c r="ACE304" s="51"/>
      <c r="ACF304" s="51"/>
      <c r="ACG304" s="51"/>
      <c r="ACH304" s="51"/>
      <c r="ACI304" s="51"/>
      <c r="ACJ304" s="51"/>
      <c r="ACK304" s="51"/>
      <c r="ACL304" s="51"/>
      <c r="ACM304" s="51"/>
      <c r="ACN304" s="51"/>
      <c r="ACO304" s="51"/>
      <c r="ACP304" s="51"/>
      <c r="ACQ304" s="51"/>
      <c r="ACR304" s="51"/>
      <c r="ACS304" s="51"/>
      <c r="ACT304" s="51"/>
      <c r="ACU304" s="51"/>
      <c r="ACV304" s="51"/>
      <c r="ACW304" s="51"/>
      <c r="ACX304" s="51"/>
      <c r="ACY304" s="51"/>
      <c r="ACZ304" s="51"/>
      <c r="ADA304" s="51"/>
      <c r="ADB304" s="51"/>
      <c r="ADC304" s="51"/>
      <c r="ADD304" s="51"/>
      <c r="ADE304" s="51"/>
      <c r="ADF304" s="51"/>
      <c r="ADG304" s="51"/>
      <c r="ADH304" s="51"/>
      <c r="ADI304" s="51"/>
      <c r="ADJ304" s="51"/>
      <c r="ADK304" s="51"/>
      <c r="ADL304" s="51"/>
      <c r="ADM304" s="51"/>
      <c r="ADN304" s="51"/>
      <c r="ADO304" s="51"/>
      <c r="ADP304" s="51"/>
      <c r="ADQ304" s="51"/>
      <c r="ADR304" s="51"/>
      <c r="ADS304" s="51"/>
      <c r="ADT304" s="51"/>
      <c r="ADU304" s="51"/>
      <c r="ADV304" s="51"/>
      <c r="ADW304" s="51"/>
      <c r="ADX304" s="51"/>
      <c r="ADY304" s="51"/>
      <c r="ADZ304" s="51"/>
      <c r="AEA304" s="51"/>
      <c r="AEB304" s="51"/>
      <c r="AEC304" s="51"/>
      <c r="AED304" s="51"/>
      <c r="AEE304" s="51"/>
      <c r="AEF304" s="51"/>
      <c r="AEG304" s="51"/>
      <c r="AEH304" s="51"/>
      <c r="AEI304" s="51"/>
      <c r="AEJ304" s="51"/>
      <c r="AEK304" s="51"/>
      <c r="AEL304" s="51"/>
      <c r="AEM304" s="51"/>
      <c r="AEN304" s="51"/>
      <c r="AEO304" s="51"/>
      <c r="AEP304" s="51"/>
      <c r="AEQ304" s="51"/>
      <c r="AER304" s="51"/>
      <c r="AES304" s="51"/>
      <c r="AET304" s="51"/>
      <c r="AEU304" s="51"/>
      <c r="AEV304" s="51"/>
      <c r="AEW304" s="51"/>
      <c r="AEX304" s="51"/>
      <c r="AEY304" s="51"/>
      <c r="AEZ304" s="51"/>
      <c r="AFA304" s="51"/>
      <c r="AFB304" s="51"/>
      <c r="AFC304" s="51"/>
      <c r="AFD304" s="51"/>
      <c r="AFE304" s="51"/>
      <c r="AFF304" s="51"/>
      <c r="AFG304" s="51"/>
      <c r="AFH304" s="51"/>
      <c r="AFI304" s="51"/>
      <c r="AFJ304" s="51"/>
      <c r="AFK304" s="51"/>
      <c r="AFL304" s="51"/>
      <c r="AFM304" s="51"/>
      <c r="AFN304" s="51"/>
      <c r="AFO304" s="51"/>
      <c r="AFP304" s="51"/>
      <c r="AFQ304" s="51"/>
      <c r="AFR304" s="51"/>
      <c r="AFS304" s="51"/>
      <c r="AFT304" s="51"/>
      <c r="AFU304" s="51"/>
      <c r="AFV304" s="51"/>
      <c r="AFW304" s="51"/>
      <c r="AFX304" s="51"/>
      <c r="AFY304" s="51"/>
      <c r="AFZ304" s="51"/>
      <c r="AGA304" s="51"/>
      <c r="AGB304" s="51"/>
      <c r="AGC304" s="51"/>
      <c r="AGD304" s="51"/>
      <c r="AGE304" s="51"/>
      <c r="AGF304" s="51"/>
      <c r="AGG304" s="51"/>
      <c r="AGH304" s="51"/>
      <c r="AGI304" s="51"/>
      <c r="AGJ304" s="51"/>
      <c r="AGK304" s="51"/>
      <c r="AGL304" s="51"/>
      <c r="AGM304" s="51"/>
      <c r="AGN304" s="51"/>
      <c r="AGO304" s="51"/>
      <c r="AGP304" s="51"/>
      <c r="AGQ304" s="51"/>
      <c r="AGR304" s="51"/>
      <c r="AGS304" s="51"/>
      <c r="AGT304" s="51"/>
      <c r="AGU304" s="51"/>
      <c r="AGV304" s="51"/>
      <c r="AGW304" s="51"/>
      <c r="AGX304" s="51"/>
      <c r="AGY304" s="51"/>
      <c r="AGZ304" s="51"/>
      <c r="AHA304" s="51"/>
      <c r="AHB304" s="51"/>
      <c r="AHC304" s="51"/>
      <c r="AHD304" s="51"/>
      <c r="AHE304" s="51"/>
      <c r="AHF304" s="51"/>
      <c r="AHG304" s="51"/>
      <c r="AHH304" s="51"/>
      <c r="AHI304" s="51"/>
      <c r="AHJ304" s="51"/>
      <c r="AHK304" s="51"/>
      <c r="AHL304" s="51"/>
      <c r="AHM304" s="51"/>
      <c r="AHN304" s="51"/>
      <c r="AHO304" s="51"/>
      <c r="AHP304" s="51"/>
      <c r="AHQ304" s="51"/>
      <c r="AHR304" s="51"/>
      <c r="AHS304" s="51"/>
      <c r="AHT304" s="51"/>
      <c r="AHU304" s="51"/>
      <c r="AHV304" s="51"/>
      <c r="AHW304" s="51"/>
      <c r="AHX304" s="51"/>
      <c r="AHY304" s="51"/>
      <c r="AHZ304" s="51"/>
      <c r="AIA304" s="51"/>
      <c r="AIB304" s="51"/>
      <c r="AIC304" s="51"/>
      <c r="AID304" s="51"/>
      <c r="AIE304" s="51"/>
      <c r="AIF304" s="51"/>
      <c r="AIG304" s="51"/>
      <c r="AIH304" s="51"/>
      <c r="AII304" s="51"/>
      <c r="AIJ304" s="51"/>
      <c r="AIK304" s="51"/>
      <c r="AIL304" s="51"/>
      <c r="AIM304" s="51"/>
      <c r="AIN304" s="51"/>
      <c r="AIO304" s="51"/>
      <c r="AIP304" s="51"/>
      <c r="AIQ304" s="51"/>
      <c r="AIR304" s="51"/>
      <c r="AIS304" s="51"/>
      <c r="AIT304" s="51"/>
      <c r="AIU304" s="51"/>
      <c r="AIV304" s="51"/>
      <c r="AIW304" s="51"/>
      <c r="AIX304" s="51"/>
      <c r="AIY304" s="51"/>
      <c r="AIZ304" s="51"/>
      <c r="AJA304" s="51"/>
      <c r="AJB304" s="51"/>
      <c r="AJC304" s="51"/>
      <c r="AJD304" s="51"/>
      <c r="AJE304" s="51"/>
      <c r="AJF304" s="51"/>
      <c r="AJG304" s="51"/>
      <c r="AJH304" s="51"/>
      <c r="AJI304" s="51"/>
      <c r="AJJ304" s="51"/>
      <c r="AJK304" s="51"/>
      <c r="AJL304" s="51"/>
      <c r="AJM304" s="51"/>
      <c r="AJN304" s="51"/>
      <c r="AJO304" s="51"/>
      <c r="AJP304" s="51"/>
      <c r="AJQ304" s="51"/>
      <c r="AJR304" s="51"/>
      <c r="AJS304" s="51"/>
      <c r="AJT304" s="51"/>
      <c r="AJU304" s="51"/>
      <c r="AJV304" s="51"/>
      <c r="AJW304" s="51"/>
      <c r="AJX304" s="51"/>
      <c r="AJY304" s="51"/>
      <c r="AJZ304" s="51"/>
      <c r="AKA304" s="51"/>
      <c r="AKB304" s="51"/>
      <c r="AKC304" s="51"/>
      <c r="AKD304" s="51"/>
      <c r="AKE304" s="51"/>
      <c r="AKF304" s="51"/>
      <c r="AKG304" s="51"/>
      <c r="AKH304" s="51"/>
      <c r="AKI304" s="51"/>
      <c r="AKJ304" s="51"/>
      <c r="AKK304" s="51"/>
      <c r="AKL304" s="51"/>
      <c r="AKM304" s="51"/>
      <c r="AKN304" s="51"/>
      <c r="AKO304" s="51"/>
      <c r="AKP304" s="51"/>
      <c r="AKQ304" s="51"/>
      <c r="AKR304" s="51"/>
      <c r="AKS304" s="51"/>
      <c r="AKT304" s="51"/>
      <c r="AKU304" s="51"/>
      <c r="AKV304" s="51"/>
      <c r="AKW304" s="51"/>
      <c r="AKX304" s="51"/>
      <c r="AKY304" s="51"/>
      <c r="AKZ304" s="51"/>
      <c r="ALA304" s="51"/>
      <c r="ALB304" s="51"/>
      <c r="ALC304" s="51"/>
      <c r="ALD304" s="51"/>
      <c r="ALE304" s="51"/>
      <c r="ALF304" s="51"/>
      <c r="ALG304" s="51"/>
      <c r="ALH304" s="51"/>
      <c r="ALI304" s="51"/>
      <c r="ALJ304" s="51"/>
      <c r="ALK304" s="51"/>
      <c r="ALL304" s="51"/>
      <c r="ALM304" s="51"/>
      <c r="ALN304" s="51"/>
      <c r="ALO304" s="51"/>
      <c r="ALP304" s="51"/>
      <c r="ALQ304" s="51"/>
      <c r="ALR304" s="51"/>
      <c r="ALS304" s="51"/>
      <c r="ALT304" s="51"/>
      <c r="ALU304" s="51"/>
      <c r="ALV304" s="51"/>
      <c r="ALW304" s="51"/>
      <c r="ALX304" s="51"/>
      <c r="ALY304" s="51"/>
      <c r="ALZ304" s="51"/>
      <c r="AMA304" s="51"/>
      <c r="AMB304" s="51"/>
      <c r="AMC304" s="51"/>
      <c r="AMD304" s="51"/>
      <c r="AME304" s="51"/>
      <c r="AMF304" s="51"/>
      <c r="AMG304" s="51"/>
      <c r="AMH304" s="51"/>
      <c r="AMI304" s="51"/>
      <c r="AMJ304" s="51"/>
      <c r="AMK304" s="51"/>
      <c r="AML304" s="51"/>
      <c r="AMM304" s="51"/>
      <c r="AMN304" s="51"/>
      <c r="AMO304" s="51"/>
      <c r="AMP304" s="51"/>
      <c r="AMQ304" s="51"/>
      <c r="AMR304" s="51"/>
      <c r="AMS304" s="51"/>
      <c r="AMT304" s="51"/>
      <c r="AMU304" s="51"/>
      <c r="AMV304" s="51"/>
      <c r="AMW304" s="51"/>
      <c r="AMX304" s="51"/>
      <c r="AMY304" s="51"/>
      <c r="AMZ304" s="51"/>
      <c r="ANA304" s="51"/>
      <c r="ANB304" s="51"/>
      <c r="ANC304" s="51"/>
      <c r="AND304" s="51"/>
      <c r="ANE304" s="51"/>
      <c r="ANF304" s="51"/>
      <c r="ANG304" s="51"/>
      <c r="ANH304" s="51"/>
      <c r="ANI304" s="51"/>
      <c r="ANJ304" s="51"/>
      <c r="ANK304" s="51"/>
      <c r="ANL304" s="51"/>
      <c r="ANM304" s="51"/>
      <c r="ANN304" s="51"/>
      <c r="ANO304" s="51"/>
      <c r="ANP304" s="51"/>
      <c r="ANQ304" s="51"/>
      <c r="ANR304" s="51"/>
      <c r="ANS304" s="51"/>
      <c r="ANT304" s="51"/>
      <c r="ANU304" s="51"/>
      <c r="ANV304" s="51"/>
      <c r="ANW304" s="51"/>
      <c r="ANX304" s="51"/>
      <c r="ANY304" s="51"/>
      <c r="ANZ304" s="51"/>
      <c r="AOA304" s="51"/>
      <c r="AOB304" s="51"/>
      <c r="AOC304" s="51"/>
      <c r="AOD304" s="51"/>
      <c r="AOE304" s="51"/>
      <c r="AOF304" s="51"/>
      <c r="AOG304" s="51"/>
      <c r="AOH304" s="51"/>
      <c r="AOI304" s="51"/>
      <c r="AOJ304" s="51"/>
      <c r="AOK304" s="51"/>
      <c r="AOL304" s="51"/>
      <c r="AOM304" s="51"/>
      <c r="AON304" s="51"/>
      <c r="AOO304" s="51"/>
      <c r="AOP304" s="51"/>
      <c r="AOQ304" s="51"/>
      <c r="AOR304" s="51"/>
      <c r="AOS304" s="51"/>
      <c r="AOT304" s="51"/>
      <c r="AOU304" s="51"/>
      <c r="AOV304" s="51"/>
      <c r="AOW304" s="51"/>
      <c r="AOX304" s="51"/>
      <c r="AOY304" s="51"/>
      <c r="AOZ304" s="51"/>
      <c r="APA304" s="51"/>
      <c r="APB304" s="51"/>
      <c r="APC304" s="51"/>
      <c r="APD304" s="51"/>
      <c r="APE304" s="51"/>
      <c r="APF304" s="51"/>
      <c r="APG304" s="51"/>
      <c r="APH304" s="51"/>
      <c r="API304" s="51"/>
      <c r="APJ304" s="51"/>
      <c r="APK304" s="51"/>
      <c r="APL304" s="51"/>
      <c r="APM304" s="51"/>
      <c r="APN304" s="51"/>
      <c r="APO304" s="51"/>
      <c r="APP304" s="51"/>
      <c r="APQ304" s="51"/>
      <c r="APR304" s="51"/>
      <c r="APS304" s="51"/>
      <c r="APT304" s="51"/>
      <c r="APU304" s="51"/>
      <c r="APV304" s="51"/>
      <c r="APW304" s="51"/>
      <c r="APX304" s="51"/>
      <c r="APY304" s="51"/>
      <c r="APZ304" s="51"/>
      <c r="AQA304" s="51"/>
      <c r="AQB304" s="51"/>
      <c r="AQC304" s="51"/>
      <c r="AQD304" s="51"/>
      <c r="AQE304" s="51"/>
      <c r="AQF304" s="51"/>
      <c r="AQG304" s="51"/>
      <c r="AQH304" s="51"/>
      <c r="AQI304" s="51"/>
      <c r="AQJ304" s="51"/>
      <c r="AQK304" s="51"/>
      <c r="AQL304" s="51"/>
      <c r="AQM304" s="51"/>
      <c r="AQN304" s="51"/>
      <c r="AQO304" s="51"/>
      <c r="AQP304" s="51"/>
      <c r="AQQ304" s="51"/>
      <c r="AQR304" s="51"/>
      <c r="AQS304" s="51"/>
      <c r="AQT304" s="51"/>
      <c r="AQU304" s="51"/>
      <c r="AQV304" s="51"/>
      <c r="AQW304" s="51"/>
      <c r="AQX304" s="51"/>
      <c r="AQY304" s="51"/>
      <c r="AQZ304" s="51"/>
      <c r="ARA304" s="51"/>
      <c r="ARB304" s="51"/>
      <c r="ARC304" s="51"/>
      <c r="ARD304" s="51"/>
      <c r="ARE304" s="51"/>
      <c r="ARF304" s="51"/>
      <c r="ARG304" s="51"/>
      <c r="ARH304" s="51"/>
      <c r="ARI304" s="51"/>
      <c r="ARJ304" s="51"/>
      <c r="ARK304" s="51"/>
      <c r="ARL304" s="51"/>
      <c r="ARM304" s="51"/>
      <c r="ARN304" s="51"/>
      <c r="ARO304" s="51"/>
      <c r="ARP304" s="51"/>
      <c r="ARQ304" s="51"/>
      <c r="ARR304" s="51"/>
      <c r="ARS304" s="51"/>
      <c r="ART304" s="51"/>
      <c r="ARU304" s="51"/>
      <c r="ARV304" s="51"/>
      <c r="ARW304" s="51"/>
      <c r="ARX304" s="51"/>
      <c r="ARY304" s="51"/>
      <c r="ARZ304" s="51"/>
      <c r="ASA304" s="51"/>
      <c r="ASB304" s="51"/>
      <c r="ASC304" s="51"/>
      <c r="ASD304" s="51"/>
      <c r="ASE304" s="51"/>
      <c r="ASF304" s="51"/>
      <c r="ASG304" s="51"/>
      <c r="ASH304" s="51"/>
      <c r="ASI304" s="51"/>
      <c r="ASJ304" s="51"/>
      <c r="ASK304" s="51"/>
      <c r="ASL304" s="51"/>
      <c r="ASM304" s="51"/>
      <c r="ASN304" s="51"/>
      <c r="ASO304" s="51"/>
      <c r="ASP304" s="51"/>
      <c r="ASQ304" s="51"/>
      <c r="ASR304" s="51"/>
      <c r="ASS304" s="51"/>
      <c r="AST304" s="51"/>
      <c r="ASU304" s="51"/>
      <c r="ASV304" s="51"/>
      <c r="ASW304" s="51"/>
      <c r="ASX304" s="51"/>
      <c r="ASY304" s="51"/>
      <c r="ASZ304" s="51"/>
      <c r="ATA304" s="51"/>
      <c r="ATB304" s="51"/>
      <c r="ATC304" s="51"/>
      <c r="ATD304" s="51"/>
      <c r="ATE304" s="51"/>
      <c r="ATF304" s="51"/>
      <c r="ATG304" s="51"/>
      <c r="ATH304" s="51"/>
      <c r="ATI304" s="51"/>
      <c r="ATJ304" s="51"/>
      <c r="ATK304" s="51"/>
      <c r="ATL304" s="51"/>
      <c r="ATM304" s="51"/>
      <c r="ATN304" s="51"/>
      <c r="ATO304" s="51"/>
      <c r="ATP304" s="51"/>
      <c r="ATQ304" s="51"/>
      <c r="ATR304" s="51"/>
      <c r="ATS304" s="51"/>
      <c r="ATT304" s="51"/>
      <c r="ATU304" s="51"/>
      <c r="ATV304" s="51"/>
      <c r="ATW304" s="51"/>
      <c r="ATX304" s="51"/>
      <c r="ATY304" s="51"/>
      <c r="ATZ304" s="51"/>
      <c r="AUA304" s="51"/>
      <c r="AUB304" s="51"/>
      <c r="AUC304" s="51"/>
      <c r="AUD304" s="51"/>
      <c r="AUE304" s="51"/>
      <c r="AUF304" s="51"/>
      <c r="AUG304" s="51"/>
      <c r="AUH304" s="51"/>
      <c r="AUI304" s="51"/>
      <c r="AUJ304" s="51"/>
      <c r="AUK304" s="51"/>
      <c r="AUL304" s="51"/>
      <c r="AUM304" s="51"/>
      <c r="AUN304" s="51"/>
      <c r="AUO304" s="51"/>
      <c r="AUP304" s="51"/>
      <c r="AUQ304" s="51"/>
      <c r="AUR304" s="51"/>
      <c r="AUS304" s="51"/>
      <c r="AUT304" s="51"/>
      <c r="AUU304" s="51"/>
      <c r="AUV304" s="51"/>
      <c r="AUW304" s="51"/>
      <c r="AUX304" s="51"/>
      <c r="AUY304" s="51"/>
      <c r="AUZ304" s="51"/>
      <c r="AVA304" s="51"/>
      <c r="AVB304" s="51"/>
      <c r="AVC304" s="51"/>
      <c r="AVD304" s="51"/>
      <c r="AVE304" s="51"/>
      <c r="AVF304" s="51"/>
      <c r="AVG304" s="51"/>
      <c r="AVH304" s="51"/>
      <c r="AVI304" s="51"/>
      <c r="AVJ304" s="51"/>
      <c r="AVK304" s="51"/>
      <c r="AVL304" s="51"/>
      <c r="AVM304" s="51"/>
      <c r="AVN304" s="51"/>
      <c r="AVO304" s="51"/>
      <c r="AVP304" s="51"/>
      <c r="AVQ304" s="51"/>
      <c r="AVR304" s="51"/>
      <c r="AVS304" s="51"/>
      <c r="AVT304" s="51"/>
      <c r="AVU304" s="51"/>
      <c r="AVV304" s="51"/>
      <c r="AVW304" s="51"/>
      <c r="AVX304" s="51"/>
      <c r="AVY304" s="51"/>
      <c r="AVZ304" s="51"/>
      <c r="AWA304" s="51"/>
      <c r="AWB304" s="51"/>
      <c r="AWC304" s="51"/>
      <c r="AWD304" s="51"/>
      <c r="AWE304" s="51"/>
      <c r="AWF304" s="51"/>
      <c r="AWG304" s="51"/>
      <c r="AWH304" s="51"/>
      <c r="AWI304" s="51"/>
      <c r="AWJ304" s="51"/>
      <c r="AWK304" s="51"/>
      <c r="AWL304" s="51"/>
      <c r="AWM304" s="51"/>
      <c r="AWN304" s="51"/>
      <c r="AWO304" s="51"/>
      <c r="AWP304" s="51"/>
      <c r="AWQ304" s="51"/>
      <c r="AWR304" s="51"/>
      <c r="AWS304" s="51"/>
      <c r="AWT304" s="51"/>
      <c r="AWU304" s="51"/>
      <c r="AWV304" s="51"/>
      <c r="AWW304" s="51"/>
      <c r="AWX304" s="51"/>
      <c r="AWY304" s="51"/>
      <c r="AWZ304" s="51"/>
      <c r="AXA304" s="51"/>
      <c r="AXB304" s="51"/>
      <c r="AXC304" s="51"/>
      <c r="AXD304" s="51"/>
      <c r="AXE304" s="51"/>
      <c r="AXF304" s="51"/>
      <c r="AXG304" s="51"/>
      <c r="AXH304" s="51"/>
      <c r="AXI304" s="51"/>
      <c r="AXJ304" s="51"/>
      <c r="AXK304" s="51"/>
      <c r="AXL304" s="51"/>
      <c r="AXM304" s="51"/>
      <c r="AXN304" s="51"/>
      <c r="AXO304" s="51"/>
      <c r="AXP304" s="51"/>
      <c r="AXQ304" s="51"/>
      <c r="AXR304" s="51"/>
      <c r="AXS304" s="51"/>
      <c r="AXT304" s="51"/>
      <c r="AXU304" s="51"/>
      <c r="AXV304" s="51"/>
      <c r="AXW304" s="51"/>
      <c r="AXX304" s="51"/>
      <c r="AXY304" s="51"/>
      <c r="AXZ304" s="51"/>
      <c r="AYA304" s="51"/>
      <c r="AYB304" s="51"/>
      <c r="AYC304" s="51"/>
      <c r="AYD304" s="51"/>
      <c r="AYE304" s="51"/>
      <c r="AYF304" s="51"/>
      <c r="AYG304" s="51"/>
      <c r="AYH304" s="51"/>
      <c r="AYI304" s="51"/>
      <c r="AYJ304" s="51"/>
      <c r="AYK304" s="51"/>
      <c r="AYL304" s="51"/>
      <c r="AYM304" s="51"/>
      <c r="AYN304" s="51"/>
      <c r="AYO304" s="51"/>
      <c r="AYP304" s="51"/>
      <c r="AYQ304" s="51"/>
      <c r="AYR304" s="51"/>
      <c r="AYS304" s="51"/>
      <c r="AYT304" s="51"/>
      <c r="AYU304" s="51"/>
      <c r="AYV304" s="51"/>
      <c r="AYW304" s="51"/>
      <c r="AYX304" s="51"/>
      <c r="AYY304" s="51"/>
      <c r="AYZ304" s="51"/>
      <c r="AZA304" s="51"/>
      <c r="AZB304" s="51"/>
      <c r="AZC304" s="51"/>
      <c r="AZD304" s="51"/>
      <c r="AZE304" s="51"/>
      <c r="AZF304" s="51"/>
      <c r="AZG304" s="51"/>
      <c r="AZH304" s="51"/>
      <c r="AZI304" s="51"/>
      <c r="AZJ304" s="51"/>
      <c r="AZK304" s="51"/>
      <c r="AZL304" s="51"/>
      <c r="AZM304" s="51"/>
      <c r="AZN304" s="51"/>
      <c r="AZO304" s="51"/>
      <c r="AZP304" s="51"/>
      <c r="AZQ304" s="51"/>
      <c r="AZR304" s="51"/>
      <c r="AZS304" s="51"/>
      <c r="AZT304" s="51"/>
      <c r="AZU304" s="51"/>
      <c r="AZV304" s="51"/>
      <c r="AZW304" s="51"/>
      <c r="AZX304" s="51"/>
      <c r="AZY304" s="51"/>
      <c r="AZZ304" s="51"/>
      <c r="BAA304" s="51"/>
      <c r="BAB304" s="51"/>
      <c r="BAC304" s="51"/>
      <c r="BAD304" s="51"/>
      <c r="BAE304" s="51"/>
      <c r="BAF304" s="51"/>
      <c r="BAG304" s="51"/>
      <c r="BAH304" s="51"/>
      <c r="BAI304" s="51"/>
      <c r="BAJ304" s="51"/>
      <c r="BAK304" s="51"/>
      <c r="BAL304" s="51"/>
      <c r="BAM304" s="51"/>
      <c r="BAN304" s="51"/>
      <c r="BAO304" s="51"/>
      <c r="BAP304" s="51"/>
      <c r="BAQ304" s="51"/>
      <c r="BAR304" s="51"/>
      <c r="BAS304" s="51"/>
      <c r="BAT304" s="51"/>
      <c r="BAU304" s="51"/>
      <c r="BAV304" s="51"/>
      <c r="BAW304" s="51"/>
      <c r="BAX304" s="51"/>
      <c r="BAY304" s="51"/>
      <c r="BAZ304" s="51"/>
      <c r="BBA304" s="51"/>
      <c r="BBB304" s="51"/>
      <c r="BBC304" s="51"/>
      <c r="BBD304" s="51"/>
      <c r="BBE304" s="51"/>
      <c r="BBF304" s="51"/>
      <c r="BBG304" s="51"/>
      <c r="BBH304" s="51"/>
      <c r="BBI304" s="51"/>
      <c r="BBJ304" s="51"/>
      <c r="BBK304" s="51"/>
      <c r="BBL304" s="51"/>
      <c r="BBM304" s="51"/>
      <c r="BBN304" s="51"/>
      <c r="BBO304" s="51"/>
      <c r="BBP304" s="51"/>
      <c r="BBQ304" s="51"/>
      <c r="BBR304" s="51"/>
      <c r="BBS304" s="51"/>
      <c r="BBT304" s="51"/>
      <c r="BBU304" s="51"/>
      <c r="BBV304" s="51"/>
      <c r="BBW304" s="51"/>
      <c r="BBX304" s="51"/>
      <c r="BBY304" s="51"/>
      <c r="BBZ304" s="51"/>
      <c r="BCA304" s="51"/>
      <c r="BCB304" s="51"/>
      <c r="BCC304" s="51"/>
      <c r="BCD304" s="51"/>
      <c r="BCE304" s="51"/>
      <c r="BCF304" s="51"/>
      <c r="BCG304" s="51"/>
      <c r="BCH304" s="51"/>
      <c r="BCI304" s="51"/>
      <c r="BCJ304" s="51"/>
      <c r="BCK304" s="51"/>
      <c r="BCL304" s="51"/>
      <c r="BCM304" s="51"/>
      <c r="BCN304" s="51"/>
      <c r="BCO304" s="51"/>
      <c r="BCP304" s="51"/>
      <c r="BCQ304" s="51"/>
      <c r="BCR304" s="51"/>
      <c r="BCS304" s="51"/>
      <c r="BCT304" s="51"/>
      <c r="BCU304" s="51"/>
      <c r="BCV304" s="51"/>
      <c r="BCW304" s="51"/>
      <c r="BCX304" s="51"/>
      <c r="BCY304" s="51"/>
      <c r="BCZ304" s="51"/>
      <c r="BDA304" s="51"/>
      <c r="BDB304" s="51"/>
      <c r="BDC304" s="51"/>
      <c r="BDD304" s="51"/>
      <c r="BDE304" s="51"/>
      <c r="BDF304" s="51"/>
      <c r="BDG304" s="51"/>
      <c r="BDH304" s="51"/>
      <c r="BDI304" s="51"/>
      <c r="BDJ304" s="51"/>
      <c r="BDK304" s="51"/>
      <c r="BDL304" s="51"/>
      <c r="BDM304" s="51"/>
      <c r="BDN304" s="51"/>
      <c r="BDO304" s="51"/>
      <c r="BDP304" s="51"/>
      <c r="BDQ304" s="51"/>
      <c r="BDR304" s="51"/>
      <c r="BDS304" s="51"/>
      <c r="BDT304" s="51"/>
      <c r="BDU304" s="51"/>
      <c r="BDV304" s="51"/>
      <c r="BDW304" s="51"/>
      <c r="BDX304" s="51"/>
      <c r="BDY304" s="51"/>
      <c r="BDZ304" s="51"/>
      <c r="BEA304" s="51"/>
      <c r="BEB304" s="51"/>
      <c r="BEC304" s="51"/>
      <c r="BED304" s="51"/>
      <c r="BEE304" s="51"/>
      <c r="BEF304" s="51"/>
      <c r="BEG304" s="51"/>
      <c r="BEH304" s="51"/>
      <c r="BEI304" s="51"/>
      <c r="BEJ304" s="51"/>
      <c r="BEK304" s="51"/>
      <c r="BEL304" s="51"/>
      <c r="BEM304" s="51"/>
      <c r="BEN304" s="51"/>
      <c r="BEO304" s="51"/>
      <c r="BEP304" s="51"/>
      <c r="BEQ304" s="51"/>
      <c r="BER304" s="51"/>
      <c r="BES304" s="51"/>
      <c r="BET304" s="51"/>
      <c r="BEU304" s="51"/>
      <c r="BEV304" s="51"/>
      <c r="BEW304" s="51"/>
      <c r="BEX304" s="51"/>
      <c r="BEY304" s="51"/>
      <c r="BEZ304" s="51"/>
      <c r="BFA304" s="51"/>
      <c r="BFB304" s="51"/>
      <c r="BFC304" s="51"/>
      <c r="BFD304" s="51"/>
      <c r="BFE304" s="51"/>
      <c r="BFF304" s="51"/>
      <c r="BFG304" s="51"/>
      <c r="BFH304" s="51"/>
      <c r="BFI304" s="51"/>
      <c r="BFJ304" s="51"/>
      <c r="BFK304" s="51"/>
      <c r="BFL304" s="51"/>
      <c r="BFM304" s="51"/>
      <c r="BFN304" s="51"/>
      <c r="BFO304" s="51"/>
      <c r="BFP304" s="51"/>
      <c r="BFQ304" s="51"/>
      <c r="BFR304" s="51"/>
      <c r="BFS304" s="51"/>
      <c r="BFT304" s="51"/>
      <c r="BFU304" s="51"/>
      <c r="BFV304" s="51"/>
      <c r="BFW304" s="51"/>
      <c r="BFX304" s="51"/>
      <c r="BFY304" s="51"/>
      <c r="BFZ304" s="51"/>
      <c r="BGA304" s="51"/>
      <c r="BGB304" s="51"/>
      <c r="BGC304" s="51"/>
      <c r="BGD304" s="51"/>
      <c r="BGE304" s="51"/>
      <c r="BGF304" s="51"/>
      <c r="BGG304" s="51"/>
      <c r="BGH304" s="51"/>
      <c r="BGI304" s="51"/>
      <c r="BGJ304" s="51"/>
      <c r="BGK304" s="51"/>
      <c r="BGL304" s="51"/>
      <c r="BGM304" s="51"/>
      <c r="BGN304" s="51"/>
      <c r="BGO304" s="51"/>
      <c r="BGP304" s="51"/>
      <c r="BGQ304" s="51"/>
      <c r="BGR304" s="51"/>
      <c r="BGS304" s="51"/>
      <c r="BGT304" s="51"/>
      <c r="BGU304" s="51"/>
      <c r="BGV304" s="51"/>
      <c r="BGW304" s="51"/>
      <c r="BGX304" s="51"/>
      <c r="BGY304" s="51"/>
      <c r="BGZ304" s="51"/>
      <c r="BHA304" s="51"/>
      <c r="BHB304" s="51"/>
      <c r="BHC304" s="51"/>
      <c r="BHD304" s="51"/>
      <c r="BHE304" s="51"/>
      <c r="BHF304" s="51"/>
      <c r="BHG304" s="51"/>
      <c r="BHH304" s="51"/>
      <c r="BHI304" s="51"/>
      <c r="BHJ304" s="51"/>
      <c r="BHK304" s="51"/>
      <c r="BHL304" s="51"/>
      <c r="BHM304" s="51"/>
      <c r="BHN304" s="51"/>
      <c r="BHO304" s="51"/>
      <c r="BHP304" s="51"/>
      <c r="BHQ304" s="51"/>
      <c r="BHR304" s="51"/>
      <c r="BHS304" s="51"/>
      <c r="BHT304" s="51"/>
      <c r="BHU304" s="51"/>
      <c r="BHV304" s="51"/>
      <c r="BHW304" s="51"/>
      <c r="BHX304" s="51"/>
      <c r="BHY304" s="51"/>
      <c r="BHZ304" s="51"/>
      <c r="BIA304" s="51"/>
      <c r="BIB304" s="51"/>
      <c r="BIC304" s="51"/>
      <c r="BID304" s="51"/>
      <c r="BIE304" s="51"/>
      <c r="BIF304" s="51"/>
      <c r="BIG304" s="51"/>
      <c r="BIH304" s="51"/>
      <c r="BII304" s="51"/>
      <c r="BIJ304" s="51"/>
      <c r="BIK304" s="51"/>
      <c r="BIL304" s="51"/>
      <c r="BIM304" s="51"/>
      <c r="BIN304" s="51"/>
      <c r="BIO304" s="51"/>
      <c r="BIP304" s="51"/>
      <c r="BIQ304" s="51"/>
      <c r="BIR304" s="51"/>
      <c r="BIS304" s="51"/>
      <c r="BIT304" s="51"/>
      <c r="BIU304" s="51"/>
      <c r="BIV304" s="51"/>
      <c r="BIW304" s="51"/>
      <c r="BIX304" s="51"/>
      <c r="BIY304" s="51"/>
      <c r="BIZ304" s="51"/>
      <c r="BJA304" s="51"/>
      <c r="BJB304" s="51"/>
      <c r="BJC304" s="51"/>
      <c r="BJD304" s="51"/>
      <c r="BJE304" s="51"/>
      <c r="BJF304" s="51"/>
      <c r="BJG304" s="51"/>
      <c r="BJH304" s="51"/>
      <c r="BJI304" s="51"/>
      <c r="BJJ304" s="51"/>
      <c r="BJK304" s="51"/>
      <c r="BJL304" s="51"/>
      <c r="BJM304" s="51"/>
      <c r="BJN304" s="51"/>
      <c r="BJO304" s="51"/>
      <c r="BJP304" s="51"/>
      <c r="BJQ304" s="51"/>
      <c r="BJR304" s="51"/>
      <c r="BJS304" s="51"/>
      <c r="BJT304" s="51"/>
      <c r="BJU304" s="51"/>
      <c r="BJV304" s="51"/>
      <c r="BJW304" s="51"/>
      <c r="BJX304" s="51"/>
      <c r="BJY304" s="51"/>
      <c r="BJZ304" s="51"/>
      <c r="BKA304" s="51"/>
      <c r="BKB304" s="51"/>
      <c r="BKC304" s="51"/>
      <c r="BKD304" s="51"/>
      <c r="BKE304" s="51"/>
      <c r="BKF304" s="51"/>
      <c r="BKG304" s="51"/>
      <c r="BKH304" s="51"/>
      <c r="BKI304" s="51"/>
      <c r="BKJ304" s="51"/>
      <c r="BKK304" s="51"/>
      <c r="BKL304" s="51"/>
      <c r="BKM304" s="51"/>
      <c r="BKN304" s="51"/>
      <c r="BKO304" s="51"/>
      <c r="BKP304" s="51"/>
      <c r="BKQ304" s="51"/>
      <c r="BKR304" s="51"/>
      <c r="BKS304" s="51"/>
      <c r="BKT304" s="51"/>
      <c r="BKU304" s="51"/>
      <c r="BKV304" s="51"/>
      <c r="BKW304" s="51"/>
      <c r="BKX304" s="51"/>
      <c r="BKY304" s="51"/>
      <c r="BKZ304" s="51"/>
      <c r="BLA304" s="51"/>
      <c r="BLB304" s="51"/>
      <c r="BLC304" s="51"/>
      <c r="BLD304" s="51"/>
      <c r="BLE304" s="51"/>
      <c r="BLF304" s="51"/>
      <c r="BLG304" s="51"/>
      <c r="BLH304" s="51"/>
      <c r="BLI304" s="51"/>
      <c r="BLJ304" s="51"/>
      <c r="BLK304" s="51"/>
      <c r="BLL304" s="51"/>
      <c r="BLM304" s="51"/>
      <c r="BLN304" s="51"/>
      <c r="BLO304" s="51"/>
      <c r="BLP304" s="51"/>
      <c r="BLQ304" s="51"/>
      <c r="BLR304" s="51"/>
      <c r="BLS304" s="51"/>
      <c r="BLT304" s="51"/>
      <c r="BLU304" s="51"/>
      <c r="BLV304" s="51"/>
      <c r="BLW304" s="51"/>
      <c r="BLX304" s="51"/>
      <c r="BLY304" s="51"/>
      <c r="BLZ304" s="51"/>
      <c r="BMA304" s="51"/>
      <c r="BMB304" s="51"/>
      <c r="BMC304" s="51"/>
      <c r="BMD304" s="51"/>
      <c r="BME304" s="51"/>
      <c r="BMF304" s="51"/>
      <c r="BMG304" s="51"/>
      <c r="BMH304" s="51"/>
      <c r="BMI304" s="51"/>
      <c r="BMJ304" s="51"/>
      <c r="BMK304" s="51"/>
      <c r="BML304" s="51"/>
      <c r="BMM304" s="51"/>
      <c r="BMN304" s="51"/>
      <c r="BMO304" s="51"/>
      <c r="BMP304" s="51"/>
      <c r="BMQ304" s="51"/>
      <c r="BMR304" s="51"/>
      <c r="BMS304" s="51"/>
      <c r="BMT304" s="51"/>
      <c r="BMU304" s="51"/>
      <c r="BMV304" s="51"/>
      <c r="BMW304" s="51"/>
      <c r="BMX304" s="51"/>
      <c r="BMY304" s="51"/>
      <c r="BMZ304" s="51"/>
      <c r="BNA304" s="51"/>
      <c r="BNB304" s="51"/>
      <c r="BNC304" s="51"/>
      <c r="BND304" s="51"/>
      <c r="BNE304" s="51"/>
      <c r="BNF304" s="51"/>
      <c r="BNG304" s="51"/>
      <c r="BNH304" s="51"/>
      <c r="BNI304" s="51"/>
      <c r="BNJ304" s="51"/>
      <c r="BNK304" s="51"/>
      <c r="BNL304" s="51"/>
      <c r="BNM304" s="51"/>
      <c r="BNN304" s="51"/>
      <c r="BNO304" s="51"/>
      <c r="BNP304" s="51"/>
      <c r="BNQ304" s="51"/>
      <c r="BNR304" s="51"/>
      <c r="BNS304" s="51"/>
      <c r="BNT304" s="51"/>
      <c r="BNU304" s="51"/>
      <c r="BNV304" s="51"/>
      <c r="BNW304" s="51"/>
      <c r="BNX304" s="51"/>
      <c r="BNY304" s="51"/>
      <c r="BNZ304" s="51"/>
      <c r="BOA304" s="51"/>
      <c r="BOB304" s="51"/>
      <c r="BOC304" s="51"/>
      <c r="BOD304" s="51"/>
      <c r="BOE304" s="51"/>
      <c r="BOF304" s="51"/>
      <c r="BOG304" s="51"/>
      <c r="BOH304" s="51"/>
      <c r="BOI304" s="51"/>
      <c r="BOJ304" s="51"/>
      <c r="BOK304" s="51"/>
      <c r="BOL304" s="51"/>
      <c r="BOM304" s="51"/>
      <c r="BON304" s="51"/>
      <c r="BOO304" s="51"/>
      <c r="BOP304" s="51"/>
      <c r="BOQ304" s="51"/>
      <c r="BOR304" s="51"/>
      <c r="BOS304" s="51"/>
      <c r="BOT304" s="51"/>
      <c r="BOU304" s="51"/>
      <c r="BOV304" s="51"/>
      <c r="BOW304" s="51"/>
      <c r="BOX304" s="51"/>
      <c r="BOY304" s="51"/>
      <c r="BOZ304" s="51"/>
      <c r="BPA304" s="51"/>
      <c r="BPB304" s="51"/>
      <c r="BPC304" s="51"/>
      <c r="BPD304" s="51"/>
      <c r="BPE304" s="51"/>
      <c r="BPF304" s="51"/>
      <c r="BPG304" s="51"/>
      <c r="BPH304" s="51"/>
      <c r="BPI304" s="51"/>
      <c r="BPJ304" s="51"/>
      <c r="BPK304" s="51"/>
      <c r="BPL304" s="51"/>
      <c r="BPM304" s="51"/>
      <c r="BPN304" s="51"/>
      <c r="BPO304" s="51"/>
      <c r="BPP304" s="51"/>
      <c r="BPQ304" s="51"/>
      <c r="BPR304" s="51"/>
      <c r="BPS304" s="51"/>
      <c r="BPT304" s="51"/>
      <c r="BPU304" s="51"/>
      <c r="BPV304" s="51"/>
      <c r="BPW304" s="51"/>
      <c r="BPX304" s="51"/>
      <c r="BPY304" s="51"/>
      <c r="BPZ304" s="51"/>
      <c r="BQA304" s="51"/>
      <c r="BQB304" s="51"/>
      <c r="BQC304" s="51"/>
      <c r="BQD304" s="51"/>
      <c r="BQE304" s="51"/>
      <c r="BQF304" s="51"/>
      <c r="BQG304" s="51"/>
      <c r="BQH304" s="51"/>
      <c r="BQI304" s="51"/>
      <c r="BQJ304" s="51"/>
      <c r="BQK304" s="51"/>
      <c r="BQL304" s="51"/>
      <c r="BQM304" s="51"/>
      <c r="BQN304" s="51"/>
      <c r="BQO304" s="51"/>
      <c r="BQP304" s="51"/>
      <c r="BQQ304" s="51"/>
      <c r="BQR304" s="51"/>
      <c r="BQS304" s="51"/>
      <c r="BQT304" s="51"/>
      <c r="BQU304" s="51"/>
      <c r="BQV304" s="51"/>
      <c r="BQW304" s="51"/>
      <c r="BQX304" s="51"/>
      <c r="BQY304" s="51"/>
      <c r="BQZ304" s="51"/>
      <c r="BRA304" s="51"/>
      <c r="BRB304" s="51"/>
      <c r="BRC304" s="51"/>
      <c r="BRD304" s="51"/>
      <c r="BRE304" s="51"/>
      <c r="BRF304" s="51"/>
      <c r="BRG304" s="51"/>
      <c r="BRH304" s="51"/>
      <c r="BRI304" s="51"/>
      <c r="BRJ304" s="51"/>
      <c r="BRK304" s="51"/>
      <c r="BRL304" s="51"/>
      <c r="BRM304" s="51"/>
      <c r="BRN304" s="51"/>
      <c r="BRO304" s="51"/>
      <c r="BRP304" s="51"/>
      <c r="BRQ304" s="51"/>
      <c r="BRR304" s="51"/>
      <c r="BRS304" s="51"/>
      <c r="BRT304" s="51"/>
      <c r="BRU304" s="51"/>
      <c r="BRV304" s="51"/>
      <c r="BRW304" s="51"/>
      <c r="BRX304" s="51"/>
      <c r="BRY304" s="51"/>
      <c r="BRZ304" s="51"/>
      <c r="BSA304" s="51"/>
      <c r="BSB304" s="51"/>
      <c r="BSC304" s="51"/>
      <c r="BSD304" s="51"/>
      <c r="BSE304" s="51"/>
      <c r="BSF304" s="51"/>
      <c r="BSG304" s="51"/>
      <c r="BSH304" s="51"/>
      <c r="BSI304" s="51"/>
      <c r="BSJ304" s="51"/>
      <c r="BSK304" s="51"/>
      <c r="BSL304" s="51"/>
      <c r="BSM304" s="51"/>
      <c r="BSN304" s="51"/>
      <c r="BSO304" s="51"/>
      <c r="BSP304" s="51"/>
      <c r="BSQ304" s="51"/>
      <c r="BSR304" s="51"/>
      <c r="BSS304" s="51"/>
      <c r="BST304" s="51"/>
      <c r="BSU304" s="51"/>
      <c r="BSV304" s="51"/>
      <c r="BSW304" s="51"/>
      <c r="BSX304" s="51"/>
      <c r="BSY304" s="51"/>
      <c r="BSZ304" s="51"/>
      <c r="BTA304" s="51"/>
      <c r="BTB304" s="51"/>
      <c r="BTC304" s="51"/>
      <c r="BTD304" s="51"/>
      <c r="BTE304" s="51"/>
      <c r="BTF304" s="51"/>
      <c r="BTG304" s="51"/>
      <c r="BTH304" s="51"/>
      <c r="BTI304" s="51"/>
      <c r="BTJ304" s="51"/>
      <c r="BTK304" s="51"/>
      <c r="BTL304" s="51"/>
      <c r="BTM304" s="51"/>
      <c r="BTN304" s="51"/>
      <c r="BTO304" s="51"/>
      <c r="BTP304" s="51"/>
      <c r="BTQ304" s="51"/>
      <c r="BTR304" s="51"/>
      <c r="BTS304" s="51"/>
      <c r="BTT304" s="51"/>
      <c r="BTU304" s="51"/>
      <c r="BTV304" s="51"/>
      <c r="BTW304" s="51"/>
      <c r="BTX304" s="51"/>
      <c r="BTY304" s="51"/>
      <c r="BTZ304" s="51"/>
      <c r="BUA304" s="51"/>
      <c r="BUB304" s="51"/>
      <c r="BUC304" s="51"/>
      <c r="BUD304" s="51"/>
      <c r="BUE304" s="51"/>
      <c r="BUF304" s="51"/>
      <c r="BUG304" s="51"/>
      <c r="BUH304" s="51"/>
      <c r="BUI304" s="51"/>
      <c r="BUJ304" s="51"/>
      <c r="BUK304" s="51"/>
      <c r="BUL304" s="51"/>
      <c r="BUM304" s="51"/>
      <c r="BUN304" s="51"/>
      <c r="BUO304" s="51"/>
      <c r="BUP304" s="51"/>
      <c r="BUQ304" s="51"/>
      <c r="BUR304" s="51"/>
      <c r="BUS304" s="51"/>
      <c r="BUT304" s="51"/>
      <c r="BUU304" s="51"/>
      <c r="BUV304" s="51"/>
      <c r="BUW304" s="51"/>
      <c r="BUX304" s="51"/>
      <c r="BUY304" s="51"/>
      <c r="BUZ304" s="51"/>
      <c r="BVA304" s="51"/>
      <c r="BVB304" s="51"/>
      <c r="BVC304" s="51"/>
      <c r="BVD304" s="51"/>
      <c r="BVE304" s="51"/>
      <c r="BVF304" s="51"/>
      <c r="BVG304" s="51"/>
      <c r="BVH304" s="51"/>
      <c r="BVI304" s="51"/>
      <c r="BVJ304" s="51"/>
      <c r="BVK304" s="51"/>
      <c r="BVL304" s="51"/>
      <c r="BVM304" s="51"/>
      <c r="BVN304" s="51"/>
      <c r="BVO304" s="51"/>
      <c r="BVP304" s="51"/>
      <c r="BVQ304" s="51"/>
      <c r="BVR304" s="51"/>
      <c r="BVS304" s="51"/>
      <c r="BVT304" s="51"/>
      <c r="BVU304" s="51"/>
      <c r="BVV304" s="51"/>
      <c r="BVW304" s="51"/>
      <c r="BVX304" s="51"/>
      <c r="BVY304" s="51"/>
      <c r="BVZ304" s="51"/>
      <c r="BWA304" s="51"/>
      <c r="BWB304" s="51"/>
      <c r="BWC304" s="51"/>
      <c r="BWD304" s="51"/>
      <c r="BWE304" s="51"/>
      <c r="BWF304" s="51"/>
      <c r="BWG304" s="51"/>
      <c r="BWH304" s="51"/>
      <c r="BWI304" s="51"/>
      <c r="BWJ304" s="51"/>
      <c r="BWK304" s="51"/>
      <c r="BWL304" s="51"/>
      <c r="BWM304" s="51"/>
      <c r="BWN304" s="51"/>
      <c r="BWO304" s="51"/>
      <c r="BWP304" s="51"/>
      <c r="BWQ304" s="51"/>
      <c r="BWR304" s="51"/>
      <c r="BWS304" s="51"/>
      <c r="BWT304" s="51"/>
      <c r="BWU304" s="51"/>
      <c r="BWV304" s="51"/>
      <c r="BWW304" s="51"/>
      <c r="BWX304" s="51"/>
      <c r="BWY304" s="51"/>
      <c r="BWZ304" s="51"/>
      <c r="BXA304" s="51"/>
      <c r="BXB304" s="51"/>
      <c r="BXC304" s="51"/>
      <c r="BXD304" s="51"/>
      <c r="BXE304" s="51"/>
      <c r="BXF304" s="51"/>
      <c r="BXG304" s="51"/>
      <c r="BXH304" s="51"/>
      <c r="BXI304" s="51"/>
      <c r="BXJ304" s="51"/>
      <c r="BXK304" s="51"/>
      <c r="BXL304" s="51"/>
      <c r="BXM304" s="51"/>
      <c r="BXN304" s="51"/>
      <c r="BXO304" s="51"/>
      <c r="BXP304" s="51"/>
      <c r="BXQ304" s="51"/>
      <c r="BXR304" s="51"/>
      <c r="BXS304" s="51"/>
      <c r="BXT304" s="51"/>
      <c r="BXU304" s="51"/>
      <c r="BXV304" s="51"/>
      <c r="BXW304" s="51"/>
      <c r="BXX304" s="51"/>
      <c r="BXY304" s="51"/>
      <c r="BXZ304" s="51"/>
      <c r="BYA304" s="51"/>
      <c r="BYB304" s="51"/>
      <c r="BYC304" s="51"/>
      <c r="BYD304" s="51"/>
      <c r="BYE304" s="51"/>
      <c r="BYF304" s="51"/>
      <c r="BYG304" s="51"/>
      <c r="BYH304" s="51"/>
      <c r="BYI304" s="51"/>
      <c r="BYJ304" s="51"/>
      <c r="BYK304" s="51"/>
      <c r="BYL304" s="51"/>
      <c r="BYM304" s="51"/>
      <c r="BYN304" s="51"/>
      <c r="BYO304" s="51"/>
      <c r="BYP304" s="51"/>
      <c r="BYQ304" s="51"/>
      <c r="BYR304" s="51"/>
      <c r="BYS304" s="51"/>
      <c r="BYT304" s="51"/>
      <c r="BYU304" s="51"/>
      <c r="BYV304" s="51"/>
      <c r="BYW304" s="51"/>
      <c r="BYX304" s="51"/>
      <c r="BYY304" s="51"/>
      <c r="BYZ304" s="51"/>
      <c r="BZA304" s="51"/>
      <c r="BZB304" s="51"/>
      <c r="BZC304" s="51"/>
      <c r="BZD304" s="51"/>
      <c r="BZE304" s="51"/>
      <c r="BZF304" s="51"/>
      <c r="BZG304" s="51"/>
      <c r="BZH304" s="51"/>
      <c r="BZI304" s="51"/>
      <c r="BZJ304" s="51"/>
      <c r="BZK304" s="51"/>
      <c r="BZL304" s="51"/>
      <c r="BZM304" s="51"/>
      <c r="BZN304" s="51"/>
      <c r="BZO304" s="51"/>
      <c r="BZP304" s="51"/>
      <c r="BZQ304" s="51"/>
      <c r="BZR304" s="51"/>
      <c r="BZS304" s="51"/>
      <c r="BZT304" s="51"/>
      <c r="BZU304" s="51"/>
      <c r="BZV304" s="51"/>
      <c r="BZW304" s="51"/>
      <c r="BZX304" s="51"/>
      <c r="BZY304" s="51"/>
      <c r="BZZ304" s="51"/>
      <c r="CAA304" s="51"/>
      <c r="CAB304" s="51"/>
      <c r="CAC304" s="51"/>
      <c r="CAD304" s="51"/>
      <c r="CAE304" s="51"/>
      <c r="CAF304" s="51"/>
      <c r="CAG304" s="51"/>
      <c r="CAH304" s="51"/>
      <c r="CAI304" s="51"/>
      <c r="CAJ304" s="51"/>
      <c r="CAK304" s="51"/>
      <c r="CAL304" s="51"/>
      <c r="CAM304" s="51"/>
      <c r="CAN304" s="51"/>
      <c r="CAO304" s="51"/>
      <c r="CAP304" s="51"/>
      <c r="CAQ304" s="51"/>
      <c r="CAR304" s="51"/>
      <c r="CAS304" s="51"/>
      <c r="CAT304" s="51"/>
      <c r="CAU304" s="51"/>
      <c r="CAV304" s="51"/>
      <c r="CAW304" s="51"/>
      <c r="CAX304" s="51"/>
      <c r="CAY304" s="51"/>
      <c r="CAZ304" s="51"/>
      <c r="CBA304" s="51"/>
      <c r="CBB304" s="51"/>
      <c r="CBC304" s="51"/>
      <c r="CBD304" s="51"/>
      <c r="CBE304" s="51"/>
      <c r="CBF304" s="51"/>
      <c r="CBG304" s="51"/>
      <c r="CBH304" s="51"/>
      <c r="CBI304" s="51"/>
      <c r="CBJ304" s="51"/>
      <c r="CBK304" s="51"/>
      <c r="CBL304" s="51"/>
      <c r="CBM304" s="51"/>
      <c r="CBN304" s="51"/>
      <c r="CBO304" s="51"/>
      <c r="CBP304" s="51"/>
      <c r="CBQ304" s="51"/>
      <c r="CBR304" s="51"/>
      <c r="CBS304" s="51"/>
      <c r="CBT304" s="51"/>
      <c r="CBU304" s="51"/>
      <c r="CBV304" s="51"/>
      <c r="CBW304" s="51"/>
      <c r="CBX304" s="51"/>
      <c r="CBY304" s="51"/>
      <c r="CBZ304" s="51"/>
      <c r="CCA304" s="51"/>
      <c r="CCB304" s="51"/>
      <c r="CCC304" s="51"/>
      <c r="CCD304" s="51"/>
      <c r="CCE304" s="51"/>
      <c r="CCF304" s="51"/>
      <c r="CCG304" s="51"/>
      <c r="CCH304" s="51"/>
      <c r="CCI304" s="51"/>
      <c r="CCJ304" s="51"/>
      <c r="CCK304" s="51"/>
      <c r="CCL304" s="51"/>
      <c r="CCM304" s="51"/>
      <c r="CCN304" s="51"/>
      <c r="CCO304" s="51"/>
      <c r="CCP304" s="51"/>
      <c r="CCQ304" s="51"/>
      <c r="CCR304" s="51"/>
      <c r="CCS304" s="51"/>
      <c r="CCT304" s="51"/>
      <c r="CCU304" s="51"/>
      <c r="CCV304" s="51"/>
      <c r="CCW304" s="51"/>
      <c r="CCX304" s="51"/>
      <c r="CCY304" s="51"/>
      <c r="CCZ304" s="51"/>
      <c r="CDA304" s="51"/>
      <c r="CDB304" s="51"/>
      <c r="CDC304" s="51"/>
      <c r="CDD304" s="51"/>
      <c r="CDE304" s="51"/>
      <c r="CDF304" s="51"/>
      <c r="CDG304" s="51"/>
      <c r="CDH304" s="51"/>
      <c r="CDI304" s="51"/>
      <c r="CDJ304" s="51"/>
      <c r="CDK304" s="51"/>
      <c r="CDL304" s="51"/>
      <c r="CDM304" s="51"/>
      <c r="CDN304" s="51"/>
      <c r="CDO304" s="51"/>
      <c r="CDP304" s="51"/>
      <c r="CDQ304" s="51"/>
      <c r="CDR304" s="51"/>
      <c r="CDS304" s="51"/>
      <c r="CDT304" s="51"/>
      <c r="CDU304" s="51"/>
      <c r="CDV304" s="51"/>
      <c r="CDW304" s="51"/>
      <c r="CDX304" s="51"/>
      <c r="CDY304" s="51"/>
      <c r="CDZ304" s="51"/>
      <c r="CEA304" s="51"/>
      <c r="CEB304" s="51"/>
      <c r="CEC304" s="51"/>
      <c r="CED304" s="51"/>
      <c r="CEE304" s="51"/>
      <c r="CEF304" s="51"/>
      <c r="CEG304" s="51"/>
      <c r="CEH304" s="51"/>
      <c r="CEI304" s="51"/>
      <c r="CEJ304" s="51"/>
      <c r="CEK304" s="51"/>
      <c r="CEL304" s="51"/>
      <c r="CEM304" s="51"/>
      <c r="CEN304" s="51"/>
      <c r="CEO304" s="51"/>
      <c r="CEP304" s="51"/>
      <c r="CEQ304" s="51"/>
      <c r="CER304" s="51"/>
      <c r="CES304" s="51"/>
      <c r="CET304" s="51"/>
      <c r="CEU304" s="51"/>
      <c r="CEV304" s="51"/>
      <c r="CEW304" s="51"/>
      <c r="CEX304" s="51"/>
      <c r="CEY304" s="51"/>
      <c r="CEZ304" s="51"/>
      <c r="CFA304" s="51"/>
      <c r="CFB304" s="51"/>
      <c r="CFC304" s="51"/>
      <c r="CFD304" s="51"/>
      <c r="CFE304" s="51"/>
      <c r="CFF304" s="51"/>
      <c r="CFG304" s="51"/>
      <c r="CFH304" s="51"/>
      <c r="CFI304" s="51"/>
      <c r="CFJ304" s="51"/>
      <c r="CFK304" s="51"/>
      <c r="CFL304" s="51"/>
      <c r="CFM304" s="51"/>
      <c r="CFN304" s="51"/>
      <c r="CFO304" s="51"/>
      <c r="CFP304" s="51"/>
      <c r="CFQ304" s="51"/>
      <c r="CFR304" s="51"/>
      <c r="CFS304" s="51"/>
      <c r="CFT304" s="51"/>
      <c r="CFU304" s="51"/>
      <c r="CFV304" s="51"/>
      <c r="CFW304" s="51"/>
      <c r="CFX304" s="51"/>
      <c r="CFY304" s="51"/>
      <c r="CFZ304" s="51"/>
      <c r="CGA304" s="51"/>
      <c r="CGB304" s="51"/>
      <c r="CGC304" s="51"/>
      <c r="CGD304" s="51"/>
      <c r="CGE304" s="51"/>
      <c r="CGF304" s="51"/>
      <c r="CGG304" s="51"/>
      <c r="CGH304" s="51"/>
      <c r="CGI304" s="51"/>
      <c r="CGJ304" s="51"/>
      <c r="CGK304" s="51"/>
      <c r="CGL304" s="51"/>
      <c r="CGM304" s="51"/>
      <c r="CGN304" s="51"/>
      <c r="CGO304" s="51"/>
      <c r="CGP304" s="51"/>
      <c r="CGQ304" s="51"/>
      <c r="CGR304" s="51"/>
      <c r="CGS304" s="51"/>
      <c r="CGT304" s="51"/>
      <c r="CGU304" s="51"/>
      <c r="CGV304" s="51"/>
      <c r="CGW304" s="51"/>
      <c r="CGX304" s="51"/>
      <c r="CGY304" s="51"/>
      <c r="CGZ304" s="51"/>
      <c r="CHA304" s="51"/>
      <c r="CHB304" s="51"/>
      <c r="CHC304" s="51"/>
      <c r="CHD304" s="51"/>
      <c r="CHE304" s="51"/>
      <c r="CHF304" s="51"/>
      <c r="CHG304" s="51"/>
      <c r="CHH304" s="51"/>
      <c r="CHI304" s="51"/>
      <c r="CHJ304" s="51"/>
      <c r="CHK304" s="51"/>
      <c r="CHL304" s="51"/>
      <c r="CHM304" s="51"/>
      <c r="CHN304" s="51"/>
      <c r="CHO304" s="51"/>
      <c r="CHP304" s="51"/>
      <c r="CHQ304" s="51"/>
      <c r="CHR304" s="51"/>
      <c r="CHS304" s="51"/>
      <c r="CHT304" s="51"/>
      <c r="CHU304" s="51"/>
      <c r="CHV304" s="51"/>
      <c r="CHW304" s="51"/>
      <c r="CHX304" s="51"/>
      <c r="CHY304" s="51"/>
      <c r="CHZ304" s="51"/>
      <c r="CIA304" s="51"/>
      <c r="CIB304" s="51"/>
      <c r="CIC304" s="51"/>
      <c r="CID304" s="51"/>
      <c r="CIE304" s="51"/>
      <c r="CIF304" s="51"/>
      <c r="CIG304" s="51"/>
      <c r="CIH304" s="51"/>
      <c r="CII304" s="51"/>
      <c r="CIJ304" s="51"/>
      <c r="CIK304" s="51"/>
      <c r="CIL304" s="51"/>
      <c r="CIM304" s="51"/>
      <c r="CIN304" s="51"/>
      <c r="CIO304" s="51"/>
      <c r="CIP304" s="51"/>
      <c r="CIQ304" s="51"/>
      <c r="CIR304" s="51"/>
      <c r="CIS304" s="51"/>
      <c r="CIT304" s="51"/>
      <c r="CIU304" s="51"/>
      <c r="CIV304" s="51"/>
      <c r="CIW304" s="51"/>
      <c r="CIX304" s="51"/>
      <c r="CIY304" s="51"/>
      <c r="CIZ304" s="51"/>
      <c r="CJA304" s="51"/>
      <c r="CJB304" s="51"/>
      <c r="CJC304" s="51"/>
      <c r="CJD304" s="51"/>
      <c r="CJE304" s="51"/>
      <c r="CJF304" s="51"/>
      <c r="CJG304" s="51"/>
      <c r="CJH304" s="51"/>
      <c r="CJI304" s="51"/>
      <c r="CJJ304" s="51"/>
      <c r="CJK304" s="51"/>
      <c r="CJL304" s="51"/>
      <c r="CJM304" s="51"/>
      <c r="CJN304" s="51"/>
      <c r="CJO304" s="51"/>
      <c r="CJP304" s="51"/>
      <c r="CJQ304" s="51"/>
      <c r="CJR304" s="51"/>
      <c r="CJS304" s="51"/>
      <c r="CJT304" s="51"/>
      <c r="CJU304" s="51"/>
      <c r="CJV304" s="51"/>
      <c r="CJW304" s="51"/>
      <c r="CJX304" s="51"/>
      <c r="CJY304" s="51"/>
      <c r="CJZ304" s="51"/>
      <c r="CKA304" s="51"/>
      <c r="CKB304" s="51"/>
      <c r="CKC304" s="51"/>
      <c r="CKD304" s="51"/>
      <c r="CKE304" s="51"/>
      <c r="CKF304" s="51"/>
      <c r="CKG304" s="51"/>
      <c r="CKH304" s="51"/>
      <c r="CKI304" s="51"/>
      <c r="CKJ304" s="51"/>
      <c r="CKK304" s="51"/>
      <c r="CKL304" s="51"/>
      <c r="CKM304" s="51"/>
      <c r="CKN304" s="51"/>
      <c r="CKO304" s="51"/>
      <c r="CKP304" s="51"/>
      <c r="CKQ304" s="51"/>
      <c r="CKR304" s="51"/>
      <c r="CKS304" s="51"/>
      <c r="CKT304" s="51"/>
      <c r="CKU304" s="51"/>
      <c r="CKV304" s="51"/>
      <c r="CKW304" s="51"/>
      <c r="CKX304" s="51"/>
      <c r="CKY304" s="51"/>
      <c r="CKZ304" s="51"/>
      <c r="CLA304" s="51"/>
      <c r="CLB304" s="51"/>
      <c r="CLC304" s="51"/>
      <c r="CLD304" s="51"/>
      <c r="CLE304" s="51"/>
      <c r="CLF304" s="51"/>
      <c r="CLG304" s="51"/>
      <c r="CLH304" s="51"/>
      <c r="CLI304" s="51"/>
      <c r="CLJ304" s="51"/>
      <c r="CLK304" s="51"/>
      <c r="CLL304" s="51"/>
      <c r="CLM304" s="51"/>
      <c r="CLN304" s="51"/>
      <c r="CLO304" s="51"/>
      <c r="CLP304" s="51"/>
      <c r="CLQ304" s="51"/>
      <c r="CLR304" s="51"/>
      <c r="CLS304" s="51"/>
      <c r="CLT304" s="51"/>
      <c r="CLU304" s="51"/>
      <c r="CLV304" s="51"/>
      <c r="CLW304" s="51"/>
      <c r="CLX304" s="51"/>
      <c r="CLY304" s="51"/>
      <c r="CLZ304" s="51"/>
      <c r="CMA304" s="51"/>
      <c r="CMB304" s="51"/>
      <c r="CMC304" s="51"/>
      <c r="CMD304" s="51"/>
      <c r="CME304" s="51"/>
      <c r="CMF304" s="51"/>
      <c r="CMG304" s="51"/>
      <c r="CMH304" s="51"/>
      <c r="CMI304" s="51"/>
      <c r="CMJ304" s="51"/>
      <c r="CMK304" s="51"/>
      <c r="CML304" s="51"/>
      <c r="CMM304" s="51"/>
      <c r="CMN304" s="51"/>
      <c r="CMO304" s="51"/>
      <c r="CMP304" s="51"/>
      <c r="CMQ304" s="51"/>
      <c r="CMR304" s="51"/>
      <c r="CMS304" s="51"/>
      <c r="CMT304" s="51"/>
      <c r="CMU304" s="51"/>
      <c r="CMV304" s="51"/>
      <c r="CMW304" s="51"/>
      <c r="CMX304" s="51"/>
      <c r="CMY304" s="51"/>
      <c r="CMZ304" s="51"/>
      <c r="CNA304" s="51"/>
      <c r="CNB304" s="51"/>
      <c r="CNC304" s="51"/>
      <c r="CND304" s="51"/>
      <c r="CNE304" s="51"/>
      <c r="CNF304" s="51"/>
      <c r="CNG304" s="51"/>
      <c r="CNH304" s="51"/>
      <c r="CNI304" s="51"/>
      <c r="CNJ304" s="51"/>
      <c r="CNK304" s="51"/>
      <c r="CNL304" s="51"/>
      <c r="CNM304" s="51"/>
      <c r="CNN304" s="51"/>
      <c r="CNO304" s="51"/>
      <c r="CNP304" s="51"/>
      <c r="CNQ304" s="51"/>
      <c r="CNR304" s="51"/>
      <c r="CNS304" s="51"/>
      <c r="CNT304" s="51"/>
      <c r="CNU304" s="51"/>
      <c r="CNV304" s="51"/>
      <c r="CNW304" s="51"/>
      <c r="CNX304" s="51"/>
      <c r="CNY304" s="51"/>
      <c r="CNZ304" s="51"/>
      <c r="COA304" s="51"/>
      <c r="COB304" s="51"/>
      <c r="COC304" s="51"/>
      <c r="COD304" s="51"/>
      <c r="COE304" s="51"/>
      <c r="COF304" s="51"/>
      <c r="COG304" s="51"/>
      <c r="COH304" s="51"/>
      <c r="COI304" s="51"/>
      <c r="COJ304" s="51"/>
      <c r="COK304" s="51"/>
      <c r="COL304" s="51"/>
      <c r="COM304" s="51"/>
      <c r="CON304" s="51"/>
      <c r="COO304" s="51"/>
      <c r="COP304" s="51"/>
      <c r="COQ304" s="51"/>
      <c r="COR304" s="51"/>
      <c r="COS304" s="51"/>
      <c r="COT304" s="51"/>
      <c r="COU304" s="51"/>
      <c r="COV304" s="51"/>
      <c r="COW304" s="51"/>
      <c r="COX304" s="51"/>
      <c r="COY304" s="51"/>
      <c r="COZ304" s="51"/>
      <c r="CPA304" s="51"/>
      <c r="CPB304" s="51"/>
      <c r="CPC304" s="51"/>
      <c r="CPD304" s="51"/>
      <c r="CPE304" s="51"/>
      <c r="CPF304" s="51"/>
      <c r="CPG304" s="51"/>
      <c r="CPH304" s="51"/>
      <c r="CPI304" s="51"/>
      <c r="CPJ304" s="51"/>
      <c r="CPK304" s="51"/>
      <c r="CPL304" s="51"/>
      <c r="CPM304" s="51"/>
      <c r="CPN304" s="51"/>
      <c r="CPO304" s="51"/>
      <c r="CPP304" s="51"/>
      <c r="CPQ304" s="51"/>
      <c r="CPR304" s="51"/>
      <c r="CPS304" s="51"/>
      <c r="CPT304" s="51"/>
      <c r="CPU304" s="51"/>
      <c r="CPV304" s="51"/>
      <c r="CPW304" s="51"/>
      <c r="CPX304" s="51"/>
      <c r="CPY304" s="51"/>
      <c r="CPZ304" s="51"/>
      <c r="CQA304" s="51"/>
      <c r="CQB304" s="51"/>
      <c r="CQC304" s="51"/>
      <c r="CQD304" s="51"/>
      <c r="CQE304" s="51"/>
      <c r="CQF304" s="51"/>
      <c r="CQG304" s="51"/>
      <c r="CQH304" s="51"/>
      <c r="CQI304" s="51"/>
      <c r="CQJ304" s="51"/>
      <c r="CQK304" s="51"/>
      <c r="CQL304" s="51"/>
      <c r="CQM304" s="51"/>
      <c r="CQN304" s="51"/>
      <c r="CQO304" s="51"/>
      <c r="CQP304" s="51"/>
      <c r="CQQ304" s="51"/>
      <c r="CQR304" s="51"/>
      <c r="CQS304" s="51"/>
      <c r="CQT304" s="51"/>
      <c r="CQU304" s="51"/>
      <c r="CQV304" s="51"/>
      <c r="CQW304" s="51"/>
      <c r="CQX304" s="51"/>
      <c r="CQY304" s="51"/>
      <c r="CQZ304" s="51"/>
      <c r="CRA304" s="51"/>
      <c r="CRB304" s="51"/>
      <c r="CRC304" s="51"/>
      <c r="CRD304" s="51"/>
      <c r="CRE304" s="51"/>
      <c r="CRF304" s="51"/>
      <c r="CRG304" s="51"/>
      <c r="CRH304" s="51"/>
      <c r="CRI304" s="51"/>
      <c r="CRJ304" s="51"/>
      <c r="CRK304" s="51"/>
      <c r="CRL304" s="51"/>
      <c r="CRM304" s="51"/>
      <c r="CRN304" s="51"/>
      <c r="CRO304" s="51"/>
      <c r="CRP304" s="51"/>
      <c r="CRQ304" s="51"/>
      <c r="CRR304" s="51"/>
      <c r="CRS304" s="51"/>
      <c r="CRT304" s="51"/>
      <c r="CRU304" s="51"/>
      <c r="CRV304" s="51"/>
      <c r="CRW304" s="51"/>
      <c r="CRX304" s="51"/>
      <c r="CRY304" s="51"/>
      <c r="CRZ304" s="51"/>
      <c r="CSA304" s="51"/>
      <c r="CSB304" s="51"/>
      <c r="CSC304" s="51"/>
      <c r="CSD304" s="51"/>
      <c r="CSE304" s="51"/>
      <c r="CSF304" s="51"/>
      <c r="CSG304" s="51"/>
      <c r="CSH304" s="51"/>
      <c r="CSI304" s="51"/>
      <c r="CSJ304" s="51"/>
      <c r="CSK304" s="51"/>
      <c r="CSL304" s="51"/>
      <c r="CSM304" s="51"/>
      <c r="CSN304" s="51"/>
      <c r="CSO304" s="51"/>
      <c r="CSP304" s="51"/>
      <c r="CSQ304" s="51"/>
      <c r="CSR304" s="51"/>
      <c r="CSS304" s="51"/>
      <c r="CST304" s="51"/>
      <c r="CSU304" s="51"/>
      <c r="CSV304" s="51"/>
      <c r="CSW304" s="51"/>
      <c r="CSX304" s="51"/>
      <c r="CSY304" s="51"/>
      <c r="CSZ304" s="51"/>
      <c r="CTA304" s="51"/>
      <c r="CTB304" s="51"/>
      <c r="CTC304" s="51"/>
      <c r="CTD304" s="51"/>
      <c r="CTE304" s="51"/>
      <c r="CTF304" s="51"/>
      <c r="CTG304" s="51"/>
      <c r="CTH304" s="51"/>
      <c r="CTI304" s="51"/>
      <c r="CTJ304" s="51"/>
      <c r="CTK304" s="51"/>
      <c r="CTL304" s="51"/>
      <c r="CTM304" s="51"/>
      <c r="CTN304" s="51"/>
      <c r="CTO304" s="51"/>
      <c r="CTP304" s="51"/>
      <c r="CTQ304" s="51"/>
      <c r="CTR304" s="51"/>
      <c r="CTS304" s="51"/>
      <c r="CTT304" s="51"/>
      <c r="CTU304" s="51"/>
      <c r="CTV304" s="51"/>
      <c r="CTW304" s="51"/>
      <c r="CTX304" s="51"/>
      <c r="CTY304" s="51"/>
      <c r="CTZ304" s="51"/>
      <c r="CUA304" s="51"/>
      <c r="CUB304" s="51"/>
      <c r="CUC304" s="51"/>
      <c r="CUD304" s="51"/>
      <c r="CUE304" s="51"/>
      <c r="CUF304" s="51"/>
      <c r="CUG304" s="51"/>
      <c r="CUH304" s="51"/>
      <c r="CUI304" s="51"/>
      <c r="CUJ304" s="51"/>
      <c r="CUK304" s="51"/>
      <c r="CUL304" s="51"/>
      <c r="CUM304" s="51"/>
      <c r="CUN304" s="51"/>
      <c r="CUO304" s="51"/>
      <c r="CUP304" s="51"/>
      <c r="CUQ304" s="51"/>
      <c r="CUR304" s="51"/>
      <c r="CUS304" s="51"/>
      <c r="CUT304" s="51"/>
      <c r="CUU304" s="51"/>
      <c r="CUV304" s="51"/>
      <c r="CUW304" s="51"/>
      <c r="CUX304" s="51"/>
      <c r="CUY304" s="51"/>
      <c r="CUZ304" s="51"/>
      <c r="CVA304" s="51"/>
      <c r="CVB304" s="51"/>
      <c r="CVC304" s="51"/>
      <c r="CVD304" s="51"/>
      <c r="CVE304" s="51"/>
      <c r="CVF304" s="51"/>
      <c r="CVG304" s="51"/>
      <c r="CVH304" s="51"/>
      <c r="CVI304" s="51"/>
      <c r="CVJ304" s="51"/>
      <c r="CVK304" s="51"/>
      <c r="CVL304" s="51"/>
      <c r="CVM304" s="51"/>
      <c r="CVN304" s="51"/>
      <c r="CVO304" s="51"/>
      <c r="CVP304" s="51"/>
      <c r="CVQ304" s="51"/>
      <c r="CVR304" s="51"/>
      <c r="CVS304" s="51"/>
      <c r="CVT304" s="51"/>
      <c r="CVU304" s="51"/>
      <c r="CVV304" s="51"/>
      <c r="CVW304" s="51"/>
      <c r="CVX304" s="51"/>
      <c r="CVY304" s="51"/>
      <c r="CVZ304" s="51"/>
      <c r="CWA304" s="51"/>
      <c r="CWB304" s="51"/>
      <c r="CWC304" s="51"/>
      <c r="CWD304" s="51"/>
      <c r="CWE304" s="51"/>
      <c r="CWF304" s="51"/>
      <c r="CWG304" s="51"/>
      <c r="CWH304" s="51"/>
      <c r="CWI304" s="51"/>
      <c r="CWJ304" s="51"/>
      <c r="CWK304" s="51"/>
      <c r="CWL304" s="51"/>
      <c r="CWM304" s="51"/>
      <c r="CWN304" s="51"/>
      <c r="CWO304" s="51"/>
      <c r="CWP304" s="51"/>
      <c r="CWQ304" s="51"/>
      <c r="CWR304" s="51"/>
      <c r="CWS304" s="51"/>
      <c r="CWT304" s="51"/>
      <c r="CWU304" s="51"/>
      <c r="CWV304" s="51"/>
      <c r="CWW304" s="51"/>
      <c r="CWX304" s="51"/>
      <c r="CWY304" s="51"/>
      <c r="CWZ304" s="51"/>
      <c r="CXA304" s="51"/>
      <c r="CXB304" s="51"/>
      <c r="CXC304" s="51"/>
      <c r="CXD304" s="51"/>
      <c r="CXE304" s="51"/>
      <c r="CXF304" s="51"/>
      <c r="CXG304" s="51"/>
      <c r="CXH304" s="51"/>
      <c r="CXI304" s="51"/>
      <c r="CXJ304" s="51"/>
      <c r="CXK304" s="51"/>
      <c r="CXL304" s="51"/>
      <c r="CXM304" s="51"/>
      <c r="CXN304" s="51"/>
      <c r="CXO304" s="51"/>
      <c r="CXP304" s="51"/>
      <c r="CXQ304" s="51"/>
      <c r="CXR304" s="51"/>
      <c r="CXS304" s="51"/>
      <c r="CXT304" s="51"/>
      <c r="CXU304" s="51"/>
      <c r="CXV304" s="51"/>
      <c r="CXW304" s="51"/>
      <c r="CXX304" s="51"/>
      <c r="CXY304" s="51"/>
      <c r="CXZ304" s="51"/>
      <c r="CYA304" s="51"/>
      <c r="CYB304" s="51"/>
      <c r="CYC304" s="51"/>
      <c r="CYD304" s="51"/>
      <c r="CYE304" s="51"/>
      <c r="CYF304" s="51"/>
      <c r="CYG304" s="51"/>
      <c r="CYH304" s="51"/>
      <c r="CYI304" s="51"/>
      <c r="CYJ304" s="51"/>
      <c r="CYK304" s="51"/>
      <c r="CYL304" s="51"/>
      <c r="CYM304" s="51"/>
      <c r="CYN304" s="51"/>
      <c r="CYO304" s="51"/>
      <c r="CYP304" s="51"/>
      <c r="CYQ304" s="51"/>
      <c r="CYR304" s="51"/>
      <c r="CYS304" s="51"/>
      <c r="CYT304" s="51"/>
      <c r="CYU304" s="51"/>
      <c r="CYV304" s="51"/>
      <c r="CYW304" s="51"/>
      <c r="CYX304" s="51"/>
      <c r="CYY304" s="51"/>
      <c r="CYZ304" s="51"/>
      <c r="CZA304" s="51"/>
      <c r="CZB304" s="51"/>
      <c r="CZC304" s="51"/>
      <c r="CZD304" s="51"/>
      <c r="CZE304" s="51"/>
      <c r="CZF304" s="51"/>
      <c r="CZG304" s="51"/>
      <c r="CZH304" s="51"/>
      <c r="CZI304" s="51"/>
      <c r="CZJ304" s="51"/>
      <c r="CZK304" s="51"/>
      <c r="CZL304" s="51"/>
      <c r="CZM304" s="51"/>
      <c r="CZN304" s="51"/>
      <c r="CZO304" s="51"/>
      <c r="CZP304" s="51"/>
      <c r="CZQ304" s="51"/>
      <c r="CZR304" s="51"/>
      <c r="CZS304" s="51"/>
      <c r="CZT304" s="51"/>
      <c r="CZU304" s="51"/>
      <c r="CZV304" s="51"/>
      <c r="CZW304" s="51"/>
      <c r="CZX304" s="51"/>
      <c r="CZY304" s="51"/>
      <c r="CZZ304" s="51"/>
      <c r="DAA304" s="51"/>
      <c r="DAB304" s="51"/>
      <c r="DAC304" s="51"/>
      <c r="DAD304" s="51"/>
      <c r="DAE304" s="51"/>
      <c r="DAF304" s="51"/>
      <c r="DAG304" s="51"/>
      <c r="DAH304" s="51"/>
      <c r="DAI304" s="51"/>
      <c r="DAJ304" s="51"/>
      <c r="DAK304" s="51"/>
      <c r="DAL304" s="51"/>
      <c r="DAM304" s="51"/>
      <c r="DAN304" s="51"/>
      <c r="DAO304" s="51"/>
      <c r="DAP304" s="51"/>
      <c r="DAQ304" s="51"/>
      <c r="DAR304" s="51"/>
      <c r="DAS304" s="51"/>
      <c r="DAT304" s="51"/>
      <c r="DAU304" s="51"/>
      <c r="DAV304" s="51"/>
      <c r="DAW304" s="51"/>
      <c r="DAX304" s="51"/>
      <c r="DAY304" s="51"/>
      <c r="DAZ304" s="51"/>
      <c r="DBA304" s="51"/>
      <c r="DBB304" s="51"/>
      <c r="DBC304" s="51"/>
      <c r="DBD304" s="51"/>
      <c r="DBE304" s="51"/>
      <c r="DBF304" s="51"/>
      <c r="DBG304" s="51"/>
      <c r="DBH304" s="51"/>
      <c r="DBI304" s="51"/>
      <c r="DBJ304" s="51"/>
      <c r="DBK304" s="51"/>
      <c r="DBL304" s="51"/>
      <c r="DBM304" s="51"/>
      <c r="DBN304" s="51"/>
      <c r="DBO304" s="51"/>
      <c r="DBP304" s="51"/>
      <c r="DBQ304" s="51"/>
      <c r="DBR304" s="51"/>
      <c r="DBS304" s="51"/>
      <c r="DBT304" s="51"/>
      <c r="DBU304" s="51"/>
      <c r="DBV304" s="51"/>
      <c r="DBW304" s="51"/>
      <c r="DBX304" s="51"/>
      <c r="DBY304" s="51"/>
      <c r="DBZ304" s="51"/>
      <c r="DCA304" s="51"/>
      <c r="DCB304" s="51"/>
      <c r="DCC304" s="51"/>
      <c r="DCD304" s="51"/>
      <c r="DCE304" s="51"/>
      <c r="DCF304" s="51"/>
      <c r="DCG304" s="51"/>
      <c r="DCH304" s="51"/>
      <c r="DCI304" s="51"/>
      <c r="DCJ304" s="51"/>
      <c r="DCK304" s="51"/>
      <c r="DCL304" s="51"/>
      <c r="DCM304" s="51"/>
      <c r="DCN304" s="51"/>
      <c r="DCO304" s="51"/>
      <c r="DCP304" s="51"/>
      <c r="DCQ304" s="51"/>
      <c r="DCR304" s="51"/>
      <c r="DCS304" s="51"/>
      <c r="DCT304" s="51"/>
      <c r="DCU304" s="51"/>
      <c r="DCV304" s="51"/>
      <c r="DCW304" s="51"/>
      <c r="DCX304" s="51"/>
      <c r="DCY304" s="51"/>
      <c r="DCZ304" s="51"/>
      <c r="DDA304" s="51"/>
      <c r="DDB304" s="51"/>
      <c r="DDC304" s="51"/>
      <c r="DDD304" s="51"/>
      <c r="DDE304" s="51"/>
      <c r="DDF304" s="51"/>
      <c r="DDG304" s="51"/>
      <c r="DDH304" s="51"/>
      <c r="DDI304" s="51"/>
      <c r="DDJ304" s="51"/>
      <c r="DDK304" s="51"/>
      <c r="DDL304" s="51"/>
      <c r="DDM304" s="51"/>
      <c r="DDN304" s="51"/>
      <c r="DDO304" s="51"/>
      <c r="DDP304" s="51"/>
      <c r="DDQ304" s="51"/>
      <c r="DDR304" s="51"/>
      <c r="DDS304" s="51"/>
      <c r="DDT304" s="51"/>
      <c r="DDU304" s="51"/>
      <c r="DDV304" s="51"/>
      <c r="DDW304" s="51"/>
      <c r="DDX304" s="51"/>
      <c r="DDY304" s="51"/>
      <c r="DDZ304" s="51"/>
      <c r="DEA304" s="51"/>
      <c r="DEB304" s="51"/>
      <c r="DEC304" s="51"/>
      <c r="DED304" s="51"/>
      <c r="DEE304" s="51"/>
      <c r="DEF304" s="51"/>
      <c r="DEG304" s="51"/>
      <c r="DEH304" s="51"/>
      <c r="DEI304" s="51"/>
      <c r="DEJ304" s="51"/>
      <c r="DEK304" s="51"/>
      <c r="DEL304" s="51"/>
      <c r="DEM304" s="51"/>
      <c r="DEN304" s="51"/>
      <c r="DEO304" s="51"/>
      <c r="DEP304" s="51"/>
      <c r="DEQ304" s="51"/>
      <c r="DER304" s="51"/>
      <c r="DES304" s="51"/>
      <c r="DET304" s="51"/>
      <c r="DEU304" s="51"/>
      <c r="DEV304" s="51"/>
      <c r="DEW304" s="51"/>
      <c r="DEX304" s="51"/>
      <c r="DEY304" s="51"/>
      <c r="DEZ304" s="51"/>
      <c r="DFA304" s="51"/>
      <c r="DFB304" s="51"/>
      <c r="DFC304" s="51"/>
      <c r="DFD304" s="51"/>
      <c r="DFE304" s="51"/>
      <c r="DFF304" s="51"/>
      <c r="DFG304" s="51"/>
      <c r="DFH304" s="51"/>
      <c r="DFI304" s="51"/>
      <c r="DFJ304" s="51"/>
      <c r="DFK304" s="51"/>
      <c r="DFL304" s="51"/>
      <c r="DFM304" s="51"/>
      <c r="DFN304" s="51"/>
      <c r="DFO304" s="51"/>
      <c r="DFP304" s="51"/>
      <c r="DFQ304" s="51"/>
      <c r="DFR304" s="51"/>
      <c r="DFS304" s="51"/>
      <c r="DFT304" s="51"/>
      <c r="DFU304" s="51"/>
      <c r="DFV304" s="51"/>
      <c r="DFW304" s="51"/>
      <c r="DFX304" s="51"/>
      <c r="DFY304" s="51"/>
      <c r="DFZ304" s="51"/>
      <c r="DGA304" s="51"/>
      <c r="DGB304" s="51"/>
      <c r="DGC304" s="51"/>
      <c r="DGD304" s="51"/>
      <c r="DGE304" s="51"/>
      <c r="DGF304" s="51"/>
      <c r="DGG304" s="51"/>
      <c r="DGH304" s="51"/>
      <c r="DGI304" s="51"/>
      <c r="DGJ304" s="51"/>
      <c r="DGK304" s="51"/>
      <c r="DGL304" s="51"/>
      <c r="DGM304" s="51"/>
      <c r="DGN304" s="51"/>
      <c r="DGO304" s="51"/>
      <c r="DGP304" s="51"/>
      <c r="DGQ304" s="51"/>
      <c r="DGR304" s="51"/>
      <c r="DGS304" s="51"/>
      <c r="DGT304" s="51"/>
      <c r="DGU304" s="51"/>
      <c r="DGV304" s="51"/>
      <c r="DGW304" s="51"/>
      <c r="DGX304" s="51"/>
      <c r="DGY304" s="51"/>
      <c r="DGZ304" s="51"/>
      <c r="DHA304" s="51"/>
      <c r="DHB304" s="51"/>
      <c r="DHC304" s="51"/>
      <c r="DHD304" s="51"/>
      <c r="DHE304" s="51"/>
      <c r="DHF304" s="51"/>
      <c r="DHG304" s="51"/>
      <c r="DHH304" s="51"/>
      <c r="DHI304" s="51"/>
      <c r="DHJ304" s="51"/>
      <c r="DHK304" s="51"/>
      <c r="DHL304" s="51"/>
      <c r="DHM304" s="51"/>
      <c r="DHN304" s="51"/>
      <c r="DHO304" s="51"/>
      <c r="DHP304" s="51"/>
      <c r="DHQ304" s="51"/>
      <c r="DHR304" s="51"/>
      <c r="DHS304" s="51"/>
      <c r="DHT304" s="51"/>
      <c r="DHU304" s="51"/>
      <c r="DHV304" s="51"/>
      <c r="DHW304" s="51"/>
      <c r="DHX304" s="51"/>
      <c r="DHY304" s="51"/>
      <c r="DHZ304" s="51"/>
      <c r="DIA304" s="51"/>
      <c r="DIB304" s="51"/>
      <c r="DIC304" s="51"/>
      <c r="DID304" s="51"/>
      <c r="DIE304" s="51"/>
      <c r="DIF304" s="51"/>
      <c r="DIG304" s="51"/>
      <c r="DIH304" s="51"/>
      <c r="DII304" s="51"/>
      <c r="DIJ304" s="51"/>
      <c r="DIK304" s="51"/>
      <c r="DIL304" s="51"/>
      <c r="DIM304" s="51"/>
      <c r="DIN304" s="51"/>
      <c r="DIO304" s="51"/>
      <c r="DIP304" s="51"/>
      <c r="DIQ304" s="51"/>
      <c r="DIR304" s="51"/>
      <c r="DIS304" s="51"/>
      <c r="DIT304" s="51"/>
      <c r="DIU304" s="51"/>
      <c r="DIV304" s="51"/>
      <c r="DIW304" s="51"/>
      <c r="DIX304" s="51"/>
      <c r="DIY304" s="51"/>
      <c r="DIZ304" s="51"/>
      <c r="DJA304" s="51"/>
      <c r="DJB304" s="51"/>
      <c r="DJC304" s="51"/>
      <c r="DJD304" s="51"/>
      <c r="DJE304" s="51"/>
      <c r="DJF304" s="51"/>
      <c r="DJG304" s="51"/>
      <c r="DJH304" s="51"/>
      <c r="DJI304" s="51"/>
      <c r="DJJ304" s="51"/>
      <c r="DJK304" s="51"/>
      <c r="DJL304" s="51"/>
      <c r="DJM304" s="51"/>
      <c r="DJN304" s="51"/>
      <c r="DJO304" s="51"/>
      <c r="DJP304" s="51"/>
      <c r="DJQ304" s="51"/>
      <c r="DJR304" s="51"/>
      <c r="DJS304" s="51"/>
      <c r="DJT304" s="51"/>
      <c r="DJU304" s="51"/>
      <c r="DJV304" s="51"/>
      <c r="DJW304" s="51"/>
      <c r="DJX304" s="51"/>
      <c r="DJY304" s="51"/>
      <c r="DJZ304" s="51"/>
      <c r="DKA304" s="51"/>
      <c r="DKB304" s="51"/>
      <c r="DKC304" s="51"/>
      <c r="DKD304" s="51"/>
      <c r="DKE304" s="51"/>
      <c r="DKF304" s="51"/>
      <c r="DKG304" s="51"/>
      <c r="DKH304" s="51"/>
      <c r="DKI304" s="51"/>
      <c r="DKJ304" s="51"/>
      <c r="DKK304" s="51"/>
      <c r="DKL304" s="51"/>
      <c r="DKM304" s="51"/>
      <c r="DKN304" s="51"/>
      <c r="DKO304" s="51"/>
      <c r="DKP304" s="51"/>
      <c r="DKQ304" s="51"/>
      <c r="DKR304" s="51"/>
      <c r="DKS304" s="51"/>
      <c r="DKT304" s="51"/>
      <c r="DKU304" s="51"/>
      <c r="DKV304" s="51"/>
      <c r="DKW304" s="51"/>
      <c r="DKX304" s="51"/>
      <c r="DKY304" s="51"/>
      <c r="DKZ304" s="51"/>
      <c r="DLA304" s="51"/>
      <c r="DLB304" s="51"/>
      <c r="DLC304" s="51"/>
      <c r="DLD304" s="51"/>
      <c r="DLE304" s="51"/>
      <c r="DLF304" s="51"/>
      <c r="DLG304" s="51"/>
      <c r="DLH304" s="51"/>
      <c r="DLI304" s="51"/>
      <c r="DLJ304" s="51"/>
      <c r="DLK304" s="51"/>
      <c r="DLL304" s="51"/>
      <c r="DLM304" s="51"/>
      <c r="DLN304" s="51"/>
      <c r="DLO304" s="51"/>
      <c r="DLP304" s="51"/>
      <c r="DLQ304" s="51"/>
      <c r="DLR304" s="51"/>
      <c r="DLS304" s="51"/>
      <c r="DLT304" s="51"/>
      <c r="DLU304" s="51"/>
      <c r="DLV304" s="51"/>
      <c r="DLW304" s="51"/>
      <c r="DLX304" s="51"/>
      <c r="DLY304" s="51"/>
      <c r="DLZ304" s="51"/>
      <c r="DMA304" s="51"/>
      <c r="DMB304" s="51"/>
      <c r="DMC304" s="51"/>
      <c r="DMD304" s="51"/>
      <c r="DME304" s="51"/>
      <c r="DMF304" s="51"/>
      <c r="DMG304" s="51"/>
      <c r="DMH304" s="51"/>
      <c r="DMI304" s="51"/>
      <c r="DMJ304" s="51"/>
      <c r="DMK304" s="51"/>
      <c r="DML304" s="51"/>
      <c r="DMM304" s="51"/>
      <c r="DMN304" s="51"/>
      <c r="DMO304" s="51"/>
      <c r="DMP304" s="51"/>
      <c r="DMQ304" s="51"/>
      <c r="DMR304" s="51"/>
      <c r="DMS304" s="51"/>
      <c r="DMT304" s="51"/>
      <c r="DMU304" s="51"/>
      <c r="DMV304" s="51"/>
      <c r="DMW304" s="51"/>
      <c r="DMX304" s="51"/>
      <c r="DMY304" s="51"/>
      <c r="DMZ304" s="51"/>
      <c r="DNA304" s="51"/>
      <c r="DNB304" s="51"/>
      <c r="DNC304" s="51"/>
      <c r="DND304" s="51"/>
      <c r="DNE304" s="51"/>
      <c r="DNF304" s="51"/>
      <c r="DNG304" s="51"/>
      <c r="DNH304" s="51"/>
      <c r="DNI304" s="51"/>
      <c r="DNJ304" s="51"/>
      <c r="DNK304" s="51"/>
      <c r="DNL304" s="51"/>
      <c r="DNM304" s="51"/>
      <c r="DNN304" s="51"/>
      <c r="DNO304" s="51"/>
      <c r="DNP304" s="51"/>
      <c r="DNQ304" s="51"/>
      <c r="DNR304" s="51"/>
      <c r="DNS304" s="51"/>
      <c r="DNT304" s="51"/>
      <c r="DNU304" s="51"/>
      <c r="DNV304" s="51"/>
      <c r="DNW304" s="51"/>
      <c r="DNX304" s="51"/>
      <c r="DNY304" s="51"/>
      <c r="DNZ304" s="51"/>
      <c r="DOA304" s="51"/>
      <c r="DOB304" s="51"/>
      <c r="DOC304" s="51"/>
      <c r="DOD304" s="51"/>
      <c r="DOE304" s="51"/>
      <c r="DOF304" s="51"/>
      <c r="DOG304" s="51"/>
      <c r="DOH304" s="51"/>
      <c r="DOI304" s="51"/>
      <c r="DOJ304" s="51"/>
      <c r="DOK304" s="51"/>
      <c r="DOL304" s="51"/>
      <c r="DOM304" s="51"/>
      <c r="DON304" s="51"/>
      <c r="DOO304" s="51"/>
      <c r="DOP304" s="51"/>
      <c r="DOQ304" s="51"/>
      <c r="DOR304" s="51"/>
      <c r="DOS304" s="51"/>
      <c r="DOT304" s="51"/>
      <c r="DOU304" s="51"/>
      <c r="DOV304" s="51"/>
      <c r="DOW304" s="51"/>
      <c r="DOX304" s="51"/>
      <c r="DOY304" s="51"/>
      <c r="DOZ304" s="51"/>
      <c r="DPA304" s="51"/>
      <c r="DPB304" s="51"/>
      <c r="DPC304" s="51"/>
      <c r="DPD304" s="51"/>
      <c r="DPE304" s="51"/>
      <c r="DPF304" s="51"/>
      <c r="DPG304" s="51"/>
      <c r="DPH304" s="51"/>
      <c r="DPI304" s="51"/>
      <c r="DPJ304" s="51"/>
      <c r="DPK304" s="51"/>
      <c r="DPL304" s="51"/>
      <c r="DPM304" s="51"/>
      <c r="DPN304" s="51"/>
      <c r="DPO304" s="51"/>
      <c r="DPP304" s="51"/>
      <c r="DPQ304" s="51"/>
      <c r="DPR304" s="51"/>
      <c r="DPS304" s="51"/>
      <c r="DPT304" s="51"/>
      <c r="DPU304" s="51"/>
      <c r="DPV304" s="51"/>
      <c r="DPW304" s="51"/>
      <c r="DPX304" s="51"/>
      <c r="DPY304" s="51"/>
      <c r="DPZ304" s="51"/>
      <c r="DQA304" s="51"/>
      <c r="DQB304" s="51"/>
      <c r="DQC304" s="51"/>
      <c r="DQD304" s="51"/>
      <c r="DQE304" s="51"/>
      <c r="DQF304" s="51"/>
      <c r="DQG304" s="51"/>
      <c r="DQH304" s="51"/>
      <c r="DQI304" s="51"/>
      <c r="DQJ304" s="51"/>
      <c r="DQK304" s="51"/>
      <c r="DQL304" s="51"/>
      <c r="DQM304" s="51"/>
      <c r="DQN304" s="51"/>
      <c r="DQO304" s="51"/>
      <c r="DQP304" s="51"/>
      <c r="DQQ304" s="51"/>
      <c r="DQR304" s="51"/>
      <c r="DQS304" s="51"/>
      <c r="DQT304" s="51"/>
      <c r="DQU304" s="51"/>
      <c r="DQV304" s="51"/>
      <c r="DQW304" s="51"/>
      <c r="DQX304" s="51"/>
      <c r="DQY304" s="51"/>
      <c r="DQZ304" s="51"/>
      <c r="DRA304" s="51"/>
      <c r="DRB304" s="51"/>
      <c r="DRC304" s="51"/>
      <c r="DRD304" s="51"/>
      <c r="DRE304" s="51"/>
      <c r="DRF304" s="51"/>
      <c r="DRG304" s="51"/>
      <c r="DRH304" s="51"/>
      <c r="DRI304" s="51"/>
      <c r="DRJ304" s="51"/>
      <c r="DRK304" s="51"/>
      <c r="DRL304" s="51"/>
      <c r="DRM304" s="51"/>
      <c r="DRN304" s="51"/>
      <c r="DRO304" s="51"/>
      <c r="DRP304" s="51"/>
      <c r="DRQ304" s="51"/>
      <c r="DRR304" s="51"/>
      <c r="DRS304" s="51"/>
      <c r="DRT304" s="51"/>
      <c r="DRU304" s="51"/>
      <c r="DRV304" s="51"/>
      <c r="DRW304" s="51"/>
      <c r="DRX304" s="51"/>
      <c r="DRY304" s="51"/>
      <c r="DRZ304" s="51"/>
      <c r="DSA304" s="51"/>
      <c r="DSB304" s="51"/>
      <c r="DSC304" s="51"/>
      <c r="DSD304" s="51"/>
      <c r="DSE304" s="51"/>
      <c r="DSF304" s="51"/>
      <c r="DSG304" s="51"/>
      <c r="DSH304" s="51"/>
      <c r="DSI304" s="51"/>
      <c r="DSJ304" s="51"/>
      <c r="DSK304" s="51"/>
      <c r="DSL304" s="51"/>
      <c r="DSM304" s="51"/>
      <c r="DSN304" s="51"/>
      <c r="DSO304" s="51"/>
      <c r="DSP304" s="51"/>
      <c r="DSQ304" s="51"/>
      <c r="DSR304" s="51"/>
      <c r="DSS304" s="51"/>
      <c r="DST304" s="51"/>
      <c r="DSU304" s="51"/>
      <c r="DSV304" s="51"/>
      <c r="DSW304" s="51"/>
      <c r="DSX304" s="51"/>
      <c r="DSY304" s="51"/>
      <c r="DSZ304" s="51"/>
      <c r="DTA304" s="51"/>
      <c r="DTB304" s="51"/>
      <c r="DTC304" s="51"/>
      <c r="DTD304" s="51"/>
      <c r="DTE304" s="51"/>
      <c r="DTF304" s="51"/>
      <c r="DTG304" s="51"/>
      <c r="DTH304" s="51"/>
      <c r="DTI304" s="51"/>
      <c r="DTJ304" s="51"/>
      <c r="DTK304" s="51"/>
      <c r="DTL304" s="51"/>
      <c r="DTM304" s="51"/>
      <c r="DTN304" s="51"/>
      <c r="DTO304" s="51"/>
      <c r="DTP304" s="51"/>
      <c r="DTQ304" s="51"/>
      <c r="DTR304" s="51"/>
      <c r="DTS304" s="51"/>
      <c r="DTT304" s="51"/>
      <c r="DTU304" s="51"/>
      <c r="DTV304" s="51"/>
      <c r="DTW304" s="51"/>
      <c r="DTX304" s="51"/>
      <c r="DTY304" s="51"/>
      <c r="DTZ304" s="51"/>
      <c r="DUA304" s="51"/>
      <c r="DUB304" s="51"/>
      <c r="DUC304" s="51"/>
      <c r="DUD304" s="51"/>
      <c r="DUE304" s="51"/>
      <c r="DUF304" s="51"/>
      <c r="DUG304" s="51"/>
      <c r="DUH304" s="51"/>
      <c r="DUI304" s="51"/>
      <c r="DUJ304" s="51"/>
      <c r="DUK304" s="51"/>
      <c r="DUL304" s="51"/>
      <c r="DUM304" s="51"/>
      <c r="DUN304" s="51"/>
      <c r="DUO304" s="51"/>
      <c r="DUP304" s="51"/>
      <c r="DUQ304" s="51"/>
      <c r="DUR304" s="51"/>
      <c r="DUS304" s="51"/>
      <c r="DUT304" s="51"/>
      <c r="DUU304" s="51"/>
      <c r="DUV304" s="51"/>
      <c r="DUW304" s="51"/>
      <c r="DUX304" s="51"/>
      <c r="DUY304" s="51"/>
      <c r="DUZ304" s="51"/>
      <c r="DVA304" s="51"/>
      <c r="DVB304" s="51"/>
      <c r="DVC304" s="51"/>
      <c r="DVD304" s="51"/>
      <c r="DVE304" s="51"/>
      <c r="DVF304" s="51"/>
      <c r="DVG304" s="51"/>
      <c r="DVH304" s="51"/>
      <c r="DVI304" s="51"/>
      <c r="DVJ304" s="51"/>
      <c r="DVK304" s="51"/>
      <c r="DVL304" s="51"/>
      <c r="DVM304" s="51"/>
      <c r="DVN304" s="51"/>
      <c r="DVO304" s="51"/>
      <c r="DVP304" s="51"/>
      <c r="DVQ304" s="51"/>
      <c r="DVR304" s="51"/>
      <c r="DVS304" s="51"/>
      <c r="DVT304" s="51"/>
      <c r="DVU304" s="51"/>
      <c r="DVV304" s="51"/>
      <c r="DVW304" s="51"/>
      <c r="DVX304" s="51"/>
      <c r="DVY304" s="51"/>
      <c r="DVZ304" s="51"/>
      <c r="DWA304" s="51"/>
      <c r="DWB304" s="51"/>
      <c r="DWC304" s="51"/>
      <c r="DWD304" s="51"/>
      <c r="DWE304" s="51"/>
      <c r="DWF304" s="51"/>
      <c r="DWG304" s="51"/>
      <c r="DWH304" s="51"/>
      <c r="DWI304" s="51"/>
      <c r="DWJ304" s="51"/>
      <c r="DWK304" s="51"/>
      <c r="DWL304" s="51"/>
      <c r="DWM304" s="51"/>
      <c r="DWN304" s="51"/>
      <c r="DWO304" s="51"/>
      <c r="DWP304" s="51"/>
      <c r="DWQ304" s="51"/>
      <c r="DWR304" s="51"/>
      <c r="DWS304" s="51"/>
      <c r="DWT304" s="51"/>
      <c r="DWU304" s="51"/>
      <c r="DWV304" s="51"/>
      <c r="DWW304" s="51"/>
      <c r="DWX304" s="51"/>
      <c r="DWY304" s="51"/>
      <c r="DWZ304" s="51"/>
      <c r="DXA304" s="51"/>
      <c r="DXB304" s="51"/>
      <c r="DXC304" s="51"/>
      <c r="DXD304" s="51"/>
      <c r="DXE304" s="51"/>
      <c r="DXF304" s="51"/>
      <c r="DXG304" s="51"/>
      <c r="DXH304" s="51"/>
      <c r="DXI304" s="51"/>
      <c r="DXJ304" s="51"/>
      <c r="DXK304" s="51"/>
      <c r="DXL304" s="51"/>
      <c r="DXM304" s="51"/>
      <c r="DXN304" s="51"/>
      <c r="DXO304" s="51"/>
      <c r="DXP304" s="51"/>
      <c r="DXQ304" s="51"/>
      <c r="DXR304" s="51"/>
      <c r="DXS304" s="51"/>
      <c r="DXT304" s="51"/>
      <c r="DXU304" s="51"/>
      <c r="DXV304" s="51"/>
      <c r="DXW304" s="51"/>
      <c r="DXX304" s="51"/>
      <c r="DXY304" s="51"/>
      <c r="DXZ304" s="51"/>
      <c r="DYA304" s="51"/>
      <c r="DYB304" s="51"/>
      <c r="DYC304" s="51"/>
      <c r="DYD304" s="51"/>
      <c r="DYE304" s="51"/>
      <c r="DYF304" s="51"/>
      <c r="DYG304" s="51"/>
      <c r="DYH304" s="51"/>
      <c r="DYI304" s="51"/>
      <c r="DYJ304" s="51"/>
      <c r="DYK304" s="51"/>
      <c r="DYL304" s="51"/>
      <c r="DYM304" s="51"/>
      <c r="DYN304" s="51"/>
      <c r="DYO304" s="51"/>
      <c r="DYP304" s="51"/>
      <c r="DYQ304" s="51"/>
      <c r="DYR304" s="51"/>
      <c r="DYS304" s="51"/>
      <c r="DYT304" s="51"/>
      <c r="DYU304" s="51"/>
      <c r="DYV304" s="51"/>
      <c r="DYW304" s="51"/>
      <c r="DYX304" s="51"/>
      <c r="DYY304" s="51"/>
      <c r="DYZ304" s="51"/>
      <c r="DZA304" s="51"/>
      <c r="DZB304" s="51"/>
      <c r="DZC304" s="51"/>
      <c r="DZD304" s="51"/>
      <c r="DZE304" s="51"/>
      <c r="DZF304" s="51"/>
      <c r="DZG304" s="51"/>
      <c r="DZH304" s="51"/>
      <c r="DZI304" s="51"/>
      <c r="DZJ304" s="51"/>
      <c r="DZK304" s="51"/>
      <c r="DZL304" s="51"/>
      <c r="DZM304" s="51"/>
      <c r="DZN304" s="51"/>
      <c r="DZO304" s="51"/>
      <c r="DZP304" s="51"/>
      <c r="DZQ304" s="51"/>
      <c r="DZR304" s="51"/>
      <c r="DZS304" s="51"/>
      <c r="DZT304" s="51"/>
      <c r="DZU304" s="51"/>
      <c r="DZV304" s="51"/>
      <c r="DZW304" s="51"/>
      <c r="DZX304" s="51"/>
      <c r="DZY304" s="51"/>
      <c r="DZZ304" s="51"/>
      <c r="EAA304" s="51"/>
      <c r="EAB304" s="51"/>
      <c r="EAC304" s="51"/>
      <c r="EAD304" s="51"/>
      <c r="EAE304" s="51"/>
      <c r="EAF304" s="51"/>
      <c r="EAG304" s="51"/>
      <c r="EAH304" s="51"/>
      <c r="EAI304" s="51"/>
      <c r="EAJ304" s="51"/>
      <c r="EAK304" s="51"/>
      <c r="EAL304" s="51"/>
      <c r="EAM304" s="51"/>
      <c r="EAN304" s="51"/>
      <c r="EAO304" s="51"/>
      <c r="EAP304" s="51"/>
      <c r="EAQ304" s="51"/>
      <c r="EAR304" s="51"/>
      <c r="EAS304" s="51"/>
      <c r="EAT304" s="51"/>
      <c r="EAU304" s="51"/>
      <c r="EAV304" s="51"/>
      <c r="EAW304" s="51"/>
      <c r="EAX304" s="51"/>
      <c r="EAY304" s="51"/>
      <c r="EAZ304" s="51"/>
      <c r="EBA304" s="51"/>
      <c r="EBB304" s="51"/>
      <c r="EBC304" s="51"/>
      <c r="EBD304" s="51"/>
      <c r="EBE304" s="51"/>
      <c r="EBF304" s="51"/>
      <c r="EBG304" s="51"/>
      <c r="EBH304" s="51"/>
      <c r="EBI304" s="51"/>
      <c r="EBJ304" s="51"/>
      <c r="EBK304" s="51"/>
      <c r="EBL304" s="51"/>
      <c r="EBM304" s="51"/>
      <c r="EBN304" s="51"/>
      <c r="EBO304" s="51"/>
      <c r="EBP304" s="51"/>
      <c r="EBQ304" s="51"/>
      <c r="EBR304" s="51"/>
      <c r="EBS304" s="51"/>
      <c r="EBT304" s="51"/>
      <c r="EBU304" s="51"/>
      <c r="EBV304" s="51"/>
      <c r="EBW304" s="51"/>
      <c r="EBX304" s="51"/>
      <c r="EBY304" s="51"/>
      <c r="EBZ304" s="51"/>
      <c r="ECA304" s="51"/>
      <c r="ECB304" s="51"/>
      <c r="ECC304" s="51"/>
      <c r="ECD304" s="51"/>
      <c r="ECE304" s="51"/>
      <c r="ECF304" s="51"/>
      <c r="ECG304" s="51"/>
      <c r="ECH304" s="51"/>
      <c r="ECI304" s="51"/>
      <c r="ECJ304" s="51"/>
      <c r="ECK304" s="51"/>
      <c r="ECL304" s="51"/>
      <c r="ECM304" s="51"/>
      <c r="ECN304" s="51"/>
      <c r="ECO304" s="51"/>
      <c r="ECP304" s="51"/>
      <c r="ECQ304" s="51"/>
      <c r="ECR304" s="51"/>
      <c r="ECS304" s="51"/>
      <c r="ECT304" s="51"/>
      <c r="ECU304" s="51"/>
      <c r="ECV304" s="51"/>
      <c r="ECW304" s="51"/>
      <c r="ECX304" s="51"/>
      <c r="ECY304" s="51"/>
      <c r="ECZ304" s="51"/>
      <c r="EDA304" s="51"/>
      <c r="EDB304" s="51"/>
      <c r="EDC304" s="51"/>
      <c r="EDD304" s="51"/>
      <c r="EDE304" s="51"/>
      <c r="EDF304" s="51"/>
      <c r="EDG304" s="51"/>
      <c r="EDH304" s="51"/>
      <c r="EDI304" s="51"/>
      <c r="EDJ304" s="51"/>
      <c r="EDK304" s="51"/>
      <c r="EDL304" s="51"/>
      <c r="EDM304" s="51"/>
      <c r="EDN304" s="51"/>
      <c r="EDO304" s="51"/>
      <c r="EDP304" s="51"/>
      <c r="EDQ304" s="51"/>
      <c r="EDR304" s="51"/>
      <c r="EDS304" s="51"/>
      <c r="EDT304" s="51"/>
      <c r="EDU304" s="51"/>
      <c r="EDV304" s="51"/>
      <c r="EDW304" s="51"/>
      <c r="EDX304" s="51"/>
      <c r="EDY304" s="51"/>
      <c r="EDZ304" s="51"/>
      <c r="EEA304" s="51"/>
      <c r="EEB304" s="51"/>
      <c r="EEC304" s="51"/>
      <c r="EED304" s="51"/>
      <c r="EEE304" s="51"/>
      <c r="EEF304" s="51"/>
      <c r="EEG304" s="51"/>
      <c r="EEH304" s="51"/>
      <c r="EEI304" s="51"/>
      <c r="EEJ304" s="51"/>
      <c r="EEK304" s="51"/>
      <c r="EEL304" s="51"/>
      <c r="EEM304" s="51"/>
      <c r="EEN304" s="51"/>
      <c r="EEO304" s="51"/>
      <c r="EEP304" s="51"/>
      <c r="EEQ304" s="51"/>
      <c r="EER304" s="51"/>
      <c r="EES304" s="51"/>
      <c r="EET304" s="51"/>
      <c r="EEU304" s="51"/>
      <c r="EEV304" s="51"/>
      <c r="EEW304" s="51"/>
      <c r="EEX304" s="51"/>
      <c r="EEY304" s="51"/>
      <c r="EEZ304" s="51"/>
      <c r="EFA304" s="51"/>
      <c r="EFB304" s="51"/>
      <c r="EFC304" s="51"/>
      <c r="EFD304" s="51"/>
      <c r="EFE304" s="51"/>
      <c r="EFF304" s="51"/>
      <c r="EFG304" s="51"/>
      <c r="EFH304" s="51"/>
      <c r="EFI304" s="51"/>
      <c r="EFJ304" s="51"/>
      <c r="EFK304" s="51"/>
      <c r="EFL304" s="51"/>
      <c r="EFM304" s="51"/>
      <c r="EFN304" s="51"/>
      <c r="EFO304" s="51"/>
      <c r="EFP304" s="51"/>
      <c r="EFQ304" s="51"/>
      <c r="EFR304" s="51"/>
      <c r="EFS304" s="51"/>
      <c r="EFT304" s="51"/>
      <c r="EFU304" s="51"/>
      <c r="EFV304" s="51"/>
      <c r="EFW304" s="51"/>
      <c r="EFX304" s="51"/>
      <c r="EFY304" s="51"/>
      <c r="EFZ304" s="51"/>
      <c r="EGA304" s="51"/>
      <c r="EGB304" s="51"/>
      <c r="EGC304" s="51"/>
      <c r="EGD304" s="51"/>
      <c r="EGE304" s="51"/>
      <c r="EGF304" s="51"/>
      <c r="EGG304" s="51"/>
      <c r="EGH304" s="51"/>
      <c r="EGI304" s="51"/>
      <c r="EGJ304" s="51"/>
      <c r="EGK304" s="51"/>
      <c r="EGL304" s="51"/>
      <c r="EGM304" s="51"/>
      <c r="EGN304" s="51"/>
      <c r="EGO304" s="51"/>
      <c r="EGP304" s="51"/>
      <c r="EGQ304" s="51"/>
      <c r="EGR304" s="51"/>
      <c r="EGS304" s="51"/>
      <c r="EGT304" s="51"/>
      <c r="EGU304" s="51"/>
      <c r="EGV304" s="51"/>
      <c r="EGW304" s="51"/>
      <c r="EGX304" s="51"/>
      <c r="EGY304" s="51"/>
      <c r="EGZ304" s="51"/>
      <c r="EHA304" s="51"/>
      <c r="EHB304" s="51"/>
      <c r="EHC304" s="51"/>
      <c r="EHD304" s="51"/>
      <c r="EHE304" s="51"/>
      <c r="EHF304" s="51"/>
      <c r="EHG304" s="51"/>
      <c r="EHH304" s="51"/>
      <c r="EHI304" s="51"/>
      <c r="EHJ304" s="51"/>
      <c r="EHK304" s="51"/>
      <c r="EHL304" s="51"/>
      <c r="EHM304" s="51"/>
      <c r="EHN304" s="51"/>
      <c r="EHO304" s="51"/>
      <c r="EHP304" s="51"/>
      <c r="EHQ304" s="51"/>
      <c r="EHR304" s="51"/>
      <c r="EHS304" s="51"/>
      <c r="EHT304" s="51"/>
      <c r="EHU304" s="51"/>
      <c r="EHV304" s="51"/>
      <c r="EHW304" s="51"/>
      <c r="EHX304" s="51"/>
      <c r="EHY304" s="51"/>
      <c r="EHZ304" s="51"/>
      <c r="EIA304" s="51"/>
      <c r="EIB304" s="51"/>
      <c r="EIC304" s="51"/>
      <c r="EID304" s="51"/>
      <c r="EIE304" s="51"/>
      <c r="EIF304" s="51"/>
      <c r="EIG304" s="51"/>
      <c r="EIH304" s="51"/>
      <c r="EII304" s="51"/>
      <c r="EIJ304" s="51"/>
      <c r="EIK304" s="51"/>
      <c r="EIL304" s="51"/>
      <c r="EIM304" s="51"/>
      <c r="EIN304" s="51"/>
      <c r="EIO304" s="51"/>
      <c r="EIP304" s="51"/>
      <c r="EIQ304" s="51"/>
      <c r="EIR304" s="51"/>
      <c r="EIS304" s="51"/>
      <c r="EIT304" s="51"/>
      <c r="EIU304" s="51"/>
      <c r="EIV304" s="51"/>
      <c r="EIW304" s="51"/>
      <c r="EIX304" s="51"/>
      <c r="EIY304" s="51"/>
      <c r="EIZ304" s="51"/>
      <c r="EJA304" s="51"/>
      <c r="EJB304" s="51"/>
      <c r="EJC304" s="51"/>
      <c r="EJD304" s="51"/>
      <c r="EJE304" s="51"/>
      <c r="EJF304" s="51"/>
      <c r="EJG304" s="51"/>
      <c r="EJH304" s="51"/>
      <c r="EJI304" s="51"/>
      <c r="EJJ304" s="51"/>
      <c r="EJK304" s="51"/>
      <c r="EJL304" s="51"/>
      <c r="EJM304" s="51"/>
      <c r="EJN304" s="51"/>
      <c r="EJO304" s="51"/>
      <c r="EJP304" s="51"/>
      <c r="EJQ304" s="51"/>
      <c r="EJR304" s="51"/>
      <c r="EJS304" s="51"/>
      <c r="EJT304" s="51"/>
      <c r="EJU304" s="51"/>
      <c r="EJV304" s="51"/>
      <c r="EJW304" s="51"/>
      <c r="EJX304" s="51"/>
      <c r="EJY304" s="51"/>
      <c r="EJZ304" s="51"/>
      <c r="EKA304" s="51"/>
      <c r="EKB304" s="51"/>
      <c r="EKC304" s="51"/>
      <c r="EKD304" s="51"/>
      <c r="EKE304" s="51"/>
      <c r="EKF304" s="51"/>
      <c r="EKG304" s="51"/>
      <c r="EKH304" s="51"/>
      <c r="EKI304" s="51"/>
      <c r="EKJ304" s="51"/>
      <c r="EKK304" s="51"/>
      <c r="EKL304" s="51"/>
      <c r="EKM304" s="51"/>
      <c r="EKN304" s="51"/>
      <c r="EKO304" s="51"/>
      <c r="EKP304" s="51"/>
      <c r="EKQ304" s="51"/>
      <c r="EKR304" s="51"/>
      <c r="EKS304" s="51"/>
      <c r="EKT304" s="51"/>
      <c r="EKU304" s="51"/>
      <c r="EKV304" s="51"/>
      <c r="EKW304" s="51"/>
      <c r="EKX304" s="51"/>
      <c r="EKY304" s="51"/>
      <c r="EKZ304" s="51"/>
      <c r="ELA304" s="51"/>
      <c r="ELB304" s="51"/>
      <c r="ELC304" s="51"/>
      <c r="ELD304" s="51"/>
      <c r="ELE304" s="51"/>
      <c r="ELF304" s="51"/>
      <c r="ELG304" s="51"/>
      <c r="ELH304" s="51"/>
      <c r="ELI304" s="51"/>
      <c r="ELJ304" s="51"/>
      <c r="ELK304" s="51"/>
      <c r="ELL304" s="51"/>
      <c r="ELM304" s="51"/>
      <c r="ELN304" s="51"/>
      <c r="ELO304" s="51"/>
      <c r="ELP304" s="51"/>
      <c r="ELQ304" s="51"/>
      <c r="ELR304" s="51"/>
      <c r="ELS304" s="51"/>
      <c r="ELT304" s="51"/>
      <c r="ELU304" s="51"/>
      <c r="ELV304" s="51"/>
      <c r="ELW304" s="51"/>
      <c r="ELX304" s="51"/>
      <c r="ELY304" s="51"/>
      <c r="ELZ304" s="51"/>
      <c r="EMA304" s="51"/>
      <c r="EMB304" s="51"/>
      <c r="EMC304" s="51"/>
      <c r="EMD304" s="51"/>
      <c r="EME304" s="51"/>
      <c r="EMF304" s="51"/>
      <c r="EMG304" s="51"/>
      <c r="EMH304" s="51"/>
      <c r="EMI304" s="51"/>
      <c r="EMJ304" s="51"/>
      <c r="EMK304" s="51"/>
      <c r="EML304" s="51"/>
      <c r="EMM304" s="51"/>
      <c r="EMN304" s="51"/>
      <c r="EMO304" s="51"/>
      <c r="EMP304" s="51"/>
      <c r="EMQ304" s="51"/>
      <c r="EMR304" s="51"/>
      <c r="EMS304" s="51"/>
      <c r="EMT304" s="51"/>
      <c r="EMU304" s="51"/>
      <c r="EMV304" s="51"/>
      <c r="EMW304" s="51"/>
      <c r="EMX304" s="51"/>
      <c r="EMY304" s="51"/>
      <c r="EMZ304" s="51"/>
      <c r="ENA304" s="51"/>
      <c r="ENB304" s="51"/>
      <c r="ENC304" s="51"/>
      <c r="END304" s="51"/>
      <c r="ENE304" s="51"/>
      <c r="ENF304" s="51"/>
      <c r="ENG304" s="51"/>
      <c r="ENH304" s="51"/>
      <c r="ENI304" s="51"/>
      <c r="ENJ304" s="51"/>
      <c r="ENK304" s="51"/>
      <c r="ENL304" s="51"/>
      <c r="ENM304" s="51"/>
      <c r="ENN304" s="51"/>
      <c r="ENO304" s="51"/>
      <c r="ENP304" s="51"/>
      <c r="ENQ304" s="51"/>
      <c r="ENR304" s="51"/>
      <c r="ENS304" s="51"/>
      <c r="ENT304" s="51"/>
      <c r="ENU304" s="51"/>
      <c r="ENV304" s="51"/>
      <c r="ENW304" s="51"/>
      <c r="ENX304" s="51"/>
      <c r="ENY304" s="51"/>
      <c r="ENZ304" s="51"/>
      <c r="EOA304" s="51"/>
      <c r="EOB304" s="51"/>
      <c r="EOC304" s="51"/>
      <c r="EOD304" s="51"/>
      <c r="EOE304" s="51"/>
      <c r="EOF304" s="51"/>
      <c r="EOG304" s="51"/>
      <c r="EOH304" s="51"/>
      <c r="EOI304" s="51"/>
      <c r="EOJ304" s="51"/>
      <c r="EOK304" s="51"/>
      <c r="EOL304" s="51"/>
      <c r="EOM304" s="51"/>
      <c r="EON304" s="51"/>
      <c r="EOO304" s="51"/>
      <c r="EOP304" s="51"/>
      <c r="EOQ304" s="51"/>
      <c r="EOR304" s="51"/>
      <c r="EOS304" s="51"/>
      <c r="EOT304" s="51"/>
      <c r="EOU304" s="51"/>
      <c r="EOV304" s="51"/>
      <c r="EOW304" s="51"/>
      <c r="EOX304" s="51"/>
      <c r="EOY304" s="51"/>
      <c r="EOZ304" s="51"/>
      <c r="EPA304" s="51"/>
      <c r="EPB304" s="51"/>
      <c r="EPC304" s="51"/>
      <c r="EPD304" s="51"/>
      <c r="EPE304" s="51"/>
      <c r="EPF304" s="51"/>
      <c r="EPG304" s="51"/>
      <c r="EPH304" s="51"/>
      <c r="EPI304" s="51"/>
      <c r="EPJ304" s="51"/>
      <c r="EPK304" s="51"/>
      <c r="EPL304" s="51"/>
      <c r="EPM304" s="51"/>
      <c r="EPN304" s="51"/>
      <c r="EPO304" s="51"/>
      <c r="EPP304" s="51"/>
      <c r="EPQ304" s="51"/>
      <c r="EPR304" s="51"/>
      <c r="EPS304" s="51"/>
      <c r="EPT304" s="51"/>
      <c r="EPU304" s="51"/>
      <c r="EPV304" s="51"/>
      <c r="EPW304" s="51"/>
      <c r="EPX304" s="51"/>
      <c r="EPY304" s="51"/>
      <c r="EPZ304" s="51"/>
      <c r="EQA304" s="51"/>
      <c r="EQB304" s="51"/>
      <c r="EQC304" s="51"/>
      <c r="EQD304" s="51"/>
      <c r="EQE304" s="51"/>
      <c r="EQF304" s="51"/>
      <c r="EQG304" s="51"/>
      <c r="EQH304" s="51"/>
      <c r="EQI304" s="51"/>
      <c r="EQJ304" s="51"/>
      <c r="EQK304" s="51"/>
      <c r="EQL304" s="51"/>
      <c r="EQM304" s="51"/>
      <c r="EQN304" s="51"/>
      <c r="EQO304" s="51"/>
      <c r="EQP304" s="51"/>
      <c r="EQQ304" s="51"/>
      <c r="EQR304" s="51"/>
      <c r="EQS304" s="51"/>
      <c r="EQT304" s="51"/>
      <c r="EQU304" s="51"/>
      <c r="EQV304" s="51"/>
      <c r="EQW304" s="51"/>
      <c r="EQX304" s="51"/>
      <c r="EQY304" s="51"/>
      <c r="EQZ304" s="51"/>
      <c r="ERA304" s="51"/>
      <c r="ERB304" s="51"/>
      <c r="ERC304" s="51"/>
      <c r="ERD304" s="51"/>
      <c r="ERE304" s="51"/>
      <c r="ERF304" s="51"/>
      <c r="ERG304" s="51"/>
      <c r="ERH304" s="51"/>
      <c r="ERI304" s="51"/>
      <c r="ERJ304" s="51"/>
      <c r="ERK304" s="51"/>
      <c r="ERL304" s="51"/>
      <c r="ERM304" s="51"/>
      <c r="ERN304" s="51"/>
      <c r="ERO304" s="51"/>
      <c r="ERP304" s="51"/>
      <c r="ERQ304" s="51"/>
      <c r="ERR304" s="51"/>
      <c r="ERS304" s="51"/>
      <c r="ERT304" s="51"/>
      <c r="ERU304" s="51"/>
      <c r="ERV304" s="51"/>
      <c r="ERW304" s="51"/>
      <c r="ERX304" s="51"/>
      <c r="ERY304" s="51"/>
      <c r="ERZ304" s="51"/>
      <c r="ESA304" s="51"/>
      <c r="ESB304" s="51"/>
      <c r="ESC304" s="51"/>
      <c r="ESD304" s="51"/>
      <c r="ESE304" s="51"/>
      <c r="ESF304" s="51"/>
      <c r="ESG304" s="51"/>
      <c r="ESH304" s="51"/>
      <c r="ESI304" s="51"/>
      <c r="ESJ304" s="51"/>
      <c r="ESK304" s="51"/>
      <c r="ESL304" s="51"/>
      <c r="ESM304" s="51"/>
      <c r="ESN304" s="51"/>
      <c r="ESO304" s="51"/>
      <c r="ESP304" s="51"/>
      <c r="ESQ304" s="51"/>
      <c r="ESR304" s="51"/>
      <c r="ESS304" s="51"/>
      <c r="EST304" s="51"/>
      <c r="ESU304" s="51"/>
      <c r="ESV304" s="51"/>
      <c r="ESW304" s="51"/>
      <c r="ESX304" s="51"/>
      <c r="ESY304" s="51"/>
      <c r="ESZ304" s="51"/>
      <c r="ETA304" s="51"/>
      <c r="ETB304" s="51"/>
      <c r="ETC304" s="51"/>
      <c r="ETD304" s="51"/>
      <c r="ETE304" s="51"/>
      <c r="ETF304" s="51"/>
      <c r="ETG304" s="51"/>
      <c r="ETH304" s="51"/>
      <c r="ETI304" s="51"/>
      <c r="ETJ304" s="51"/>
      <c r="ETK304" s="51"/>
      <c r="ETL304" s="51"/>
      <c r="ETM304" s="51"/>
      <c r="ETN304" s="51"/>
      <c r="ETO304" s="51"/>
      <c r="ETP304" s="51"/>
      <c r="ETQ304" s="51"/>
      <c r="ETR304" s="51"/>
      <c r="ETS304" s="51"/>
      <c r="ETT304" s="51"/>
      <c r="ETU304" s="51"/>
      <c r="ETV304" s="51"/>
      <c r="ETW304" s="51"/>
      <c r="ETX304" s="51"/>
      <c r="ETY304" s="51"/>
      <c r="ETZ304" s="51"/>
      <c r="EUA304" s="51"/>
      <c r="EUB304" s="51"/>
      <c r="EUC304" s="51"/>
      <c r="EUD304" s="51"/>
      <c r="EUE304" s="51"/>
      <c r="EUF304" s="51"/>
      <c r="EUG304" s="51"/>
      <c r="EUH304" s="51"/>
      <c r="EUI304" s="51"/>
      <c r="EUJ304" s="51"/>
      <c r="EUK304" s="51"/>
      <c r="EUL304" s="51"/>
      <c r="EUM304" s="51"/>
      <c r="EUN304" s="51"/>
      <c r="EUO304" s="51"/>
      <c r="EUP304" s="51"/>
      <c r="EUQ304" s="51"/>
      <c r="EUR304" s="51"/>
      <c r="EUS304" s="51"/>
      <c r="EUT304" s="51"/>
      <c r="EUU304" s="51"/>
      <c r="EUV304" s="51"/>
      <c r="EUW304" s="51"/>
      <c r="EUX304" s="51"/>
      <c r="EUY304" s="51"/>
      <c r="EUZ304" s="51"/>
      <c r="EVA304" s="51"/>
      <c r="EVB304" s="51"/>
      <c r="EVC304" s="51"/>
      <c r="EVD304" s="51"/>
      <c r="EVE304" s="51"/>
      <c r="EVF304" s="51"/>
      <c r="EVG304" s="51"/>
      <c r="EVH304" s="51"/>
      <c r="EVI304" s="51"/>
      <c r="EVJ304" s="51"/>
      <c r="EVK304" s="51"/>
      <c r="EVL304" s="51"/>
      <c r="EVM304" s="51"/>
      <c r="EVN304" s="51"/>
      <c r="EVO304" s="51"/>
      <c r="EVP304" s="51"/>
      <c r="EVQ304" s="51"/>
      <c r="EVR304" s="51"/>
      <c r="EVS304" s="51"/>
      <c r="EVT304" s="51"/>
      <c r="EVU304" s="51"/>
      <c r="EVV304" s="51"/>
      <c r="EVW304" s="51"/>
      <c r="EVX304" s="51"/>
      <c r="EVY304" s="51"/>
      <c r="EVZ304" s="51"/>
      <c r="EWA304" s="51"/>
      <c r="EWB304" s="51"/>
      <c r="EWC304" s="51"/>
      <c r="EWD304" s="51"/>
      <c r="EWE304" s="51"/>
      <c r="EWF304" s="51"/>
      <c r="EWG304" s="51"/>
      <c r="EWH304" s="51"/>
      <c r="EWI304" s="51"/>
      <c r="EWJ304" s="51"/>
      <c r="EWK304" s="51"/>
      <c r="EWL304" s="51"/>
      <c r="EWM304" s="51"/>
      <c r="EWN304" s="51"/>
      <c r="EWO304" s="51"/>
      <c r="EWP304" s="51"/>
      <c r="EWQ304" s="51"/>
      <c r="EWR304" s="51"/>
      <c r="EWS304" s="51"/>
      <c r="EWT304" s="51"/>
      <c r="EWU304" s="51"/>
      <c r="EWV304" s="51"/>
      <c r="EWW304" s="51"/>
      <c r="EWX304" s="51"/>
      <c r="EWY304" s="51"/>
      <c r="EWZ304" s="51"/>
      <c r="EXA304" s="51"/>
      <c r="EXB304" s="51"/>
      <c r="EXC304" s="51"/>
      <c r="EXD304" s="51"/>
      <c r="EXE304" s="51"/>
      <c r="EXF304" s="51"/>
      <c r="EXG304" s="51"/>
      <c r="EXH304" s="51"/>
      <c r="EXI304" s="51"/>
      <c r="EXJ304" s="51"/>
      <c r="EXK304" s="51"/>
      <c r="EXL304" s="51"/>
      <c r="EXM304" s="51"/>
      <c r="EXN304" s="51"/>
      <c r="EXO304" s="51"/>
      <c r="EXP304" s="51"/>
      <c r="EXQ304" s="51"/>
      <c r="EXR304" s="51"/>
      <c r="EXS304" s="51"/>
      <c r="EXT304" s="51"/>
      <c r="EXU304" s="51"/>
      <c r="EXV304" s="51"/>
      <c r="EXW304" s="51"/>
      <c r="EXX304" s="51"/>
      <c r="EXY304" s="51"/>
      <c r="EXZ304" s="51"/>
      <c r="EYA304" s="51"/>
      <c r="EYB304" s="51"/>
      <c r="EYC304" s="51"/>
      <c r="EYD304" s="51"/>
      <c r="EYE304" s="51"/>
      <c r="EYF304" s="51"/>
      <c r="EYG304" s="51"/>
      <c r="EYH304" s="51"/>
      <c r="EYI304" s="51"/>
      <c r="EYJ304" s="51"/>
      <c r="EYK304" s="51"/>
      <c r="EYL304" s="51"/>
      <c r="EYM304" s="51"/>
      <c r="EYN304" s="51"/>
      <c r="EYO304" s="51"/>
      <c r="EYP304" s="51"/>
      <c r="EYQ304" s="51"/>
      <c r="EYR304" s="51"/>
      <c r="EYS304" s="51"/>
      <c r="EYT304" s="51"/>
      <c r="EYU304" s="51"/>
      <c r="EYV304" s="51"/>
      <c r="EYW304" s="51"/>
      <c r="EYX304" s="51"/>
      <c r="EYY304" s="51"/>
      <c r="EYZ304" s="51"/>
      <c r="EZA304" s="51"/>
      <c r="EZB304" s="51"/>
      <c r="EZC304" s="51"/>
      <c r="EZD304" s="51"/>
      <c r="EZE304" s="51"/>
      <c r="EZF304" s="51"/>
      <c r="EZG304" s="51"/>
      <c r="EZH304" s="51"/>
      <c r="EZI304" s="51"/>
      <c r="EZJ304" s="51"/>
      <c r="EZK304" s="51"/>
      <c r="EZL304" s="51"/>
      <c r="EZM304" s="51"/>
      <c r="EZN304" s="51"/>
      <c r="EZO304" s="51"/>
      <c r="EZP304" s="51"/>
      <c r="EZQ304" s="51"/>
      <c r="EZR304" s="51"/>
      <c r="EZS304" s="51"/>
      <c r="EZT304" s="51"/>
      <c r="EZU304" s="51"/>
      <c r="EZV304" s="51"/>
      <c r="EZW304" s="51"/>
      <c r="EZX304" s="51"/>
      <c r="EZY304" s="51"/>
      <c r="EZZ304" s="51"/>
      <c r="FAA304" s="51"/>
      <c r="FAB304" s="51"/>
      <c r="FAC304" s="51"/>
      <c r="FAD304" s="51"/>
      <c r="FAE304" s="51"/>
      <c r="FAF304" s="51"/>
      <c r="FAG304" s="51"/>
      <c r="FAH304" s="51"/>
      <c r="FAI304" s="51"/>
      <c r="FAJ304" s="51"/>
      <c r="FAK304" s="51"/>
      <c r="FAL304" s="51"/>
      <c r="FAM304" s="51"/>
      <c r="FAN304" s="51"/>
      <c r="FAO304" s="51"/>
      <c r="FAP304" s="51"/>
      <c r="FAQ304" s="51"/>
      <c r="FAR304" s="51"/>
      <c r="FAS304" s="51"/>
      <c r="FAT304" s="51"/>
      <c r="FAU304" s="51"/>
      <c r="FAV304" s="51"/>
      <c r="FAW304" s="51"/>
      <c r="FAX304" s="51"/>
      <c r="FAY304" s="51"/>
      <c r="FAZ304" s="51"/>
      <c r="FBA304" s="51"/>
      <c r="FBB304" s="51"/>
      <c r="FBC304" s="51"/>
      <c r="FBD304" s="51"/>
      <c r="FBE304" s="51"/>
      <c r="FBF304" s="51"/>
      <c r="FBG304" s="51"/>
      <c r="FBH304" s="51"/>
      <c r="FBI304" s="51"/>
      <c r="FBJ304" s="51"/>
      <c r="FBK304" s="51"/>
      <c r="FBL304" s="51"/>
      <c r="FBM304" s="51"/>
      <c r="FBN304" s="51"/>
      <c r="FBO304" s="51"/>
      <c r="FBP304" s="51"/>
      <c r="FBQ304" s="51"/>
      <c r="FBR304" s="51"/>
      <c r="FBS304" s="51"/>
      <c r="FBT304" s="51"/>
      <c r="FBU304" s="51"/>
      <c r="FBV304" s="51"/>
      <c r="FBW304" s="51"/>
      <c r="FBX304" s="51"/>
      <c r="FBY304" s="51"/>
      <c r="FBZ304" s="51"/>
      <c r="FCA304" s="51"/>
      <c r="FCB304" s="51"/>
      <c r="FCC304" s="51"/>
      <c r="FCD304" s="51"/>
      <c r="FCE304" s="51"/>
      <c r="FCF304" s="51"/>
      <c r="FCG304" s="51"/>
      <c r="FCH304" s="51"/>
      <c r="FCI304" s="51"/>
      <c r="FCJ304" s="51"/>
      <c r="FCK304" s="51"/>
      <c r="FCL304" s="51"/>
      <c r="FCM304" s="51"/>
      <c r="FCN304" s="51"/>
      <c r="FCO304" s="51"/>
      <c r="FCP304" s="51"/>
      <c r="FCQ304" s="51"/>
      <c r="FCR304" s="51"/>
      <c r="FCS304" s="51"/>
      <c r="FCT304" s="51"/>
      <c r="FCU304" s="51"/>
      <c r="FCV304" s="51"/>
      <c r="FCW304" s="51"/>
      <c r="FCX304" s="51"/>
      <c r="FCY304" s="51"/>
      <c r="FCZ304" s="51"/>
      <c r="FDA304" s="51"/>
      <c r="FDB304" s="51"/>
      <c r="FDC304" s="51"/>
      <c r="FDD304" s="51"/>
      <c r="FDE304" s="51"/>
      <c r="FDF304" s="51"/>
      <c r="FDG304" s="51"/>
      <c r="FDH304" s="51"/>
      <c r="FDI304" s="51"/>
      <c r="FDJ304" s="51"/>
      <c r="FDK304" s="51"/>
      <c r="FDL304" s="51"/>
      <c r="FDM304" s="51"/>
      <c r="FDN304" s="51"/>
      <c r="FDO304" s="51"/>
      <c r="FDP304" s="51"/>
      <c r="FDQ304" s="51"/>
      <c r="FDR304" s="51"/>
      <c r="FDS304" s="51"/>
      <c r="FDT304" s="51"/>
      <c r="FDU304" s="51"/>
      <c r="FDV304" s="51"/>
      <c r="FDW304" s="51"/>
      <c r="FDX304" s="51"/>
      <c r="FDY304" s="51"/>
      <c r="FDZ304" s="51"/>
      <c r="FEA304" s="51"/>
      <c r="FEB304" s="51"/>
      <c r="FEC304" s="51"/>
      <c r="FED304" s="51"/>
      <c r="FEE304" s="51"/>
      <c r="FEF304" s="51"/>
      <c r="FEG304" s="51"/>
      <c r="FEH304" s="51"/>
      <c r="FEI304" s="51"/>
      <c r="FEJ304" s="51"/>
      <c r="FEK304" s="51"/>
      <c r="FEL304" s="51"/>
      <c r="FEM304" s="51"/>
      <c r="FEN304" s="51"/>
      <c r="FEO304" s="51"/>
      <c r="FEP304" s="51"/>
      <c r="FEQ304" s="51"/>
      <c r="FER304" s="51"/>
      <c r="FES304" s="51"/>
      <c r="FET304" s="51"/>
      <c r="FEU304" s="51"/>
      <c r="FEV304" s="51"/>
      <c r="FEW304" s="51"/>
      <c r="FEX304" s="51"/>
      <c r="FEY304" s="51"/>
      <c r="FEZ304" s="51"/>
      <c r="FFA304" s="51"/>
      <c r="FFB304" s="51"/>
      <c r="FFC304" s="51"/>
      <c r="FFD304" s="51"/>
      <c r="FFE304" s="51"/>
      <c r="FFF304" s="51"/>
      <c r="FFG304" s="51"/>
      <c r="FFH304" s="51"/>
      <c r="FFI304" s="51"/>
      <c r="FFJ304" s="51"/>
      <c r="FFK304" s="51"/>
      <c r="FFL304" s="51"/>
      <c r="FFM304" s="51"/>
      <c r="FFN304" s="51"/>
      <c r="FFO304" s="51"/>
      <c r="FFP304" s="51"/>
      <c r="FFQ304" s="51"/>
      <c r="FFR304" s="51"/>
      <c r="FFS304" s="51"/>
      <c r="FFT304" s="51"/>
      <c r="FFU304" s="51"/>
      <c r="FFV304" s="51"/>
      <c r="FFW304" s="51"/>
      <c r="FFX304" s="51"/>
      <c r="FFY304" s="51"/>
      <c r="FFZ304" s="51"/>
      <c r="FGA304" s="51"/>
      <c r="FGB304" s="51"/>
      <c r="FGC304" s="51"/>
      <c r="FGD304" s="51"/>
      <c r="FGE304" s="51"/>
      <c r="FGF304" s="51"/>
      <c r="FGG304" s="51"/>
      <c r="FGH304" s="51"/>
      <c r="FGI304" s="51"/>
      <c r="FGJ304" s="51"/>
      <c r="FGK304" s="51"/>
      <c r="FGL304" s="51"/>
      <c r="FGM304" s="51"/>
      <c r="FGN304" s="51"/>
      <c r="FGO304" s="51"/>
      <c r="FGP304" s="51"/>
      <c r="FGQ304" s="51"/>
      <c r="FGR304" s="51"/>
      <c r="FGS304" s="51"/>
      <c r="FGT304" s="51"/>
      <c r="FGU304" s="51"/>
      <c r="FGV304" s="51"/>
      <c r="FGW304" s="51"/>
      <c r="FGX304" s="51"/>
      <c r="FGY304" s="51"/>
      <c r="FGZ304" s="51"/>
      <c r="FHA304" s="51"/>
      <c r="FHB304" s="51"/>
      <c r="FHC304" s="51"/>
      <c r="FHD304" s="51"/>
      <c r="FHE304" s="51"/>
      <c r="FHF304" s="51"/>
      <c r="FHG304" s="51"/>
      <c r="FHH304" s="51"/>
      <c r="FHI304" s="51"/>
      <c r="FHJ304" s="51"/>
      <c r="FHK304" s="51"/>
      <c r="FHL304" s="51"/>
      <c r="FHM304" s="51"/>
      <c r="FHN304" s="51"/>
      <c r="FHO304" s="51"/>
      <c r="FHP304" s="51"/>
      <c r="FHQ304" s="51"/>
      <c r="FHR304" s="51"/>
      <c r="FHS304" s="51"/>
      <c r="FHT304" s="51"/>
      <c r="FHU304" s="51"/>
      <c r="FHV304" s="51"/>
      <c r="FHW304" s="51"/>
      <c r="FHX304" s="51"/>
      <c r="FHY304" s="51"/>
      <c r="FHZ304" s="51"/>
      <c r="FIA304" s="51"/>
      <c r="FIB304" s="51"/>
      <c r="FIC304" s="51"/>
      <c r="FID304" s="51"/>
      <c r="FIE304" s="51"/>
      <c r="FIF304" s="51"/>
      <c r="FIG304" s="51"/>
      <c r="FIH304" s="51"/>
      <c r="FII304" s="51"/>
      <c r="FIJ304" s="51"/>
      <c r="FIK304" s="51"/>
      <c r="FIL304" s="51"/>
      <c r="FIM304" s="51"/>
      <c r="FIN304" s="51"/>
      <c r="FIO304" s="51"/>
      <c r="FIP304" s="51"/>
      <c r="FIQ304" s="51"/>
      <c r="FIR304" s="51"/>
      <c r="FIS304" s="51"/>
      <c r="FIT304" s="51"/>
      <c r="FIU304" s="51"/>
      <c r="FIV304" s="51"/>
      <c r="FIW304" s="51"/>
      <c r="FIX304" s="51"/>
      <c r="FIY304" s="51"/>
      <c r="FIZ304" s="51"/>
      <c r="FJA304" s="51"/>
      <c r="FJB304" s="51"/>
      <c r="FJC304" s="51"/>
      <c r="FJD304" s="51"/>
      <c r="FJE304" s="51"/>
      <c r="FJF304" s="51"/>
      <c r="FJG304" s="51"/>
      <c r="FJH304" s="51"/>
      <c r="FJI304" s="51"/>
      <c r="FJJ304" s="51"/>
      <c r="FJK304" s="51"/>
      <c r="FJL304" s="51"/>
      <c r="FJM304" s="51"/>
      <c r="FJN304" s="51"/>
      <c r="FJO304" s="51"/>
      <c r="FJP304" s="51"/>
      <c r="FJQ304" s="51"/>
      <c r="FJR304" s="51"/>
      <c r="FJS304" s="51"/>
      <c r="FJT304" s="51"/>
      <c r="FJU304" s="51"/>
      <c r="FJV304" s="51"/>
      <c r="FJW304" s="51"/>
      <c r="FJX304" s="51"/>
      <c r="FJY304" s="51"/>
      <c r="FJZ304" s="51"/>
      <c r="FKA304" s="51"/>
      <c r="FKB304" s="51"/>
      <c r="FKC304" s="51"/>
      <c r="FKD304" s="51"/>
      <c r="FKE304" s="51"/>
      <c r="FKF304" s="51"/>
      <c r="FKG304" s="51"/>
      <c r="FKH304" s="51"/>
      <c r="FKI304" s="51"/>
      <c r="FKJ304" s="51"/>
      <c r="FKK304" s="51"/>
      <c r="FKL304" s="51"/>
      <c r="FKM304" s="51"/>
      <c r="FKN304" s="51"/>
      <c r="FKO304" s="51"/>
      <c r="FKP304" s="51"/>
      <c r="FKQ304" s="51"/>
      <c r="FKR304" s="51"/>
      <c r="FKS304" s="51"/>
      <c r="FKT304" s="51"/>
      <c r="FKU304" s="51"/>
      <c r="FKV304" s="51"/>
      <c r="FKW304" s="51"/>
      <c r="FKX304" s="51"/>
      <c r="FKY304" s="51"/>
      <c r="FKZ304" s="51"/>
      <c r="FLA304" s="51"/>
      <c r="FLB304" s="51"/>
      <c r="FLC304" s="51"/>
      <c r="FLD304" s="51"/>
      <c r="FLE304" s="51"/>
      <c r="FLF304" s="51"/>
      <c r="FLG304" s="51"/>
      <c r="FLH304" s="51"/>
      <c r="FLI304" s="51"/>
      <c r="FLJ304" s="51"/>
      <c r="FLK304" s="51"/>
      <c r="FLL304" s="51"/>
      <c r="FLM304" s="51"/>
      <c r="FLN304" s="51"/>
      <c r="FLO304" s="51"/>
      <c r="FLP304" s="51"/>
      <c r="FLQ304" s="51"/>
      <c r="FLR304" s="51"/>
      <c r="FLS304" s="51"/>
      <c r="FLT304" s="51"/>
      <c r="FLU304" s="51"/>
      <c r="FLV304" s="51"/>
      <c r="FLW304" s="51"/>
      <c r="FLX304" s="51"/>
      <c r="FLY304" s="51"/>
      <c r="FLZ304" s="51"/>
      <c r="FMA304" s="51"/>
      <c r="FMB304" s="51"/>
      <c r="FMC304" s="51"/>
      <c r="FMD304" s="51"/>
      <c r="FME304" s="51"/>
      <c r="FMF304" s="51"/>
      <c r="FMG304" s="51"/>
      <c r="FMH304" s="51"/>
      <c r="FMI304" s="51"/>
      <c r="FMJ304" s="51"/>
      <c r="FMK304" s="51"/>
      <c r="FML304" s="51"/>
      <c r="FMM304" s="51"/>
      <c r="FMN304" s="51"/>
      <c r="FMO304" s="51"/>
      <c r="FMP304" s="51"/>
      <c r="FMQ304" s="51"/>
      <c r="FMR304" s="51"/>
      <c r="FMS304" s="51"/>
      <c r="FMT304" s="51"/>
      <c r="FMU304" s="51"/>
      <c r="FMV304" s="51"/>
      <c r="FMW304" s="51"/>
      <c r="FMX304" s="51"/>
      <c r="FMY304" s="51"/>
      <c r="FMZ304" s="51"/>
      <c r="FNA304" s="51"/>
      <c r="FNB304" s="51"/>
      <c r="FNC304" s="51"/>
      <c r="FND304" s="51"/>
      <c r="FNE304" s="51"/>
      <c r="FNF304" s="51"/>
      <c r="FNG304" s="51"/>
      <c r="FNH304" s="51"/>
      <c r="FNI304" s="51"/>
      <c r="FNJ304" s="51"/>
      <c r="FNK304" s="51"/>
      <c r="FNL304" s="51"/>
      <c r="FNM304" s="51"/>
      <c r="FNN304" s="51"/>
      <c r="FNO304" s="51"/>
      <c r="FNP304" s="51"/>
      <c r="FNQ304" s="51"/>
      <c r="FNR304" s="51"/>
      <c r="FNS304" s="51"/>
      <c r="FNT304" s="51"/>
      <c r="FNU304" s="51"/>
      <c r="FNV304" s="51"/>
      <c r="FNW304" s="51"/>
      <c r="FNX304" s="51"/>
      <c r="FNY304" s="51"/>
      <c r="FNZ304" s="51"/>
      <c r="FOA304" s="51"/>
      <c r="FOB304" s="51"/>
      <c r="FOC304" s="51"/>
      <c r="FOD304" s="51"/>
      <c r="FOE304" s="51"/>
      <c r="FOF304" s="51"/>
      <c r="FOG304" s="51"/>
      <c r="FOH304" s="51"/>
      <c r="FOI304" s="51"/>
      <c r="FOJ304" s="51"/>
      <c r="FOK304" s="51"/>
      <c r="FOL304" s="51"/>
      <c r="FOM304" s="51"/>
      <c r="FON304" s="51"/>
      <c r="FOO304" s="51"/>
      <c r="FOP304" s="51"/>
      <c r="FOQ304" s="51"/>
      <c r="FOR304" s="51"/>
      <c r="FOS304" s="51"/>
      <c r="FOT304" s="51"/>
      <c r="FOU304" s="51"/>
      <c r="FOV304" s="51"/>
      <c r="FOW304" s="51"/>
      <c r="FOX304" s="51"/>
      <c r="FOY304" s="51"/>
      <c r="FOZ304" s="51"/>
      <c r="FPA304" s="51"/>
      <c r="FPB304" s="51"/>
      <c r="FPC304" s="51"/>
      <c r="FPD304" s="51"/>
      <c r="FPE304" s="51"/>
      <c r="FPF304" s="51"/>
      <c r="FPG304" s="51"/>
      <c r="FPH304" s="51"/>
      <c r="FPI304" s="51"/>
      <c r="FPJ304" s="51"/>
      <c r="FPK304" s="51"/>
      <c r="FPL304" s="51"/>
      <c r="FPM304" s="51"/>
      <c r="FPN304" s="51"/>
      <c r="FPO304" s="51"/>
      <c r="FPP304" s="51"/>
      <c r="FPQ304" s="51"/>
      <c r="FPR304" s="51"/>
      <c r="FPS304" s="51"/>
      <c r="FPT304" s="51"/>
      <c r="FPU304" s="51"/>
      <c r="FPV304" s="51"/>
      <c r="FPW304" s="51"/>
      <c r="FPX304" s="51"/>
      <c r="FPY304" s="51"/>
      <c r="FPZ304" s="51"/>
      <c r="FQA304" s="51"/>
      <c r="FQB304" s="51"/>
      <c r="FQC304" s="51"/>
      <c r="FQD304" s="51"/>
      <c r="FQE304" s="51"/>
      <c r="FQF304" s="51"/>
      <c r="FQG304" s="51"/>
      <c r="FQH304" s="51"/>
      <c r="FQI304" s="51"/>
      <c r="FQJ304" s="51"/>
      <c r="FQK304" s="51"/>
      <c r="FQL304" s="51"/>
      <c r="FQM304" s="51"/>
      <c r="FQN304" s="51"/>
      <c r="FQO304" s="51"/>
      <c r="FQP304" s="51"/>
      <c r="FQQ304" s="51"/>
      <c r="FQR304" s="51"/>
      <c r="FQS304" s="51"/>
      <c r="FQT304" s="51"/>
      <c r="FQU304" s="51"/>
      <c r="FQV304" s="51"/>
      <c r="FQW304" s="51"/>
      <c r="FQX304" s="51"/>
      <c r="FQY304" s="51"/>
      <c r="FQZ304" s="51"/>
      <c r="FRA304" s="51"/>
      <c r="FRB304" s="51"/>
      <c r="FRC304" s="51"/>
      <c r="FRD304" s="51"/>
      <c r="FRE304" s="51"/>
      <c r="FRF304" s="51"/>
      <c r="FRG304" s="51"/>
      <c r="FRH304" s="51"/>
      <c r="FRI304" s="51"/>
      <c r="FRJ304" s="51"/>
      <c r="FRK304" s="51"/>
      <c r="FRL304" s="51"/>
      <c r="FRM304" s="51"/>
      <c r="FRN304" s="51"/>
      <c r="FRO304" s="51"/>
      <c r="FRP304" s="51"/>
      <c r="FRQ304" s="51"/>
      <c r="FRR304" s="51"/>
      <c r="FRS304" s="51"/>
      <c r="FRT304" s="51"/>
      <c r="FRU304" s="51"/>
      <c r="FRV304" s="51"/>
      <c r="FRW304" s="51"/>
      <c r="FRX304" s="51"/>
      <c r="FRY304" s="51"/>
      <c r="FRZ304" s="51"/>
      <c r="FSA304" s="51"/>
      <c r="FSB304" s="51"/>
      <c r="FSC304" s="51"/>
      <c r="FSD304" s="51"/>
      <c r="FSE304" s="51"/>
      <c r="FSF304" s="51"/>
      <c r="FSG304" s="51"/>
      <c r="FSH304" s="51"/>
      <c r="FSI304" s="51"/>
      <c r="FSJ304" s="51"/>
      <c r="FSK304" s="51"/>
      <c r="FSL304" s="51"/>
      <c r="FSM304" s="51"/>
      <c r="FSN304" s="51"/>
      <c r="FSO304" s="51"/>
      <c r="FSP304" s="51"/>
      <c r="FSQ304" s="51"/>
      <c r="FSR304" s="51"/>
      <c r="FSS304" s="51"/>
      <c r="FST304" s="51"/>
      <c r="FSU304" s="51"/>
      <c r="FSV304" s="51"/>
      <c r="FSW304" s="51"/>
      <c r="FSX304" s="51"/>
      <c r="FSY304" s="51"/>
      <c r="FSZ304" s="51"/>
      <c r="FTA304" s="51"/>
      <c r="FTB304" s="51"/>
      <c r="FTC304" s="51"/>
      <c r="FTD304" s="51"/>
      <c r="FTE304" s="51"/>
      <c r="FTF304" s="51"/>
      <c r="FTG304" s="51"/>
      <c r="FTH304" s="51"/>
      <c r="FTI304" s="51"/>
      <c r="FTJ304" s="51"/>
      <c r="FTK304" s="51"/>
      <c r="FTL304" s="51"/>
      <c r="FTM304" s="51"/>
      <c r="FTN304" s="51"/>
      <c r="FTO304" s="51"/>
      <c r="FTP304" s="51"/>
      <c r="FTQ304" s="51"/>
      <c r="FTR304" s="51"/>
      <c r="FTS304" s="51"/>
      <c r="FTT304" s="51"/>
      <c r="FTU304" s="51"/>
      <c r="FTV304" s="51"/>
      <c r="FTW304" s="51"/>
      <c r="FTX304" s="51"/>
      <c r="FTY304" s="51"/>
      <c r="FTZ304" s="51"/>
      <c r="FUA304" s="51"/>
      <c r="FUB304" s="51"/>
      <c r="FUC304" s="51"/>
      <c r="FUD304" s="51"/>
      <c r="FUE304" s="51"/>
      <c r="FUF304" s="51"/>
      <c r="FUG304" s="51"/>
      <c r="FUH304" s="51"/>
      <c r="FUI304" s="51"/>
      <c r="FUJ304" s="51"/>
      <c r="FUK304" s="51"/>
      <c r="FUL304" s="51"/>
      <c r="FUM304" s="51"/>
      <c r="FUN304" s="51"/>
      <c r="FUO304" s="51"/>
      <c r="FUP304" s="51"/>
      <c r="FUQ304" s="51"/>
      <c r="FUR304" s="51"/>
      <c r="FUS304" s="51"/>
      <c r="FUT304" s="51"/>
      <c r="FUU304" s="51"/>
      <c r="FUV304" s="51"/>
      <c r="FUW304" s="51"/>
      <c r="FUX304" s="51"/>
      <c r="FUY304" s="51"/>
      <c r="FUZ304" s="51"/>
      <c r="FVA304" s="51"/>
      <c r="FVB304" s="51"/>
      <c r="FVC304" s="51"/>
      <c r="FVD304" s="51"/>
      <c r="FVE304" s="51"/>
      <c r="FVF304" s="51"/>
      <c r="FVG304" s="51"/>
      <c r="FVH304" s="51"/>
      <c r="FVI304" s="51"/>
      <c r="FVJ304" s="51"/>
      <c r="FVK304" s="51"/>
      <c r="FVL304" s="51"/>
      <c r="FVM304" s="51"/>
      <c r="FVN304" s="51"/>
      <c r="FVO304" s="51"/>
      <c r="FVP304" s="51"/>
      <c r="FVQ304" s="51"/>
      <c r="FVR304" s="51"/>
      <c r="FVS304" s="51"/>
      <c r="FVT304" s="51"/>
      <c r="FVU304" s="51"/>
      <c r="FVV304" s="51"/>
      <c r="FVW304" s="51"/>
      <c r="FVX304" s="51"/>
      <c r="FVY304" s="51"/>
      <c r="FVZ304" s="51"/>
      <c r="FWA304" s="51"/>
      <c r="FWB304" s="51"/>
      <c r="FWC304" s="51"/>
      <c r="FWD304" s="51"/>
      <c r="FWE304" s="51"/>
      <c r="FWF304" s="51"/>
      <c r="FWG304" s="51"/>
      <c r="FWH304" s="51"/>
      <c r="FWI304" s="51"/>
      <c r="FWJ304" s="51"/>
      <c r="FWK304" s="51"/>
      <c r="FWL304" s="51"/>
      <c r="FWM304" s="51"/>
      <c r="FWN304" s="51"/>
      <c r="FWO304" s="51"/>
      <c r="FWP304" s="51"/>
      <c r="FWQ304" s="51"/>
      <c r="FWR304" s="51"/>
      <c r="FWS304" s="51"/>
      <c r="FWT304" s="51"/>
      <c r="FWU304" s="51"/>
      <c r="FWV304" s="51"/>
      <c r="FWW304" s="51"/>
      <c r="FWX304" s="51"/>
      <c r="FWY304" s="51"/>
      <c r="FWZ304" s="51"/>
      <c r="FXA304" s="51"/>
      <c r="FXB304" s="51"/>
      <c r="FXC304" s="51"/>
      <c r="FXD304" s="51"/>
      <c r="FXE304" s="51"/>
      <c r="FXF304" s="51"/>
      <c r="FXG304" s="51"/>
      <c r="FXH304" s="51"/>
      <c r="FXI304" s="51"/>
      <c r="FXJ304" s="51"/>
      <c r="FXK304" s="51"/>
      <c r="FXL304" s="51"/>
      <c r="FXM304" s="51"/>
      <c r="FXN304" s="51"/>
      <c r="FXO304" s="51"/>
      <c r="FXP304" s="51"/>
      <c r="FXQ304" s="51"/>
      <c r="FXR304" s="51"/>
      <c r="FXS304" s="51"/>
      <c r="FXT304" s="51"/>
      <c r="FXU304" s="51"/>
      <c r="FXV304" s="51"/>
      <c r="FXW304" s="51"/>
      <c r="FXX304" s="51"/>
      <c r="FXY304" s="51"/>
      <c r="FXZ304" s="51"/>
      <c r="FYA304" s="51"/>
      <c r="FYB304" s="51"/>
      <c r="FYC304" s="51"/>
      <c r="FYD304" s="51"/>
      <c r="FYE304" s="51"/>
      <c r="FYF304" s="51"/>
      <c r="FYG304" s="51"/>
      <c r="FYH304" s="51"/>
      <c r="FYI304" s="51"/>
      <c r="FYJ304" s="51"/>
      <c r="FYK304" s="51"/>
      <c r="FYL304" s="51"/>
      <c r="FYM304" s="51"/>
      <c r="FYN304" s="51"/>
      <c r="FYO304" s="51"/>
      <c r="FYP304" s="51"/>
      <c r="FYQ304" s="51"/>
      <c r="FYR304" s="51"/>
      <c r="FYS304" s="51"/>
      <c r="FYT304" s="51"/>
      <c r="FYU304" s="51"/>
      <c r="FYV304" s="51"/>
      <c r="FYW304" s="51"/>
      <c r="FYX304" s="51"/>
      <c r="FYY304" s="51"/>
      <c r="FYZ304" s="51"/>
      <c r="FZA304" s="51"/>
      <c r="FZB304" s="51"/>
      <c r="FZC304" s="51"/>
      <c r="FZD304" s="51"/>
      <c r="FZE304" s="51"/>
      <c r="FZF304" s="51"/>
      <c r="FZG304" s="51"/>
      <c r="FZH304" s="51"/>
      <c r="FZI304" s="51"/>
      <c r="FZJ304" s="51"/>
      <c r="FZK304" s="51"/>
      <c r="FZL304" s="51"/>
      <c r="FZM304" s="51"/>
      <c r="FZN304" s="51"/>
      <c r="FZO304" s="51"/>
      <c r="FZP304" s="51"/>
      <c r="FZQ304" s="51"/>
      <c r="FZR304" s="51"/>
      <c r="FZS304" s="51"/>
      <c r="FZT304" s="51"/>
      <c r="FZU304" s="51"/>
      <c r="FZV304" s="51"/>
      <c r="FZW304" s="51"/>
      <c r="FZX304" s="51"/>
      <c r="FZY304" s="51"/>
      <c r="FZZ304" s="51"/>
      <c r="GAA304" s="51"/>
      <c r="GAB304" s="51"/>
      <c r="GAC304" s="51"/>
      <c r="GAD304" s="51"/>
      <c r="GAE304" s="51"/>
      <c r="GAF304" s="51"/>
      <c r="GAG304" s="51"/>
      <c r="GAH304" s="51"/>
      <c r="GAI304" s="51"/>
      <c r="GAJ304" s="51"/>
      <c r="GAK304" s="51"/>
      <c r="GAL304" s="51"/>
      <c r="GAM304" s="51"/>
      <c r="GAN304" s="51"/>
      <c r="GAO304" s="51"/>
      <c r="GAP304" s="51"/>
      <c r="GAQ304" s="51"/>
      <c r="GAR304" s="51"/>
      <c r="GAS304" s="51"/>
      <c r="GAT304" s="51"/>
      <c r="GAU304" s="51"/>
      <c r="GAV304" s="51"/>
      <c r="GAW304" s="51"/>
      <c r="GAX304" s="51"/>
      <c r="GAY304" s="51"/>
      <c r="GAZ304" s="51"/>
      <c r="GBA304" s="51"/>
      <c r="GBB304" s="51"/>
      <c r="GBC304" s="51"/>
      <c r="GBD304" s="51"/>
      <c r="GBE304" s="51"/>
      <c r="GBF304" s="51"/>
      <c r="GBG304" s="51"/>
      <c r="GBH304" s="51"/>
      <c r="GBI304" s="51"/>
      <c r="GBJ304" s="51"/>
      <c r="GBK304" s="51"/>
      <c r="GBL304" s="51"/>
      <c r="GBM304" s="51"/>
      <c r="GBN304" s="51"/>
      <c r="GBO304" s="51"/>
      <c r="GBP304" s="51"/>
      <c r="GBQ304" s="51"/>
      <c r="GBR304" s="51"/>
      <c r="GBS304" s="51"/>
      <c r="GBT304" s="51"/>
      <c r="GBU304" s="51"/>
      <c r="GBV304" s="51"/>
      <c r="GBW304" s="51"/>
      <c r="GBX304" s="51"/>
      <c r="GBY304" s="51"/>
      <c r="GBZ304" s="51"/>
      <c r="GCA304" s="51"/>
      <c r="GCB304" s="51"/>
      <c r="GCC304" s="51"/>
      <c r="GCD304" s="51"/>
      <c r="GCE304" s="51"/>
      <c r="GCF304" s="51"/>
      <c r="GCG304" s="51"/>
      <c r="GCH304" s="51"/>
      <c r="GCI304" s="51"/>
      <c r="GCJ304" s="51"/>
      <c r="GCK304" s="51"/>
      <c r="GCL304" s="51"/>
      <c r="GCM304" s="51"/>
      <c r="GCN304" s="51"/>
      <c r="GCO304" s="51"/>
      <c r="GCP304" s="51"/>
      <c r="GCQ304" s="51"/>
      <c r="GCR304" s="51"/>
      <c r="GCS304" s="51"/>
      <c r="GCT304" s="51"/>
      <c r="GCU304" s="51"/>
      <c r="GCV304" s="51"/>
      <c r="GCW304" s="51"/>
      <c r="GCX304" s="51"/>
      <c r="GCY304" s="51"/>
      <c r="GCZ304" s="51"/>
      <c r="GDA304" s="51"/>
      <c r="GDB304" s="51"/>
      <c r="GDC304" s="51"/>
      <c r="GDD304" s="51"/>
      <c r="GDE304" s="51"/>
      <c r="GDF304" s="51"/>
      <c r="GDG304" s="51"/>
      <c r="GDH304" s="51"/>
      <c r="GDI304" s="51"/>
      <c r="GDJ304" s="51"/>
      <c r="GDK304" s="51"/>
      <c r="GDL304" s="51"/>
      <c r="GDM304" s="51"/>
      <c r="GDN304" s="51"/>
      <c r="GDO304" s="51"/>
      <c r="GDP304" s="51"/>
      <c r="GDQ304" s="51"/>
      <c r="GDR304" s="51"/>
      <c r="GDS304" s="51"/>
      <c r="GDT304" s="51"/>
      <c r="GDU304" s="51"/>
      <c r="GDV304" s="51"/>
      <c r="GDW304" s="51"/>
      <c r="GDX304" s="51"/>
      <c r="GDY304" s="51"/>
      <c r="GDZ304" s="51"/>
      <c r="GEA304" s="51"/>
      <c r="GEB304" s="51"/>
      <c r="GEC304" s="51"/>
      <c r="GED304" s="51"/>
      <c r="GEE304" s="51"/>
      <c r="GEF304" s="51"/>
      <c r="GEG304" s="51"/>
      <c r="GEH304" s="51"/>
      <c r="GEI304" s="51"/>
      <c r="GEJ304" s="51"/>
      <c r="GEK304" s="51"/>
      <c r="GEL304" s="51"/>
      <c r="GEM304" s="51"/>
      <c r="GEN304" s="51"/>
      <c r="GEO304" s="51"/>
      <c r="GEP304" s="51"/>
      <c r="GEQ304" s="51"/>
      <c r="GER304" s="51"/>
      <c r="GES304" s="51"/>
      <c r="GET304" s="51"/>
      <c r="GEU304" s="51"/>
      <c r="GEV304" s="51"/>
      <c r="GEW304" s="51"/>
      <c r="GEX304" s="51"/>
      <c r="GEY304" s="51"/>
      <c r="GEZ304" s="51"/>
      <c r="GFA304" s="51"/>
      <c r="GFB304" s="51"/>
      <c r="GFC304" s="51"/>
      <c r="GFD304" s="51"/>
      <c r="GFE304" s="51"/>
      <c r="GFF304" s="51"/>
      <c r="GFG304" s="51"/>
      <c r="GFH304" s="51"/>
      <c r="GFI304" s="51"/>
      <c r="GFJ304" s="51"/>
      <c r="GFK304" s="51"/>
      <c r="GFL304" s="51"/>
      <c r="GFM304" s="51"/>
      <c r="GFN304" s="51"/>
      <c r="GFO304" s="51"/>
      <c r="GFP304" s="51"/>
      <c r="GFQ304" s="51"/>
      <c r="GFR304" s="51"/>
      <c r="GFS304" s="51"/>
      <c r="GFT304" s="51"/>
      <c r="GFU304" s="51"/>
      <c r="GFV304" s="51"/>
      <c r="GFW304" s="51"/>
      <c r="GFX304" s="51"/>
      <c r="GFY304" s="51"/>
      <c r="GFZ304" s="51"/>
      <c r="GGA304" s="51"/>
      <c r="GGB304" s="51"/>
      <c r="GGC304" s="51"/>
      <c r="GGD304" s="51"/>
      <c r="GGE304" s="51"/>
      <c r="GGF304" s="51"/>
      <c r="GGG304" s="51"/>
      <c r="GGH304" s="51"/>
      <c r="GGI304" s="51"/>
      <c r="GGJ304" s="51"/>
      <c r="GGK304" s="51"/>
      <c r="GGL304" s="51"/>
      <c r="GGM304" s="51"/>
      <c r="GGN304" s="51"/>
      <c r="GGO304" s="51"/>
      <c r="GGP304" s="51"/>
      <c r="GGQ304" s="51"/>
      <c r="GGR304" s="51"/>
      <c r="GGS304" s="51"/>
      <c r="GGT304" s="51"/>
      <c r="GGU304" s="51"/>
      <c r="GGV304" s="51"/>
      <c r="GGW304" s="51"/>
      <c r="GGX304" s="51"/>
      <c r="GGY304" s="51"/>
      <c r="GGZ304" s="51"/>
      <c r="GHA304" s="51"/>
      <c r="GHB304" s="51"/>
      <c r="GHC304" s="51"/>
      <c r="GHD304" s="51"/>
      <c r="GHE304" s="51"/>
      <c r="GHF304" s="51"/>
      <c r="GHG304" s="51"/>
      <c r="GHH304" s="51"/>
      <c r="GHI304" s="51"/>
      <c r="GHJ304" s="51"/>
      <c r="GHK304" s="51"/>
      <c r="GHL304" s="51"/>
      <c r="GHM304" s="51"/>
      <c r="GHN304" s="51"/>
      <c r="GHO304" s="51"/>
      <c r="GHP304" s="51"/>
      <c r="GHQ304" s="51"/>
      <c r="GHR304" s="51"/>
      <c r="GHS304" s="51"/>
      <c r="GHT304" s="51"/>
      <c r="GHU304" s="51"/>
      <c r="GHV304" s="51"/>
      <c r="GHW304" s="51"/>
      <c r="GHX304" s="51"/>
      <c r="GHY304" s="51"/>
      <c r="GHZ304" s="51"/>
      <c r="GIA304" s="51"/>
      <c r="GIB304" s="51"/>
      <c r="GIC304" s="51"/>
      <c r="GID304" s="51"/>
      <c r="GIE304" s="51"/>
      <c r="GIF304" s="51"/>
      <c r="GIG304" s="51"/>
      <c r="GIH304" s="51"/>
      <c r="GII304" s="51"/>
      <c r="GIJ304" s="51"/>
      <c r="GIK304" s="51"/>
      <c r="GIL304" s="51"/>
      <c r="GIM304" s="51"/>
      <c r="GIN304" s="51"/>
      <c r="GIO304" s="51"/>
      <c r="GIP304" s="51"/>
      <c r="GIQ304" s="51"/>
      <c r="GIR304" s="51"/>
      <c r="GIS304" s="51"/>
      <c r="GIT304" s="51"/>
      <c r="GIU304" s="51"/>
      <c r="GIV304" s="51"/>
      <c r="GIW304" s="51"/>
      <c r="GIX304" s="51"/>
      <c r="GIY304" s="51"/>
      <c r="GIZ304" s="51"/>
      <c r="GJA304" s="51"/>
      <c r="GJB304" s="51"/>
      <c r="GJC304" s="51"/>
      <c r="GJD304" s="51"/>
      <c r="GJE304" s="51"/>
      <c r="GJF304" s="51"/>
      <c r="GJG304" s="51"/>
      <c r="GJH304" s="51"/>
      <c r="GJI304" s="51"/>
      <c r="GJJ304" s="51"/>
      <c r="GJK304" s="51"/>
      <c r="GJL304" s="51"/>
      <c r="GJM304" s="51"/>
      <c r="GJN304" s="51"/>
      <c r="GJO304" s="51"/>
      <c r="GJP304" s="51"/>
      <c r="GJQ304" s="51"/>
      <c r="GJR304" s="51"/>
      <c r="GJS304" s="51"/>
      <c r="GJT304" s="51"/>
      <c r="GJU304" s="51"/>
      <c r="GJV304" s="51"/>
      <c r="GJW304" s="51"/>
      <c r="GJX304" s="51"/>
      <c r="GJY304" s="51"/>
      <c r="GJZ304" s="51"/>
      <c r="GKA304" s="51"/>
      <c r="GKB304" s="51"/>
      <c r="GKC304" s="51"/>
      <c r="GKD304" s="51"/>
      <c r="GKE304" s="51"/>
      <c r="GKF304" s="51"/>
      <c r="GKG304" s="51"/>
      <c r="GKH304" s="51"/>
      <c r="GKI304" s="51"/>
      <c r="GKJ304" s="51"/>
      <c r="GKK304" s="51"/>
      <c r="GKL304" s="51"/>
      <c r="GKM304" s="51"/>
      <c r="GKN304" s="51"/>
      <c r="GKO304" s="51"/>
      <c r="GKP304" s="51"/>
      <c r="GKQ304" s="51"/>
      <c r="GKR304" s="51"/>
      <c r="GKS304" s="51"/>
      <c r="GKT304" s="51"/>
      <c r="GKU304" s="51"/>
      <c r="GKV304" s="51"/>
      <c r="GKW304" s="51"/>
      <c r="GKX304" s="51"/>
      <c r="GKY304" s="51"/>
      <c r="GKZ304" s="51"/>
      <c r="GLA304" s="51"/>
      <c r="GLB304" s="51"/>
      <c r="GLC304" s="51"/>
      <c r="GLD304" s="51"/>
      <c r="GLE304" s="51"/>
      <c r="GLF304" s="51"/>
      <c r="GLG304" s="51"/>
      <c r="GLH304" s="51"/>
      <c r="GLI304" s="51"/>
      <c r="GLJ304" s="51"/>
      <c r="GLK304" s="51"/>
      <c r="GLL304" s="51"/>
      <c r="GLM304" s="51"/>
      <c r="GLN304" s="51"/>
      <c r="GLO304" s="51"/>
      <c r="GLP304" s="51"/>
      <c r="GLQ304" s="51"/>
      <c r="GLR304" s="51"/>
      <c r="GLS304" s="51"/>
      <c r="GLT304" s="51"/>
      <c r="GLU304" s="51"/>
      <c r="GLV304" s="51"/>
      <c r="GLW304" s="51"/>
      <c r="GLX304" s="51"/>
      <c r="GLY304" s="51"/>
      <c r="GLZ304" s="51"/>
      <c r="GMA304" s="51"/>
      <c r="GMB304" s="51"/>
      <c r="GMC304" s="51"/>
      <c r="GMD304" s="51"/>
      <c r="GME304" s="51"/>
      <c r="GMF304" s="51"/>
      <c r="GMG304" s="51"/>
      <c r="GMH304" s="51"/>
      <c r="GMI304" s="51"/>
      <c r="GMJ304" s="51"/>
      <c r="GMK304" s="51"/>
      <c r="GML304" s="51"/>
      <c r="GMM304" s="51"/>
      <c r="GMN304" s="51"/>
      <c r="GMO304" s="51"/>
      <c r="GMP304" s="51"/>
      <c r="GMQ304" s="51"/>
      <c r="GMR304" s="51"/>
      <c r="GMS304" s="51"/>
      <c r="GMT304" s="51"/>
      <c r="GMU304" s="51"/>
      <c r="GMV304" s="51"/>
      <c r="GMW304" s="51"/>
      <c r="GMX304" s="51"/>
      <c r="GMY304" s="51"/>
      <c r="GMZ304" s="51"/>
      <c r="GNA304" s="51"/>
      <c r="GNB304" s="51"/>
      <c r="GNC304" s="51"/>
      <c r="GND304" s="51"/>
      <c r="GNE304" s="51"/>
      <c r="GNF304" s="51"/>
      <c r="GNG304" s="51"/>
      <c r="GNH304" s="51"/>
      <c r="GNI304" s="51"/>
      <c r="GNJ304" s="51"/>
      <c r="GNK304" s="51"/>
      <c r="GNL304" s="51"/>
      <c r="GNM304" s="51"/>
      <c r="GNN304" s="51"/>
      <c r="GNO304" s="51"/>
      <c r="GNP304" s="51"/>
      <c r="GNQ304" s="51"/>
      <c r="GNR304" s="51"/>
      <c r="GNS304" s="51"/>
      <c r="GNT304" s="51"/>
      <c r="GNU304" s="51"/>
      <c r="GNV304" s="51"/>
      <c r="GNW304" s="51"/>
      <c r="GNX304" s="51"/>
      <c r="GNY304" s="51"/>
      <c r="GNZ304" s="51"/>
      <c r="GOA304" s="51"/>
      <c r="GOB304" s="51"/>
      <c r="GOC304" s="51"/>
      <c r="GOD304" s="51"/>
      <c r="GOE304" s="51"/>
      <c r="GOF304" s="51"/>
      <c r="GOG304" s="51"/>
      <c r="GOH304" s="51"/>
      <c r="GOI304" s="51"/>
      <c r="GOJ304" s="51"/>
      <c r="GOK304" s="51"/>
      <c r="GOL304" s="51"/>
      <c r="GOM304" s="51"/>
      <c r="GON304" s="51"/>
      <c r="GOO304" s="51"/>
      <c r="GOP304" s="51"/>
      <c r="GOQ304" s="51"/>
      <c r="GOR304" s="51"/>
      <c r="GOS304" s="51"/>
      <c r="GOT304" s="51"/>
      <c r="GOU304" s="51"/>
      <c r="GOV304" s="51"/>
      <c r="GOW304" s="51"/>
      <c r="GOX304" s="51"/>
      <c r="GOY304" s="51"/>
      <c r="GOZ304" s="51"/>
      <c r="GPA304" s="51"/>
      <c r="GPB304" s="51"/>
      <c r="GPC304" s="51"/>
      <c r="GPD304" s="51"/>
      <c r="GPE304" s="51"/>
      <c r="GPF304" s="51"/>
      <c r="GPG304" s="51"/>
      <c r="GPH304" s="51"/>
      <c r="GPI304" s="51"/>
      <c r="GPJ304" s="51"/>
      <c r="GPK304" s="51"/>
      <c r="GPL304" s="51"/>
      <c r="GPM304" s="51"/>
      <c r="GPN304" s="51"/>
      <c r="GPO304" s="51"/>
      <c r="GPP304" s="51"/>
      <c r="GPQ304" s="51"/>
      <c r="GPR304" s="51"/>
      <c r="GPS304" s="51"/>
      <c r="GPT304" s="51"/>
      <c r="GPU304" s="51"/>
      <c r="GPV304" s="51"/>
      <c r="GPW304" s="51"/>
      <c r="GPX304" s="51"/>
      <c r="GPY304" s="51"/>
      <c r="GPZ304" s="51"/>
      <c r="GQA304" s="51"/>
      <c r="GQB304" s="51"/>
      <c r="GQC304" s="51"/>
      <c r="GQD304" s="51"/>
      <c r="GQE304" s="51"/>
      <c r="GQF304" s="51"/>
      <c r="GQG304" s="51"/>
      <c r="GQH304" s="51"/>
      <c r="GQI304" s="51"/>
      <c r="GQJ304" s="51"/>
      <c r="GQK304" s="51"/>
      <c r="GQL304" s="51"/>
      <c r="GQM304" s="51"/>
      <c r="GQN304" s="51"/>
      <c r="GQO304" s="51"/>
      <c r="GQP304" s="51"/>
      <c r="GQQ304" s="51"/>
      <c r="GQR304" s="51"/>
      <c r="GQS304" s="51"/>
      <c r="GQT304" s="51"/>
      <c r="GQU304" s="51"/>
      <c r="GQV304" s="51"/>
      <c r="GQW304" s="51"/>
      <c r="GQX304" s="51"/>
      <c r="GQY304" s="51"/>
      <c r="GQZ304" s="51"/>
      <c r="GRA304" s="51"/>
      <c r="GRB304" s="51"/>
      <c r="GRC304" s="51"/>
      <c r="GRD304" s="51"/>
      <c r="GRE304" s="51"/>
      <c r="GRF304" s="51"/>
      <c r="GRG304" s="51"/>
      <c r="GRH304" s="51"/>
      <c r="GRI304" s="51"/>
      <c r="GRJ304" s="51"/>
      <c r="GRK304" s="51"/>
      <c r="GRL304" s="51"/>
      <c r="GRM304" s="51"/>
      <c r="GRN304" s="51"/>
      <c r="GRO304" s="51"/>
      <c r="GRP304" s="51"/>
      <c r="GRQ304" s="51"/>
      <c r="GRR304" s="51"/>
      <c r="GRS304" s="51"/>
      <c r="GRT304" s="51"/>
      <c r="GRU304" s="51"/>
      <c r="GRV304" s="51"/>
      <c r="GRW304" s="51"/>
      <c r="GRX304" s="51"/>
      <c r="GRY304" s="51"/>
      <c r="GRZ304" s="51"/>
      <c r="GSA304" s="51"/>
      <c r="GSB304" s="51"/>
      <c r="GSC304" s="51"/>
      <c r="GSD304" s="51"/>
      <c r="GSE304" s="51"/>
      <c r="GSF304" s="51"/>
      <c r="GSG304" s="51"/>
      <c r="GSH304" s="51"/>
      <c r="GSI304" s="51"/>
      <c r="GSJ304" s="51"/>
      <c r="GSK304" s="51"/>
      <c r="GSL304" s="51"/>
      <c r="GSM304" s="51"/>
      <c r="GSN304" s="51"/>
      <c r="GSO304" s="51"/>
      <c r="GSP304" s="51"/>
      <c r="GSQ304" s="51"/>
      <c r="GSR304" s="51"/>
      <c r="GSS304" s="51"/>
      <c r="GST304" s="51"/>
      <c r="GSU304" s="51"/>
      <c r="GSV304" s="51"/>
      <c r="GSW304" s="51"/>
      <c r="GSX304" s="51"/>
      <c r="GSY304" s="51"/>
      <c r="GSZ304" s="51"/>
      <c r="GTA304" s="51"/>
      <c r="GTB304" s="51"/>
      <c r="GTC304" s="51"/>
      <c r="GTD304" s="51"/>
      <c r="GTE304" s="51"/>
      <c r="GTF304" s="51"/>
      <c r="GTG304" s="51"/>
      <c r="GTH304" s="51"/>
      <c r="GTI304" s="51"/>
      <c r="GTJ304" s="51"/>
      <c r="GTK304" s="51"/>
      <c r="GTL304" s="51"/>
      <c r="GTM304" s="51"/>
      <c r="GTN304" s="51"/>
      <c r="GTO304" s="51"/>
      <c r="GTP304" s="51"/>
      <c r="GTQ304" s="51"/>
      <c r="GTR304" s="51"/>
      <c r="GTS304" s="51"/>
      <c r="GTT304" s="51"/>
      <c r="GTU304" s="51"/>
      <c r="GTV304" s="51"/>
      <c r="GTW304" s="51"/>
      <c r="GTX304" s="51"/>
      <c r="GTY304" s="51"/>
      <c r="GTZ304" s="51"/>
      <c r="GUA304" s="51"/>
      <c r="GUB304" s="51"/>
      <c r="GUC304" s="51"/>
      <c r="GUD304" s="51"/>
      <c r="GUE304" s="51"/>
      <c r="GUF304" s="51"/>
      <c r="GUG304" s="51"/>
      <c r="GUH304" s="51"/>
      <c r="GUI304" s="51"/>
      <c r="GUJ304" s="51"/>
      <c r="GUK304" s="51"/>
      <c r="GUL304" s="51"/>
      <c r="GUM304" s="51"/>
      <c r="GUN304" s="51"/>
      <c r="GUO304" s="51"/>
      <c r="GUP304" s="51"/>
      <c r="GUQ304" s="51"/>
      <c r="GUR304" s="51"/>
      <c r="GUS304" s="51"/>
      <c r="GUT304" s="51"/>
      <c r="GUU304" s="51"/>
      <c r="GUV304" s="51"/>
      <c r="GUW304" s="51"/>
      <c r="GUX304" s="51"/>
      <c r="GUY304" s="51"/>
      <c r="GUZ304" s="51"/>
      <c r="GVA304" s="51"/>
      <c r="GVB304" s="51"/>
      <c r="GVC304" s="51"/>
      <c r="GVD304" s="51"/>
      <c r="GVE304" s="51"/>
      <c r="GVF304" s="51"/>
      <c r="GVG304" s="51"/>
      <c r="GVH304" s="51"/>
      <c r="GVI304" s="51"/>
      <c r="GVJ304" s="51"/>
      <c r="GVK304" s="51"/>
      <c r="GVL304" s="51"/>
      <c r="GVM304" s="51"/>
      <c r="GVN304" s="51"/>
      <c r="GVO304" s="51"/>
      <c r="GVP304" s="51"/>
      <c r="GVQ304" s="51"/>
      <c r="GVR304" s="51"/>
      <c r="GVS304" s="51"/>
      <c r="GVT304" s="51"/>
      <c r="GVU304" s="51"/>
      <c r="GVV304" s="51"/>
      <c r="GVW304" s="51"/>
      <c r="GVX304" s="51"/>
      <c r="GVY304" s="51"/>
      <c r="GVZ304" s="51"/>
      <c r="GWA304" s="51"/>
      <c r="GWB304" s="51"/>
      <c r="GWC304" s="51"/>
      <c r="GWD304" s="51"/>
      <c r="GWE304" s="51"/>
      <c r="GWF304" s="51"/>
      <c r="GWG304" s="51"/>
      <c r="GWH304" s="51"/>
      <c r="GWI304" s="51"/>
      <c r="GWJ304" s="51"/>
      <c r="GWK304" s="51"/>
      <c r="GWL304" s="51"/>
      <c r="GWM304" s="51"/>
      <c r="GWN304" s="51"/>
      <c r="GWO304" s="51"/>
      <c r="GWP304" s="51"/>
      <c r="GWQ304" s="51"/>
      <c r="GWR304" s="51"/>
      <c r="GWS304" s="51"/>
      <c r="GWT304" s="51"/>
      <c r="GWU304" s="51"/>
      <c r="GWV304" s="51"/>
      <c r="GWW304" s="51"/>
      <c r="GWX304" s="51"/>
      <c r="GWY304" s="51"/>
      <c r="GWZ304" s="51"/>
      <c r="GXA304" s="51"/>
      <c r="GXB304" s="51"/>
      <c r="GXC304" s="51"/>
      <c r="GXD304" s="51"/>
      <c r="GXE304" s="51"/>
      <c r="GXF304" s="51"/>
      <c r="GXG304" s="51"/>
      <c r="GXH304" s="51"/>
      <c r="GXI304" s="51"/>
      <c r="GXJ304" s="51"/>
      <c r="GXK304" s="51"/>
      <c r="GXL304" s="51"/>
      <c r="GXM304" s="51"/>
      <c r="GXN304" s="51"/>
      <c r="GXO304" s="51"/>
      <c r="GXP304" s="51"/>
      <c r="GXQ304" s="51"/>
      <c r="GXR304" s="51"/>
      <c r="GXS304" s="51"/>
      <c r="GXT304" s="51"/>
      <c r="GXU304" s="51"/>
      <c r="GXV304" s="51"/>
      <c r="GXW304" s="51"/>
      <c r="GXX304" s="51"/>
      <c r="GXY304" s="51"/>
      <c r="GXZ304" s="51"/>
      <c r="GYA304" s="51"/>
      <c r="GYB304" s="51"/>
      <c r="GYC304" s="51"/>
      <c r="GYD304" s="51"/>
      <c r="GYE304" s="51"/>
      <c r="GYF304" s="51"/>
      <c r="GYG304" s="51"/>
      <c r="GYH304" s="51"/>
      <c r="GYI304" s="51"/>
      <c r="GYJ304" s="51"/>
      <c r="GYK304" s="51"/>
      <c r="GYL304" s="51"/>
      <c r="GYM304" s="51"/>
      <c r="GYN304" s="51"/>
      <c r="GYO304" s="51"/>
      <c r="GYP304" s="51"/>
      <c r="GYQ304" s="51"/>
      <c r="GYR304" s="51"/>
      <c r="GYS304" s="51"/>
      <c r="GYT304" s="51"/>
      <c r="GYU304" s="51"/>
      <c r="GYV304" s="51"/>
      <c r="GYW304" s="51"/>
      <c r="GYX304" s="51"/>
      <c r="GYY304" s="51"/>
      <c r="GYZ304" s="51"/>
      <c r="GZA304" s="51"/>
      <c r="GZB304" s="51"/>
      <c r="GZC304" s="51"/>
      <c r="GZD304" s="51"/>
      <c r="GZE304" s="51"/>
      <c r="GZF304" s="51"/>
      <c r="GZG304" s="51"/>
      <c r="GZH304" s="51"/>
      <c r="GZI304" s="51"/>
      <c r="GZJ304" s="51"/>
      <c r="GZK304" s="51"/>
      <c r="GZL304" s="51"/>
      <c r="GZM304" s="51"/>
      <c r="GZN304" s="51"/>
      <c r="GZO304" s="51"/>
      <c r="GZP304" s="51"/>
      <c r="GZQ304" s="51"/>
      <c r="GZR304" s="51"/>
      <c r="GZS304" s="51"/>
      <c r="GZT304" s="51"/>
      <c r="GZU304" s="51"/>
      <c r="GZV304" s="51"/>
      <c r="GZW304" s="51"/>
      <c r="GZX304" s="51"/>
      <c r="GZY304" s="51"/>
      <c r="GZZ304" s="51"/>
      <c r="HAA304" s="51"/>
      <c r="HAB304" s="51"/>
      <c r="HAC304" s="51"/>
      <c r="HAD304" s="51"/>
      <c r="HAE304" s="51"/>
      <c r="HAF304" s="51"/>
      <c r="HAG304" s="51"/>
      <c r="HAH304" s="51"/>
      <c r="HAI304" s="51"/>
      <c r="HAJ304" s="51"/>
      <c r="HAK304" s="51"/>
      <c r="HAL304" s="51"/>
      <c r="HAM304" s="51"/>
      <c r="HAN304" s="51"/>
      <c r="HAO304" s="51"/>
      <c r="HAP304" s="51"/>
      <c r="HAQ304" s="51"/>
      <c r="HAR304" s="51"/>
      <c r="HAS304" s="51"/>
      <c r="HAT304" s="51"/>
      <c r="HAU304" s="51"/>
      <c r="HAV304" s="51"/>
      <c r="HAW304" s="51"/>
      <c r="HAX304" s="51"/>
      <c r="HAY304" s="51"/>
      <c r="HAZ304" s="51"/>
      <c r="HBA304" s="51"/>
      <c r="HBB304" s="51"/>
      <c r="HBC304" s="51"/>
      <c r="HBD304" s="51"/>
      <c r="HBE304" s="51"/>
      <c r="HBF304" s="51"/>
      <c r="HBG304" s="51"/>
      <c r="HBH304" s="51"/>
      <c r="HBI304" s="51"/>
      <c r="HBJ304" s="51"/>
      <c r="HBK304" s="51"/>
      <c r="HBL304" s="51"/>
      <c r="HBM304" s="51"/>
      <c r="HBN304" s="51"/>
      <c r="HBO304" s="51"/>
      <c r="HBP304" s="51"/>
      <c r="HBQ304" s="51"/>
      <c r="HBR304" s="51"/>
      <c r="HBS304" s="51"/>
      <c r="HBT304" s="51"/>
      <c r="HBU304" s="51"/>
      <c r="HBV304" s="51"/>
      <c r="HBW304" s="51"/>
      <c r="HBX304" s="51"/>
      <c r="HBY304" s="51"/>
      <c r="HBZ304" s="51"/>
      <c r="HCA304" s="51"/>
      <c r="HCB304" s="51"/>
      <c r="HCC304" s="51"/>
      <c r="HCD304" s="51"/>
      <c r="HCE304" s="51"/>
      <c r="HCF304" s="51"/>
      <c r="HCG304" s="51"/>
      <c r="HCH304" s="51"/>
      <c r="HCI304" s="51"/>
      <c r="HCJ304" s="51"/>
      <c r="HCK304" s="51"/>
      <c r="HCL304" s="51"/>
      <c r="HCM304" s="51"/>
      <c r="HCN304" s="51"/>
      <c r="HCO304" s="51"/>
      <c r="HCP304" s="51"/>
      <c r="HCQ304" s="51"/>
      <c r="HCR304" s="51"/>
      <c r="HCS304" s="51"/>
      <c r="HCT304" s="51"/>
      <c r="HCU304" s="51"/>
      <c r="HCV304" s="51"/>
      <c r="HCW304" s="51"/>
      <c r="HCX304" s="51"/>
      <c r="HCY304" s="51"/>
      <c r="HCZ304" s="51"/>
      <c r="HDA304" s="51"/>
      <c r="HDB304" s="51"/>
      <c r="HDC304" s="51"/>
      <c r="HDD304" s="51"/>
      <c r="HDE304" s="51"/>
      <c r="HDF304" s="51"/>
      <c r="HDG304" s="51"/>
      <c r="HDH304" s="51"/>
      <c r="HDI304" s="51"/>
      <c r="HDJ304" s="51"/>
      <c r="HDK304" s="51"/>
      <c r="HDL304" s="51"/>
      <c r="HDM304" s="51"/>
      <c r="HDN304" s="51"/>
      <c r="HDO304" s="51"/>
      <c r="HDP304" s="51"/>
      <c r="HDQ304" s="51"/>
      <c r="HDR304" s="51"/>
      <c r="HDS304" s="51"/>
      <c r="HDT304" s="51"/>
      <c r="HDU304" s="51"/>
      <c r="HDV304" s="51"/>
      <c r="HDW304" s="51"/>
      <c r="HDX304" s="51"/>
      <c r="HDY304" s="51"/>
      <c r="HDZ304" s="51"/>
      <c r="HEA304" s="51"/>
      <c r="HEB304" s="51"/>
      <c r="HEC304" s="51"/>
      <c r="HED304" s="51"/>
      <c r="HEE304" s="51"/>
      <c r="HEF304" s="51"/>
      <c r="HEG304" s="51"/>
      <c r="HEH304" s="51"/>
      <c r="HEI304" s="51"/>
      <c r="HEJ304" s="51"/>
      <c r="HEK304" s="51"/>
      <c r="HEL304" s="51"/>
      <c r="HEM304" s="51"/>
      <c r="HEN304" s="51"/>
      <c r="HEO304" s="51"/>
      <c r="HEP304" s="51"/>
      <c r="HEQ304" s="51"/>
      <c r="HER304" s="51"/>
      <c r="HES304" s="51"/>
      <c r="HET304" s="51"/>
      <c r="HEU304" s="51"/>
      <c r="HEV304" s="51"/>
      <c r="HEW304" s="51"/>
      <c r="HEX304" s="51"/>
      <c r="HEY304" s="51"/>
      <c r="HEZ304" s="51"/>
      <c r="HFA304" s="51"/>
      <c r="HFB304" s="51"/>
      <c r="HFC304" s="51"/>
      <c r="HFD304" s="51"/>
      <c r="HFE304" s="51"/>
      <c r="HFF304" s="51"/>
      <c r="HFG304" s="51"/>
      <c r="HFH304" s="51"/>
      <c r="HFI304" s="51"/>
      <c r="HFJ304" s="51"/>
      <c r="HFK304" s="51"/>
      <c r="HFL304" s="51"/>
      <c r="HFM304" s="51"/>
      <c r="HFN304" s="51"/>
      <c r="HFO304" s="51"/>
      <c r="HFP304" s="51"/>
      <c r="HFQ304" s="51"/>
      <c r="HFR304" s="51"/>
      <c r="HFS304" s="51"/>
      <c r="HFT304" s="51"/>
      <c r="HFU304" s="51"/>
      <c r="HFV304" s="51"/>
      <c r="HFW304" s="51"/>
      <c r="HFX304" s="51"/>
      <c r="HFY304" s="51"/>
      <c r="HFZ304" s="51"/>
      <c r="HGA304" s="51"/>
      <c r="HGB304" s="51"/>
      <c r="HGC304" s="51"/>
      <c r="HGD304" s="51"/>
      <c r="HGE304" s="51"/>
      <c r="HGF304" s="51"/>
      <c r="HGG304" s="51"/>
      <c r="HGH304" s="51"/>
      <c r="HGI304" s="51"/>
      <c r="HGJ304" s="51"/>
      <c r="HGK304" s="51"/>
      <c r="HGL304" s="51"/>
      <c r="HGM304" s="51"/>
      <c r="HGN304" s="51"/>
      <c r="HGO304" s="51"/>
      <c r="HGP304" s="51"/>
      <c r="HGQ304" s="51"/>
      <c r="HGR304" s="51"/>
      <c r="HGS304" s="51"/>
      <c r="HGT304" s="51"/>
      <c r="HGU304" s="51"/>
      <c r="HGV304" s="51"/>
      <c r="HGW304" s="51"/>
      <c r="HGX304" s="51"/>
      <c r="HGY304" s="51"/>
      <c r="HGZ304" s="51"/>
      <c r="HHA304" s="51"/>
      <c r="HHB304" s="51"/>
      <c r="HHC304" s="51"/>
      <c r="HHD304" s="51"/>
      <c r="HHE304" s="51"/>
      <c r="HHF304" s="51"/>
      <c r="HHG304" s="51"/>
      <c r="HHH304" s="51"/>
      <c r="HHI304" s="51"/>
      <c r="HHJ304" s="51"/>
      <c r="HHK304" s="51"/>
      <c r="HHL304" s="51"/>
      <c r="HHM304" s="51"/>
      <c r="HHN304" s="51"/>
      <c r="HHO304" s="51"/>
      <c r="HHP304" s="51"/>
      <c r="HHQ304" s="51"/>
      <c r="HHR304" s="51"/>
      <c r="HHS304" s="51"/>
      <c r="HHT304" s="51"/>
      <c r="HHU304" s="51"/>
      <c r="HHV304" s="51"/>
      <c r="HHW304" s="51"/>
      <c r="HHX304" s="51"/>
      <c r="HHY304" s="51"/>
      <c r="HHZ304" s="51"/>
      <c r="HIA304" s="51"/>
      <c r="HIB304" s="51"/>
      <c r="HIC304" s="51"/>
      <c r="HID304" s="51"/>
      <c r="HIE304" s="51"/>
      <c r="HIF304" s="51"/>
      <c r="HIG304" s="51"/>
      <c r="HIH304" s="51"/>
      <c r="HII304" s="51"/>
      <c r="HIJ304" s="51"/>
      <c r="HIK304" s="51"/>
      <c r="HIL304" s="51"/>
      <c r="HIM304" s="51"/>
      <c r="HIN304" s="51"/>
      <c r="HIO304" s="51"/>
      <c r="HIP304" s="51"/>
      <c r="HIQ304" s="51"/>
      <c r="HIR304" s="51"/>
      <c r="HIS304" s="51"/>
      <c r="HIT304" s="51"/>
      <c r="HIU304" s="51"/>
      <c r="HIV304" s="51"/>
      <c r="HIW304" s="51"/>
      <c r="HIX304" s="51"/>
      <c r="HIY304" s="51"/>
      <c r="HIZ304" s="51"/>
      <c r="HJA304" s="51"/>
      <c r="HJB304" s="51"/>
      <c r="HJC304" s="51"/>
      <c r="HJD304" s="51"/>
      <c r="HJE304" s="51"/>
      <c r="HJF304" s="51"/>
      <c r="HJG304" s="51"/>
      <c r="HJH304" s="51"/>
      <c r="HJI304" s="51"/>
      <c r="HJJ304" s="51"/>
      <c r="HJK304" s="51"/>
      <c r="HJL304" s="51"/>
      <c r="HJM304" s="51"/>
      <c r="HJN304" s="51"/>
      <c r="HJO304" s="51"/>
      <c r="HJP304" s="51"/>
      <c r="HJQ304" s="51"/>
      <c r="HJR304" s="51"/>
      <c r="HJS304" s="51"/>
      <c r="HJT304" s="51"/>
      <c r="HJU304" s="51"/>
      <c r="HJV304" s="51"/>
      <c r="HJW304" s="51"/>
      <c r="HJX304" s="51"/>
      <c r="HJY304" s="51"/>
      <c r="HJZ304" s="51"/>
      <c r="HKA304" s="51"/>
      <c r="HKB304" s="51"/>
      <c r="HKC304" s="51"/>
      <c r="HKD304" s="51"/>
      <c r="HKE304" s="51"/>
      <c r="HKF304" s="51"/>
      <c r="HKG304" s="51"/>
      <c r="HKH304" s="51"/>
      <c r="HKI304" s="51"/>
      <c r="HKJ304" s="51"/>
      <c r="HKK304" s="51"/>
      <c r="HKL304" s="51"/>
      <c r="HKM304" s="51"/>
      <c r="HKN304" s="51"/>
      <c r="HKO304" s="51"/>
      <c r="HKP304" s="51"/>
      <c r="HKQ304" s="51"/>
      <c r="HKR304" s="51"/>
      <c r="HKS304" s="51"/>
      <c r="HKT304" s="51"/>
      <c r="HKU304" s="51"/>
      <c r="HKV304" s="51"/>
      <c r="HKW304" s="51"/>
      <c r="HKX304" s="51"/>
      <c r="HKY304" s="51"/>
      <c r="HKZ304" s="51"/>
      <c r="HLA304" s="51"/>
      <c r="HLB304" s="51"/>
      <c r="HLC304" s="51"/>
      <c r="HLD304" s="51"/>
      <c r="HLE304" s="51"/>
      <c r="HLF304" s="51"/>
      <c r="HLG304" s="51"/>
      <c r="HLH304" s="51"/>
      <c r="HLI304" s="51"/>
      <c r="HLJ304" s="51"/>
      <c r="HLK304" s="51"/>
      <c r="HLL304" s="51"/>
      <c r="HLM304" s="51"/>
      <c r="HLN304" s="51"/>
      <c r="HLO304" s="51"/>
      <c r="HLP304" s="51"/>
      <c r="HLQ304" s="51"/>
      <c r="HLR304" s="51"/>
      <c r="HLS304" s="51"/>
      <c r="HLT304" s="51"/>
      <c r="HLU304" s="51"/>
      <c r="HLV304" s="51"/>
      <c r="HLW304" s="51"/>
      <c r="HLX304" s="51"/>
      <c r="HLY304" s="51"/>
      <c r="HLZ304" s="51"/>
      <c r="HMA304" s="51"/>
      <c r="HMB304" s="51"/>
      <c r="HMC304" s="51"/>
      <c r="HMD304" s="51"/>
      <c r="HME304" s="51"/>
      <c r="HMF304" s="51"/>
      <c r="HMG304" s="51"/>
      <c r="HMH304" s="51"/>
      <c r="HMI304" s="51"/>
      <c r="HMJ304" s="51"/>
      <c r="HMK304" s="51"/>
      <c r="HML304" s="51"/>
      <c r="HMM304" s="51"/>
      <c r="HMN304" s="51"/>
      <c r="HMO304" s="51"/>
      <c r="HMP304" s="51"/>
      <c r="HMQ304" s="51"/>
      <c r="HMR304" s="51"/>
      <c r="HMS304" s="51"/>
      <c r="HMT304" s="51"/>
      <c r="HMU304" s="51"/>
      <c r="HMV304" s="51"/>
      <c r="HMW304" s="51"/>
      <c r="HMX304" s="51"/>
      <c r="HMY304" s="51"/>
      <c r="HMZ304" s="51"/>
      <c r="HNA304" s="51"/>
      <c r="HNB304" s="51"/>
      <c r="HNC304" s="51"/>
      <c r="HND304" s="51"/>
      <c r="HNE304" s="51"/>
      <c r="HNF304" s="51"/>
      <c r="HNG304" s="51"/>
      <c r="HNH304" s="51"/>
      <c r="HNI304" s="51"/>
      <c r="HNJ304" s="51"/>
      <c r="HNK304" s="51"/>
      <c r="HNL304" s="51"/>
      <c r="HNM304" s="51"/>
      <c r="HNN304" s="51"/>
      <c r="HNO304" s="51"/>
      <c r="HNP304" s="51"/>
      <c r="HNQ304" s="51"/>
      <c r="HNR304" s="51"/>
      <c r="HNS304" s="51"/>
      <c r="HNT304" s="51"/>
      <c r="HNU304" s="51"/>
      <c r="HNV304" s="51"/>
      <c r="HNW304" s="51"/>
      <c r="HNX304" s="51"/>
      <c r="HNY304" s="51"/>
      <c r="HNZ304" s="51"/>
      <c r="HOA304" s="51"/>
      <c r="HOB304" s="51"/>
      <c r="HOC304" s="51"/>
      <c r="HOD304" s="51"/>
      <c r="HOE304" s="51"/>
      <c r="HOF304" s="51"/>
      <c r="HOG304" s="51"/>
      <c r="HOH304" s="51"/>
      <c r="HOI304" s="51"/>
      <c r="HOJ304" s="51"/>
      <c r="HOK304" s="51"/>
      <c r="HOL304" s="51"/>
      <c r="HOM304" s="51"/>
      <c r="HON304" s="51"/>
      <c r="HOO304" s="51"/>
      <c r="HOP304" s="51"/>
      <c r="HOQ304" s="51"/>
      <c r="HOR304" s="51"/>
      <c r="HOS304" s="51"/>
      <c r="HOT304" s="51"/>
      <c r="HOU304" s="51"/>
      <c r="HOV304" s="51"/>
      <c r="HOW304" s="51"/>
      <c r="HOX304" s="51"/>
      <c r="HOY304" s="51"/>
      <c r="HOZ304" s="51"/>
      <c r="HPA304" s="51"/>
      <c r="HPB304" s="51"/>
      <c r="HPC304" s="51"/>
      <c r="HPD304" s="51"/>
      <c r="HPE304" s="51"/>
      <c r="HPF304" s="51"/>
      <c r="HPG304" s="51"/>
      <c r="HPH304" s="51"/>
      <c r="HPI304" s="51"/>
      <c r="HPJ304" s="51"/>
      <c r="HPK304" s="51"/>
      <c r="HPL304" s="51"/>
      <c r="HPM304" s="51"/>
      <c r="HPN304" s="51"/>
      <c r="HPO304" s="51"/>
      <c r="HPP304" s="51"/>
      <c r="HPQ304" s="51"/>
      <c r="HPR304" s="51"/>
      <c r="HPS304" s="51"/>
      <c r="HPT304" s="51"/>
      <c r="HPU304" s="51"/>
      <c r="HPV304" s="51"/>
      <c r="HPW304" s="51"/>
      <c r="HPX304" s="51"/>
      <c r="HPY304" s="51"/>
      <c r="HPZ304" s="51"/>
      <c r="HQA304" s="51"/>
      <c r="HQB304" s="51"/>
      <c r="HQC304" s="51"/>
      <c r="HQD304" s="51"/>
      <c r="HQE304" s="51"/>
      <c r="HQF304" s="51"/>
      <c r="HQG304" s="51"/>
      <c r="HQH304" s="51"/>
      <c r="HQI304" s="51"/>
      <c r="HQJ304" s="51"/>
      <c r="HQK304" s="51"/>
      <c r="HQL304" s="51"/>
      <c r="HQM304" s="51"/>
      <c r="HQN304" s="51"/>
      <c r="HQO304" s="51"/>
      <c r="HQP304" s="51"/>
      <c r="HQQ304" s="51"/>
      <c r="HQR304" s="51"/>
      <c r="HQS304" s="51"/>
      <c r="HQT304" s="51"/>
      <c r="HQU304" s="51"/>
      <c r="HQV304" s="51"/>
      <c r="HQW304" s="51"/>
      <c r="HQX304" s="51"/>
      <c r="HQY304" s="51"/>
      <c r="HQZ304" s="51"/>
      <c r="HRA304" s="51"/>
      <c r="HRB304" s="51"/>
      <c r="HRC304" s="51"/>
      <c r="HRD304" s="51"/>
      <c r="HRE304" s="51"/>
      <c r="HRF304" s="51"/>
      <c r="HRG304" s="51"/>
      <c r="HRH304" s="51"/>
      <c r="HRI304" s="51"/>
      <c r="HRJ304" s="51"/>
      <c r="HRK304" s="51"/>
      <c r="HRL304" s="51"/>
      <c r="HRM304" s="51"/>
      <c r="HRN304" s="51"/>
      <c r="HRO304" s="51"/>
      <c r="HRP304" s="51"/>
      <c r="HRQ304" s="51"/>
      <c r="HRR304" s="51"/>
      <c r="HRS304" s="51"/>
      <c r="HRT304" s="51"/>
      <c r="HRU304" s="51"/>
      <c r="HRV304" s="51"/>
      <c r="HRW304" s="51"/>
      <c r="HRX304" s="51"/>
      <c r="HRY304" s="51"/>
      <c r="HRZ304" s="51"/>
      <c r="HSA304" s="51"/>
      <c r="HSB304" s="51"/>
      <c r="HSC304" s="51"/>
      <c r="HSD304" s="51"/>
      <c r="HSE304" s="51"/>
      <c r="HSF304" s="51"/>
      <c r="HSG304" s="51"/>
      <c r="HSH304" s="51"/>
      <c r="HSI304" s="51"/>
      <c r="HSJ304" s="51"/>
      <c r="HSK304" s="51"/>
      <c r="HSL304" s="51"/>
      <c r="HSM304" s="51"/>
      <c r="HSN304" s="51"/>
      <c r="HSO304" s="51"/>
      <c r="HSP304" s="51"/>
      <c r="HSQ304" s="51"/>
      <c r="HSR304" s="51"/>
      <c r="HSS304" s="51"/>
      <c r="HST304" s="51"/>
      <c r="HSU304" s="51"/>
      <c r="HSV304" s="51"/>
      <c r="HSW304" s="51"/>
      <c r="HSX304" s="51"/>
      <c r="HSY304" s="51"/>
      <c r="HSZ304" s="51"/>
      <c r="HTA304" s="51"/>
      <c r="HTB304" s="51"/>
      <c r="HTC304" s="51"/>
      <c r="HTD304" s="51"/>
      <c r="HTE304" s="51"/>
      <c r="HTF304" s="51"/>
      <c r="HTG304" s="51"/>
      <c r="HTH304" s="51"/>
      <c r="HTI304" s="51"/>
      <c r="HTJ304" s="51"/>
      <c r="HTK304" s="51"/>
      <c r="HTL304" s="51"/>
      <c r="HTM304" s="51"/>
      <c r="HTN304" s="51"/>
      <c r="HTO304" s="51"/>
      <c r="HTP304" s="51"/>
      <c r="HTQ304" s="51"/>
      <c r="HTR304" s="51"/>
      <c r="HTS304" s="51"/>
      <c r="HTT304" s="51"/>
      <c r="HTU304" s="51"/>
      <c r="HTV304" s="51"/>
      <c r="HTW304" s="51"/>
      <c r="HTX304" s="51"/>
      <c r="HTY304" s="51"/>
      <c r="HTZ304" s="51"/>
      <c r="HUA304" s="51"/>
      <c r="HUB304" s="51"/>
      <c r="HUC304" s="51"/>
      <c r="HUD304" s="51"/>
      <c r="HUE304" s="51"/>
      <c r="HUF304" s="51"/>
      <c r="HUG304" s="51"/>
      <c r="HUH304" s="51"/>
      <c r="HUI304" s="51"/>
      <c r="HUJ304" s="51"/>
      <c r="HUK304" s="51"/>
      <c r="HUL304" s="51"/>
      <c r="HUM304" s="51"/>
      <c r="HUN304" s="51"/>
      <c r="HUO304" s="51"/>
      <c r="HUP304" s="51"/>
      <c r="HUQ304" s="51"/>
      <c r="HUR304" s="51"/>
      <c r="HUS304" s="51"/>
      <c r="HUT304" s="51"/>
      <c r="HUU304" s="51"/>
      <c r="HUV304" s="51"/>
      <c r="HUW304" s="51"/>
      <c r="HUX304" s="51"/>
      <c r="HUY304" s="51"/>
      <c r="HUZ304" s="51"/>
      <c r="HVA304" s="51"/>
      <c r="HVB304" s="51"/>
      <c r="HVC304" s="51"/>
      <c r="HVD304" s="51"/>
      <c r="HVE304" s="51"/>
      <c r="HVF304" s="51"/>
      <c r="HVG304" s="51"/>
      <c r="HVH304" s="51"/>
      <c r="HVI304" s="51"/>
      <c r="HVJ304" s="51"/>
      <c r="HVK304" s="51"/>
      <c r="HVL304" s="51"/>
      <c r="HVM304" s="51"/>
      <c r="HVN304" s="51"/>
      <c r="HVO304" s="51"/>
      <c r="HVP304" s="51"/>
      <c r="HVQ304" s="51"/>
      <c r="HVR304" s="51"/>
      <c r="HVS304" s="51"/>
      <c r="HVT304" s="51"/>
      <c r="HVU304" s="51"/>
      <c r="HVV304" s="51"/>
      <c r="HVW304" s="51"/>
      <c r="HVX304" s="51"/>
      <c r="HVY304" s="51"/>
      <c r="HVZ304" s="51"/>
      <c r="HWA304" s="51"/>
      <c r="HWB304" s="51"/>
      <c r="HWC304" s="51"/>
      <c r="HWD304" s="51"/>
      <c r="HWE304" s="51"/>
      <c r="HWF304" s="51"/>
      <c r="HWG304" s="51"/>
      <c r="HWH304" s="51"/>
      <c r="HWI304" s="51"/>
      <c r="HWJ304" s="51"/>
      <c r="HWK304" s="51"/>
      <c r="HWL304" s="51"/>
      <c r="HWM304" s="51"/>
      <c r="HWN304" s="51"/>
      <c r="HWO304" s="51"/>
      <c r="HWP304" s="51"/>
      <c r="HWQ304" s="51"/>
      <c r="HWR304" s="51"/>
      <c r="HWS304" s="51"/>
      <c r="HWT304" s="51"/>
      <c r="HWU304" s="51"/>
      <c r="HWV304" s="51"/>
      <c r="HWW304" s="51"/>
      <c r="HWX304" s="51"/>
      <c r="HWY304" s="51"/>
      <c r="HWZ304" s="51"/>
      <c r="HXA304" s="51"/>
      <c r="HXB304" s="51"/>
      <c r="HXC304" s="51"/>
      <c r="HXD304" s="51"/>
      <c r="HXE304" s="51"/>
      <c r="HXF304" s="51"/>
      <c r="HXG304" s="51"/>
      <c r="HXH304" s="51"/>
      <c r="HXI304" s="51"/>
      <c r="HXJ304" s="51"/>
      <c r="HXK304" s="51"/>
      <c r="HXL304" s="51"/>
      <c r="HXM304" s="51"/>
      <c r="HXN304" s="51"/>
      <c r="HXO304" s="51"/>
      <c r="HXP304" s="51"/>
      <c r="HXQ304" s="51"/>
      <c r="HXR304" s="51"/>
      <c r="HXS304" s="51"/>
      <c r="HXT304" s="51"/>
      <c r="HXU304" s="51"/>
      <c r="HXV304" s="51"/>
      <c r="HXW304" s="51"/>
      <c r="HXX304" s="51"/>
      <c r="HXY304" s="51"/>
      <c r="HXZ304" s="51"/>
      <c r="HYA304" s="51"/>
      <c r="HYB304" s="51"/>
      <c r="HYC304" s="51"/>
      <c r="HYD304" s="51"/>
      <c r="HYE304" s="51"/>
      <c r="HYF304" s="51"/>
      <c r="HYG304" s="51"/>
      <c r="HYH304" s="51"/>
      <c r="HYI304" s="51"/>
      <c r="HYJ304" s="51"/>
      <c r="HYK304" s="51"/>
      <c r="HYL304" s="51"/>
      <c r="HYM304" s="51"/>
      <c r="HYN304" s="51"/>
      <c r="HYO304" s="51"/>
      <c r="HYP304" s="51"/>
      <c r="HYQ304" s="51"/>
      <c r="HYR304" s="51"/>
      <c r="HYS304" s="51"/>
      <c r="HYT304" s="51"/>
      <c r="HYU304" s="51"/>
      <c r="HYV304" s="51"/>
      <c r="HYW304" s="51"/>
      <c r="HYX304" s="51"/>
      <c r="HYY304" s="51"/>
      <c r="HYZ304" s="51"/>
      <c r="HZA304" s="51"/>
      <c r="HZB304" s="51"/>
      <c r="HZC304" s="51"/>
      <c r="HZD304" s="51"/>
      <c r="HZE304" s="51"/>
      <c r="HZF304" s="51"/>
      <c r="HZG304" s="51"/>
      <c r="HZH304" s="51"/>
      <c r="HZI304" s="51"/>
      <c r="HZJ304" s="51"/>
      <c r="HZK304" s="51"/>
      <c r="HZL304" s="51"/>
      <c r="HZM304" s="51"/>
      <c r="HZN304" s="51"/>
      <c r="HZO304" s="51"/>
      <c r="HZP304" s="51"/>
      <c r="HZQ304" s="51"/>
      <c r="HZR304" s="51"/>
      <c r="HZS304" s="51"/>
      <c r="HZT304" s="51"/>
      <c r="HZU304" s="51"/>
      <c r="HZV304" s="51"/>
      <c r="HZW304" s="51"/>
      <c r="HZX304" s="51"/>
      <c r="HZY304" s="51"/>
      <c r="HZZ304" s="51"/>
      <c r="IAA304" s="51"/>
      <c r="IAB304" s="51"/>
      <c r="IAC304" s="51"/>
      <c r="IAD304" s="51"/>
      <c r="IAE304" s="51"/>
      <c r="IAF304" s="51"/>
      <c r="IAG304" s="51"/>
      <c r="IAH304" s="51"/>
      <c r="IAI304" s="51"/>
      <c r="IAJ304" s="51"/>
      <c r="IAK304" s="51"/>
      <c r="IAL304" s="51"/>
      <c r="IAM304" s="51"/>
      <c r="IAN304" s="51"/>
      <c r="IAO304" s="51"/>
      <c r="IAP304" s="51"/>
      <c r="IAQ304" s="51"/>
      <c r="IAR304" s="51"/>
      <c r="IAS304" s="51"/>
      <c r="IAT304" s="51"/>
      <c r="IAU304" s="51"/>
      <c r="IAV304" s="51"/>
      <c r="IAW304" s="51"/>
      <c r="IAX304" s="51"/>
      <c r="IAY304" s="51"/>
      <c r="IAZ304" s="51"/>
      <c r="IBA304" s="51"/>
      <c r="IBB304" s="51"/>
      <c r="IBC304" s="51"/>
      <c r="IBD304" s="51"/>
      <c r="IBE304" s="51"/>
      <c r="IBF304" s="51"/>
      <c r="IBG304" s="51"/>
      <c r="IBH304" s="51"/>
      <c r="IBI304" s="51"/>
      <c r="IBJ304" s="51"/>
      <c r="IBK304" s="51"/>
      <c r="IBL304" s="51"/>
      <c r="IBM304" s="51"/>
      <c r="IBN304" s="51"/>
      <c r="IBO304" s="51"/>
      <c r="IBP304" s="51"/>
      <c r="IBQ304" s="51"/>
      <c r="IBR304" s="51"/>
      <c r="IBS304" s="51"/>
      <c r="IBT304" s="51"/>
      <c r="IBU304" s="51"/>
      <c r="IBV304" s="51"/>
      <c r="IBW304" s="51"/>
      <c r="IBX304" s="51"/>
      <c r="IBY304" s="51"/>
      <c r="IBZ304" s="51"/>
      <c r="ICA304" s="51"/>
      <c r="ICB304" s="51"/>
      <c r="ICC304" s="51"/>
      <c r="ICD304" s="51"/>
      <c r="ICE304" s="51"/>
      <c r="ICF304" s="51"/>
      <c r="ICG304" s="51"/>
      <c r="ICH304" s="51"/>
      <c r="ICI304" s="51"/>
      <c r="ICJ304" s="51"/>
      <c r="ICK304" s="51"/>
      <c r="ICL304" s="51"/>
      <c r="ICM304" s="51"/>
      <c r="ICN304" s="51"/>
      <c r="ICO304" s="51"/>
      <c r="ICP304" s="51"/>
      <c r="ICQ304" s="51"/>
      <c r="ICR304" s="51"/>
      <c r="ICS304" s="51"/>
      <c r="ICT304" s="51"/>
      <c r="ICU304" s="51"/>
      <c r="ICV304" s="51"/>
      <c r="ICW304" s="51"/>
      <c r="ICX304" s="51"/>
      <c r="ICY304" s="51"/>
      <c r="ICZ304" s="51"/>
      <c r="IDA304" s="51"/>
      <c r="IDB304" s="51"/>
      <c r="IDC304" s="51"/>
      <c r="IDD304" s="51"/>
      <c r="IDE304" s="51"/>
      <c r="IDF304" s="51"/>
      <c r="IDG304" s="51"/>
      <c r="IDH304" s="51"/>
      <c r="IDI304" s="51"/>
      <c r="IDJ304" s="51"/>
      <c r="IDK304" s="51"/>
      <c r="IDL304" s="51"/>
      <c r="IDM304" s="51"/>
      <c r="IDN304" s="51"/>
      <c r="IDO304" s="51"/>
      <c r="IDP304" s="51"/>
      <c r="IDQ304" s="51"/>
      <c r="IDR304" s="51"/>
      <c r="IDS304" s="51"/>
      <c r="IDT304" s="51"/>
      <c r="IDU304" s="51"/>
      <c r="IDV304" s="51"/>
      <c r="IDW304" s="51"/>
      <c r="IDX304" s="51"/>
      <c r="IDY304" s="51"/>
      <c r="IDZ304" s="51"/>
      <c r="IEA304" s="51"/>
      <c r="IEB304" s="51"/>
      <c r="IEC304" s="51"/>
      <c r="IED304" s="51"/>
      <c r="IEE304" s="51"/>
      <c r="IEF304" s="51"/>
      <c r="IEG304" s="51"/>
      <c r="IEH304" s="51"/>
      <c r="IEI304" s="51"/>
      <c r="IEJ304" s="51"/>
      <c r="IEK304" s="51"/>
      <c r="IEL304" s="51"/>
      <c r="IEM304" s="51"/>
      <c r="IEN304" s="51"/>
      <c r="IEO304" s="51"/>
      <c r="IEP304" s="51"/>
      <c r="IEQ304" s="51"/>
      <c r="IER304" s="51"/>
      <c r="IES304" s="51"/>
      <c r="IET304" s="51"/>
      <c r="IEU304" s="51"/>
      <c r="IEV304" s="51"/>
      <c r="IEW304" s="51"/>
      <c r="IEX304" s="51"/>
      <c r="IEY304" s="51"/>
      <c r="IEZ304" s="51"/>
      <c r="IFA304" s="51"/>
      <c r="IFB304" s="51"/>
      <c r="IFC304" s="51"/>
      <c r="IFD304" s="51"/>
      <c r="IFE304" s="51"/>
      <c r="IFF304" s="51"/>
      <c r="IFG304" s="51"/>
      <c r="IFH304" s="51"/>
      <c r="IFI304" s="51"/>
      <c r="IFJ304" s="51"/>
      <c r="IFK304" s="51"/>
      <c r="IFL304" s="51"/>
      <c r="IFM304" s="51"/>
      <c r="IFN304" s="51"/>
      <c r="IFO304" s="51"/>
      <c r="IFP304" s="51"/>
      <c r="IFQ304" s="51"/>
      <c r="IFR304" s="51"/>
      <c r="IFS304" s="51"/>
      <c r="IFT304" s="51"/>
      <c r="IFU304" s="51"/>
      <c r="IFV304" s="51"/>
      <c r="IFW304" s="51"/>
      <c r="IFX304" s="51"/>
      <c r="IFY304" s="51"/>
      <c r="IFZ304" s="51"/>
      <c r="IGA304" s="51"/>
      <c r="IGB304" s="51"/>
      <c r="IGC304" s="51"/>
      <c r="IGD304" s="51"/>
      <c r="IGE304" s="51"/>
      <c r="IGF304" s="51"/>
      <c r="IGG304" s="51"/>
      <c r="IGH304" s="51"/>
      <c r="IGI304" s="51"/>
      <c r="IGJ304" s="51"/>
      <c r="IGK304" s="51"/>
      <c r="IGL304" s="51"/>
      <c r="IGM304" s="51"/>
      <c r="IGN304" s="51"/>
      <c r="IGO304" s="51"/>
      <c r="IGP304" s="51"/>
      <c r="IGQ304" s="51"/>
      <c r="IGR304" s="51"/>
      <c r="IGS304" s="51"/>
      <c r="IGT304" s="51"/>
      <c r="IGU304" s="51"/>
      <c r="IGV304" s="51"/>
      <c r="IGW304" s="51"/>
      <c r="IGX304" s="51"/>
      <c r="IGY304" s="51"/>
      <c r="IGZ304" s="51"/>
      <c r="IHA304" s="51"/>
      <c r="IHB304" s="51"/>
      <c r="IHC304" s="51"/>
      <c r="IHD304" s="51"/>
      <c r="IHE304" s="51"/>
      <c r="IHF304" s="51"/>
      <c r="IHG304" s="51"/>
      <c r="IHH304" s="51"/>
      <c r="IHI304" s="51"/>
      <c r="IHJ304" s="51"/>
      <c r="IHK304" s="51"/>
      <c r="IHL304" s="51"/>
      <c r="IHM304" s="51"/>
      <c r="IHN304" s="51"/>
      <c r="IHO304" s="51"/>
      <c r="IHP304" s="51"/>
      <c r="IHQ304" s="51"/>
      <c r="IHR304" s="51"/>
      <c r="IHS304" s="51"/>
      <c r="IHT304" s="51"/>
      <c r="IHU304" s="51"/>
      <c r="IHV304" s="51"/>
      <c r="IHW304" s="51"/>
      <c r="IHX304" s="51"/>
      <c r="IHY304" s="51"/>
      <c r="IHZ304" s="51"/>
      <c r="IIA304" s="51"/>
      <c r="IIB304" s="51"/>
      <c r="IIC304" s="51"/>
      <c r="IID304" s="51"/>
      <c r="IIE304" s="51"/>
      <c r="IIF304" s="51"/>
      <c r="IIG304" s="51"/>
      <c r="IIH304" s="51"/>
      <c r="III304" s="51"/>
      <c r="IIJ304" s="51"/>
      <c r="IIK304" s="51"/>
      <c r="IIL304" s="51"/>
      <c r="IIM304" s="51"/>
      <c r="IIN304" s="51"/>
      <c r="IIO304" s="51"/>
      <c r="IIP304" s="51"/>
      <c r="IIQ304" s="51"/>
      <c r="IIR304" s="51"/>
      <c r="IIS304" s="51"/>
      <c r="IIT304" s="51"/>
      <c r="IIU304" s="51"/>
      <c r="IIV304" s="51"/>
      <c r="IIW304" s="51"/>
      <c r="IIX304" s="51"/>
      <c r="IIY304" s="51"/>
      <c r="IIZ304" s="51"/>
      <c r="IJA304" s="51"/>
      <c r="IJB304" s="51"/>
      <c r="IJC304" s="51"/>
      <c r="IJD304" s="51"/>
      <c r="IJE304" s="51"/>
      <c r="IJF304" s="51"/>
      <c r="IJG304" s="51"/>
      <c r="IJH304" s="51"/>
      <c r="IJI304" s="51"/>
      <c r="IJJ304" s="51"/>
      <c r="IJK304" s="51"/>
      <c r="IJL304" s="51"/>
      <c r="IJM304" s="51"/>
      <c r="IJN304" s="51"/>
      <c r="IJO304" s="51"/>
      <c r="IJP304" s="51"/>
      <c r="IJQ304" s="51"/>
      <c r="IJR304" s="51"/>
      <c r="IJS304" s="51"/>
      <c r="IJT304" s="51"/>
      <c r="IJU304" s="51"/>
      <c r="IJV304" s="51"/>
      <c r="IJW304" s="51"/>
      <c r="IJX304" s="51"/>
      <c r="IJY304" s="51"/>
      <c r="IJZ304" s="51"/>
      <c r="IKA304" s="51"/>
      <c r="IKB304" s="51"/>
      <c r="IKC304" s="51"/>
      <c r="IKD304" s="51"/>
      <c r="IKE304" s="51"/>
      <c r="IKF304" s="51"/>
      <c r="IKG304" s="51"/>
      <c r="IKH304" s="51"/>
      <c r="IKI304" s="51"/>
      <c r="IKJ304" s="51"/>
      <c r="IKK304" s="51"/>
      <c r="IKL304" s="51"/>
      <c r="IKM304" s="51"/>
      <c r="IKN304" s="51"/>
      <c r="IKO304" s="51"/>
      <c r="IKP304" s="51"/>
      <c r="IKQ304" s="51"/>
      <c r="IKR304" s="51"/>
      <c r="IKS304" s="51"/>
      <c r="IKT304" s="51"/>
      <c r="IKU304" s="51"/>
      <c r="IKV304" s="51"/>
      <c r="IKW304" s="51"/>
      <c r="IKX304" s="51"/>
      <c r="IKY304" s="51"/>
      <c r="IKZ304" s="51"/>
      <c r="ILA304" s="51"/>
      <c r="ILB304" s="51"/>
      <c r="ILC304" s="51"/>
      <c r="ILD304" s="51"/>
      <c r="ILE304" s="51"/>
      <c r="ILF304" s="51"/>
      <c r="ILG304" s="51"/>
      <c r="ILH304" s="51"/>
      <c r="ILI304" s="51"/>
      <c r="ILJ304" s="51"/>
      <c r="ILK304" s="51"/>
      <c r="ILL304" s="51"/>
      <c r="ILM304" s="51"/>
      <c r="ILN304" s="51"/>
      <c r="ILO304" s="51"/>
      <c r="ILP304" s="51"/>
      <c r="ILQ304" s="51"/>
      <c r="ILR304" s="51"/>
      <c r="ILS304" s="51"/>
      <c r="ILT304" s="51"/>
      <c r="ILU304" s="51"/>
      <c r="ILV304" s="51"/>
      <c r="ILW304" s="51"/>
      <c r="ILX304" s="51"/>
      <c r="ILY304" s="51"/>
      <c r="ILZ304" s="51"/>
      <c r="IMA304" s="51"/>
      <c r="IMB304" s="51"/>
      <c r="IMC304" s="51"/>
      <c r="IMD304" s="51"/>
      <c r="IME304" s="51"/>
      <c r="IMF304" s="51"/>
      <c r="IMG304" s="51"/>
      <c r="IMH304" s="51"/>
      <c r="IMI304" s="51"/>
      <c r="IMJ304" s="51"/>
      <c r="IMK304" s="51"/>
      <c r="IML304" s="51"/>
      <c r="IMM304" s="51"/>
      <c r="IMN304" s="51"/>
      <c r="IMO304" s="51"/>
      <c r="IMP304" s="51"/>
      <c r="IMQ304" s="51"/>
      <c r="IMR304" s="51"/>
      <c r="IMS304" s="51"/>
      <c r="IMT304" s="51"/>
      <c r="IMU304" s="51"/>
      <c r="IMV304" s="51"/>
      <c r="IMW304" s="51"/>
      <c r="IMX304" s="51"/>
      <c r="IMY304" s="51"/>
      <c r="IMZ304" s="51"/>
      <c r="INA304" s="51"/>
      <c r="INB304" s="51"/>
      <c r="INC304" s="51"/>
      <c r="IND304" s="51"/>
      <c r="INE304" s="51"/>
      <c r="INF304" s="51"/>
      <c r="ING304" s="51"/>
      <c r="INH304" s="51"/>
      <c r="INI304" s="51"/>
      <c r="INJ304" s="51"/>
      <c r="INK304" s="51"/>
      <c r="INL304" s="51"/>
      <c r="INM304" s="51"/>
      <c r="INN304" s="51"/>
      <c r="INO304" s="51"/>
      <c r="INP304" s="51"/>
      <c r="INQ304" s="51"/>
      <c r="INR304" s="51"/>
      <c r="INS304" s="51"/>
      <c r="INT304" s="51"/>
      <c r="INU304" s="51"/>
      <c r="INV304" s="51"/>
      <c r="INW304" s="51"/>
      <c r="INX304" s="51"/>
      <c r="INY304" s="51"/>
      <c r="INZ304" s="51"/>
      <c r="IOA304" s="51"/>
      <c r="IOB304" s="51"/>
      <c r="IOC304" s="51"/>
      <c r="IOD304" s="51"/>
      <c r="IOE304" s="51"/>
      <c r="IOF304" s="51"/>
      <c r="IOG304" s="51"/>
      <c r="IOH304" s="51"/>
      <c r="IOI304" s="51"/>
      <c r="IOJ304" s="51"/>
      <c r="IOK304" s="51"/>
      <c r="IOL304" s="51"/>
      <c r="IOM304" s="51"/>
      <c r="ION304" s="51"/>
      <c r="IOO304" s="51"/>
      <c r="IOP304" s="51"/>
      <c r="IOQ304" s="51"/>
      <c r="IOR304" s="51"/>
      <c r="IOS304" s="51"/>
      <c r="IOT304" s="51"/>
      <c r="IOU304" s="51"/>
      <c r="IOV304" s="51"/>
      <c r="IOW304" s="51"/>
      <c r="IOX304" s="51"/>
      <c r="IOY304" s="51"/>
      <c r="IOZ304" s="51"/>
      <c r="IPA304" s="51"/>
      <c r="IPB304" s="51"/>
      <c r="IPC304" s="51"/>
      <c r="IPD304" s="51"/>
      <c r="IPE304" s="51"/>
      <c r="IPF304" s="51"/>
      <c r="IPG304" s="51"/>
      <c r="IPH304" s="51"/>
      <c r="IPI304" s="51"/>
      <c r="IPJ304" s="51"/>
      <c r="IPK304" s="51"/>
      <c r="IPL304" s="51"/>
      <c r="IPM304" s="51"/>
      <c r="IPN304" s="51"/>
      <c r="IPO304" s="51"/>
      <c r="IPP304" s="51"/>
      <c r="IPQ304" s="51"/>
      <c r="IPR304" s="51"/>
      <c r="IPS304" s="51"/>
      <c r="IPT304" s="51"/>
      <c r="IPU304" s="51"/>
      <c r="IPV304" s="51"/>
      <c r="IPW304" s="51"/>
      <c r="IPX304" s="51"/>
      <c r="IPY304" s="51"/>
      <c r="IPZ304" s="51"/>
      <c r="IQA304" s="51"/>
      <c r="IQB304" s="51"/>
      <c r="IQC304" s="51"/>
      <c r="IQD304" s="51"/>
      <c r="IQE304" s="51"/>
      <c r="IQF304" s="51"/>
      <c r="IQG304" s="51"/>
      <c r="IQH304" s="51"/>
      <c r="IQI304" s="51"/>
      <c r="IQJ304" s="51"/>
      <c r="IQK304" s="51"/>
      <c r="IQL304" s="51"/>
      <c r="IQM304" s="51"/>
      <c r="IQN304" s="51"/>
      <c r="IQO304" s="51"/>
      <c r="IQP304" s="51"/>
      <c r="IQQ304" s="51"/>
      <c r="IQR304" s="51"/>
      <c r="IQS304" s="51"/>
      <c r="IQT304" s="51"/>
      <c r="IQU304" s="51"/>
      <c r="IQV304" s="51"/>
      <c r="IQW304" s="51"/>
      <c r="IQX304" s="51"/>
      <c r="IQY304" s="51"/>
      <c r="IQZ304" s="51"/>
      <c r="IRA304" s="51"/>
      <c r="IRB304" s="51"/>
      <c r="IRC304" s="51"/>
      <c r="IRD304" s="51"/>
      <c r="IRE304" s="51"/>
      <c r="IRF304" s="51"/>
      <c r="IRG304" s="51"/>
      <c r="IRH304" s="51"/>
      <c r="IRI304" s="51"/>
      <c r="IRJ304" s="51"/>
      <c r="IRK304" s="51"/>
      <c r="IRL304" s="51"/>
      <c r="IRM304" s="51"/>
      <c r="IRN304" s="51"/>
      <c r="IRO304" s="51"/>
      <c r="IRP304" s="51"/>
      <c r="IRQ304" s="51"/>
      <c r="IRR304" s="51"/>
      <c r="IRS304" s="51"/>
      <c r="IRT304" s="51"/>
      <c r="IRU304" s="51"/>
      <c r="IRV304" s="51"/>
      <c r="IRW304" s="51"/>
      <c r="IRX304" s="51"/>
      <c r="IRY304" s="51"/>
      <c r="IRZ304" s="51"/>
      <c r="ISA304" s="51"/>
      <c r="ISB304" s="51"/>
      <c r="ISC304" s="51"/>
      <c r="ISD304" s="51"/>
      <c r="ISE304" s="51"/>
      <c r="ISF304" s="51"/>
      <c r="ISG304" s="51"/>
      <c r="ISH304" s="51"/>
      <c r="ISI304" s="51"/>
      <c r="ISJ304" s="51"/>
      <c r="ISK304" s="51"/>
      <c r="ISL304" s="51"/>
      <c r="ISM304" s="51"/>
      <c r="ISN304" s="51"/>
      <c r="ISO304" s="51"/>
      <c r="ISP304" s="51"/>
      <c r="ISQ304" s="51"/>
      <c r="ISR304" s="51"/>
      <c r="ISS304" s="51"/>
      <c r="IST304" s="51"/>
      <c r="ISU304" s="51"/>
      <c r="ISV304" s="51"/>
      <c r="ISW304" s="51"/>
      <c r="ISX304" s="51"/>
      <c r="ISY304" s="51"/>
      <c r="ISZ304" s="51"/>
      <c r="ITA304" s="51"/>
      <c r="ITB304" s="51"/>
      <c r="ITC304" s="51"/>
      <c r="ITD304" s="51"/>
      <c r="ITE304" s="51"/>
      <c r="ITF304" s="51"/>
      <c r="ITG304" s="51"/>
      <c r="ITH304" s="51"/>
      <c r="ITI304" s="51"/>
      <c r="ITJ304" s="51"/>
      <c r="ITK304" s="51"/>
      <c r="ITL304" s="51"/>
      <c r="ITM304" s="51"/>
      <c r="ITN304" s="51"/>
      <c r="ITO304" s="51"/>
      <c r="ITP304" s="51"/>
      <c r="ITQ304" s="51"/>
      <c r="ITR304" s="51"/>
      <c r="ITS304" s="51"/>
      <c r="ITT304" s="51"/>
      <c r="ITU304" s="51"/>
      <c r="ITV304" s="51"/>
      <c r="ITW304" s="51"/>
      <c r="ITX304" s="51"/>
      <c r="ITY304" s="51"/>
      <c r="ITZ304" s="51"/>
      <c r="IUA304" s="51"/>
      <c r="IUB304" s="51"/>
      <c r="IUC304" s="51"/>
      <c r="IUD304" s="51"/>
      <c r="IUE304" s="51"/>
      <c r="IUF304" s="51"/>
      <c r="IUG304" s="51"/>
      <c r="IUH304" s="51"/>
      <c r="IUI304" s="51"/>
      <c r="IUJ304" s="51"/>
      <c r="IUK304" s="51"/>
      <c r="IUL304" s="51"/>
      <c r="IUM304" s="51"/>
      <c r="IUN304" s="51"/>
      <c r="IUO304" s="51"/>
      <c r="IUP304" s="51"/>
      <c r="IUQ304" s="51"/>
      <c r="IUR304" s="51"/>
      <c r="IUS304" s="51"/>
      <c r="IUT304" s="51"/>
      <c r="IUU304" s="51"/>
      <c r="IUV304" s="51"/>
      <c r="IUW304" s="51"/>
      <c r="IUX304" s="51"/>
      <c r="IUY304" s="51"/>
      <c r="IUZ304" s="51"/>
      <c r="IVA304" s="51"/>
      <c r="IVB304" s="51"/>
      <c r="IVC304" s="51"/>
      <c r="IVD304" s="51"/>
      <c r="IVE304" s="51"/>
      <c r="IVF304" s="51"/>
      <c r="IVG304" s="51"/>
      <c r="IVH304" s="51"/>
      <c r="IVI304" s="51"/>
      <c r="IVJ304" s="51"/>
      <c r="IVK304" s="51"/>
      <c r="IVL304" s="51"/>
      <c r="IVM304" s="51"/>
      <c r="IVN304" s="51"/>
      <c r="IVO304" s="51"/>
      <c r="IVP304" s="51"/>
      <c r="IVQ304" s="51"/>
      <c r="IVR304" s="51"/>
      <c r="IVS304" s="51"/>
      <c r="IVT304" s="51"/>
      <c r="IVU304" s="51"/>
      <c r="IVV304" s="51"/>
      <c r="IVW304" s="51"/>
      <c r="IVX304" s="51"/>
      <c r="IVY304" s="51"/>
      <c r="IVZ304" s="51"/>
      <c r="IWA304" s="51"/>
      <c r="IWB304" s="51"/>
      <c r="IWC304" s="51"/>
      <c r="IWD304" s="51"/>
      <c r="IWE304" s="51"/>
      <c r="IWF304" s="51"/>
      <c r="IWG304" s="51"/>
      <c r="IWH304" s="51"/>
      <c r="IWI304" s="51"/>
      <c r="IWJ304" s="51"/>
      <c r="IWK304" s="51"/>
      <c r="IWL304" s="51"/>
      <c r="IWM304" s="51"/>
      <c r="IWN304" s="51"/>
      <c r="IWO304" s="51"/>
      <c r="IWP304" s="51"/>
      <c r="IWQ304" s="51"/>
      <c r="IWR304" s="51"/>
      <c r="IWS304" s="51"/>
      <c r="IWT304" s="51"/>
      <c r="IWU304" s="51"/>
      <c r="IWV304" s="51"/>
      <c r="IWW304" s="51"/>
      <c r="IWX304" s="51"/>
      <c r="IWY304" s="51"/>
      <c r="IWZ304" s="51"/>
      <c r="IXA304" s="51"/>
      <c r="IXB304" s="51"/>
      <c r="IXC304" s="51"/>
      <c r="IXD304" s="51"/>
      <c r="IXE304" s="51"/>
      <c r="IXF304" s="51"/>
      <c r="IXG304" s="51"/>
      <c r="IXH304" s="51"/>
      <c r="IXI304" s="51"/>
      <c r="IXJ304" s="51"/>
      <c r="IXK304" s="51"/>
      <c r="IXL304" s="51"/>
      <c r="IXM304" s="51"/>
      <c r="IXN304" s="51"/>
      <c r="IXO304" s="51"/>
      <c r="IXP304" s="51"/>
      <c r="IXQ304" s="51"/>
      <c r="IXR304" s="51"/>
      <c r="IXS304" s="51"/>
      <c r="IXT304" s="51"/>
      <c r="IXU304" s="51"/>
      <c r="IXV304" s="51"/>
      <c r="IXW304" s="51"/>
      <c r="IXX304" s="51"/>
      <c r="IXY304" s="51"/>
      <c r="IXZ304" s="51"/>
      <c r="IYA304" s="51"/>
      <c r="IYB304" s="51"/>
      <c r="IYC304" s="51"/>
      <c r="IYD304" s="51"/>
      <c r="IYE304" s="51"/>
      <c r="IYF304" s="51"/>
      <c r="IYG304" s="51"/>
      <c r="IYH304" s="51"/>
      <c r="IYI304" s="51"/>
      <c r="IYJ304" s="51"/>
      <c r="IYK304" s="51"/>
      <c r="IYL304" s="51"/>
      <c r="IYM304" s="51"/>
      <c r="IYN304" s="51"/>
      <c r="IYO304" s="51"/>
      <c r="IYP304" s="51"/>
      <c r="IYQ304" s="51"/>
      <c r="IYR304" s="51"/>
      <c r="IYS304" s="51"/>
      <c r="IYT304" s="51"/>
      <c r="IYU304" s="51"/>
      <c r="IYV304" s="51"/>
      <c r="IYW304" s="51"/>
      <c r="IYX304" s="51"/>
      <c r="IYY304" s="51"/>
      <c r="IYZ304" s="51"/>
      <c r="IZA304" s="51"/>
      <c r="IZB304" s="51"/>
      <c r="IZC304" s="51"/>
      <c r="IZD304" s="51"/>
      <c r="IZE304" s="51"/>
      <c r="IZF304" s="51"/>
      <c r="IZG304" s="51"/>
      <c r="IZH304" s="51"/>
      <c r="IZI304" s="51"/>
      <c r="IZJ304" s="51"/>
      <c r="IZK304" s="51"/>
      <c r="IZL304" s="51"/>
      <c r="IZM304" s="51"/>
      <c r="IZN304" s="51"/>
      <c r="IZO304" s="51"/>
      <c r="IZP304" s="51"/>
      <c r="IZQ304" s="51"/>
      <c r="IZR304" s="51"/>
      <c r="IZS304" s="51"/>
      <c r="IZT304" s="51"/>
      <c r="IZU304" s="51"/>
      <c r="IZV304" s="51"/>
      <c r="IZW304" s="51"/>
      <c r="IZX304" s="51"/>
      <c r="IZY304" s="51"/>
      <c r="IZZ304" s="51"/>
      <c r="JAA304" s="51"/>
      <c r="JAB304" s="51"/>
      <c r="JAC304" s="51"/>
      <c r="JAD304" s="51"/>
      <c r="JAE304" s="51"/>
      <c r="JAF304" s="51"/>
      <c r="JAG304" s="51"/>
      <c r="JAH304" s="51"/>
      <c r="JAI304" s="51"/>
      <c r="JAJ304" s="51"/>
      <c r="JAK304" s="51"/>
      <c r="JAL304" s="51"/>
      <c r="JAM304" s="51"/>
      <c r="JAN304" s="51"/>
      <c r="JAO304" s="51"/>
      <c r="JAP304" s="51"/>
      <c r="JAQ304" s="51"/>
      <c r="JAR304" s="51"/>
      <c r="JAS304" s="51"/>
      <c r="JAT304" s="51"/>
      <c r="JAU304" s="51"/>
      <c r="JAV304" s="51"/>
      <c r="JAW304" s="51"/>
      <c r="JAX304" s="51"/>
      <c r="JAY304" s="51"/>
      <c r="JAZ304" s="51"/>
      <c r="JBA304" s="51"/>
      <c r="JBB304" s="51"/>
      <c r="JBC304" s="51"/>
      <c r="JBD304" s="51"/>
      <c r="JBE304" s="51"/>
      <c r="JBF304" s="51"/>
      <c r="JBG304" s="51"/>
      <c r="JBH304" s="51"/>
      <c r="JBI304" s="51"/>
      <c r="JBJ304" s="51"/>
      <c r="JBK304" s="51"/>
      <c r="JBL304" s="51"/>
      <c r="JBM304" s="51"/>
      <c r="JBN304" s="51"/>
      <c r="JBO304" s="51"/>
      <c r="JBP304" s="51"/>
      <c r="JBQ304" s="51"/>
      <c r="JBR304" s="51"/>
      <c r="JBS304" s="51"/>
      <c r="JBT304" s="51"/>
      <c r="JBU304" s="51"/>
      <c r="JBV304" s="51"/>
      <c r="JBW304" s="51"/>
      <c r="JBX304" s="51"/>
      <c r="JBY304" s="51"/>
      <c r="JBZ304" s="51"/>
      <c r="JCA304" s="51"/>
      <c r="JCB304" s="51"/>
      <c r="JCC304" s="51"/>
      <c r="JCD304" s="51"/>
      <c r="JCE304" s="51"/>
      <c r="JCF304" s="51"/>
      <c r="JCG304" s="51"/>
      <c r="JCH304" s="51"/>
      <c r="JCI304" s="51"/>
      <c r="JCJ304" s="51"/>
      <c r="JCK304" s="51"/>
      <c r="JCL304" s="51"/>
      <c r="JCM304" s="51"/>
      <c r="JCN304" s="51"/>
      <c r="JCO304" s="51"/>
      <c r="JCP304" s="51"/>
      <c r="JCQ304" s="51"/>
      <c r="JCR304" s="51"/>
      <c r="JCS304" s="51"/>
      <c r="JCT304" s="51"/>
      <c r="JCU304" s="51"/>
      <c r="JCV304" s="51"/>
      <c r="JCW304" s="51"/>
      <c r="JCX304" s="51"/>
      <c r="JCY304" s="51"/>
      <c r="JCZ304" s="51"/>
      <c r="JDA304" s="51"/>
      <c r="JDB304" s="51"/>
      <c r="JDC304" s="51"/>
      <c r="JDD304" s="51"/>
      <c r="JDE304" s="51"/>
      <c r="JDF304" s="51"/>
      <c r="JDG304" s="51"/>
      <c r="JDH304" s="51"/>
      <c r="JDI304" s="51"/>
      <c r="JDJ304" s="51"/>
      <c r="JDK304" s="51"/>
      <c r="JDL304" s="51"/>
      <c r="JDM304" s="51"/>
      <c r="JDN304" s="51"/>
      <c r="JDO304" s="51"/>
      <c r="JDP304" s="51"/>
      <c r="JDQ304" s="51"/>
      <c r="JDR304" s="51"/>
      <c r="JDS304" s="51"/>
      <c r="JDT304" s="51"/>
      <c r="JDU304" s="51"/>
      <c r="JDV304" s="51"/>
      <c r="JDW304" s="51"/>
      <c r="JDX304" s="51"/>
      <c r="JDY304" s="51"/>
      <c r="JDZ304" s="51"/>
      <c r="JEA304" s="51"/>
      <c r="JEB304" s="51"/>
      <c r="JEC304" s="51"/>
      <c r="JED304" s="51"/>
      <c r="JEE304" s="51"/>
      <c r="JEF304" s="51"/>
      <c r="JEG304" s="51"/>
      <c r="JEH304" s="51"/>
      <c r="JEI304" s="51"/>
      <c r="JEJ304" s="51"/>
      <c r="JEK304" s="51"/>
      <c r="JEL304" s="51"/>
      <c r="JEM304" s="51"/>
      <c r="JEN304" s="51"/>
      <c r="JEO304" s="51"/>
      <c r="JEP304" s="51"/>
      <c r="JEQ304" s="51"/>
      <c r="JER304" s="51"/>
      <c r="JES304" s="51"/>
      <c r="JET304" s="51"/>
      <c r="JEU304" s="51"/>
      <c r="JEV304" s="51"/>
      <c r="JEW304" s="51"/>
      <c r="JEX304" s="51"/>
      <c r="JEY304" s="51"/>
      <c r="JEZ304" s="51"/>
      <c r="JFA304" s="51"/>
      <c r="JFB304" s="51"/>
      <c r="JFC304" s="51"/>
      <c r="JFD304" s="51"/>
      <c r="JFE304" s="51"/>
      <c r="JFF304" s="51"/>
      <c r="JFG304" s="51"/>
      <c r="JFH304" s="51"/>
      <c r="JFI304" s="51"/>
      <c r="JFJ304" s="51"/>
      <c r="JFK304" s="51"/>
      <c r="JFL304" s="51"/>
      <c r="JFM304" s="51"/>
      <c r="JFN304" s="51"/>
      <c r="JFO304" s="51"/>
      <c r="JFP304" s="51"/>
      <c r="JFQ304" s="51"/>
      <c r="JFR304" s="51"/>
      <c r="JFS304" s="51"/>
      <c r="JFT304" s="51"/>
      <c r="JFU304" s="51"/>
      <c r="JFV304" s="51"/>
      <c r="JFW304" s="51"/>
      <c r="JFX304" s="51"/>
      <c r="JFY304" s="51"/>
      <c r="JFZ304" s="51"/>
      <c r="JGA304" s="51"/>
      <c r="JGB304" s="51"/>
      <c r="JGC304" s="51"/>
      <c r="JGD304" s="51"/>
      <c r="JGE304" s="51"/>
      <c r="JGF304" s="51"/>
      <c r="JGG304" s="51"/>
      <c r="JGH304" s="51"/>
      <c r="JGI304" s="51"/>
      <c r="JGJ304" s="51"/>
      <c r="JGK304" s="51"/>
      <c r="JGL304" s="51"/>
      <c r="JGM304" s="51"/>
      <c r="JGN304" s="51"/>
      <c r="JGO304" s="51"/>
      <c r="JGP304" s="51"/>
      <c r="JGQ304" s="51"/>
      <c r="JGR304" s="51"/>
      <c r="JGS304" s="51"/>
      <c r="JGT304" s="51"/>
      <c r="JGU304" s="51"/>
      <c r="JGV304" s="51"/>
      <c r="JGW304" s="51"/>
      <c r="JGX304" s="51"/>
      <c r="JGY304" s="51"/>
      <c r="JGZ304" s="51"/>
      <c r="JHA304" s="51"/>
      <c r="JHB304" s="51"/>
      <c r="JHC304" s="51"/>
      <c r="JHD304" s="51"/>
      <c r="JHE304" s="51"/>
      <c r="JHF304" s="51"/>
      <c r="JHG304" s="51"/>
      <c r="JHH304" s="51"/>
      <c r="JHI304" s="51"/>
      <c r="JHJ304" s="51"/>
      <c r="JHK304" s="51"/>
      <c r="JHL304" s="51"/>
      <c r="JHM304" s="51"/>
      <c r="JHN304" s="51"/>
      <c r="JHO304" s="51"/>
      <c r="JHP304" s="51"/>
      <c r="JHQ304" s="51"/>
      <c r="JHR304" s="51"/>
      <c r="JHS304" s="51"/>
      <c r="JHT304" s="51"/>
      <c r="JHU304" s="51"/>
      <c r="JHV304" s="51"/>
      <c r="JHW304" s="51"/>
      <c r="JHX304" s="51"/>
      <c r="JHY304" s="51"/>
      <c r="JHZ304" s="51"/>
      <c r="JIA304" s="51"/>
      <c r="JIB304" s="51"/>
      <c r="JIC304" s="51"/>
      <c r="JID304" s="51"/>
      <c r="JIE304" s="51"/>
      <c r="JIF304" s="51"/>
      <c r="JIG304" s="51"/>
      <c r="JIH304" s="51"/>
      <c r="JII304" s="51"/>
      <c r="JIJ304" s="51"/>
      <c r="JIK304" s="51"/>
      <c r="JIL304" s="51"/>
      <c r="JIM304" s="51"/>
      <c r="JIN304" s="51"/>
      <c r="JIO304" s="51"/>
      <c r="JIP304" s="51"/>
      <c r="JIQ304" s="51"/>
      <c r="JIR304" s="51"/>
      <c r="JIS304" s="51"/>
      <c r="JIT304" s="51"/>
      <c r="JIU304" s="51"/>
      <c r="JIV304" s="51"/>
      <c r="JIW304" s="51"/>
      <c r="JIX304" s="51"/>
      <c r="JIY304" s="51"/>
      <c r="JIZ304" s="51"/>
      <c r="JJA304" s="51"/>
      <c r="JJB304" s="51"/>
      <c r="JJC304" s="51"/>
      <c r="JJD304" s="51"/>
      <c r="JJE304" s="51"/>
      <c r="JJF304" s="51"/>
      <c r="JJG304" s="51"/>
      <c r="JJH304" s="51"/>
      <c r="JJI304" s="51"/>
      <c r="JJJ304" s="51"/>
      <c r="JJK304" s="51"/>
      <c r="JJL304" s="51"/>
      <c r="JJM304" s="51"/>
      <c r="JJN304" s="51"/>
      <c r="JJO304" s="51"/>
      <c r="JJP304" s="51"/>
      <c r="JJQ304" s="51"/>
      <c r="JJR304" s="51"/>
      <c r="JJS304" s="51"/>
      <c r="JJT304" s="51"/>
      <c r="JJU304" s="51"/>
      <c r="JJV304" s="51"/>
      <c r="JJW304" s="51"/>
      <c r="JJX304" s="51"/>
      <c r="JJY304" s="51"/>
      <c r="JJZ304" s="51"/>
      <c r="JKA304" s="51"/>
      <c r="JKB304" s="51"/>
      <c r="JKC304" s="51"/>
      <c r="JKD304" s="51"/>
      <c r="JKE304" s="51"/>
      <c r="JKF304" s="51"/>
      <c r="JKG304" s="51"/>
      <c r="JKH304" s="51"/>
      <c r="JKI304" s="51"/>
      <c r="JKJ304" s="51"/>
      <c r="JKK304" s="51"/>
      <c r="JKL304" s="51"/>
      <c r="JKM304" s="51"/>
      <c r="JKN304" s="51"/>
      <c r="JKO304" s="51"/>
      <c r="JKP304" s="51"/>
      <c r="JKQ304" s="51"/>
      <c r="JKR304" s="51"/>
      <c r="JKS304" s="51"/>
      <c r="JKT304" s="51"/>
      <c r="JKU304" s="51"/>
      <c r="JKV304" s="51"/>
      <c r="JKW304" s="51"/>
      <c r="JKX304" s="51"/>
      <c r="JKY304" s="51"/>
      <c r="JKZ304" s="51"/>
      <c r="JLA304" s="51"/>
      <c r="JLB304" s="51"/>
      <c r="JLC304" s="51"/>
      <c r="JLD304" s="51"/>
      <c r="JLE304" s="51"/>
      <c r="JLF304" s="51"/>
      <c r="JLG304" s="51"/>
      <c r="JLH304" s="51"/>
      <c r="JLI304" s="51"/>
      <c r="JLJ304" s="51"/>
      <c r="JLK304" s="51"/>
      <c r="JLL304" s="51"/>
      <c r="JLM304" s="51"/>
      <c r="JLN304" s="51"/>
      <c r="JLO304" s="51"/>
      <c r="JLP304" s="51"/>
      <c r="JLQ304" s="51"/>
      <c r="JLR304" s="51"/>
      <c r="JLS304" s="51"/>
      <c r="JLT304" s="51"/>
      <c r="JLU304" s="51"/>
      <c r="JLV304" s="51"/>
      <c r="JLW304" s="51"/>
      <c r="JLX304" s="51"/>
      <c r="JLY304" s="51"/>
      <c r="JLZ304" s="51"/>
      <c r="JMA304" s="51"/>
      <c r="JMB304" s="51"/>
      <c r="JMC304" s="51"/>
      <c r="JMD304" s="51"/>
      <c r="JME304" s="51"/>
      <c r="JMF304" s="51"/>
      <c r="JMG304" s="51"/>
      <c r="JMH304" s="51"/>
      <c r="JMI304" s="51"/>
      <c r="JMJ304" s="51"/>
      <c r="JMK304" s="51"/>
      <c r="JML304" s="51"/>
      <c r="JMM304" s="51"/>
      <c r="JMN304" s="51"/>
      <c r="JMO304" s="51"/>
      <c r="JMP304" s="51"/>
      <c r="JMQ304" s="51"/>
      <c r="JMR304" s="51"/>
      <c r="JMS304" s="51"/>
      <c r="JMT304" s="51"/>
      <c r="JMU304" s="51"/>
      <c r="JMV304" s="51"/>
      <c r="JMW304" s="51"/>
      <c r="JMX304" s="51"/>
      <c r="JMY304" s="51"/>
      <c r="JMZ304" s="51"/>
      <c r="JNA304" s="51"/>
      <c r="JNB304" s="51"/>
      <c r="JNC304" s="51"/>
      <c r="JND304" s="51"/>
      <c r="JNE304" s="51"/>
      <c r="JNF304" s="51"/>
      <c r="JNG304" s="51"/>
      <c r="JNH304" s="51"/>
      <c r="JNI304" s="51"/>
      <c r="JNJ304" s="51"/>
      <c r="JNK304" s="51"/>
      <c r="JNL304" s="51"/>
      <c r="JNM304" s="51"/>
      <c r="JNN304" s="51"/>
      <c r="JNO304" s="51"/>
      <c r="JNP304" s="51"/>
      <c r="JNQ304" s="51"/>
      <c r="JNR304" s="51"/>
      <c r="JNS304" s="51"/>
      <c r="JNT304" s="51"/>
      <c r="JNU304" s="51"/>
      <c r="JNV304" s="51"/>
      <c r="JNW304" s="51"/>
      <c r="JNX304" s="51"/>
      <c r="JNY304" s="51"/>
      <c r="JNZ304" s="51"/>
      <c r="JOA304" s="51"/>
      <c r="JOB304" s="51"/>
      <c r="JOC304" s="51"/>
      <c r="JOD304" s="51"/>
      <c r="JOE304" s="51"/>
      <c r="JOF304" s="51"/>
      <c r="JOG304" s="51"/>
      <c r="JOH304" s="51"/>
      <c r="JOI304" s="51"/>
      <c r="JOJ304" s="51"/>
      <c r="JOK304" s="51"/>
      <c r="JOL304" s="51"/>
      <c r="JOM304" s="51"/>
      <c r="JON304" s="51"/>
      <c r="JOO304" s="51"/>
      <c r="JOP304" s="51"/>
      <c r="JOQ304" s="51"/>
      <c r="JOR304" s="51"/>
      <c r="JOS304" s="51"/>
      <c r="JOT304" s="51"/>
      <c r="JOU304" s="51"/>
      <c r="JOV304" s="51"/>
      <c r="JOW304" s="51"/>
      <c r="JOX304" s="51"/>
      <c r="JOY304" s="51"/>
      <c r="JOZ304" s="51"/>
      <c r="JPA304" s="51"/>
      <c r="JPB304" s="51"/>
      <c r="JPC304" s="51"/>
      <c r="JPD304" s="51"/>
      <c r="JPE304" s="51"/>
      <c r="JPF304" s="51"/>
      <c r="JPG304" s="51"/>
      <c r="JPH304" s="51"/>
      <c r="JPI304" s="51"/>
      <c r="JPJ304" s="51"/>
      <c r="JPK304" s="51"/>
      <c r="JPL304" s="51"/>
      <c r="JPM304" s="51"/>
      <c r="JPN304" s="51"/>
      <c r="JPO304" s="51"/>
      <c r="JPP304" s="51"/>
      <c r="JPQ304" s="51"/>
      <c r="JPR304" s="51"/>
      <c r="JPS304" s="51"/>
      <c r="JPT304" s="51"/>
      <c r="JPU304" s="51"/>
      <c r="JPV304" s="51"/>
      <c r="JPW304" s="51"/>
      <c r="JPX304" s="51"/>
      <c r="JPY304" s="51"/>
      <c r="JPZ304" s="51"/>
      <c r="JQA304" s="51"/>
      <c r="JQB304" s="51"/>
      <c r="JQC304" s="51"/>
      <c r="JQD304" s="51"/>
      <c r="JQE304" s="51"/>
      <c r="JQF304" s="51"/>
      <c r="JQG304" s="51"/>
      <c r="JQH304" s="51"/>
      <c r="JQI304" s="51"/>
      <c r="JQJ304" s="51"/>
      <c r="JQK304" s="51"/>
      <c r="JQL304" s="51"/>
      <c r="JQM304" s="51"/>
      <c r="JQN304" s="51"/>
      <c r="JQO304" s="51"/>
      <c r="JQP304" s="51"/>
      <c r="JQQ304" s="51"/>
      <c r="JQR304" s="51"/>
      <c r="JQS304" s="51"/>
      <c r="JQT304" s="51"/>
      <c r="JQU304" s="51"/>
      <c r="JQV304" s="51"/>
      <c r="JQW304" s="51"/>
      <c r="JQX304" s="51"/>
      <c r="JQY304" s="51"/>
      <c r="JQZ304" s="51"/>
      <c r="JRA304" s="51"/>
      <c r="JRB304" s="51"/>
      <c r="JRC304" s="51"/>
      <c r="JRD304" s="51"/>
      <c r="JRE304" s="51"/>
      <c r="JRF304" s="51"/>
      <c r="JRG304" s="51"/>
      <c r="JRH304" s="51"/>
      <c r="JRI304" s="51"/>
      <c r="JRJ304" s="51"/>
      <c r="JRK304" s="51"/>
      <c r="JRL304" s="51"/>
      <c r="JRM304" s="51"/>
      <c r="JRN304" s="51"/>
      <c r="JRO304" s="51"/>
      <c r="JRP304" s="51"/>
      <c r="JRQ304" s="51"/>
      <c r="JRR304" s="51"/>
      <c r="JRS304" s="51"/>
      <c r="JRT304" s="51"/>
      <c r="JRU304" s="51"/>
      <c r="JRV304" s="51"/>
      <c r="JRW304" s="51"/>
      <c r="JRX304" s="51"/>
      <c r="JRY304" s="51"/>
      <c r="JRZ304" s="51"/>
      <c r="JSA304" s="51"/>
      <c r="JSB304" s="51"/>
      <c r="JSC304" s="51"/>
      <c r="JSD304" s="51"/>
      <c r="JSE304" s="51"/>
      <c r="JSF304" s="51"/>
      <c r="JSG304" s="51"/>
      <c r="JSH304" s="51"/>
      <c r="JSI304" s="51"/>
      <c r="JSJ304" s="51"/>
      <c r="JSK304" s="51"/>
      <c r="JSL304" s="51"/>
      <c r="JSM304" s="51"/>
      <c r="JSN304" s="51"/>
      <c r="JSO304" s="51"/>
      <c r="JSP304" s="51"/>
      <c r="JSQ304" s="51"/>
      <c r="JSR304" s="51"/>
      <c r="JSS304" s="51"/>
      <c r="JST304" s="51"/>
      <c r="JSU304" s="51"/>
      <c r="JSV304" s="51"/>
      <c r="JSW304" s="51"/>
      <c r="JSX304" s="51"/>
      <c r="JSY304" s="51"/>
      <c r="JSZ304" s="51"/>
      <c r="JTA304" s="51"/>
      <c r="JTB304" s="51"/>
      <c r="JTC304" s="51"/>
      <c r="JTD304" s="51"/>
      <c r="JTE304" s="51"/>
      <c r="JTF304" s="51"/>
      <c r="JTG304" s="51"/>
      <c r="JTH304" s="51"/>
      <c r="JTI304" s="51"/>
      <c r="JTJ304" s="51"/>
      <c r="JTK304" s="51"/>
      <c r="JTL304" s="51"/>
      <c r="JTM304" s="51"/>
      <c r="JTN304" s="51"/>
      <c r="JTO304" s="51"/>
      <c r="JTP304" s="51"/>
      <c r="JTQ304" s="51"/>
      <c r="JTR304" s="51"/>
      <c r="JTS304" s="51"/>
      <c r="JTT304" s="51"/>
      <c r="JTU304" s="51"/>
      <c r="JTV304" s="51"/>
      <c r="JTW304" s="51"/>
      <c r="JTX304" s="51"/>
      <c r="JTY304" s="51"/>
      <c r="JTZ304" s="51"/>
      <c r="JUA304" s="51"/>
      <c r="JUB304" s="51"/>
      <c r="JUC304" s="51"/>
      <c r="JUD304" s="51"/>
      <c r="JUE304" s="51"/>
      <c r="JUF304" s="51"/>
      <c r="JUG304" s="51"/>
      <c r="JUH304" s="51"/>
      <c r="JUI304" s="51"/>
      <c r="JUJ304" s="51"/>
      <c r="JUK304" s="51"/>
      <c r="JUL304" s="51"/>
      <c r="JUM304" s="51"/>
      <c r="JUN304" s="51"/>
      <c r="JUO304" s="51"/>
      <c r="JUP304" s="51"/>
      <c r="JUQ304" s="51"/>
      <c r="JUR304" s="51"/>
      <c r="JUS304" s="51"/>
      <c r="JUT304" s="51"/>
      <c r="JUU304" s="51"/>
      <c r="JUV304" s="51"/>
      <c r="JUW304" s="51"/>
      <c r="JUX304" s="51"/>
      <c r="JUY304" s="51"/>
      <c r="JUZ304" s="51"/>
      <c r="JVA304" s="51"/>
      <c r="JVB304" s="51"/>
      <c r="JVC304" s="51"/>
      <c r="JVD304" s="51"/>
      <c r="JVE304" s="51"/>
      <c r="JVF304" s="51"/>
      <c r="JVG304" s="51"/>
      <c r="JVH304" s="51"/>
      <c r="JVI304" s="51"/>
      <c r="JVJ304" s="51"/>
      <c r="JVK304" s="51"/>
      <c r="JVL304" s="51"/>
      <c r="JVM304" s="51"/>
      <c r="JVN304" s="51"/>
      <c r="JVO304" s="51"/>
      <c r="JVP304" s="51"/>
      <c r="JVQ304" s="51"/>
      <c r="JVR304" s="51"/>
      <c r="JVS304" s="51"/>
      <c r="JVT304" s="51"/>
      <c r="JVU304" s="51"/>
      <c r="JVV304" s="51"/>
      <c r="JVW304" s="51"/>
      <c r="JVX304" s="51"/>
      <c r="JVY304" s="51"/>
      <c r="JVZ304" s="51"/>
      <c r="JWA304" s="51"/>
      <c r="JWB304" s="51"/>
      <c r="JWC304" s="51"/>
      <c r="JWD304" s="51"/>
      <c r="JWE304" s="51"/>
      <c r="JWF304" s="51"/>
      <c r="JWG304" s="51"/>
      <c r="JWH304" s="51"/>
      <c r="JWI304" s="51"/>
      <c r="JWJ304" s="51"/>
      <c r="JWK304" s="51"/>
      <c r="JWL304" s="51"/>
      <c r="JWM304" s="51"/>
      <c r="JWN304" s="51"/>
      <c r="JWO304" s="51"/>
      <c r="JWP304" s="51"/>
      <c r="JWQ304" s="51"/>
      <c r="JWR304" s="51"/>
      <c r="JWS304" s="51"/>
      <c r="JWT304" s="51"/>
      <c r="JWU304" s="51"/>
      <c r="JWV304" s="51"/>
      <c r="JWW304" s="51"/>
      <c r="JWX304" s="51"/>
      <c r="JWY304" s="51"/>
      <c r="JWZ304" s="51"/>
      <c r="JXA304" s="51"/>
      <c r="JXB304" s="51"/>
      <c r="JXC304" s="51"/>
      <c r="JXD304" s="51"/>
      <c r="JXE304" s="51"/>
      <c r="JXF304" s="51"/>
      <c r="JXG304" s="51"/>
      <c r="JXH304" s="51"/>
      <c r="JXI304" s="51"/>
      <c r="JXJ304" s="51"/>
      <c r="JXK304" s="51"/>
      <c r="JXL304" s="51"/>
      <c r="JXM304" s="51"/>
      <c r="JXN304" s="51"/>
      <c r="JXO304" s="51"/>
      <c r="JXP304" s="51"/>
      <c r="JXQ304" s="51"/>
      <c r="JXR304" s="51"/>
      <c r="JXS304" s="51"/>
      <c r="JXT304" s="51"/>
      <c r="JXU304" s="51"/>
      <c r="JXV304" s="51"/>
      <c r="JXW304" s="51"/>
      <c r="JXX304" s="51"/>
      <c r="JXY304" s="51"/>
      <c r="JXZ304" s="51"/>
      <c r="JYA304" s="51"/>
      <c r="JYB304" s="51"/>
      <c r="JYC304" s="51"/>
      <c r="JYD304" s="51"/>
      <c r="JYE304" s="51"/>
      <c r="JYF304" s="51"/>
      <c r="JYG304" s="51"/>
      <c r="JYH304" s="51"/>
      <c r="JYI304" s="51"/>
      <c r="JYJ304" s="51"/>
      <c r="JYK304" s="51"/>
      <c r="JYL304" s="51"/>
      <c r="JYM304" s="51"/>
      <c r="JYN304" s="51"/>
      <c r="JYO304" s="51"/>
      <c r="JYP304" s="51"/>
      <c r="JYQ304" s="51"/>
      <c r="JYR304" s="51"/>
      <c r="JYS304" s="51"/>
      <c r="JYT304" s="51"/>
      <c r="JYU304" s="51"/>
      <c r="JYV304" s="51"/>
      <c r="JYW304" s="51"/>
      <c r="JYX304" s="51"/>
      <c r="JYY304" s="51"/>
      <c r="JYZ304" s="51"/>
      <c r="JZA304" s="51"/>
      <c r="JZB304" s="51"/>
      <c r="JZC304" s="51"/>
      <c r="JZD304" s="51"/>
      <c r="JZE304" s="51"/>
      <c r="JZF304" s="51"/>
      <c r="JZG304" s="51"/>
      <c r="JZH304" s="51"/>
      <c r="JZI304" s="51"/>
      <c r="JZJ304" s="51"/>
      <c r="JZK304" s="51"/>
      <c r="JZL304" s="51"/>
      <c r="JZM304" s="51"/>
      <c r="JZN304" s="51"/>
      <c r="JZO304" s="51"/>
      <c r="JZP304" s="51"/>
      <c r="JZQ304" s="51"/>
      <c r="JZR304" s="51"/>
      <c r="JZS304" s="51"/>
      <c r="JZT304" s="51"/>
      <c r="JZU304" s="51"/>
      <c r="JZV304" s="51"/>
      <c r="JZW304" s="51"/>
      <c r="JZX304" s="51"/>
      <c r="JZY304" s="51"/>
      <c r="JZZ304" s="51"/>
      <c r="KAA304" s="51"/>
      <c r="KAB304" s="51"/>
      <c r="KAC304" s="51"/>
      <c r="KAD304" s="51"/>
      <c r="KAE304" s="51"/>
      <c r="KAF304" s="51"/>
      <c r="KAG304" s="51"/>
      <c r="KAH304" s="51"/>
      <c r="KAI304" s="51"/>
      <c r="KAJ304" s="51"/>
      <c r="KAK304" s="51"/>
      <c r="KAL304" s="51"/>
      <c r="KAM304" s="51"/>
      <c r="KAN304" s="51"/>
      <c r="KAO304" s="51"/>
      <c r="KAP304" s="51"/>
      <c r="KAQ304" s="51"/>
      <c r="KAR304" s="51"/>
      <c r="KAS304" s="51"/>
      <c r="KAT304" s="51"/>
      <c r="KAU304" s="51"/>
      <c r="KAV304" s="51"/>
      <c r="KAW304" s="51"/>
      <c r="KAX304" s="51"/>
      <c r="KAY304" s="51"/>
      <c r="KAZ304" s="51"/>
      <c r="KBA304" s="51"/>
      <c r="KBB304" s="51"/>
      <c r="KBC304" s="51"/>
      <c r="KBD304" s="51"/>
      <c r="KBE304" s="51"/>
      <c r="KBF304" s="51"/>
      <c r="KBG304" s="51"/>
      <c r="KBH304" s="51"/>
      <c r="KBI304" s="51"/>
      <c r="KBJ304" s="51"/>
      <c r="KBK304" s="51"/>
      <c r="KBL304" s="51"/>
      <c r="KBM304" s="51"/>
      <c r="KBN304" s="51"/>
      <c r="KBO304" s="51"/>
      <c r="KBP304" s="51"/>
      <c r="KBQ304" s="51"/>
      <c r="KBR304" s="51"/>
      <c r="KBS304" s="51"/>
      <c r="KBT304" s="51"/>
      <c r="KBU304" s="51"/>
      <c r="KBV304" s="51"/>
      <c r="KBW304" s="51"/>
      <c r="KBX304" s="51"/>
      <c r="KBY304" s="51"/>
      <c r="KBZ304" s="51"/>
      <c r="KCA304" s="51"/>
      <c r="KCB304" s="51"/>
      <c r="KCC304" s="51"/>
      <c r="KCD304" s="51"/>
      <c r="KCE304" s="51"/>
      <c r="KCF304" s="51"/>
      <c r="KCG304" s="51"/>
      <c r="KCH304" s="51"/>
      <c r="KCI304" s="51"/>
      <c r="KCJ304" s="51"/>
      <c r="KCK304" s="51"/>
      <c r="KCL304" s="51"/>
      <c r="KCM304" s="51"/>
      <c r="KCN304" s="51"/>
      <c r="KCO304" s="51"/>
      <c r="KCP304" s="51"/>
      <c r="KCQ304" s="51"/>
      <c r="KCR304" s="51"/>
      <c r="KCS304" s="51"/>
      <c r="KCT304" s="51"/>
      <c r="KCU304" s="51"/>
      <c r="KCV304" s="51"/>
      <c r="KCW304" s="51"/>
      <c r="KCX304" s="51"/>
      <c r="KCY304" s="51"/>
      <c r="KCZ304" s="51"/>
      <c r="KDA304" s="51"/>
      <c r="KDB304" s="51"/>
      <c r="KDC304" s="51"/>
      <c r="KDD304" s="51"/>
      <c r="KDE304" s="51"/>
      <c r="KDF304" s="51"/>
      <c r="KDG304" s="51"/>
      <c r="KDH304" s="51"/>
      <c r="KDI304" s="51"/>
      <c r="KDJ304" s="51"/>
      <c r="KDK304" s="51"/>
      <c r="KDL304" s="51"/>
      <c r="KDM304" s="51"/>
      <c r="KDN304" s="51"/>
      <c r="KDO304" s="51"/>
      <c r="KDP304" s="51"/>
      <c r="KDQ304" s="51"/>
      <c r="KDR304" s="51"/>
      <c r="KDS304" s="51"/>
      <c r="KDT304" s="51"/>
      <c r="KDU304" s="51"/>
      <c r="KDV304" s="51"/>
      <c r="KDW304" s="51"/>
      <c r="KDX304" s="51"/>
      <c r="KDY304" s="51"/>
      <c r="KDZ304" s="51"/>
      <c r="KEA304" s="51"/>
      <c r="KEB304" s="51"/>
      <c r="KEC304" s="51"/>
      <c r="KED304" s="51"/>
      <c r="KEE304" s="51"/>
      <c r="KEF304" s="51"/>
      <c r="KEG304" s="51"/>
      <c r="KEH304" s="51"/>
      <c r="KEI304" s="51"/>
      <c r="KEJ304" s="51"/>
      <c r="KEK304" s="51"/>
      <c r="KEL304" s="51"/>
      <c r="KEM304" s="51"/>
      <c r="KEN304" s="51"/>
      <c r="KEO304" s="51"/>
      <c r="KEP304" s="51"/>
      <c r="KEQ304" s="51"/>
      <c r="KER304" s="51"/>
      <c r="KES304" s="51"/>
      <c r="KET304" s="51"/>
      <c r="KEU304" s="51"/>
      <c r="KEV304" s="51"/>
      <c r="KEW304" s="51"/>
      <c r="KEX304" s="51"/>
      <c r="KEY304" s="51"/>
      <c r="KEZ304" s="51"/>
      <c r="KFA304" s="51"/>
      <c r="KFB304" s="51"/>
      <c r="KFC304" s="51"/>
      <c r="KFD304" s="51"/>
      <c r="KFE304" s="51"/>
      <c r="KFF304" s="51"/>
      <c r="KFG304" s="51"/>
      <c r="KFH304" s="51"/>
      <c r="KFI304" s="51"/>
      <c r="KFJ304" s="51"/>
      <c r="KFK304" s="51"/>
      <c r="KFL304" s="51"/>
      <c r="KFM304" s="51"/>
      <c r="KFN304" s="51"/>
      <c r="KFO304" s="51"/>
      <c r="KFP304" s="51"/>
      <c r="KFQ304" s="51"/>
      <c r="KFR304" s="51"/>
      <c r="KFS304" s="51"/>
      <c r="KFT304" s="51"/>
      <c r="KFU304" s="51"/>
      <c r="KFV304" s="51"/>
      <c r="KFW304" s="51"/>
      <c r="KFX304" s="51"/>
      <c r="KFY304" s="51"/>
      <c r="KFZ304" s="51"/>
      <c r="KGA304" s="51"/>
      <c r="KGB304" s="51"/>
      <c r="KGC304" s="51"/>
      <c r="KGD304" s="51"/>
      <c r="KGE304" s="51"/>
      <c r="KGF304" s="51"/>
      <c r="KGG304" s="51"/>
      <c r="KGH304" s="51"/>
      <c r="KGI304" s="51"/>
      <c r="KGJ304" s="51"/>
      <c r="KGK304" s="51"/>
      <c r="KGL304" s="51"/>
      <c r="KGM304" s="51"/>
      <c r="KGN304" s="51"/>
      <c r="KGO304" s="51"/>
      <c r="KGP304" s="51"/>
      <c r="KGQ304" s="51"/>
      <c r="KGR304" s="51"/>
      <c r="KGS304" s="51"/>
      <c r="KGT304" s="51"/>
      <c r="KGU304" s="51"/>
      <c r="KGV304" s="51"/>
      <c r="KGW304" s="51"/>
      <c r="KGX304" s="51"/>
      <c r="KGY304" s="51"/>
      <c r="KGZ304" s="51"/>
      <c r="KHA304" s="51"/>
      <c r="KHB304" s="51"/>
      <c r="KHC304" s="51"/>
      <c r="KHD304" s="51"/>
      <c r="KHE304" s="51"/>
      <c r="KHF304" s="51"/>
      <c r="KHG304" s="51"/>
      <c r="KHH304" s="51"/>
      <c r="KHI304" s="51"/>
      <c r="KHJ304" s="51"/>
      <c r="KHK304" s="51"/>
      <c r="KHL304" s="51"/>
      <c r="KHM304" s="51"/>
      <c r="KHN304" s="51"/>
      <c r="KHO304" s="51"/>
      <c r="KHP304" s="51"/>
      <c r="KHQ304" s="51"/>
      <c r="KHR304" s="51"/>
      <c r="KHS304" s="51"/>
      <c r="KHT304" s="51"/>
      <c r="KHU304" s="51"/>
      <c r="KHV304" s="51"/>
      <c r="KHW304" s="51"/>
      <c r="KHX304" s="51"/>
      <c r="KHY304" s="51"/>
      <c r="KHZ304" s="51"/>
      <c r="KIA304" s="51"/>
      <c r="KIB304" s="51"/>
      <c r="KIC304" s="51"/>
      <c r="KID304" s="51"/>
      <c r="KIE304" s="51"/>
      <c r="KIF304" s="51"/>
      <c r="KIG304" s="51"/>
      <c r="KIH304" s="51"/>
      <c r="KII304" s="51"/>
      <c r="KIJ304" s="51"/>
      <c r="KIK304" s="51"/>
      <c r="KIL304" s="51"/>
      <c r="KIM304" s="51"/>
      <c r="KIN304" s="51"/>
      <c r="KIO304" s="51"/>
      <c r="KIP304" s="51"/>
      <c r="KIQ304" s="51"/>
      <c r="KIR304" s="51"/>
      <c r="KIS304" s="51"/>
      <c r="KIT304" s="51"/>
      <c r="KIU304" s="51"/>
      <c r="KIV304" s="51"/>
      <c r="KIW304" s="51"/>
      <c r="KIX304" s="51"/>
      <c r="KIY304" s="51"/>
      <c r="KIZ304" s="51"/>
      <c r="KJA304" s="51"/>
      <c r="KJB304" s="51"/>
      <c r="KJC304" s="51"/>
      <c r="KJD304" s="51"/>
      <c r="KJE304" s="51"/>
      <c r="KJF304" s="51"/>
      <c r="KJG304" s="51"/>
      <c r="KJH304" s="51"/>
      <c r="KJI304" s="51"/>
      <c r="KJJ304" s="51"/>
      <c r="KJK304" s="51"/>
      <c r="KJL304" s="51"/>
      <c r="KJM304" s="51"/>
      <c r="KJN304" s="51"/>
      <c r="KJO304" s="51"/>
      <c r="KJP304" s="51"/>
      <c r="KJQ304" s="51"/>
      <c r="KJR304" s="51"/>
      <c r="KJS304" s="51"/>
      <c r="KJT304" s="51"/>
      <c r="KJU304" s="51"/>
      <c r="KJV304" s="51"/>
      <c r="KJW304" s="51"/>
      <c r="KJX304" s="51"/>
      <c r="KJY304" s="51"/>
      <c r="KJZ304" s="51"/>
      <c r="KKA304" s="51"/>
      <c r="KKB304" s="51"/>
      <c r="KKC304" s="51"/>
      <c r="KKD304" s="51"/>
      <c r="KKE304" s="51"/>
      <c r="KKF304" s="51"/>
      <c r="KKG304" s="51"/>
      <c r="KKH304" s="51"/>
      <c r="KKI304" s="51"/>
      <c r="KKJ304" s="51"/>
      <c r="KKK304" s="51"/>
      <c r="KKL304" s="51"/>
      <c r="KKM304" s="51"/>
      <c r="KKN304" s="51"/>
      <c r="KKO304" s="51"/>
      <c r="KKP304" s="51"/>
      <c r="KKQ304" s="51"/>
      <c r="KKR304" s="51"/>
      <c r="KKS304" s="51"/>
      <c r="KKT304" s="51"/>
      <c r="KKU304" s="51"/>
      <c r="KKV304" s="51"/>
      <c r="KKW304" s="51"/>
      <c r="KKX304" s="51"/>
      <c r="KKY304" s="51"/>
      <c r="KKZ304" s="51"/>
      <c r="KLA304" s="51"/>
      <c r="KLB304" s="51"/>
      <c r="KLC304" s="51"/>
      <c r="KLD304" s="51"/>
      <c r="KLE304" s="51"/>
      <c r="KLF304" s="51"/>
      <c r="KLG304" s="51"/>
      <c r="KLH304" s="51"/>
      <c r="KLI304" s="51"/>
      <c r="KLJ304" s="51"/>
      <c r="KLK304" s="51"/>
      <c r="KLL304" s="51"/>
      <c r="KLM304" s="51"/>
      <c r="KLN304" s="51"/>
      <c r="KLO304" s="51"/>
      <c r="KLP304" s="51"/>
      <c r="KLQ304" s="51"/>
      <c r="KLR304" s="51"/>
      <c r="KLS304" s="51"/>
      <c r="KLT304" s="51"/>
      <c r="KLU304" s="51"/>
      <c r="KLV304" s="51"/>
      <c r="KLW304" s="51"/>
      <c r="KLX304" s="51"/>
      <c r="KLY304" s="51"/>
      <c r="KLZ304" s="51"/>
      <c r="KMA304" s="51"/>
      <c r="KMB304" s="51"/>
      <c r="KMC304" s="51"/>
      <c r="KMD304" s="51"/>
      <c r="KME304" s="51"/>
      <c r="KMF304" s="51"/>
      <c r="KMG304" s="51"/>
      <c r="KMH304" s="51"/>
      <c r="KMI304" s="51"/>
      <c r="KMJ304" s="51"/>
      <c r="KMK304" s="51"/>
      <c r="KML304" s="51"/>
      <c r="KMM304" s="51"/>
      <c r="KMN304" s="51"/>
      <c r="KMO304" s="51"/>
      <c r="KMP304" s="51"/>
      <c r="KMQ304" s="51"/>
      <c r="KMR304" s="51"/>
      <c r="KMS304" s="51"/>
      <c r="KMT304" s="51"/>
      <c r="KMU304" s="51"/>
      <c r="KMV304" s="51"/>
      <c r="KMW304" s="51"/>
      <c r="KMX304" s="51"/>
      <c r="KMY304" s="51"/>
      <c r="KMZ304" s="51"/>
      <c r="KNA304" s="51"/>
      <c r="KNB304" s="51"/>
      <c r="KNC304" s="51"/>
      <c r="KND304" s="51"/>
      <c r="KNE304" s="51"/>
      <c r="KNF304" s="51"/>
      <c r="KNG304" s="51"/>
      <c r="KNH304" s="51"/>
      <c r="KNI304" s="51"/>
      <c r="KNJ304" s="51"/>
      <c r="KNK304" s="51"/>
      <c r="KNL304" s="51"/>
      <c r="KNM304" s="51"/>
      <c r="KNN304" s="51"/>
      <c r="KNO304" s="51"/>
      <c r="KNP304" s="51"/>
      <c r="KNQ304" s="51"/>
      <c r="KNR304" s="51"/>
      <c r="KNS304" s="51"/>
      <c r="KNT304" s="51"/>
      <c r="KNU304" s="51"/>
      <c r="KNV304" s="51"/>
      <c r="KNW304" s="51"/>
      <c r="KNX304" s="51"/>
      <c r="KNY304" s="51"/>
      <c r="KNZ304" s="51"/>
      <c r="KOA304" s="51"/>
      <c r="KOB304" s="51"/>
      <c r="KOC304" s="51"/>
      <c r="KOD304" s="51"/>
      <c r="KOE304" s="51"/>
      <c r="KOF304" s="51"/>
      <c r="KOG304" s="51"/>
      <c r="KOH304" s="51"/>
      <c r="KOI304" s="51"/>
      <c r="KOJ304" s="51"/>
      <c r="KOK304" s="51"/>
      <c r="KOL304" s="51"/>
      <c r="KOM304" s="51"/>
      <c r="KON304" s="51"/>
      <c r="KOO304" s="51"/>
      <c r="KOP304" s="51"/>
      <c r="KOQ304" s="51"/>
      <c r="KOR304" s="51"/>
      <c r="KOS304" s="51"/>
      <c r="KOT304" s="51"/>
      <c r="KOU304" s="51"/>
      <c r="KOV304" s="51"/>
      <c r="KOW304" s="51"/>
      <c r="KOX304" s="51"/>
      <c r="KOY304" s="51"/>
      <c r="KOZ304" s="51"/>
      <c r="KPA304" s="51"/>
      <c r="KPB304" s="51"/>
      <c r="KPC304" s="51"/>
      <c r="KPD304" s="51"/>
      <c r="KPE304" s="51"/>
      <c r="KPF304" s="51"/>
      <c r="KPG304" s="51"/>
      <c r="KPH304" s="51"/>
      <c r="KPI304" s="51"/>
      <c r="KPJ304" s="51"/>
      <c r="KPK304" s="51"/>
      <c r="KPL304" s="51"/>
      <c r="KPM304" s="51"/>
      <c r="KPN304" s="51"/>
      <c r="KPO304" s="51"/>
      <c r="KPP304" s="51"/>
      <c r="KPQ304" s="51"/>
      <c r="KPR304" s="51"/>
      <c r="KPS304" s="51"/>
      <c r="KPT304" s="51"/>
      <c r="KPU304" s="51"/>
      <c r="KPV304" s="51"/>
      <c r="KPW304" s="51"/>
      <c r="KPX304" s="51"/>
      <c r="KPY304" s="51"/>
      <c r="KPZ304" s="51"/>
      <c r="KQA304" s="51"/>
      <c r="KQB304" s="51"/>
      <c r="KQC304" s="51"/>
      <c r="KQD304" s="51"/>
      <c r="KQE304" s="51"/>
      <c r="KQF304" s="51"/>
      <c r="KQG304" s="51"/>
      <c r="KQH304" s="51"/>
      <c r="KQI304" s="51"/>
      <c r="KQJ304" s="51"/>
      <c r="KQK304" s="51"/>
      <c r="KQL304" s="51"/>
      <c r="KQM304" s="51"/>
      <c r="KQN304" s="51"/>
      <c r="KQO304" s="51"/>
      <c r="KQP304" s="51"/>
      <c r="KQQ304" s="51"/>
      <c r="KQR304" s="51"/>
      <c r="KQS304" s="51"/>
      <c r="KQT304" s="51"/>
      <c r="KQU304" s="51"/>
      <c r="KQV304" s="51"/>
      <c r="KQW304" s="51"/>
      <c r="KQX304" s="51"/>
      <c r="KQY304" s="51"/>
      <c r="KQZ304" s="51"/>
      <c r="KRA304" s="51"/>
      <c r="KRB304" s="51"/>
      <c r="KRC304" s="51"/>
      <c r="KRD304" s="51"/>
      <c r="KRE304" s="51"/>
      <c r="KRF304" s="51"/>
      <c r="KRG304" s="51"/>
      <c r="KRH304" s="51"/>
      <c r="KRI304" s="51"/>
      <c r="KRJ304" s="51"/>
      <c r="KRK304" s="51"/>
      <c r="KRL304" s="51"/>
      <c r="KRM304" s="51"/>
      <c r="KRN304" s="51"/>
      <c r="KRO304" s="51"/>
      <c r="KRP304" s="51"/>
      <c r="KRQ304" s="51"/>
      <c r="KRR304" s="51"/>
      <c r="KRS304" s="51"/>
      <c r="KRT304" s="51"/>
      <c r="KRU304" s="51"/>
      <c r="KRV304" s="51"/>
      <c r="KRW304" s="51"/>
      <c r="KRX304" s="51"/>
      <c r="KRY304" s="51"/>
      <c r="KRZ304" s="51"/>
      <c r="KSA304" s="51"/>
      <c r="KSB304" s="51"/>
      <c r="KSC304" s="51"/>
      <c r="KSD304" s="51"/>
      <c r="KSE304" s="51"/>
      <c r="KSF304" s="51"/>
      <c r="KSG304" s="51"/>
      <c r="KSH304" s="51"/>
      <c r="KSI304" s="51"/>
      <c r="KSJ304" s="51"/>
      <c r="KSK304" s="51"/>
      <c r="KSL304" s="51"/>
      <c r="KSM304" s="51"/>
      <c r="KSN304" s="51"/>
      <c r="KSO304" s="51"/>
      <c r="KSP304" s="51"/>
      <c r="KSQ304" s="51"/>
      <c r="KSR304" s="51"/>
      <c r="KSS304" s="51"/>
      <c r="KST304" s="51"/>
      <c r="KSU304" s="51"/>
      <c r="KSV304" s="51"/>
      <c r="KSW304" s="51"/>
      <c r="KSX304" s="51"/>
      <c r="KSY304" s="51"/>
      <c r="KSZ304" s="51"/>
      <c r="KTA304" s="51"/>
      <c r="KTB304" s="51"/>
      <c r="KTC304" s="51"/>
      <c r="KTD304" s="51"/>
      <c r="KTE304" s="51"/>
      <c r="KTF304" s="51"/>
      <c r="KTG304" s="51"/>
      <c r="KTH304" s="51"/>
      <c r="KTI304" s="51"/>
      <c r="KTJ304" s="51"/>
      <c r="KTK304" s="51"/>
      <c r="KTL304" s="51"/>
      <c r="KTM304" s="51"/>
      <c r="KTN304" s="51"/>
      <c r="KTO304" s="51"/>
      <c r="KTP304" s="51"/>
      <c r="KTQ304" s="51"/>
      <c r="KTR304" s="51"/>
      <c r="KTS304" s="51"/>
      <c r="KTT304" s="51"/>
      <c r="KTU304" s="51"/>
      <c r="KTV304" s="51"/>
      <c r="KTW304" s="51"/>
      <c r="KTX304" s="51"/>
      <c r="KTY304" s="51"/>
      <c r="KTZ304" s="51"/>
      <c r="KUA304" s="51"/>
      <c r="KUB304" s="51"/>
      <c r="KUC304" s="51"/>
      <c r="KUD304" s="51"/>
      <c r="KUE304" s="51"/>
      <c r="KUF304" s="51"/>
      <c r="KUG304" s="51"/>
      <c r="KUH304" s="51"/>
      <c r="KUI304" s="51"/>
      <c r="KUJ304" s="51"/>
      <c r="KUK304" s="51"/>
      <c r="KUL304" s="51"/>
      <c r="KUM304" s="51"/>
      <c r="KUN304" s="51"/>
      <c r="KUO304" s="51"/>
      <c r="KUP304" s="51"/>
      <c r="KUQ304" s="51"/>
      <c r="KUR304" s="51"/>
      <c r="KUS304" s="51"/>
      <c r="KUT304" s="51"/>
      <c r="KUU304" s="51"/>
      <c r="KUV304" s="51"/>
      <c r="KUW304" s="51"/>
      <c r="KUX304" s="51"/>
      <c r="KUY304" s="51"/>
      <c r="KUZ304" s="51"/>
      <c r="KVA304" s="51"/>
      <c r="KVB304" s="51"/>
      <c r="KVC304" s="51"/>
      <c r="KVD304" s="51"/>
      <c r="KVE304" s="51"/>
      <c r="KVF304" s="51"/>
      <c r="KVG304" s="51"/>
      <c r="KVH304" s="51"/>
      <c r="KVI304" s="51"/>
      <c r="KVJ304" s="51"/>
      <c r="KVK304" s="51"/>
      <c r="KVL304" s="51"/>
      <c r="KVM304" s="51"/>
      <c r="KVN304" s="51"/>
      <c r="KVO304" s="51"/>
      <c r="KVP304" s="51"/>
      <c r="KVQ304" s="51"/>
      <c r="KVR304" s="51"/>
      <c r="KVS304" s="51"/>
      <c r="KVT304" s="51"/>
      <c r="KVU304" s="51"/>
      <c r="KVV304" s="51"/>
      <c r="KVW304" s="51"/>
      <c r="KVX304" s="51"/>
      <c r="KVY304" s="51"/>
      <c r="KVZ304" s="51"/>
      <c r="KWA304" s="51"/>
      <c r="KWB304" s="51"/>
      <c r="KWC304" s="51"/>
      <c r="KWD304" s="51"/>
      <c r="KWE304" s="51"/>
      <c r="KWF304" s="51"/>
      <c r="KWG304" s="51"/>
      <c r="KWH304" s="51"/>
      <c r="KWI304" s="51"/>
      <c r="KWJ304" s="51"/>
      <c r="KWK304" s="51"/>
      <c r="KWL304" s="51"/>
      <c r="KWM304" s="51"/>
      <c r="KWN304" s="51"/>
      <c r="KWO304" s="51"/>
      <c r="KWP304" s="51"/>
      <c r="KWQ304" s="51"/>
      <c r="KWR304" s="51"/>
      <c r="KWS304" s="51"/>
      <c r="KWT304" s="51"/>
      <c r="KWU304" s="51"/>
      <c r="KWV304" s="51"/>
      <c r="KWW304" s="51"/>
      <c r="KWX304" s="51"/>
      <c r="KWY304" s="51"/>
      <c r="KWZ304" s="51"/>
      <c r="KXA304" s="51"/>
      <c r="KXB304" s="51"/>
      <c r="KXC304" s="51"/>
      <c r="KXD304" s="51"/>
      <c r="KXE304" s="51"/>
      <c r="KXF304" s="51"/>
      <c r="KXG304" s="51"/>
      <c r="KXH304" s="51"/>
      <c r="KXI304" s="51"/>
      <c r="KXJ304" s="51"/>
      <c r="KXK304" s="51"/>
      <c r="KXL304" s="51"/>
      <c r="KXM304" s="51"/>
      <c r="KXN304" s="51"/>
      <c r="KXO304" s="51"/>
      <c r="KXP304" s="51"/>
      <c r="KXQ304" s="51"/>
      <c r="KXR304" s="51"/>
      <c r="KXS304" s="51"/>
      <c r="KXT304" s="51"/>
      <c r="KXU304" s="51"/>
      <c r="KXV304" s="51"/>
      <c r="KXW304" s="51"/>
      <c r="KXX304" s="51"/>
      <c r="KXY304" s="51"/>
      <c r="KXZ304" s="51"/>
      <c r="KYA304" s="51"/>
      <c r="KYB304" s="51"/>
      <c r="KYC304" s="51"/>
      <c r="KYD304" s="51"/>
      <c r="KYE304" s="51"/>
      <c r="KYF304" s="51"/>
      <c r="KYG304" s="51"/>
      <c r="KYH304" s="51"/>
      <c r="KYI304" s="51"/>
      <c r="KYJ304" s="51"/>
      <c r="KYK304" s="51"/>
      <c r="KYL304" s="51"/>
      <c r="KYM304" s="51"/>
      <c r="KYN304" s="51"/>
      <c r="KYO304" s="51"/>
      <c r="KYP304" s="51"/>
      <c r="KYQ304" s="51"/>
      <c r="KYR304" s="51"/>
      <c r="KYS304" s="51"/>
      <c r="KYT304" s="51"/>
      <c r="KYU304" s="51"/>
      <c r="KYV304" s="51"/>
      <c r="KYW304" s="51"/>
      <c r="KYX304" s="51"/>
      <c r="KYY304" s="51"/>
      <c r="KYZ304" s="51"/>
      <c r="KZA304" s="51"/>
      <c r="KZB304" s="51"/>
      <c r="KZC304" s="51"/>
      <c r="KZD304" s="51"/>
      <c r="KZE304" s="51"/>
      <c r="KZF304" s="51"/>
      <c r="KZG304" s="51"/>
      <c r="KZH304" s="51"/>
      <c r="KZI304" s="51"/>
      <c r="KZJ304" s="51"/>
      <c r="KZK304" s="51"/>
      <c r="KZL304" s="51"/>
      <c r="KZM304" s="51"/>
      <c r="KZN304" s="51"/>
      <c r="KZO304" s="51"/>
      <c r="KZP304" s="51"/>
      <c r="KZQ304" s="51"/>
      <c r="KZR304" s="51"/>
      <c r="KZS304" s="51"/>
      <c r="KZT304" s="51"/>
      <c r="KZU304" s="51"/>
      <c r="KZV304" s="51"/>
      <c r="KZW304" s="51"/>
      <c r="KZX304" s="51"/>
      <c r="KZY304" s="51"/>
      <c r="KZZ304" s="51"/>
      <c r="LAA304" s="51"/>
      <c r="LAB304" s="51"/>
      <c r="LAC304" s="51"/>
      <c r="LAD304" s="51"/>
      <c r="LAE304" s="51"/>
      <c r="LAF304" s="51"/>
      <c r="LAG304" s="51"/>
      <c r="LAH304" s="51"/>
      <c r="LAI304" s="51"/>
      <c r="LAJ304" s="51"/>
      <c r="LAK304" s="51"/>
      <c r="LAL304" s="51"/>
      <c r="LAM304" s="51"/>
      <c r="LAN304" s="51"/>
      <c r="LAO304" s="51"/>
      <c r="LAP304" s="51"/>
      <c r="LAQ304" s="51"/>
      <c r="LAR304" s="51"/>
      <c r="LAS304" s="51"/>
      <c r="LAT304" s="51"/>
      <c r="LAU304" s="51"/>
      <c r="LAV304" s="51"/>
      <c r="LAW304" s="51"/>
      <c r="LAX304" s="51"/>
      <c r="LAY304" s="51"/>
      <c r="LAZ304" s="51"/>
      <c r="LBA304" s="51"/>
      <c r="LBB304" s="51"/>
      <c r="LBC304" s="51"/>
      <c r="LBD304" s="51"/>
      <c r="LBE304" s="51"/>
      <c r="LBF304" s="51"/>
      <c r="LBG304" s="51"/>
      <c r="LBH304" s="51"/>
      <c r="LBI304" s="51"/>
      <c r="LBJ304" s="51"/>
      <c r="LBK304" s="51"/>
      <c r="LBL304" s="51"/>
      <c r="LBM304" s="51"/>
      <c r="LBN304" s="51"/>
      <c r="LBO304" s="51"/>
      <c r="LBP304" s="51"/>
      <c r="LBQ304" s="51"/>
      <c r="LBR304" s="51"/>
      <c r="LBS304" s="51"/>
      <c r="LBT304" s="51"/>
      <c r="LBU304" s="51"/>
      <c r="LBV304" s="51"/>
      <c r="LBW304" s="51"/>
      <c r="LBX304" s="51"/>
      <c r="LBY304" s="51"/>
      <c r="LBZ304" s="51"/>
      <c r="LCA304" s="51"/>
      <c r="LCB304" s="51"/>
      <c r="LCC304" s="51"/>
      <c r="LCD304" s="51"/>
      <c r="LCE304" s="51"/>
      <c r="LCF304" s="51"/>
      <c r="LCG304" s="51"/>
      <c r="LCH304" s="51"/>
      <c r="LCI304" s="51"/>
      <c r="LCJ304" s="51"/>
      <c r="LCK304" s="51"/>
      <c r="LCL304" s="51"/>
      <c r="LCM304" s="51"/>
      <c r="LCN304" s="51"/>
      <c r="LCO304" s="51"/>
      <c r="LCP304" s="51"/>
      <c r="LCQ304" s="51"/>
      <c r="LCR304" s="51"/>
      <c r="LCS304" s="51"/>
      <c r="LCT304" s="51"/>
      <c r="LCU304" s="51"/>
      <c r="LCV304" s="51"/>
      <c r="LCW304" s="51"/>
      <c r="LCX304" s="51"/>
      <c r="LCY304" s="51"/>
      <c r="LCZ304" s="51"/>
      <c r="LDA304" s="51"/>
      <c r="LDB304" s="51"/>
      <c r="LDC304" s="51"/>
      <c r="LDD304" s="51"/>
      <c r="LDE304" s="51"/>
      <c r="LDF304" s="51"/>
      <c r="LDG304" s="51"/>
      <c r="LDH304" s="51"/>
      <c r="LDI304" s="51"/>
      <c r="LDJ304" s="51"/>
      <c r="LDK304" s="51"/>
      <c r="LDL304" s="51"/>
      <c r="LDM304" s="51"/>
      <c r="LDN304" s="51"/>
      <c r="LDO304" s="51"/>
      <c r="LDP304" s="51"/>
      <c r="LDQ304" s="51"/>
      <c r="LDR304" s="51"/>
      <c r="LDS304" s="51"/>
      <c r="LDT304" s="51"/>
      <c r="LDU304" s="51"/>
      <c r="LDV304" s="51"/>
      <c r="LDW304" s="51"/>
      <c r="LDX304" s="51"/>
      <c r="LDY304" s="51"/>
      <c r="LDZ304" s="51"/>
      <c r="LEA304" s="51"/>
      <c r="LEB304" s="51"/>
      <c r="LEC304" s="51"/>
      <c r="LED304" s="51"/>
      <c r="LEE304" s="51"/>
      <c r="LEF304" s="51"/>
      <c r="LEG304" s="51"/>
      <c r="LEH304" s="51"/>
      <c r="LEI304" s="51"/>
      <c r="LEJ304" s="51"/>
      <c r="LEK304" s="51"/>
      <c r="LEL304" s="51"/>
      <c r="LEM304" s="51"/>
      <c r="LEN304" s="51"/>
      <c r="LEO304" s="51"/>
      <c r="LEP304" s="51"/>
      <c r="LEQ304" s="51"/>
      <c r="LER304" s="51"/>
      <c r="LES304" s="51"/>
      <c r="LET304" s="51"/>
      <c r="LEU304" s="51"/>
      <c r="LEV304" s="51"/>
      <c r="LEW304" s="51"/>
      <c r="LEX304" s="51"/>
      <c r="LEY304" s="51"/>
      <c r="LEZ304" s="51"/>
      <c r="LFA304" s="51"/>
      <c r="LFB304" s="51"/>
      <c r="LFC304" s="51"/>
      <c r="LFD304" s="51"/>
      <c r="LFE304" s="51"/>
      <c r="LFF304" s="51"/>
      <c r="LFG304" s="51"/>
      <c r="LFH304" s="51"/>
      <c r="LFI304" s="51"/>
      <c r="LFJ304" s="51"/>
      <c r="LFK304" s="51"/>
      <c r="LFL304" s="51"/>
      <c r="LFM304" s="51"/>
      <c r="LFN304" s="51"/>
      <c r="LFO304" s="51"/>
      <c r="LFP304" s="51"/>
      <c r="LFQ304" s="51"/>
      <c r="LFR304" s="51"/>
      <c r="LFS304" s="51"/>
      <c r="LFT304" s="51"/>
      <c r="LFU304" s="51"/>
      <c r="LFV304" s="51"/>
      <c r="LFW304" s="51"/>
      <c r="LFX304" s="51"/>
      <c r="LFY304" s="51"/>
      <c r="LFZ304" s="51"/>
      <c r="LGA304" s="51"/>
      <c r="LGB304" s="51"/>
      <c r="LGC304" s="51"/>
      <c r="LGD304" s="51"/>
      <c r="LGE304" s="51"/>
      <c r="LGF304" s="51"/>
      <c r="LGG304" s="51"/>
      <c r="LGH304" s="51"/>
      <c r="LGI304" s="51"/>
      <c r="LGJ304" s="51"/>
      <c r="LGK304" s="51"/>
      <c r="LGL304" s="51"/>
      <c r="LGM304" s="51"/>
      <c r="LGN304" s="51"/>
      <c r="LGO304" s="51"/>
      <c r="LGP304" s="51"/>
      <c r="LGQ304" s="51"/>
      <c r="LGR304" s="51"/>
      <c r="LGS304" s="51"/>
      <c r="LGT304" s="51"/>
      <c r="LGU304" s="51"/>
      <c r="LGV304" s="51"/>
      <c r="LGW304" s="51"/>
      <c r="LGX304" s="51"/>
      <c r="LGY304" s="51"/>
      <c r="LGZ304" s="51"/>
      <c r="LHA304" s="51"/>
      <c r="LHB304" s="51"/>
      <c r="LHC304" s="51"/>
      <c r="LHD304" s="51"/>
      <c r="LHE304" s="51"/>
      <c r="LHF304" s="51"/>
      <c r="LHG304" s="51"/>
      <c r="LHH304" s="51"/>
      <c r="LHI304" s="51"/>
      <c r="LHJ304" s="51"/>
      <c r="LHK304" s="51"/>
      <c r="LHL304" s="51"/>
      <c r="LHM304" s="51"/>
      <c r="LHN304" s="51"/>
      <c r="LHO304" s="51"/>
      <c r="LHP304" s="51"/>
      <c r="LHQ304" s="51"/>
      <c r="LHR304" s="51"/>
      <c r="LHS304" s="51"/>
      <c r="LHT304" s="51"/>
      <c r="LHU304" s="51"/>
      <c r="LHV304" s="51"/>
      <c r="LHW304" s="51"/>
      <c r="LHX304" s="51"/>
      <c r="LHY304" s="51"/>
      <c r="LHZ304" s="51"/>
      <c r="LIA304" s="51"/>
      <c r="LIB304" s="51"/>
      <c r="LIC304" s="51"/>
      <c r="LID304" s="51"/>
      <c r="LIE304" s="51"/>
      <c r="LIF304" s="51"/>
      <c r="LIG304" s="51"/>
      <c r="LIH304" s="51"/>
      <c r="LII304" s="51"/>
      <c r="LIJ304" s="51"/>
      <c r="LIK304" s="51"/>
      <c r="LIL304" s="51"/>
      <c r="LIM304" s="51"/>
      <c r="LIN304" s="51"/>
      <c r="LIO304" s="51"/>
      <c r="LIP304" s="51"/>
      <c r="LIQ304" s="51"/>
      <c r="LIR304" s="51"/>
      <c r="LIS304" s="51"/>
      <c r="LIT304" s="51"/>
      <c r="LIU304" s="51"/>
      <c r="LIV304" s="51"/>
      <c r="LIW304" s="51"/>
      <c r="LIX304" s="51"/>
      <c r="LIY304" s="51"/>
      <c r="LIZ304" s="51"/>
      <c r="LJA304" s="51"/>
      <c r="LJB304" s="51"/>
      <c r="LJC304" s="51"/>
      <c r="LJD304" s="51"/>
      <c r="LJE304" s="51"/>
      <c r="LJF304" s="51"/>
      <c r="LJG304" s="51"/>
      <c r="LJH304" s="51"/>
      <c r="LJI304" s="51"/>
      <c r="LJJ304" s="51"/>
      <c r="LJK304" s="51"/>
      <c r="LJL304" s="51"/>
      <c r="LJM304" s="51"/>
      <c r="LJN304" s="51"/>
      <c r="LJO304" s="51"/>
      <c r="LJP304" s="51"/>
      <c r="LJQ304" s="51"/>
      <c r="LJR304" s="51"/>
      <c r="LJS304" s="51"/>
      <c r="LJT304" s="51"/>
      <c r="LJU304" s="51"/>
      <c r="LJV304" s="51"/>
      <c r="LJW304" s="51"/>
      <c r="LJX304" s="51"/>
      <c r="LJY304" s="51"/>
      <c r="LJZ304" s="51"/>
      <c r="LKA304" s="51"/>
      <c r="LKB304" s="51"/>
      <c r="LKC304" s="51"/>
      <c r="LKD304" s="51"/>
      <c r="LKE304" s="51"/>
      <c r="LKF304" s="51"/>
      <c r="LKG304" s="51"/>
      <c r="LKH304" s="51"/>
      <c r="LKI304" s="51"/>
      <c r="LKJ304" s="51"/>
      <c r="LKK304" s="51"/>
      <c r="LKL304" s="51"/>
      <c r="LKM304" s="51"/>
      <c r="LKN304" s="51"/>
      <c r="LKO304" s="51"/>
      <c r="LKP304" s="51"/>
      <c r="LKQ304" s="51"/>
      <c r="LKR304" s="51"/>
      <c r="LKS304" s="51"/>
      <c r="LKT304" s="51"/>
      <c r="LKU304" s="51"/>
      <c r="LKV304" s="51"/>
      <c r="LKW304" s="51"/>
      <c r="LKX304" s="51"/>
      <c r="LKY304" s="51"/>
      <c r="LKZ304" s="51"/>
      <c r="LLA304" s="51"/>
      <c r="LLB304" s="51"/>
      <c r="LLC304" s="51"/>
      <c r="LLD304" s="51"/>
      <c r="LLE304" s="51"/>
      <c r="LLF304" s="51"/>
      <c r="LLG304" s="51"/>
      <c r="LLH304" s="51"/>
      <c r="LLI304" s="51"/>
      <c r="LLJ304" s="51"/>
      <c r="LLK304" s="51"/>
      <c r="LLL304" s="51"/>
      <c r="LLM304" s="51"/>
      <c r="LLN304" s="51"/>
      <c r="LLO304" s="51"/>
      <c r="LLP304" s="51"/>
      <c r="LLQ304" s="51"/>
      <c r="LLR304" s="51"/>
      <c r="LLS304" s="51"/>
      <c r="LLT304" s="51"/>
      <c r="LLU304" s="51"/>
      <c r="LLV304" s="51"/>
      <c r="LLW304" s="51"/>
      <c r="LLX304" s="51"/>
      <c r="LLY304" s="51"/>
      <c r="LLZ304" s="51"/>
      <c r="LMA304" s="51"/>
      <c r="LMB304" s="51"/>
      <c r="LMC304" s="51"/>
      <c r="LMD304" s="51"/>
      <c r="LME304" s="51"/>
      <c r="LMF304" s="51"/>
      <c r="LMG304" s="51"/>
      <c r="LMH304" s="51"/>
      <c r="LMI304" s="51"/>
      <c r="LMJ304" s="51"/>
      <c r="LMK304" s="51"/>
      <c r="LML304" s="51"/>
      <c r="LMM304" s="51"/>
      <c r="LMN304" s="51"/>
      <c r="LMO304" s="51"/>
      <c r="LMP304" s="51"/>
      <c r="LMQ304" s="51"/>
      <c r="LMR304" s="51"/>
      <c r="LMS304" s="51"/>
      <c r="LMT304" s="51"/>
      <c r="LMU304" s="51"/>
      <c r="LMV304" s="51"/>
      <c r="LMW304" s="51"/>
      <c r="LMX304" s="51"/>
      <c r="LMY304" s="51"/>
      <c r="LMZ304" s="51"/>
      <c r="LNA304" s="51"/>
      <c r="LNB304" s="51"/>
      <c r="LNC304" s="51"/>
      <c r="LND304" s="51"/>
      <c r="LNE304" s="51"/>
      <c r="LNF304" s="51"/>
      <c r="LNG304" s="51"/>
      <c r="LNH304" s="51"/>
      <c r="LNI304" s="51"/>
      <c r="LNJ304" s="51"/>
      <c r="LNK304" s="51"/>
      <c r="LNL304" s="51"/>
      <c r="LNM304" s="51"/>
      <c r="LNN304" s="51"/>
      <c r="LNO304" s="51"/>
      <c r="LNP304" s="51"/>
      <c r="LNQ304" s="51"/>
      <c r="LNR304" s="51"/>
      <c r="LNS304" s="51"/>
      <c r="LNT304" s="51"/>
      <c r="LNU304" s="51"/>
      <c r="LNV304" s="51"/>
      <c r="LNW304" s="51"/>
      <c r="LNX304" s="51"/>
      <c r="LNY304" s="51"/>
      <c r="LNZ304" s="51"/>
      <c r="LOA304" s="51"/>
      <c r="LOB304" s="51"/>
      <c r="LOC304" s="51"/>
      <c r="LOD304" s="51"/>
      <c r="LOE304" s="51"/>
      <c r="LOF304" s="51"/>
      <c r="LOG304" s="51"/>
      <c r="LOH304" s="51"/>
      <c r="LOI304" s="51"/>
      <c r="LOJ304" s="51"/>
      <c r="LOK304" s="51"/>
      <c r="LOL304" s="51"/>
      <c r="LOM304" s="51"/>
      <c r="LON304" s="51"/>
      <c r="LOO304" s="51"/>
      <c r="LOP304" s="51"/>
      <c r="LOQ304" s="51"/>
      <c r="LOR304" s="51"/>
      <c r="LOS304" s="51"/>
      <c r="LOT304" s="51"/>
      <c r="LOU304" s="51"/>
      <c r="LOV304" s="51"/>
      <c r="LOW304" s="51"/>
      <c r="LOX304" s="51"/>
      <c r="LOY304" s="51"/>
      <c r="LOZ304" s="51"/>
      <c r="LPA304" s="51"/>
      <c r="LPB304" s="51"/>
      <c r="LPC304" s="51"/>
      <c r="LPD304" s="51"/>
      <c r="LPE304" s="51"/>
      <c r="LPF304" s="51"/>
      <c r="LPG304" s="51"/>
      <c r="LPH304" s="51"/>
      <c r="LPI304" s="51"/>
      <c r="LPJ304" s="51"/>
      <c r="LPK304" s="51"/>
      <c r="LPL304" s="51"/>
      <c r="LPM304" s="51"/>
      <c r="LPN304" s="51"/>
      <c r="LPO304" s="51"/>
      <c r="LPP304" s="51"/>
      <c r="LPQ304" s="51"/>
      <c r="LPR304" s="51"/>
      <c r="LPS304" s="51"/>
      <c r="LPT304" s="51"/>
      <c r="LPU304" s="51"/>
      <c r="LPV304" s="51"/>
      <c r="LPW304" s="51"/>
      <c r="LPX304" s="51"/>
      <c r="LPY304" s="51"/>
      <c r="LPZ304" s="51"/>
      <c r="LQA304" s="51"/>
      <c r="LQB304" s="51"/>
      <c r="LQC304" s="51"/>
      <c r="LQD304" s="51"/>
      <c r="LQE304" s="51"/>
      <c r="LQF304" s="51"/>
      <c r="LQG304" s="51"/>
      <c r="LQH304" s="51"/>
      <c r="LQI304" s="51"/>
      <c r="LQJ304" s="51"/>
      <c r="LQK304" s="51"/>
      <c r="LQL304" s="51"/>
      <c r="LQM304" s="51"/>
      <c r="LQN304" s="51"/>
      <c r="LQO304" s="51"/>
      <c r="LQP304" s="51"/>
      <c r="LQQ304" s="51"/>
      <c r="LQR304" s="51"/>
      <c r="LQS304" s="51"/>
      <c r="LQT304" s="51"/>
      <c r="LQU304" s="51"/>
      <c r="LQV304" s="51"/>
      <c r="LQW304" s="51"/>
      <c r="LQX304" s="51"/>
      <c r="LQY304" s="51"/>
      <c r="LQZ304" s="51"/>
      <c r="LRA304" s="51"/>
      <c r="LRB304" s="51"/>
      <c r="LRC304" s="51"/>
      <c r="LRD304" s="51"/>
      <c r="LRE304" s="51"/>
      <c r="LRF304" s="51"/>
      <c r="LRG304" s="51"/>
      <c r="LRH304" s="51"/>
      <c r="LRI304" s="51"/>
      <c r="LRJ304" s="51"/>
      <c r="LRK304" s="51"/>
      <c r="LRL304" s="51"/>
      <c r="LRM304" s="51"/>
      <c r="LRN304" s="51"/>
      <c r="LRO304" s="51"/>
      <c r="LRP304" s="51"/>
      <c r="LRQ304" s="51"/>
      <c r="LRR304" s="51"/>
      <c r="LRS304" s="51"/>
      <c r="LRT304" s="51"/>
      <c r="LRU304" s="51"/>
      <c r="LRV304" s="51"/>
      <c r="LRW304" s="51"/>
      <c r="LRX304" s="51"/>
      <c r="LRY304" s="51"/>
      <c r="LRZ304" s="51"/>
      <c r="LSA304" s="51"/>
      <c r="LSB304" s="51"/>
      <c r="LSC304" s="51"/>
      <c r="LSD304" s="51"/>
      <c r="LSE304" s="51"/>
      <c r="LSF304" s="51"/>
      <c r="LSG304" s="51"/>
      <c r="LSH304" s="51"/>
      <c r="LSI304" s="51"/>
      <c r="LSJ304" s="51"/>
      <c r="LSK304" s="51"/>
      <c r="LSL304" s="51"/>
      <c r="LSM304" s="51"/>
      <c r="LSN304" s="51"/>
      <c r="LSO304" s="51"/>
      <c r="LSP304" s="51"/>
      <c r="LSQ304" s="51"/>
      <c r="LSR304" s="51"/>
      <c r="LSS304" s="51"/>
      <c r="LST304" s="51"/>
      <c r="LSU304" s="51"/>
      <c r="LSV304" s="51"/>
      <c r="LSW304" s="51"/>
      <c r="LSX304" s="51"/>
      <c r="LSY304" s="51"/>
      <c r="LSZ304" s="51"/>
      <c r="LTA304" s="51"/>
      <c r="LTB304" s="51"/>
      <c r="LTC304" s="51"/>
      <c r="LTD304" s="51"/>
      <c r="LTE304" s="51"/>
      <c r="LTF304" s="51"/>
      <c r="LTG304" s="51"/>
      <c r="LTH304" s="51"/>
      <c r="LTI304" s="51"/>
      <c r="LTJ304" s="51"/>
      <c r="LTK304" s="51"/>
      <c r="LTL304" s="51"/>
      <c r="LTM304" s="51"/>
      <c r="LTN304" s="51"/>
      <c r="LTO304" s="51"/>
      <c r="LTP304" s="51"/>
      <c r="LTQ304" s="51"/>
      <c r="LTR304" s="51"/>
      <c r="LTS304" s="51"/>
      <c r="LTT304" s="51"/>
      <c r="LTU304" s="51"/>
      <c r="LTV304" s="51"/>
      <c r="LTW304" s="51"/>
      <c r="LTX304" s="51"/>
      <c r="LTY304" s="51"/>
      <c r="LTZ304" s="51"/>
      <c r="LUA304" s="51"/>
      <c r="LUB304" s="51"/>
      <c r="LUC304" s="51"/>
      <c r="LUD304" s="51"/>
      <c r="LUE304" s="51"/>
      <c r="LUF304" s="51"/>
      <c r="LUG304" s="51"/>
      <c r="LUH304" s="51"/>
      <c r="LUI304" s="51"/>
      <c r="LUJ304" s="51"/>
      <c r="LUK304" s="51"/>
      <c r="LUL304" s="51"/>
      <c r="LUM304" s="51"/>
      <c r="LUN304" s="51"/>
      <c r="LUO304" s="51"/>
      <c r="LUP304" s="51"/>
      <c r="LUQ304" s="51"/>
      <c r="LUR304" s="51"/>
      <c r="LUS304" s="51"/>
      <c r="LUT304" s="51"/>
      <c r="LUU304" s="51"/>
      <c r="LUV304" s="51"/>
      <c r="LUW304" s="51"/>
      <c r="LUX304" s="51"/>
      <c r="LUY304" s="51"/>
      <c r="LUZ304" s="51"/>
      <c r="LVA304" s="51"/>
      <c r="LVB304" s="51"/>
      <c r="LVC304" s="51"/>
      <c r="LVD304" s="51"/>
      <c r="LVE304" s="51"/>
      <c r="LVF304" s="51"/>
      <c r="LVG304" s="51"/>
      <c r="LVH304" s="51"/>
      <c r="LVI304" s="51"/>
      <c r="LVJ304" s="51"/>
      <c r="LVK304" s="51"/>
      <c r="LVL304" s="51"/>
      <c r="LVM304" s="51"/>
      <c r="LVN304" s="51"/>
      <c r="LVO304" s="51"/>
      <c r="LVP304" s="51"/>
      <c r="LVQ304" s="51"/>
      <c r="LVR304" s="51"/>
      <c r="LVS304" s="51"/>
      <c r="LVT304" s="51"/>
      <c r="LVU304" s="51"/>
      <c r="LVV304" s="51"/>
      <c r="LVW304" s="51"/>
      <c r="LVX304" s="51"/>
      <c r="LVY304" s="51"/>
      <c r="LVZ304" s="51"/>
      <c r="LWA304" s="51"/>
      <c r="LWB304" s="51"/>
      <c r="LWC304" s="51"/>
      <c r="LWD304" s="51"/>
      <c r="LWE304" s="51"/>
      <c r="LWF304" s="51"/>
      <c r="LWG304" s="51"/>
      <c r="LWH304" s="51"/>
      <c r="LWI304" s="51"/>
      <c r="LWJ304" s="51"/>
      <c r="LWK304" s="51"/>
      <c r="LWL304" s="51"/>
      <c r="LWM304" s="51"/>
      <c r="LWN304" s="51"/>
      <c r="LWO304" s="51"/>
      <c r="LWP304" s="51"/>
      <c r="LWQ304" s="51"/>
      <c r="LWR304" s="51"/>
      <c r="LWS304" s="51"/>
      <c r="LWT304" s="51"/>
      <c r="LWU304" s="51"/>
      <c r="LWV304" s="51"/>
      <c r="LWW304" s="51"/>
      <c r="LWX304" s="51"/>
      <c r="LWY304" s="51"/>
      <c r="LWZ304" s="51"/>
      <c r="LXA304" s="51"/>
      <c r="LXB304" s="51"/>
      <c r="LXC304" s="51"/>
      <c r="LXD304" s="51"/>
      <c r="LXE304" s="51"/>
      <c r="LXF304" s="51"/>
      <c r="LXG304" s="51"/>
      <c r="LXH304" s="51"/>
      <c r="LXI304" s="51"/>
      <c r="LXJ304" s="51"/>
      <c r="LXK304" s="51"/>
      <c r="LXL304" s="51"/>
      <c r="LXM304" s="51"/>
      <c r="LXN304" s="51"/>
      <c r="LXO304" s="51"/>
      <c r="LXP304" s="51"/>
      <c r="LXQ304" s="51"/>
      <c r="LXR304" s="51"/>
      <c r="LXS304" s="51"/>
      <c r="LXT304" s="51"/>
      <c r="LXU304" s="51"/>
      <c r="LXV304" s="51"/>
      <c r="LXW304" s="51"/>
      <c r="LXX304" s="51"/>
      <c r="LXY304" s="51"/>
      <c r="LXZ304" s="51"/>
      <c r="LYA304" s="51"/>
      <c r="LYB304" s="51"/>
      <c r="LYC304" s="51"/>
      <c r="LYD304" s="51"/>
      <c r="LYE304" s="51"/>
      <c r="LYF304" s="51"/>
      <c r="LYG304" s="51"/>
      <c r="LYH304" s="51"/>
      <c r="LYI304" s="51"/>
      <c r="LYJ304" s="51"/>
      <c r="LYK304" s="51"/>
      <c r="LYL304" s="51"/>
      <c r="LYM304" s="51"/>
      <c r="LYN304" s="51"/>
      <c r="LYO304" s="51"/>
      <c r="LYP304" s="51"/>
      <c r="LYQ304" s="51"/>
      <c r="LYR304" s="51"/>
      <c r="LYS304" s="51"/>
      <c r="LYT304" s="51"/>
      <c r="LYU304" s="51"/>
      <c r="LYV304" s="51"/>
      <c r="LYW304" s="51"/>
      <c r="LYX304" s="51"/>
      <c r="LYY304" s="51"/>
      <c r="LYZ304" s="51"/>
      <c r="LZA304" s="51"/>
      <c r="LZB304" s="51"/>
      <c r="LZC304" s="51"/>
      <c r="LZD304" s="51"/>
      <c r="LZE304" s="51"/>
      <c r="LZF304" s="51"/>
      <c r="LZG304" s="51"/>
      <c r="LZH304" s="51"/>
      <c r="LZI304" s="51"/>
      <c r="LZJ304" s="51"/>
      <c r="LZK304" s="51"/>
      <c r="LZL304" s="51"/>
      <c r="LZM304" s="51"/>
      <c r="LZN304" s="51"/>
      <c r="LZO304" s="51"/>
      <c r="LZP304" s="51"/>
      <c r="LZQ304" s="51"/>
      <c r="LZR304" s="51"/>
      <c r="LZS304" s="51"/>
      <c r="LZT304" s="51"/>
      <c r="LZU304" s="51"/>
      <c r="LZV304" s="51"/>
      <c r="LZW304" s="51"/>
      <c r="LZX304" s="51"/>
      <c r="LZY304" s="51"/>
      <c r="LZZ304" s="51"/>
      <c r="MAA304" s="51"/>
      <c r="MAB304" s="51"/>
      <c r="MAC304" s="51"/>
      <c r="MAD304" s="51"/>
      <c r="MAE304" s="51"/>
      <c r="MAF304" s="51"/>
      <c r="MAG304" s="51"/>
      <c r="MAH304" s="51"/>
      <c r="MAI304" s="51"/>
      <c r="MAJ304" s="51"/>
      <c r="MAK304" s="51"/>
      <c r="MAL304" s="51"/>
      <c r="MAM304" s="51"/>
      <c r="MAN304" s="51"/>
      <c r="MAO304" s="51"/>
      <c r="MAP304" s="51"/>
      <c r="MAQ304" s="51"/>
      <c r="MAR304" s="51"/>
      <c r="MAS304" s="51"/>
      <c r="MAT304" s="51"/>
      <c r="MAU304" s="51"/>
      <c r="MAV304" s="51"/>
      <c r="MAW304" s="51"/>
      <c r="MAX304" s="51"/>
      <c r="MAY304" s="51"/>
      <c r="MAZ304" s="51"/>
      <c r="MBA304" s="51"/>
      <c r="MBB304" s="51"/>
      <c r="MBC304" s="51"/>
      <c r="MBD304" s="51"/>
      <c r="MBE304" s="51"/>
      <c r="MBF304" s="51"/>
      <c r="MBG304" s="51"/>
      <c r="MBH304" s="51"/>
      <c r="MBI304" s="51"/>
      <c r="MBJ304" s="51"/>
      <c r="MBK304" s="51"/>
      <c r="MBL304" s="51"/>
      <c r="MBM304" s="51"/>
      <c r="MBN304" s="51"/>
      <c r="MBO304" s="51"/>
      <c r="MBP304" s="51"/>
      <c r="MBQ304" s="51"/>
      <c r="MBR304" s="51"/>
      <c r="MBS304" s="51"/>
      <c r="MBT304" s="51"/>
      <c r="MBU304" s="51"/>
      <c r="MBV304" s="51"/>
      <c r="MBW304" s="51"/>
      <c r="MBX304" s="51"/>
      <c r="MBY304" s="51"/>
      <c r="MBZ304" s="51"/>
      <c r="MCA304" s="51"/>
      <c r="MCB304" s="51"/>
      <c r="MCC304" s="51"/>
      <c r="MCD304" s="51"/>
      <c r="MCE304" s="51"/>
      <c r="MCF304" s="51"/>
      <c r="MCG304" s="51"/>
      <c r="MCH304" s="51"/>
      <c r="MCI304" s="51"/>
      <c r="MCJ304" s="51"/>
      <c r="MCK304" s="51"/>
      <c r="MCL304" s="51"/>
      <c r="MCM304" s="51"/>
      <c r="MCN304" s="51"/>
      <c r="MCO304" s="51"/>
      <c r="MCP304" s="51"/>
      <c r="MCQ304" s="51"/>
      <c r="MCR304" s="51"/>
      <c r="MCS304" s="51"/>
      <c r="MCT304" s="51"/>
      <c r="MCU304" s="51"/>
      <c r="MCV304" s="51"/>
      <c r="MCW304" s="51"/>
      <c r="MCX304" s="51"/>
      <c r="MCY304" s="51"/>
      <c r="MCZ304" s="51"/>
      <c r="MDA304" s="51"/>
      <c r="MDB304" s="51"/>
      <c r="MDC304" s="51"/>
      <c r="MDD304" s="51"/>
      <c r="MDE304" s="51"/>
      <c r="MDF304" s="51"/>
      <c r="MDG304" s="51"/>
      <c r="MDH304" s="51"/>
      <c r="MDI304" s="51"/>
      <c r="MDJ304" s="51"/>
      <c r="MDK304" s="51"/>
      <c r="MDL304" s="51"/>
      <c r="MDM304" s="51"/>
      <c r="MDN304" s="51"/>
      <c r="MDO304" s="51"/>
      <c r="MDP304" s="51"/>
      <c r="MDQ304" s="51"/>
      <c r="MDR304" s="51"/>
      <c r="MDS304" s="51"/>
      <c r="MDT304" s="51"/>
      <c r="MDU304" s="51"/>
      <c r="MDV304" s="51"/>
      <c r="MDW304" s="51"/>
      <c r="MDX304" s="51"/>
      <c r="MDY304" s="51"/>
      <c r="MDZ304" s="51"/>
      <c r="MEA304" s="51"/>
      <c r="MEB304" s="51"/>
      <c r="MEC304" s="51"/>
      <c r="MED304" s="51"/>
      <c r="MEE304" s="51"/>
      <c r="MEF304" s="51"/>
      <c r="MEG304" s="51"/>
      <c r="MEH304" s="51"/>
      <c r="MEI304" s="51"/>
      <c r="MEJ304" s="51"/>
      <c r="MEK304" s="51"/>
      <c r="MEL304" s="51"/>
      <c r="MEM304" s="51"/>
      <c r="MEN304" s="51"/>
      <c r="MEO304" s="51"/>
      <c r="MEP304" s="51"/>
      <c r="MEQ304" s="51"/>
      <c r="MER304" s="51"/>
      <c r="MES304" s="51"/>
      <c r="MET304" s="51"/>
      <c r="MEU304" s="51"/>
      <c r="MEV304" s="51"/>
      <c r="MEW304" s="51"/>
      <c r="MEX304" s="51"/>
      <c r="MEY304" s="51"/>
      <c r="MEZ304" s="51"/>
      <c r="MFA304" s="51"/>
      <c r="MFB304" s="51"/>
      <c r="MFC304" s="51"/>
      <c r="MFD304" s="51"/>
      <c r="MFE304" s="51"/>
      <c r="MFF304" s="51"/>
      <c r="MFG304" s="51"/>
      <c r="MFH304" s="51"/>
      <c r="MFI304" s="51"/>
      <c r="MFJ304" s="51"/>
      <c r="MFK304" s="51"/>
      <c r="MFL304" s="51"/>
      <c r="MFM304" s="51"/>
      <c r="MFN304" s="51"/>
      <c r="MFO304" s="51"/>
      <c r="MFP304" s="51"/>
      <c r="MFQ304" s="51"/>
      <c r="MFR304" s="51"/>
      <c r="MFS304" s="51"/>
      <c r="MFT304" s="51"/>
      <c r="MFU304" s="51"/>
      <c r="MFV304" s="51"/>
      <c r="MFW304" s="51"/>
      <c r="MFX304" s="51"/>
      <c r="MFY304" s="51"/>
      <c r="MFZ304" s="51"/>
      <c r="MGA304" s="51"/>
      <c r="MGB304" s="51"/>
      <c r="MGC304" s="51"/>
      <c r="MGD304" s="51"/>
      <c r="MGE304" s="51"/>
      <c r="MGF304" s="51"/>
      <c r="MGG304" s="51"/>
      <c r="MGH304" s="51"/>
      <c r="MGI304" s="51"/>
      <c r="MGJ304" s="51"/>
      <c r="MGK304" s="51"/>
      <c r="MGL304" s="51"/>
      <c r="MGM304" s="51"/>
      <c r="MGN304" s="51"/>
      <c r="MGO304" s="51"/>
      <c r="MGP304" s="51"/>
      <c r="MGQ304" s="51"/>
      <c r="MGR304" s="51"/>
      <c r="MGS304" s="51"/>
      <c r="MGT304" s="51"/>
      <c r="MGU304" s="51"/>
      <c r="MGV304" s="51"/>
      <c r="MGW304" s="51"/>
      <c r="MGX304" s="51"/>
      <c r="MGY304" s="51"/>
      <c r="MGZ304" s="51"/>
      <c r="MHA304" s="51"/>
      <c r="MHB304" s="51"/>
      <c r="MHC304" s="51"/>
      <c r="MHD304" s="51"/>
      <c r="MHE304" s="51"/>
      <c r="MHF304" s="51"/>
      <c r="MHG304" s="51"/>
      <c r="MHH304" s="51"/>
      <c r="MHI304" s="51"/>
      <c r="MHJ304" s="51"/>
      <c r="MHK304" s="51"/>
      <c r="MHL304" s="51"/>
      <c r="MHM304" s="51"/>
      <c r="MHN304" s="51"/>
      <c r="MHO304" s="51"/>
      <c r="MHP304" s="51"/>
      <c r="MHQ304" s="51"/>
      <c r="MHR304" s="51"/>
      <c r="MHS304" s="51"/>
      <c r="MHT304" s="51"/>
      <c r="MHU304" s="51"/>
      <c r="MHV304" s="51"/>
      <c r="MHW304" s="51"/>
      <c r="MHX304" s="51"/>
      <c r="MHY304" s="51"/>
      <c r="MHZ304" s="51"/>
      <c r="MIA304" s="51"/>
      <c r="MIB304" s="51"/>
      <c r="MIC304" s="51"/>
      <c r="MID304" s="51"/>
      <c r="MIE304" s="51"/>
      <c r="MIF304" s="51"/>
      <c r="MIG304" s="51"/>
      <c r="MIH304" s="51"/>
      <c r="MII304" s="51"/>
      <c r="MIJ304" s="51"/>
      <c r="MIK304" s="51"/>
      <c r="MIL304" s="51"/>
      <c r="MIM304" s="51"/>
      <c r="MIN304" s="51"/>
      <c r="MIO304" s="51"/>
      <c r="MIP304" s="51"/>
      <c r="MIQ304" s="51"/>
      <c r="MIR304" s="51"/>
      <c r="MIS304" s="51"/>
      <c r="MIT304" s="51"/>
      <c r="MIU304" s="51"/>
      <c r="MIV304" s="51"/>
      <c r="MIW304" s="51"/>
      <c r="MIX304" s="51"/>
      <c r="MIY304" s="51"/>
      <c r="MIZ304" s="51"/>
      <c r="MJA304" s="51"/>
      <c r="MJB304" s="51"/>
      <c r="MJC304" s="51"/>
      <c r="MJD304" s="51"/>
      <c r="MJE304" s="51"/>
      <c r="MJF304" s="51"/>
      <c r="MJG304" s="51"/>
      <c r="MJH304" s="51"/>
      <c r="MJI304" s="51"/>
      <c r="MJJ304" s="51"/>
      <c r="MJK304" s="51"/>
      <c r="MJL304" s="51"/>
      <c r="MJM304" s="51"/>
      <c r="MJN304" s="51"/>
      <c r="MJO304" s="51"/>
      <c r="MJP304" s="51"/>
      <c r="MJQ304" s="51"/>
      <c r="MJR304" s="51"/>
      <c r="MJS304" s="51"/>
      <c r="MJT304" s="51"/>
      <c r="MJU304" s="51"/>
      <c r="MJV304" s="51"/>
      <c r="MJW304" s="51"/>
      <c r="MJX304" s="51"/>
      <c r="MJY304" s="51"/>
      <c r="MJZ304" s="51"/>
      <c r="MKA304" s="51"/>
      <c r="MKB304" s="51"/>
      <c r="MKC304" s="51"/>
      <c r="MKD304" s="51"/>
      <c r="MKE304" s="51"/>
      <c r="MKF304" s="51"/>
      <c r="MKG304" s="51"/>
      <c r="MKH304" s="51"/>
      <c r="MKI304" s="51"/>
      <c r="MKJ304" s="51"/>
      <c r="MKK304" s="51"/>
      <c r="MKL304" s="51"/>
      <c r="MKM304" s="51"/>
      <c r="MKN304" s="51"/>
      <c r="MKO304" s="51"/>
      <c r="MKP304" s="51"/>
      <c r="MKQ304" s="51"/>
      <c r="MKR304" s="51"/>
      <c r="MKS304" s="51"/>
      <c r="MKT304" s="51"/>
      <c r="MKU304" s="51"/>
      <c r="MKV304" s="51"/>
      <c r="MKW304" s="51"/>
      <c r="MKX304" s="51"/>
      <c r="MKY304" s="51"/>
      <c r="MKZ304" s="51"/>
      <c r="MLA304" s="51"/>
      <c r="MLB304" s="51"/>
      <c r="MLC304" s="51"/>
      <c r="MLD304" s="51"/>
      <c r="MLE304" s="51"/>
      <c r="MLF304" s="51"/>
      <c r="MLG304" s="51"/>
      <c r="MLH304" s="51"/>
      <c r="MLI304" s="51"/>
      <c r="MLJ304" s="51"/>
      <c r="MLK304" s="51"/>
      <c r="MLL304" s="51"/>
      <c r="MLM304" s="51"/>
      <c r="MLN304" s="51"/>
      <c r="MLO304" s="51"/>
      <c r="MLP304" s="51"/>
      <c r="MLQ304" s="51"/>
      <c r="MLR304" s="51"/>
      <c r="MLS304" s="51"/>
      <c r="MLT304" s="51"/>
      <c r="MLU304" s="51"/>
      <c r="MLV304" s="51"/>
      <c r="MLW304" s="51"/>
      <c r="MLX304" s="51"/>
      <c r="MLY304" s="51"/>
      <c r="MLZ304" s="51"/>
      <c r="MMA304" s="51"/>
      <c r="MMB304" s="51"/>
      <c r="MMC304" s="51"/>
      <c r="MMD304" s="51"/>
      <c r="MME304" s="51"/>
      <c r="MMF304" s="51"/>
      <c r="MMG304" s="51"/>
      <c r="MMH304" s="51"/>
      <c r="MMI304" s="51"/>
      <c r="MMJ304" s="51"/>
      <c r="MMK304" s="51"/>
      <c r="MML304" s="51"/>
      <c r="MMM304" s="51"/>
      <c r="MMN304" s="51"/>
      <c r="MMO304" s="51"/>
      <c r="MMP304" s="51"/>
      <c r="MMQ304" s="51"/>
      <c r="MMR304" s="51"/>
      <c r="MMS304" s="51"/>
      <c r="MMT304" s="51"/>
      <c r="MMU304" s="51"/>
      <c r="MMV304" s="51"/>
      <c r="MMW304" s="51"/>
      <c r="MMX304" s="51"/>
      <c r="MMY304" s="51"/>
      <c r="MMZ304" s="51"/>
      <c r="MNA304" s="51"/>
      <c r="MNB304" s="51"/>
      <c r="MNC304" s="51"/>
      <c r="MND304" s="51"/>
      <c r="MNE304" s="51"/>
      <c r="MNF304" s="51"/>
      <c r="MNG304" s="51"/>
      <c r="MNH304" s="51"/>
      <c r="MNI304" s="51"/>
      <c r="MNJ304" s="51"/>
      <c r="MNK304" s="51"/>
      <c r="MNL304" s="51"/>
      <c r="MNM304" s="51"/>
      <c r="MNN304" s="51"/>
      <c r="MNO304" s="51"/>
      <c r="MNP304" s="51"/>
      <c r="MNQ304" s="51"/>
      <c r="MNR304" s="51"/>
      <c r="MNS304" s="51"/>
      <c r="MNT304" s="51"/>
      <c r="MNU304" s="51"/>
      <c r="MNV304" s="51"/>
      <c r="MNW304" s="51"/>
      <c r="MNX304" s="51"/>
      <c r="MNY304" s="51"/>
      <c r="MNZ304" s="51"/>
      <c r="MOA304" s="51"/>
      <c r="MOB304" s="51"/>
      <c r="MOC304" s="51"/>
      <c r="MOD304" s="51"/>
      <c r="MOE304" s="51"/>
      <c r="MOF304" s="51"/>
      <c r="MOG304" s="51"/>
      <c r="MOH304" s="51"/>
      <c r="MOI304" s="51"/>
      <c r="MOJ304" s="51"/>
      <c r="MOK304" s="51"/>
      <c r="MOL304" s="51"/>
      <c r="MOM304" s="51"/>
      <c r="MON304" s="51"/>
      <c r="MOO304" s="51"/>
      <c r="MOP304" s="51"/>
      <c r="MOQ304" s="51"/>
      <c r="MOR304" s="51"/>
      <c r="MOS304" s="51"/>
      <c r="MOT304" s="51"/>
      <c r="MOU304" s="51"/>
      <c r="MOV304" s="51"/>
      <c r="MOW304" s="51"/>
      <c r="MOX304" s="51"/>
      <c r="MOY304" s="51"/>
      <c r="MOZ304" s="51"/>
      <c r="MPA304" s="51"/>
      <c r="MPB304" s="51"/>
      <c r="MPC304" s="51"/>
      <c r="MPD304" s="51"/>
      <c r="MPE304" s="51"/>
      <c r="MPF304" s="51"/>
      <c r="MPG304" s="51"/>
      <c r="MPH304" s="51"/>
      <c r="MPI304" s="51"/>
      <c r="MPJ304" s="51"/>
      <c r="MPK304" s="51"/>
      <c r="MPL304" s="51"/>
      <c r="MPM304" s="51"/>
      <c r="MPN304" s="51"/>
      <c r="MPO304" s="51"/>
      <c r="MPP304" s="51"/>
      <c r="MPQ304" s="51"/>
      <c r="MPR304" s="51"/>
      <c r="MPS304" s="51"/>
      <c r="MPT304" s="51"/>
      <c r="MPU304" s="51"/>
      <c r="MPV304" s="51"/>
      <c r="MPW304" s="51"/>
      <c r="MPX304" s="51"/>
      <c r="MPY304" s="51"/>
      <c r="MPZ304" s="51"/>
      <c r="MQA304" s="51"/>
      <c r="MQB304" s="51"/>
      <c r="MQC304" s="51"/>
      <c r="MQD304" s="51"/>
      <c r="MQE304" s="51"/>
      <c r="MQF304" s="51"/>
      <c r="MQG304" s="51"/>
      <c r="MQH304" s="51"/>
      <c r="MQI304" s="51"/>
      <c r="MQJ304" s="51"/>
      <c r="MQK304" s="51"/>
      <c r="MQL304" s="51"/>
      <c r="MQM304" s="51"/>
      <c r="MQN304" s="51"/>
      <c r="MQO304" s="51"/>
      <c r="MQP304" s="51"/>
      <c r="MQQ304" s="51"/>
      <c r="MQR304" s="51"/>
      <c r="MQS304" s="51"/>
      <c r="MQT304" s="51"/>
      <c r="MQU304" s="51"/>
      <c r="MQV304" s="51"/>
      <c r="MQW304" s="51"/>
      <c r="MQX304" s="51"/>
      <c r="MQY304" s="51"/>
      <c r="MQZ304" s="51"/>
      <c r="MRA304" s="51"/>
      <c r="MRB304" s="51"/>
      <c r="MRC304" s="51"/>
      <c r="MRD304" s="51"/>
      <c r="MRE304" s="51"/>
      <c r="MRF304" s="51"/>
      <c r="MRG304" s="51"/>
      <c r="MRH304" s="51"/>
      <c r="MRI304" s="51"/>
      <c r="MRJ304" s="51"/>
      <c r="MRK304" s="51"/>
      <c r="MRL304" s="51"/>
      <c r="MRM304" s="51"/>
      <c r="MRN304" s="51"/>
      <c r="MRO304" s="51"/>
      <c r="MRP304" s="51"/>
      <c r="MRQ304" s="51"/>
      <c r="MRR304" s="51"/>
      <c r="MRS304" s="51"/>
      <c r="MRT304" s="51"/>
      <c r="MRU304" s="51"/>
      <c r="MRV304" s="51"/>
      <c r="MRW304" s="51"/>
      <c r="MRX304" s="51"/>
      <c r="MRY304" s="51"/>
      <c r="MRZ304" s="51"/>
      <c r="MSA304" s="51"/>
      <c r="MSB304" s="51"/>
      <c r="MSC304" s="51"/>
      <c r="MSD304" s="51"/>
      <c r="MSE304" s="51"/>
      <c r="MSF304" s="51"/>
      <c r="MSG304" s="51"/>
      <c r="MSH304" s="51"/>
      <c r="MSI304" s="51"/>
      <c r="MSJ304" s="51"/>
      <c r="MSK304" s="51"/>
      <c r="MSL304" s="51"/>
      <c r="MSM304" s="51"/>
      <c r="MSN304" s="51"/>
      <c r="MSO304" s="51"/>
      <c r="MSP304" s="51"/>
      <c r="MSQ304" s="51"/>
      <c r="MSR304" s="51"/>
      <c r="MSS304" s="51"/>
      <c r="MST304" s="51"/>
      <c r="MSU304" s="51"/>
      <c r="MSV304" s="51"/>
      <c r="MSW304" s="51"/>
      <c r="MSX304" s="51"/>
      <c r="MSY304" s="51"/>
      <c r="MSZ304" s="51"/>
      <c r="MTA304" s="51"/>
      <c r="MTB304" s="51"/>
      <c r="MTC304" s="51"/>
      <c r="MTD304" s="51"/>
      <c r="MTE304" s="51"/>
      <c r="MTF304" s="51"/>
      <c r="MTG304" s="51"/>
      <c r="MTH304" s="51"/>
      <c r="MTI304" s="51"/>
      <c r="MTJ304" s="51"/>
      <c r="MTK304" s="51"/>
      <c r="MTL304" s="51"/>
      <c r="MTM304" s="51"/>
      <c r="MTN304" s="51"/>
      <c r="MTO304" s="51"/>
      <c r="MTP304" s="51"/>
      <c r="MTQ304" s="51"/>
      <c r="MTR304" s="51"/>
      <c r="MTS304" s="51"/>
      <c r="MTT304" s="51"/>
      <c r="MTU304" s="51"/>
      <c r="MTV304" s="51"/>
      <c r="MTW304" s="51"/>
      <c r="MTX304" s="51"/>
      <c r="MTY304" s="51"/>
      <c r="MTZ304" s="51"/>
      <c r="MUA304" s="51"/>
      <c r="MUB304" s="51"/>
      <c r="MUC304" s="51"/>
      <c r="MUD304" s="51"/>
      <c r="MUE304" s="51"/>
      <c r="MUF304" s="51"/>
      <c r="MUG304" s="51"/>
      <c r="MUH304" s="51"/>
      <c r="MUI304" s="51"/>
      <c r="MUJ304" s="51"/>
      <c r="MUK304" s="51"/>
      <c r="MUL304" s="51"/>
      <c r="MUM304" s="51"/>
      <c r="MUN304" s="51"/>
      <c r="MUO304" s="51"/>
      <c r="MUP304" s="51"/>
      <c r="MUQ304" s="51"/>
      <c r="MUR304" s="51"/>
      <c r="MUS304" s="51"/>
      <c r="MUT304" s="51"/>
      <c r="MUU304" s="51"/>
      <c r="MUV304" s="51"/>
      <c r="MUW304" s="51"/>
      <c r="MUX304" s="51"/>
      <c r="MUY304" s="51"/>
      <c r="MUZ304" s="51"/>
      <c r="MVA304" s="51"/>
      <c r="MVB304" s="51"/>
      <c r="MVC304" s="51"/>
      <c r="MVD304" s="51"/>
      <c r="MVE304" s="51"/>
      <c r="MVF304" s="51"/>
      <c r="MVG304" s="51"/>
      <c r="MVH304" s="51"/>
      <c r="MVI304" s="51"/>
      <c r="MVJ304" s="51"/>
      <c r="MVK304" s="51"/>
      <c r="MVL304" s="51"/>
      <c r="MVM304" s="51"/>
      <c r="MVN304" s="51"/>
      <c r="MVO304" s="51"/>
      <c r="MVP304" s="51"/>
      <c r="MVQ304" s="51"/>
      <c r="MVR304" s="51"/>
      <c r="MVS304" s="51"/>
      <c r="MVT304" s="51"/>
      <c r="MVU304" s="51"/>
      <c r="MVV304" s="51"/>
      <c r="MVW304" s="51"/>
      <c r="MVX304" s="51"/>
      <c r="MVY304" s="51"/>
      <c r="MVZ304" s="51"/>
      <c r="MWA304" s="51"/>
      <c r="MWB304" s="51"/>
      <c r="MWC304" s="51"/>
      <c r="MWD304" s="51"/>
      <c r="MWE304" s="51"/>
      <c r="MWF304" s="51"/>
      <c r="MWG304" s="51"/>
      <c r="MWH304" s="51"/>
      <c r="MWI304" s="51"/>
      <c r="MWJ304" s="51"/>
      <c r="MWK304" s="51"/>
      <c r="MWL304" s="51"/>
      <c r="MWM304" s="51"/>
      <c r="MWN304" s="51"/>
      <c r="MWO304" s="51"/>
      <c r="MWP304" s="51"/>
      <c r="MWQ304" s="51"/>
      <c r="MWR304" s="51"/>
      <c r="MWS304" s="51"/>
      <c r="MWT304" s="51"/>
      <c r="MWU304" s="51"/>
      <c r="MWV304" s="51"/>
      <c r="MWW304" s="51"/>
      <c r="MWX304" s="51"/>
      <c r="MWY304" s="51"/>
      <c r="MWZ304" s="51"/>
      <c r="MXA304" s="51"/>
      <c r="MXB304" s="51"/>
      <c r="MXC304" s="51"/>
      <c r="MXD304" s="51"/>
      <c r="MXE304" s="51"/>
      <c r="MXF304" s="51"/>
      <c r="MXG304" s="51"/>
      <c r="MXH304" s="51"/>
      <c r="MXI304" s="51"/>
      <c r="MXJ304" s="51"/>
      <c r="MXK304" s="51"/>
      <c r="MXL304" s="51"/>
      <c r="MXM304" s="51"/>
      <c r="MXN304" s="51"/>
      <c r="MXO304" s="51"/>
      <c r="MXP304" s="51"/>
      <c r="MXQ304" s="51"/>
      <c r="MXR304" s="51"/>
      <c r="MXS304" s="51"/>
      <c r="MXT304" s="51"/>
      <c r="MXU304" s="51"/>
      <c r="MXV304" s="51"/>
      <c r="MXW304" s="51"/>
      <c r="MXX304" s="51"/>
      <c r="MXY304" s="51"/>
      <c r="MXZ304" s="51"/>
      <c r="MYA304" s="51"/>
      <c r="MYB304" s="51"/>
      <c r="MYC304" s="51"/>
      <c r="MYD304" s="51"/>
      <c r="MYE304" s="51"/>
      <c r="MYF304" s="51"/>
      <c r="MYG304" s="51"/>
      <c r="MYH304" s="51"/>
      <c r="MYI304" s="51"/>
      <c r="MYJ304" s="51"/>
      <c r="MYK304" s="51"/>
      <c r="MYL304" s="51"/>
      <c r="MYM304" s="51"/>
      <c r="MYN304" s="51"/>
      <c r="MYO304" s="51"/>
      <c r="MYP304" s="51"/>
      <c r="MYQ304" s="51"/>
      <c r="MYR304" s="51"/>
      <c r="MYS304" s="51"/>
      <c r="MYT304" s="51"/>
      <c r="MYU304" s="51"/>
      <c r="MYV304" s="51"/>
      <c r="MYW304" s="51"/>
      <c r="MYX304" s="51"/>
      <c r="MYY304" s="51"/>
      <c r="MYZ304" s="51"/>
      <c r="MZA304" s="51"/>
      <c r="MZB304" s="51"/>
      <c r="MZC304" s="51"/>
      <c r="MZD304" s="51"/>
      <c r="MZE304" s="51"/>
      <c r="MZF304" s="51"/>
      <c r="MZG304" s="51"/>
      <c r="MZH304" s="51"/>
      <c r="MZI304" s="51"/>
      <c r="MZJ304" s="51"/>
      <c r="MZK304" s="51"/>
      <c r="MZL304" s="51"/>
      <c r="MZM304" s="51"/>
      <c r="MZN304" s="51"/>
      <c r="MZO304" s="51"/>
      <c r="MZP304" s="51"/>
      <c r="MZQ304" s="51"/>
      <c r="MZR304" s="51"/>
      <c r="MZS304" s="51"/>
      <c r="MZT304" s="51"/>
      <c r="MZU304" s="51"/>
      <c r="MZV304" s="51"/>
      <c r="MZW304" s="51"/>
      <c r="MZX304" s="51"/>
      <c r="MZY304" s="51"/>
      <c r="MZZ304" s="51"/>
      <c r="NAA304" s="51"/>
      <c r="NAB304" s="51"/>
      <c r="NAC304" s="51"/>
      <c r="NAD304" s="51"/>
      <c r="NAE304" s="51"/>
      <c r="NAF304" s="51"/>
      <c r="NAG304" s="51"/>
      <c r="NAH304" s="51"/>
      <c r="NAI304" s="51"/>
      <c r="NAJ304" s="51"/>
      <c r="NAK304" s="51"/>
      <c r="NAL304" s="51"/>
      <c r="NAM304" s="51"/>
      <c r="NAN304" s="51"/>
      <c r="NAO304" s="51"/>
      <c r="NAP304" s="51"/>
      <c r="NAQ304" s="51"/>
      <c r="NAR304" s="51"/>
      <c r="NAS304" s="51"/>
      <c r="NAT304" s="51"/>
      <c r="NAU304" s="51"/>
      <c r="NAV304" s="51"/>
      <c r="NAW304" s="51"/>
      <c r="NAX304" s="51"/>
      <c r="NAY304" s="51"/>
      <c r="NAZ304" s="51"/>
      <c r="NBA304" s="51"/>
      <c r="NBB304" s="51"/>
      <c r="NBC304" s="51"/>
      <c r="NBD304" s="51"/>
      <c r="NBE304" s="51"/>
      <c r="NBF304" s="51"/>
      <c r="NBG304" s="51"/>
      <c r="NBH304" s="51"/>
      <c r="NBI304" s="51"/>
      <c r="NBJ304" s="51"/>
      <c r="NBK304" s="51"/>
      <c r="NBL304" s="51"/>
      <c r="NBM304" s="51"/>
      <c r="NBN304" s="51"/>
      <c r="NBO304" s="51"/>
      <c r="NBP304" s="51"/>
      <c r="NBQ304" s="51"/>
      <c r="NBR304" s="51"/>
      <c r="NBS304" s="51"/>
      <c r="NBT304" s="51"/>
      <c r="NBU304" s="51"/>
      <c r="NBV304" s="51"/>
      <c r="NBW304" s="51"/>
      <c r="NBX304" s="51"/>
      <c r="NBY304" s="51"/>
      <c r="NBZ304" s="51"/>
      <c r="NCA304" s="51"/>
      <c r="NCB304" s="51"/>
      <c r="NCC304" s="51"/>
      <c r="NCD304" s="51"/>
      <c r="NCE304" s="51"/>
      <c r="NCF304" s="51"/>
      <c r="NCG304" s="51"/>
      <c r="NCH304" s="51"/>
      <c r="NCI304" s="51"/>
      <c r="NCJ304" s="51"/>
      <c r="NCK304" s="51"/>
      <c r="NCL304" s="51"/>
      <c r="NCM304" s="51"/>
      <c r="NCN304" s="51"/>
      <c r="NCO304" s="51"/>
      <c r="NCP304" s="51"/>
      <c r="NCQ304" s="51"/>
      <c r="NCR304" s="51"/>
      <c r="NCS304" s="51"/>
      <c r="NCT304" s="51"/>
      <c r="NCU304" s="51"/>
      <c r="NCV304" s="51"/>
      <c r="NCW304" s="51"/>
      <c r="NCX304" s="51"/>
      <c r="NCY304" s="51"/>
      <c r="NCZ304" s="51"/>
      <c r="NDA304" s="51"/>
      <c r="NDB304" s="51"/>
      <c r="NDC304" s="51"/>
      <c r="NDD304" s="51"/>
      <c r="NDE304" s="51"/>
      <c r="NDF304" s="51"/>
      <c r="NDG304" s="51"/>
      <c r="NDH304" s="51"/>
      <c r="NDI304" s="51"/>
      <c r="NDJ304" s="51"/>
      <c r="NDK304" s="51"/>
      <c r="NDL304" s="51"/>
      <c r="NDM304" s="51"/>
      <c r="NDN304" s="51"/>
      <c r="NDO304" s="51"/>
      <c r="NDP304" s="51"/>
      <c r="NDQ304" s="51"/>
      <c r="NDR304" s="51"/>
      <c r="NDS304" s="51"/>
      <c r="NDT304" s="51"/>
      <c r="NDU304" s="51"/>
      <c r="NDV304" s="51"/>
      <c r="NDW304" s="51"/>
      <c r="NDX304" s="51"/>
      <c r="NDY304" s="51"/>
      <c r="NDZ304" s="51"/>
      <c r="NEA304" s="51"/>
      <c r="NEB304" s="51"/>
      <c r="NEC304" s="51"/>
      <c r="NED304" s="51"/>
      <c r="NEE304" s="51"/>
      <c r="NEF304" s="51"/>
      <c r="NEG304" s="51"/>
      <c r="NEH304" s="51"/>
      <c r="NEI304" s="51"/>
      <c r="NEJ304" s="51"/>
      <c r="NEK304" s="51"/>
      <c r="NEL304" s="51"/>
      <c r="NEM304" s="51"/>
      <c r="NEN304" s="51"/>
      <c r="NEO304" s="51"/>
      <c r="NEP304" s="51"/>
      <c r="NEQ304" s="51"/>
      <c r="NER304" s="51"/>
      <c r="NES304" s="51"/>
      <c r="NET304" s="51"/>
      <c r="NEU304" s="51"/>
      <c r="NEV304" s="51"/>
      <c r="NEW304" s="51"/>
      <c r="NEX304" s="51"/>
      <c r="NEY304" s="51"/>
      <c r="NEZ304" s="51"/>
      <c r="NFA304" s="51"/>
      <c r="NFB304" s="51"/>
      <c r="NFC304" s="51"/>
      <c r="NFD304" s="51"/>
      <c r="NFE304" s="51"/>
      <c r="NFF304" s="51"/>
      <c r="NFG304" s="51"/>
      <c r="NFH304" s="51"/>
      <c r="NFI304" s="51"/>
      <c r="NFJ304" s="51"/>
      <c r="NFK304" s="51"/>
      <c r="NFL304" s="51"/>
      <c r="NFM304" s="51"/>
      <c r="NFN304" s="51"/>
      <c r="NFO304" s="51"/>
      <c r="NFP304" s="51"/>
      <c r="NFQ304" s="51"/>
      <c r="NFR304" s="51"/>
      <c r="NFS304" s="51"/>
      <c r="NFT304" s="51"/>
      <c r="NFU304" s="51"/>
      <c r="NFV304" s="51"/>
      <c r="NFW304" s="51"/>
      <c r="NFX304" s="51"/>
      <c r="NFY304" s="51"/>
      <c r="NFZ304" s="51"/>
      <c r="NGA304" s="51"/>
      <c r="NGB304" s="51"/>
      <c r="NGC304" s="51"/>
      <c r="NGD304" s="51"/>
      <c r="NGE304" s="51"/>
      <c r="NGF304" s="51"/>
      <c r="NGG304" s="51"/>
      <c r="NGH304" s="51"/>
      <c r="NGI304" s="51"/>
      <c r="NGJ304" s="51"/>
      <c r="NGK304" s="51"/>
      <c r="NGL304" s="51"/>
      <c r="NGM304" s="51"/>
      <c r="NGN304" s="51"/>
      <c r="NGO304" s="51"/>
      <c r="NGP304" s="51"/>
      <c r="NGQ304" s="51"/>
      <c r="NGR304" s="51"/>
      <c r="NGS304" s="51"/>
      <c r="NGT304" s="51"/>
      <c r="NGU304" s="51"/>
      <c r="NGV304" s="51"/>
      <c r="NGW304" s="51"/>
      <c r="NGX304" s="51"/>
      <c r="NGY304" s="51"/>
      <c r="NGZ304" s="51"/>
      <c r="NHA304" s="51"/>
      <c r="NHB304" s="51"/>
      <c r="NHC304" s="51"/>
      <c r="NHD304" s="51"/>
      <c r="NHE304" s="51"/>
      <c r="NHF304" s="51"/>
      <c r="NHG304" s="51"/>
      <c r="NHH304" s="51"/>
      <c r="NHI304" s="51"/>
      <c r="NHJ304" s="51"/>
      <c r="NHK304" s="51"/>
      <c r="NHL304" s="51"/>
      <c r="NHM304" s="51"/>
      <c r="NHN304" s="51"/>
      <c r="NHO304" s="51"/>
      <c r="NHP304" s="51"/>
      <c r="NHQ304" s="51"/>
      <c r="NHR304" s="51"/>
      <c r="NHS304" s="51"/>
      <c r="NHT304" s="51"/>
      <c r="NHU304" s="51"/>
      <c r="NHV304" s="51"/>
      <c r="NHW304" s="51"/>
      <c r="NHX304" s="51"/>
      <c r="NHY304" s="51"/>
      <c r="NHZ304" s="51"/>
      <c r="NIA304" s="51"/>
      <c r="NIB304" s="51"/>
      <c r="NIC304" s="51"/>
      <c r="NID304" s="51"/>
      <c r="NIE304" s="51"/>
      <c r="NIF304" s="51"/>
      <c r="NIG304" s="51"/>
      <c r="NIH304" s="51"/>
      <c r="NII304" s="51"/>
      <c r="NIJ304" s="51"/>
      <c r="NIK304" s="51"/>
      <c r="NIL304" s="51"/>
      <c r="NIM304" s="51"/>
      <c r="NIN304" s="51"/>
      <c r="NIO304" s="51"/>
      <c r="NIP304" s="51"/>
      <c r="NIQ304" s="51"/>
      <c r="NIR304" s="51"/>
      <c r="NIS304" s="51"/>
      <c r="NIT304" s="51"/>
      <c r="NIU304" s="51"/>
      <c r="NIV304" s="51"/>
      <c r="NIW304" s="51"/>
      <c r="NIX304" s="51"/>
      <c r="NIY304" s="51"/>
      <c r="NIZ304" s="51"/>
      <c r="NJA304" s="51"/>
      <c r="NJB304" s="51"/>
      <c r="NJC304" s="51"/>
      <c r="NJD304" s="51"/>
      <c r="NJE304" s="51"/>
      <c r="NJF304" s="51"/>
      <c r="NJG304" s="51"/>
      <c r="NJH304" s="51"/>
      <c r="NJI304" s="51"/>
      <c r="NJJ304" s="51"/>
      <c r="NJK304" s="51"/>
      <c r="NJL304" s="51"/>
      <c r="NJM304" s="51"/>
      <c r="NJN304" s="51"/>
      <c r="NJO304" s="51"/>
      <c r="NJP304" s="51"/>
      <c r="NJQ304" s="51"/>
      <c r="NJR304" s="51"/>
      <c r="NJS304" s="51"/>
      <c r="NJT304" s="51"/>
      <c r="NJU304" s="51"/>
      <c r="NJV304" s="51"/>
      <c r="NJW304" s="51"/>
      <c r="NJX304" s="51"/>
      <c r="NJY304" s="51"/>
      <c r="NJZ304" s="51"/>
      <c r="NKA304" s="51"/>
      <c r="NKB304" s="51"/>
      <c r="NKC304" s="51"/>
      <c r="NKD304" s="51"/>
      <c r="NKE304" s="51"/>
      <c r="NKF304" s="51"/>
      <c r="NKG304" s="51"/>
      <c r="NKH304" s="51"/>
      <c r="NKI304" s="51"/>
      <c r="NKJ304" s="51"/>
      <c r="NKK304" s="51"/>
      <c r="NKL304" s="51"/>
      <c r="NKM304" s="51"/>
      <c r="NKN304" s="51"/>
      <c r="NKO304" s="51"/>
      <c r="NKP304" s="51"/>
      <c r="NKQ304" s="51"/>
      <c r="NKR304" s="51"/>
      <c r="NKS304" s="51"/>
      <c r="NKT304" s="51"/>
      <c r="NKU304" s="51"/>
      <c r="NKV304" s="51"/>
      <c r="NKW304" s="51"/>
      <c r="NKX304" s="51"/>
      <c r="NKY304" s="51"/>
      <c r="NKZ304" s="51"/>
      <c r="NLA304" s="51"/>
      <c r="NLB304" s="51"/>
      <c r="NLC304" s="51"/>
      <c r="NLD304" s="51"/>
      <c r="NLE304" s="51"/>
      <c r="NLF304" s="51"/>
      <c r="NLG304" s="51"/>
      <c r="NLH304" s="51"/>
      <c r="NLI304" s="51"/>
      <c r="NLJ304" s="51"/>
      <c r="NLK304" s="51"/>
      <c r="NLL304" s="51"/>
      <c r="NLM304" s="51"/>
      <c r="NLN304" s="51"/>
      <c r="NLO304" s="51"/>
      <c r="NLP304" s="51"/>
      <c r="NLQ304" s="51"/>
      <c r="NLR304" s="51"/>
      <c r="NLS304" s="51"/>
      <c r="NLT304" s="51"/>
      <c r="NLU304" s="51"/>
      <c r="NLV304" s="51"/>
      <c r="NLW304" s="51"/>
      <c r="NLX304" s="51"/>
      <c r="NLY304" s="51"/>
      <c r="NLZ304" s="51"/>
      <c r="NMA304" s="51"/>
      <c r="NMB304" s="51"/>
      <c r="NMC304" s="51"/>
      <c r="NMD304" s="51"/>
      <c r="NME304" s="51"/>
      <c r="NMF304" s="51"/>
      <c r="NMG304" s="51"/>
      <c r="NMH304" s="51"/>
      <c r="NMI304" s="51"/>
      <c r="NMJ304" s="51"/>
      <c r="NMK304" s="51"/>
      <c r="NML304" s="51"/>
      <c r="NMM304" s="51"/>
      <c r="NMN304" s="51"/>
      <c r="NMO304" s="51"/>
      <c r="NMP304" s="51"/>
      <c r="NMQ304" s="51"/>
      <c r="NMR304" s="51"/>
      <c r="NMS304" s="51"/>
      <c r="NMT304" s="51"/>
      <c r="NMU304" s="51"/>
      <c r="NMV304" s="51"/>
      <c r="NMW304" s="51"/>
      <c r="NMX304" s="51"/>
      <c r="NMY304" s="51"/>
      <c r="NMZ304" s="51"/>
      <c r="NNA304" s="51"/>
      <c r="NNB304" s="51"/>
      <c r="NNC304" s="51"/>
      <c r="NND304" s="51"/>
      <c r="NNE304" s="51"/>
      <c r="NNF304" s="51"/>
      <c r="NNG304" s="51"/>
      <c r="NNH304" s="51"/>
      <c r="NNI304" s="51"/>
      <c r="NNJ304" s="51"/>
      <c r="NNK304" s="51"/>
      <c r="NNL304" s="51"/>
      <c r="NNM304" s="51"/>
      <c r="NNN304" s="51"/>
      <c r="NNO304" s="51"/>
      <c r="NNP304" s="51"/>
      <c r="NNQ304" s="51"/>
      <c r="NNR304" s="51"/>
      <c r="NNS304" s="51"/>
      <c r="NNT304" s="51"/>
      <c r="NNU304" s="51"/>
      <c r="NNV304" s="51"/>
      <c r="NNW304" s="51"/>
      <c r="NNX304" s="51"/>
      <c r="NNY304" s="51"/>
      <c r="NNZ304" s="51"/>
      <c r="NOA304" s="51"/>
      <c r="NOB304" s="51"/>
      <c r="NOC304" s="51"/>
      <c r="NOD304" s="51"/>
      <c r="NOE304" s="51"/>
      <c r="NOF304" s="51"/>
      <c r="NOG304" s="51"/>
      <c r="NOH304" s="51"/>
      <c r="NOI304" s="51"/>
      <c r="NOJ304" s="51"/>
      <c r="NOK304" s="51"/>
      <c r="NOL304" s="51"/>
      <c r="NOM304" s="51"/>
      <c r="NON304" s="51"/>
      <c r="NOO304" s="51"/>
      <c r="NOP304" s="51"/>
      <c r="NOQ304" s="51"/>
      <c r="NOR304" s="51"/>
      <c r="NOS304" s="51"/>
      <c r="NOT304" s="51"/>
      <c r="NOU304" s="51"/>
      <c r="NOV304" s="51"/>
      <c r="NOW304" s="51"/>
      <c r="NOX304" s="51"/>
      <c r="NOY304" s="51"/>
      <c r="NOZ304" s="51"/>
      <c r="NPA304" s="51"/>
      <c r="NPB304" s="51"/>
      <c r="NPC304" s="51"/>
      <c r="NPD304" s="51"/>
      <c r="NPE304" s="51"/>
      <c r="NPF304" s="51"/>
      <c r="NPG304" s="51"/>
      <c r="NPH304" s="51"/>
      <c r="NPI304" s="51"/>
      <c r="NPJ304" s="51"/>
      <c r="NPK304" s="51"/>
      <c r="NPL304" s="51"/>
      <c r="NPM304" s="51"/>
      <c r="NPN304" s="51"/>
      <c r="NPO304" s="51"/>
      <c r="NPP304" s="51"/>
      <c r="NPQ304" s="51"/>
      <c r="NPR304" s="51"/>
      <c r="NPS304" s="51"/>
      <c r="NPT304" s="51"/>
      <c r="NPU304" s="51"/>
      <c r="NPV304" s="51"/>
      <c r="NPW304" s="51"/>
      <c r="NPX304" s="51"/>
      <c r="NPY304" s="51"/>
      <c r="NPZ304" s="51"/>
      <c r="NQA304" s="51"/>
      <c r="NQB304" s="51"/>
      <c r="NQC304" s="51"/>
      <c r="NQD304" s="51"/>
      <c r="NQE304" s="51"/>
      <c r="NQF304" s="51"/>
      <c r="NQG304" s="51"/>
      <c r="NQH304" s="51"/>
      <c r="NQI304" s="51"/>
      <c r="NQJ304" s="51"/>
      <c r="NQK304" s="51"/>
      <c r="NQL304" s="51"/>
      <c r="NQM304" s="51"/>
      <c r="NQN304" s="51"/>
      <c r="NQO304" s="51"/>
      <c r="NQP304" s="51"/>
      <c r="NQQ304" s="51"/>
      <c r="NQR304" s="51"/>
      <c r="NQS304" s="51"/>
      <c r="NQT304" s="51"/>
      <c r="NQU304" s="51"/>
      <c r="NQV304" s="51"/>
      <c r="NQW304" s="51"/>
      <c r="NQX304" s="51"/>
      <c r="NQY304" s="51"/>
      <c r="NQZ304" s="51"/>
      <c r="NRA304" s="51"/>
      <c r="NRB304" s="51"/>
      <c r="NRC304" s="51"/>
      <c r="NRD304" s="51"/>
      <c r="NRE304" s="51"/>
      <c r="NRF304" s="51"/>
      <c r="NRG304" s="51"/>
      <c r="NRH304" s="51"/>
      <c r="NRI304" s="51"/>
      <c r="NRJ304" s="51"/>
      <c r="NRK304" s="51"/>
      <c r="NRL304" s="51"/>
      <c r="NRM304" s="51"/>
      <c r="NRN304" s="51"/>
      <c r="NRO304" s="51"/>
      <c r="NRP304" s="51"/>
      <c r="NRQ304" s="51"/>
      <c r="NRR304" s="51"/>
      <c r="NRS304" s="51"/>
      <c r="NRT304" s="51"/>
      <c r="NRU304" s="51"/>
      <c r="NRV304" s="51"/>
      <c r="NRW304" s="51"/>
      <c r="NRX304" s="51"/>
      <c r="NRY304" s="51"/>
      <c r="NRZ304" s="51"/>
      <c r="NSA304" s="51"/>
      <c r="NSB304" s="51"/>
      <c r="NSC304" s="51"/>
      <c r="NSD304" s="51"/>
      <c r="NSE304" s="51"/>
      <c r="NSF304" s="51"/>
      <c r="NSG304" s="51"/>
      <c r="NSH304" s="51"/>
      <c r="NSI304" s="51"/>
      <c r="NSJ304" s="51"/>
      <c r="NSK304" s="51"/>
      <c r="NSL304" s="51"/>
      <c r="NSM304" s="51"/>
      <c r="NSN304" s="51"/>
      <c r="NSO304" s="51"/>
      <c r="NSP304" s="51"/>
      <c r="NSQ304" s="51"/>
      <c r="NSR304" s="51"/>
      <c r="NSS304" s="51"/>
      <c r="NST304" s="51"/>
      <c r="NSU304" s="51"/>
      <c r="NSV304" s="51"/>
      <c r="NSW304" s="51"/>
      <c r="NSX304" s="51"/>
      <c r="NSY304" s="51"/>
      <c r="NSZ304" s="51"/>
      <c r="NTA304" s="51"/>
      <c r="NTB304" s="51"/>
      <c r="NTC304" s="51"/>
      <c r="NTD304" s="51"/>
      <c r="NTE304" s="51"/>
      <c r="NTF304" s="51"/>
      <c r="NTG304" s="51"/>
      <c r="NTH304" s="51"/>
      <c r="NTI304" s="51"/>
      <c r="NTJ304" s="51"/>
      <c r="NTK304" s="51"/>
      <c r="NTL304" s="51"/>
      <c r="NTM304" s="51"/>
      <c r="NTN304" s="51"/>
      <c r="NTO304" s="51"/>
      <c r="NTP304" s="51"/>
      <c r="NTQ304" s="51"/>
      <c r="NTR304" s="51"/>
      <c r="NTS304" s="51"/>
      <c r="NTT304" s="51"/>
      <c r="NTU304" s="51"/>
      <c r="NTV304" s="51"/>
      <c r="NTW304" s="51"/>
      <c r="NTX304" s="51"/>
      <c r="NTY304" s="51"/>
      <c r="NTZ304" s="51"/>
      <c r="NUA304" s="51"/>
      <c r="NUB304" s="51"/>
      <c r="NUC304" s="51"/>
      <c r="NUD304" s="51"/>
      <c r="NUE304" s="51"/>
      <c r="NUF304" s="51"/>
      <c r="NUG304" s="51"/>
      <c r="NUH304" s="51"/>
      <c r="NUI304" s="51"/>
      <c r="NUJ304" s="51"/>
      <c r="NUK304" s="51"/>
      <c r="NUL304" s="51"/>
      <c r="NUM304" s="51"/>
      <c r="NUN304" s="51"/>
      <c r="NUO304" s="51"/>
      <c r="NUP304" s="51"/>
      <c r="NUQ304" s="51"/>
      <c r="NUR304" s="51"/>
      <c r="NUS304" s="51"/>
      <c r="NUT304" s="51"/>
      <c r="NUU304" s="51"/>
      <c r="NUV304" s="51"/>
      <c r="NUW304" s="51"/>
      <c r="NUX304" s="51"/>
      <c r="NUY304" s="51"/>
      <c r="NUZ304" s="51"/>
      <c r="NVA304" s="51"/>
      <c r="NVB304" s="51"/>
      <c r="NVC304" s="51"/>
      <c r="NVD304" s="51"/>
      <c r="NVE304" s="51"/>
      <c r="NVF304" s="51"/>
      <c r="NVG304" s="51"/>
      <c r="NVH304" s="51"/>
      <c r="NVI304" s="51"/>
      <c r="NVJ304" s="51"/>
      <c r="NVK304" s="51"/>
      <c r="NVL304" s="51"/>
      <c r="NVM304" s="51"/>
      <c r="NVN304" s="51"/>
      <c r="NVO304" s="51"/>
      <c r="NVP304" s="51"/>
      <c r="NVQ304" s="51"/>
      <c r="NVR304" s="51"/>
      <c r="NVS304" s="51"/>
      <c r="NVT304" s="51"/>
      <c r="NVU304" s="51"/>
      <c r="NVV304" s="51"/>
      <c r="NVW304" s="51"/>
      <c r="NVX304" s="51"/>
      <c r="NVY304" s="51"/>
      <c r="NVZ304" s="51"/>
      <c r="NWA304" s="51"/>
      <c r="NWB304" s="51"/>
      <c r="NWC304" s="51"/>
      <c r="NWD304" s="51"/>
      <c r="NWE304" s="51"/>
      <c r="NWF304" s="51"/>
      <c r="NWG304" s="51"/>
      <c r="NWH304" s="51"/>
      <c r="NWI304" s="51"/>
      <c r="NWJ304" s="51"/>
      <c r="NWK304" s="51"/>
      <c r="NWL304" s="51"/>
      <c r="NWM304" s="51"/>
      <c r="NWN304" s="51"/>
      <c r="NWO304" s="51"/>
      <c r="NWP304" s="51"/>
      <c r="NWQ304" s="51"/>
      <c r="NWR304" s="51"/>
      <c r="NWS304" s="51"/>
      <c r="NWT304" s="51"/>
      <c r="NWU304" s="51"/>
      <c r="NWV304" s="51"/>
      <c r="NWW304" s="51"/>
      <c r="NWX304" s="51"/>
      <c r="NWY304" s="51"/>
      <c r="NWZ304" s="51"/>
      <c r="NXA304" s="51"/>
      <c r="NXB304" s="51"/>
      <c r="NXC304" s="51"/>
      <c r="NXD304" s="51"/>
      <c r="NXE304" s="51"/>
      <c r="NXF304" s="51"/>
      <c r="NXG304" s="51"/>
      <c r="NXH304" s="51"/>
      <c r="NXI304" s="51"/>
      <c r="NXJ304" s="51"/>
      <c r="NXK304" s="51"/>
      <c r="NXL304" s="51"/>
      <c r="NXM304" s="51"/>
      <c r="NXN304" s="51"/>
      <c r="NXO304" s="51"/>
      <c r="NXP304" s="51"/>
      <c r="NXQ304" s="51"/>
      <c r="NXR304" s="51"/>
      <c r="NXS304" s="51"/>
      <c r="NXT304" s="51"/>
      <c r="NXU304" s="51"/>
      <c r="NXV304" s="51"/>
      <c r="NXW304" s="51"/>
      <c r="NXX304" s="51"/>
      <c r="NXY304" s="51"/>
      <c r="NXZ304" s="51"/>
      <c r="NYA304" s="51"/>
      <c r="NYB304" s="51"/>
      <c r="NYC304" s="51"/>
      <c r="NYD304" s="51"/>
      <c r="NYE304" s="51"/>
      <c r="NYF304" s="51"/>
      <c r="NYG304" s="51"/>
      <c r="NYH304" s="51"/>
      <c r="NYI304" s="51"/>
      <c r="NYJ304" s="51"/>
      <c r="NYK304" s="51"/>
      <c r="NYL304" s="51"/>
      <c r="NYM304" s="51"/>
      <c r="NYN304" s="51"/>
      <c r="NYO304" s="51"/>
      <c r="NYP304" s="51"/>
      <c r="NYQ304" s="51"/>
      <c r="NYR304" s="51"/>
      <c r="NYS304" s="51"/>
      <c r="NYT304" s="51"/>
      <c r="NYU304" s="51"/>
      <c r="NYV304" s="51"/>
      <c r="NYW304" s="51"/>
      <c r="NYX304" s="51"/>
      <c r="NYY304" s="51"/>
      <c r="NYZ304" s="51"/>
      <c r="NZA304" s="51"/>
      <c r="NZB304" s="51"/>
      <c r="NZC304" s="51"/>
      <c r="NZD304" s="51"/>
      <c r="NZE304" s="51"/>
      <c r="NZF304" s="51"/>
      <c r="NZG304" s="51"/>
      <c r="NZH304" s="51"/>
      <c r="NZI304" s="51"/>
      <c r="NZJ304" s="51"/>
      <c r="NZK304" s="51"/>
      <c r="NZL304" s="51"/>
      <c r="NZM304" s="51"/>
      <c r="NZN304" s="51"/>
      <c r="NZO304" s="51"/>
      <c r="NZP304" s="51"/>
      <c r="NZQ304" s="51"/>
      <c r="NZR304" s="51"/>
      <c r="NZS304" s="51"/>
      <c r="NZT304" s="51"/>
      <c r="NZU304" s="51"/>
      <c r="NZV304" s="51"/>
      <c r="NZW304" s="51"/>
      <c r="NZX304" s="51"/>
      <c r="NZY304" s="51"/>
      <c r="NZZ304" s="51"/>
      <c r="OAA304" s="51"/>
      <c r="OAB304" s="51"/>
      <c r="OAC304" s="51"/>
      <c r="OAD304" s="51"/>
      <c r="OAE304" s="51"/>
      <c r="OAF304" s="51"/>
      <c r="OAG304" s="51"/>
      <c r="OAH304" s="51"/>
      <c r="OAI304" s="51"/>
      <c r="OAJ304" s="51"/>
      <c r="OAK304" s="51"/>
      <c r="OAL304" s="51"/>
      <c r="OAM304" s="51"/>
      <c r="OAN304" s="51"/>
      <c r="OAO304" s="51"/>
      <c r="OAP304" s="51"/>
      <c r="OAQ304" s="51"/>
      <c r="OAR304" s="51"/>
      <c r="OAS304" s="51"/>
      <c r="OAT304" s="51"/>
      <c r="OAU304" s="51"/>
      <c r="OAV304" s="51"/>
      <c r="OAW304" s="51"/>
      <c r="OAX304" s="51"/>
      <c r="OAY304" s="51"/>
      <c r="OAZ304" s="51"/>
      <c r="OBA304" s="51"/>
      <c r="OBB304" s="51"/>
      <c r="OBC304" s="51"/>
      <c r="OBD304" s="51"/>
      <c r="OBE304" s="51"/>
      <c r="OBF304" s="51"/>
      <c r="OBG304" s="51"/>
      <c r="OBH304" s="51"/>
      <c r="OBI304" s="51"/>
      <c r="OBJ304" s="51"/>
      <c r="OBK304" s="51"/>
      <c r="OBL304" s="51"/>
      <c r="OBM304" s="51"/>
      <c r="OBN304" s="51"/>
      <c r="OBO304" s="51"/>
      <c r="OBP304" s="51"/>
      <c r="OBQ304" s="51"/>
      <c r="OBR304" s="51"/>
      <c r="OBS304" s="51"/>
      <c r="OBT304" s="51"/>
      <c r="OBU304" s="51"/>
      <c r="OBV304" s="51"/>
      <c r="OBW304" s="51"/>
      <c r="OBX304" s="51"/>
      <c r="OBY304" s="51"/>
      <c r="OBZ304" s="51"/>
      <c r="OCA304" s="51"/>
      <c r="OCB304" s="51"/>
      <c r="OCC304" s="51"/>
      <c r="OCD304" s="51"/>
      <c r="OCE304" s="51"/>
      <c r="OCF304" s="51"/>
      <c r="OCG304" s="51"/>
      <c r="OCH304" s="51"/>
      <c r="OCI304" s="51"/>
      <c r="OCJ304" s="51"/>
      <c r="OCK304" s="51"/>
      <c r="OCL304" s="51"/>
      <c r="OCM304" s="51"/>
      <c r="OCN304" s="51"/>
      <c r="OCO304" s="51"/>
      <c r="OCP304" s="51"/>
      <c r="OCQ304" s="51"/>
      <c r="OCR304" s="51"/>
      <c r="OCS304" s="51"/>
      <c r="OCT304" s="51"/>
      <c r="OCU304" s="51"/>
      <c r="OCV304" s="51"/>
      <c r="OCW304" s="51"/>
      <c r="OCX304" s="51"/>
      <c r="OCY304" s="51"/>
      <c r="OCZ304" s="51"/>
      <c r="ODA304" s="51"/>
      <c r="ODB304" s="51"/>
      <c r="ODC304" s="51"/>
      <c r="ODD304" s="51"/>
      <c r="ODE304" s="51"/>
      <c r="ODF304" s="51"/>
      <c r="ODG304" s="51"/>
      <c r="ODH304" s="51"/>
      <c r="ODI304" s="51"/>
      <c r="ODJ304" s="51"/>
      <c r="ODK304" s="51"/>
      <c r="ODL304" s="51"/>
      <c r="ODM304" s="51"/>
      <c r="ODN304" s="51"/>
      <c r="ODO304" s="51"/>
      <c r="ODP304" s="51"/>
      <c r="ODQ304" s="51"/>
      <c r="ODR304" s="51"/>
      <c r="ODS304" s="51"/>
      <c r="ODT304" s="51"/>
      <c r="ODU304" s="51"/>
      <c r="ODV304" s="51"/>
      <c r="ODW304" s="51"/>
      <c r="ODX304" s="51"/>
      <c r="ODY304" s="51"/>
      <c r="ODZ304" s="51"/>
      <c r="OEA304" s="51"/>
      <c r="OEB304" s="51"/>
      <c r="OEC304" s="51"/>
      <c r="OED304" s="51"/>
      <c r="OEE304" s="51"/>
      <c r="OEF304" s="51"/>
      <c r="OEG304" s="51"/>
      <c r="OEH304" s="51"/>
      <c r="OEI304" s="51"/>
      <c r="OEJ304" s="51"/>
      <c r="OEK304" s="51"/>
      <c r="OEL304" s="51"/>
      <c r="OEM304" s="51"/>
      <c r="OEN304" s="51"/>
      <c r="OEO304" s="51"/>
      <c r="OEP304" s="51"/>
      <c r="OEQ304" s="51"/>
      <c r="OER304" s="51"/>
      <c r="OES304" s="51"/>
      <c r="OET304" s="51"/>
      <c r="OEU304" s="51"/>
      <c r="OEV304" s="51"/>
      <c r="OEW304" s="51"/>
      <c r="OEX304" s="51"/>
      <c r="OEY304" s="51"/>
      <c r="OEZ304" s="51"/>
      <c r="OFA304" s="51"/>
      <c r="OFB304" s="51"/>
      <c r="OFC304" s="51"/>
      <c r="OFD304" s="51"/>
      <c r="OFE304" s="51"/>
      <c r="OFF304" s="51"/>
      <c r="OFG304" s="51"/>
      <c r="OFH304" s="51"/>
      <c r="OFI304" s="51"/>
      <c r="OFJ304" s="51"/>
      <c r="OFK304" s="51"/>
      <c r="OFL304" s="51"/>
      <c r="OFM304" s="51"/>
      <c r="OFN304" s="51"/>
      <c r="OFO304" s="51"/>
      <c r="OFP304" s="51"/>
      <c r="OFQ304" s="51"/>
      <c r="OFR304" s="51"/>
      <c r="OFS304" s="51"/>
      <c r="OFT304" s="51"/>
      <c r="OFU304" s="51"/>
      <c r="OFV304" s="51"/>
      <c r="OFW304" s="51"/>
      <c r="OFX304" s="51"/>
      <c r="OFY304" s="51"/>
      <c r="OFZ304" s="51"/>
      <c r="OGA304" s="51"/>
      <c r="OGB304" s="51"/>
      <c r="OGC304" s="51"/>
      <c r="OGD304" s="51"/>
      <c r="OGE304" s="51"/>
      <c r="OGF304" s="51"/>
      <c r="OGG304" s="51"/>
      <c r="OGH304" s="51"/>
      <c r="OGI304" s="51"/>
      <c r="OGJ304" s="51"/>
      <c r="OGK304" s="51"/>
      <c r="OGL304" s="51"/>
      <c r="OGM304" s="51"/>
      <c r="OGN304" s="51"/>
      <c r="OGO304" s="51"/>
      <c r="OGP304" s="51"/>
      <c r="OGQ304" s="51"/>
      <c r="OGR304" s="51"/>
      <c r="OGS304" s="51"/>
      <c r="OGT304" s="51"/>
      <c r="OGU304" s="51"/>
      <c r="OGV304" s="51"/>
      <c r="OGW304" s="51"/>
      <c r="OGX304" s="51"/>
      <c r="OGY304" s="51"/>
      <c r="OGZ304" s="51"/>
      <c r="OHA304" s="51"/>
      <c r="OHB304" s="51"/>
      <c r="OHC304" s="51"/>
      <c r="OHD304" s="51"/>
      <c r="OHE304" s="51"/>
      <c r="OHF304" s="51"/>
      <c r="OHG304" s="51"/>
      <c r="OHH304" s="51"/>
      <c r="OHI304" s="51"/>
      <c r="OHJ304" s="51"/>
      <c r="OHK304" s="51"/>
      <c r="OHL304" s="51"/>
      <c r="OHM304" s="51"/>
      <c r="OHN304" s="51"/>
      <c r="OHO304" s="51"/>
      <c r="OHP304" s="51"/>
      <c r="OHQ304" s="51"/>
      <c r="OHR304" s="51"/>
      <c r="OHS304" s="51"/>
      <c r="OHT304" s="51"/>
      <c r="OHU304" s="51"/>
      <c r="OHV304" s="51"/>
      <c r="OHW304" s="51"/>
      <c r="OHX304" s="51"/>
      <c r="OHY304" s="51"/>
      <c r="OHZ304" s="51"/>
      <c r="OIA304" s="51"/>
      <c r="OIB304" s="51"/>
      <c r="OIC304" s="51"/>
      <c r="OID304" s="51"/>
      <c r="OIE304" s="51"/>
      <c r="OIF304" s="51"/>
      <c r="OIG304" s="51"/>
      <c r="OIH304" s="51"/>
      <c r="OII304" s="51"/>
      <c r="OIJ304" s="51"/>
      <c r="OIK304" s="51"/>
      <c r="OIL304" s="51"/>
      <c r="OIM304" s="51"/>
      <c r="OIN304" s="51"/>
      <c r="OIO304" s="51"/>
      <c r="OIP304" s="51"/>
      <c r="OIQ304" s="51"/>
      <c r="OIR304" s="51"/>
      <c r="OIS304" s="51"/>
      <c r="OIT304" s="51"/>
      <c r="OIU304" s="51"/>
      <c r="OIV304" s="51"/>
      <c r="OIW304" s="51"/>
      <c r="OIX304" s="51"/>
      <c r="OIY304" s="51"/>
      <c r="OIZ304" s="51"/>
      <c r="OJA304" s="51"/>
      <c r="OJB304" s="51"/>
      <c r="OJC304" s="51"/>
      <c r="OJD304" s="51"/>
      <c r="OJE304" s="51"/>
      <c r="OJF304" s="51"/>
      <c r="OJG304" s="51"/>
      <c r="OJH304" s="51"/>
      <c r="OJI304" s="51"/>
      <c r="OJJ304" s="51"/>
      <c r="OJK304" s="51"/>
      <c r="OJL304" s="51"/>
      <c r="OJM304" s="51"/>
      <c r="OJN304" s="51"/>
      <c r="OJO304" s="51"/>
      <c r="OJP304" s="51"/>
      <c r="OJQ304" s="51"/>
      <c r="OJR304" s="51"/>
      <c r="OJS304" s="51"/>
      <c r="OJT304" s="51"/>
      <c r="OJU304" s="51"/>
      <c r="OJV304" s="51"/>
      <c r="OJW304" s="51"/>
      <c r="OJX304" s="51"/>
      <c r="OJY304" s="51"/>
      <c r="OJZ304" s="51"/>
      <c r="OKA304" s="51"/>
      <c r="OKB304" s="51"/>
      <c r="OKC304" s="51"/>
      <c r="OKD304" s="51"/>
      <c r="OKE304" s="51"/>
      <c r="OKF304" s="51"/>
      <c r="OKG304" s="51"/>
      <c r="OKH304" s="51"/>
      <c r="OKI304" s="51"/>
      <c r="OKJ304" s="51"/>
      <c r="OKK304" s="51"/>
      <c r="OKL304" s="51"/>
      <c r="OKM304" s="51"/>
      <c r="OKN304" s="51"/>
      <c r="OKO304" s="51"/>
      <c r="OKP304" s="51"/>
      <c r="OKQ304" s="51"/>
      <c r="OKR304" s="51"/>
      <c r="OKS304" s="51"/>
      <c r="OKT304" s="51"/>
      <c r="OKU304" s="51"/>
      <c r="OKV304" s="51"/>
      <c r="OKW304" s="51"/>
      <c r="OKX304" s="51"/>
      <c r="OKY304" s="51"/>
      <c r="OKZ304" s="51"/>
      <c r="OLA304" s="51"/>
      <c r="OLB304" s="51"/>
      <c r="OLC304" s="51"/>
      <c r="OLD304" s="51"/>
      <c r="OLE304" s="51"/>
      <c r="OLF304" s="51"/>
      <c r="OLG304" s="51"/>
      <c r="OLH304" s="51"/>
      <c r="OLI304" s="51"/>
      <c r="OLJ304" s="51"/>
      <c r="OLK304" s="51"/>
      <c r="OLL304" s="51"/>
      <c r="OLM304" s="51"/>
      <c r="OLN304" s="51"/>
      <c r="OLO304" s="51"/>
      <c r="OLP304" s="51"/>
      <c r="OLQ304" s="51"/>
      <c r="OLR304" s="51"/>
      <c r="OLS304" s="51"/>
      <c r="OLT304" s="51"/>
      <c r="OLU304" s="51"/>
      <c r="OLV304" s="51"/>
      <c r="OLW304" s="51"/>
      <c r="OLX304" s="51"/>
      <c r="OLY304" s="51"/>
      <c r="OLZ304" s="51"/>
      <c r="OMA304" s="51"/>
      <c r="OMB304" s="51"/>
      <c r="OMC304" s="51"/>
      <c r="OMD304" s="51"/>
      <c r="OME304" s="51"/>
      <c r="OMF304" s="51"/>
      <c r="OMG304" s="51"/>
      <c r="OMH304" s="51"/>
      <c r="OMI304" s="51"/>
      <c r="OMJ304" s="51"/>
      <c r="OMK304" s="51"/>
      <c r="OML304" s="51"/>
      <c r="OMM304" s="51"/>
      <c r="OMN304" s="51"/>
      <c r="OMO304" s="51"/>
      <c r="OMP304" s="51"/>
      <c r="OMQ304" s="51"/>
      <c r="OMR304" s="51"/>
      <c r="OMS304" s="51"/>
      <c r="OMT304" s="51"/>
      <c r="OMU304" s="51"/>
      <c r="OMV304" s="51"/>
      <c r="OMW304" s="51"/>
      <c r="OMX304" s="51"/>
      <c r="OMY304" s="51"/>
      <c r="OMZ304" s="51"/>
      <c r="ONA304" s="51"/>
      <c r="ONB304" s="51"/>
      <c r="ONC304" s="51"/>
      <c r="OND304" s="51"/>
      <c r="ONE304" s="51"/>
      <c r="ONF304" s="51"/>
      <c r="ONG304" s="51"/>
      <c r="ONH304" s="51"/>
      <c r="ONI304" s="51"/>
      <c r="ONJ304" s="51"/>
      <c r="ONK304" s="51"/>
      <c r="ONL304" s="51"/>
      <c r="ONM304" s="51"/>
      <c r="ONN304" s="51"/>
      <c r="ONO304" s="51"/>
      <c r="ONP304" s="51"/>
      <c r="ONQ304" s="51"/>
      <c r="ONR304" s="51"/>
      <c r="ONS304" s="51"/>
      <c r="ONT304" s="51"/>
      <c r="ONU304" s="51"/>
      <c r="ONV304" s="51"/>
      <c r="ONW304" s="51"/>
      <c r="ONX304" s="51"/>
      <c r="ONY304" s="51"/>
      <c r="ONZ304" s="51"/>
      <c r="OOA304" s="51"/>
      <c r="OOB304" s="51"/>
      <c r="OOC304" s="51"/>
      <c r="OOD304" s="51"/>
      <c r="OOE304" s="51"/>
      <c r="OOF304" s="51"/>
      <c r="OOG304" s="51"/>
      <c r="OOH304" s="51"/>
      <c r="OOI304" s="51"/>
      <c r="OOJ304" s="51"/>
      <c r="OOK304" s="51"/>
      <c r="OOL304" s="51"/>
      <c r="OOM304" s="51"/>
      <c r="OON304" s="51"/>
      <c r="OOO304" s="51"/>
      <c r="OOP304" s="51"/>
      <c r="OOQ304" s="51"/>
      <c r="OOR304" s="51"/>
      <c r="OOS304" s="51"/>
      <c r="OOT304" s="51"/>
      <c r="OOU304" s="51"/>
      <c r="OOV304" s="51"/>
      <c r="OOW304" s="51"/>
      <c r="OOX304" s="51"/>
      <c r="OOY304" s="51"/>
      <c r="OOZ304" s="51"/>
      <c r="OPA304" s="51"/>
      <c r="OPB304" s="51"/>
      <c r="OPC304" s="51"/>
      <c r="OPD304" s="51"/>
      <c r="OPE304" s="51"/>
      <c r="OPF304" s="51"/>
      <c r="OPG304" s="51"/>
      <c r="OPH304" s="51"/>
      <c r="OPI304" s="51"/>
      <c r="OPJ304" s="51"/>
      <c r="OPK304" s="51"/>
      <c r="OPL304" s="51"/>
      <c r="OPM304" s="51"/>
      <c r="OPN304" s="51"/>
      <c r="OPO304" s="51"/>
      <c r="OPP304" s="51"/>
      <c r="OPQ304" s="51"/>
      <c r="OPR304" s="51"/>
      <c r="OPS304" s="51"/>
      <c r="OPT304" s="51"/>
      <c r="OPU304" s="51"/>
      <c r="OPV304" s="51"/>
      <c r="OPW304" s="51"/>
      <c r="OPX304" s="51"/>
      <c r="OPY304" s="51"/>
      <c r="OPZ304" s="51"/>
      <c r="OQA304" s="51"/>
      <c r="OQB304" s="51"/>
      <c r="OQC304" s="51"/>
      <c r="OQD304" s="51"/>
      <c r="OQE304" s="51"/>
      <c r="OQF304" s="51"/>
      <c r="OQG304" s="51"/>
      <c r="OQH304" s="51"/>
      <c r="OQI304" s="51"/>
      <c r="OQJ304" s="51"/>
      <c r="OQK304" s="51"/>
      <c r="OQL304" s="51"/>
      <c r="OQM304" s="51"/>
      <c r="OQN304" s="51"/>
      <c r="OQO304" s="51"/>
      <c r="OQP304" s="51"/>
      <c r="OQQ304" s="51"/>
      <c r="OQR304" s="51"/>
      <c r="OQS304" s="51"/>
      <c r="OQT304" s="51"/>
      <c r="OQU304" s="51"/>
      <c r="OQV304" s="51"/>
      <c r="OQW304" s="51"/>
      <c r="OQX304" s="51"/>
      <c r="OQY304" s="51"/>
      <c r="OQZ304" s="51"/>
      <c r="ORA304" s="51"/>
      <c r="ORB304" s="51"/>
      <c r="ORC304" s="51"/>
      <c r="ORD304" s="51"/>
      <c r="ORE304" s="51"/>
      <c r="ORF304" s="51"/>
      <c r="ORG304" s="51"/>
      <c r="ORH304" s="51"/>
      <c r="ORI304" s="51"/>
      <c r="ORJ304" s="51"/>
      <c r="ORK304" s="51"/>
      <c r="ORL304" s="51"/>
      <c r="ORM304" s="51"/>
      <c r="ORN304" s="51"/>
      <c r="ORO304" s="51"/>
      <c r="ORP304" s="51"/>
      <c r="ORQ304" s="51"/>
      <c r="ORR304" s="51"/>
      <c r="ORS304" s="51"/>
      <c r="ORT304" s="51"/>
      <c r="ORU304" s="51"/>
      <c r="ORV304" s="51"/>
      <c r="ORW304" s="51"/>
      <c r="ORX304" s="51"/>
      <c r="ORY304" s="51"/>
      <c r="ORZ304" s="51"/>
      <c r="OSA304" s="51"/>
      <c r="OSB304" s="51"/>
      <c r="OSC304" s="51"/>
      <c r="OSD304" s="51"/>
      <c r="OSE304" s="51"/>
      <c r="OSF304" s="51"/>
      <c r="OSG304" s="51"/>
      <c r="OSH304" s="51"/>
      <c r="OSI304" s="51"/>
      <c r="OSJ304" s="51"/>
      <c r="OSK304" s="51"/>
      <c r="OSL304" s="51"/>
      <c r="OSM304" s="51"/>
      <c r="OSN304" s="51"/>
      <c r="OSO304" s="51"/>
      <c r="OSP304" s="51"/>
      <c r="OSQ304" s="51"/>
      <c r="OSR304" s="51"/>
      <c r="OSS304" s="51"/>
      <c r="OST304" s="51"/>
      <c r="OSU304" s="51"/>
      <c r="OSV304" s="51"/>
      <c r="OSW304" s="51"/>
      <c r="OSX304" s="51"/>
      <c r="OSY304" s="51"/>
      <c r="OSZ304" s="51"/>
      <c r="OTA304" s="51"/>
      <c r="OTB304" s="51"/>
      <c r="OTC304" s="51"/>
      <c r="OTD304" s="51"/>
      <c r="OTE304" s="51"/>
      <c r="OTF304" s="51"/>
      <c r="OTG304" s="51"/>
      <c r="OTH304" s="51"/>
      <c r="OTI304" s="51"/>
      <c r="OTJ304" s="51"/>
      <c r="OTK304" s="51"/>
      <c r="OTL304" s="51"/>
      <c r="OTM304" s="51"/>
      <c r="OTN304" s="51"/>
      <c r="OTO304" s="51"/>
      <c r="OTP304" s="51"/>
      <c r="OTQ304" s="51"/>
      <c r="OTR304" s="51"/>
      <c r="OTS304" s="51"/>
      <c r="OTT304" s="51"/>
      <c r="OTU304" s="51"/>
      <c r="OTV304" s="51"/>
      <c r="OTW304" s="51"/>
      <c r="OTX304" s="51"/>
      <c r="OTY304" s="51"/>
      <c r="OTZ304" s="51"/>
      <c r="OUA304" s="51"/>
      <c r="OUB304" s="51"/>
      <c r="OUC304" s="51"/>
      <c r="OUD304" s="51"/>
      <c r="OUE304" s="51"/>
      <c r="OUF304" s="51"/>
      <c r="OUG304" s="51"/>
      <c r="OUH304" s="51"/>
      <c r="OUI304" s="51"/>
      <c r="OUJ304" s="51"/>
      <c r="OUK304" s="51"/>
      <c r="OUL304" s="51"/>
      <c r="OUM304" s="51"/>
      <c r="OUN304" s="51"/>
      <c r="OUO304" s="51"/>
      <c r="OUP304" s="51"/>
      <c r="OUQ304" s="51"/>
      <c r="OUR304" s="51"/>
      <c r="OUS304" s="51"/>
      <c r="OUT304" s="51"/>
      <c r="OUU304" s="51"/>
      <c r="OUV304" s="51"/>
      <c r="OUW304" s="51"/>
      <c r="OUX304" s="51"/>
      <c r="OUY304" s="51"/>
      <c r="OUZ304" s="51"/>
      <c r="OVA304" s="51"/>
      <c r="OVB304" s="51"/>
      <c r="OVC304" s="51"/>
      <c r="OVD304" s="51"/>
      <c r="OVE304" s="51"/>
      <c r="OVF304" s="51"/>
      <c r="OVG304" s="51"/>
      <c r="OVH304" s="51"/>
      <c r="OVI304" s="51"/>
      <c r="OVJ304" s="51"/>
      <c r="OVK304" s="51"/>
      <c r="OVL304" s="51"/>
      <c r="OVM304" s="51"/>
      <c r="OVN304" s="51"/>
      <c r="OVO304" s="51"/>
      <c r="OVP304" s="51"/>
      <c r="OVQ304" s="51"/>
      <c r="OVR304" s="51"/>
      <c r="OVS304" s="51"/>
      <c r="OVT304" s="51"/>
      <c r="OVU304" s="51"/>
      <c r="OVV304" s="51"/>
      <c r="OVW304" s="51"/>
      <c r="OVX304" s="51"/>
      <c r="OVY304" s="51"/>
      <c r="OVZ304" s="51"/>
      <c r="OWA304" s="51"/>
      <c r="OWB304" s="51"/>
      <c r="OWC304" s="51"/>
      <c r="OWD304" s="51"/>
      <c r="OWE304" s="51"/>
      <c r="OWF304" s="51"/>
      <c r="OWG304" s="51"/>
      <c r="OWH304" s="51"/>
      <c r="OWI304" s="51"/>
      <c r="OWJ304" s="51"/>
      <c r="OWK304" s="51"/>
      <c r="OWL304" s="51"/>
      <c r="OWM304" s="51"/>
      <c r="OWN304" s="51"/>
      <c r="OWO304" s="51"/>
      <c r="OWP304" s="51"/>
      <c r="OWQ304" s="51"/>
      <c r="OWR304" s="51"/>
      <c r="OWS304" s="51"/>
      <c r="OWT304" s="51"/>
      <c r="OWU304" s="51"/>
      <c r="OWV304" s="51"/>
      <c r="OWW304" s="51"/>
      <c r="OWX304" s="51"/>
      <c r="OWY304" s="51"/>
      <c r="OWZ304" s="51"/>
      <c r="OXA304" s="51"/>
      <c r="OXB304" s="51"/>
      <c r="OXC304" s="51"/>
      <c r="OXD304" s="51"/>
      <c r="OXE304" s="51"/>
      <c r="OXF304" s="51"/>
      <c r="OXG304" s="51"/>
      <c r="OXH304" s="51"/>
      <c r="OXI304" s="51"/>
      <c r="OXJ304" s="51"/>
      <c r="OXK304" s="51"/>
      <c r="OXL304" s="51"/>
      <c r="OXM304" s="51"/>
      <c r="OXN304" s="51"/>
      <c r="OXO304" s="51"/>
      <c r="OXP304" s="51"/>
      <c r="OXQ304" s="51"/>
      <c r="OXR304" s="51"/>
      <c r="OXS304" s="51"/>
      <c r="OXT304" s="51"/>
      <c r="OXU304" s="51"/>
      <c r="OXV304" s="51"/>
      <c r="OXW304" s="51"/>
      <c r="OXX304" s="51"/>
      <c r="OXY304" s="51"/>
      <c r="OXZ304" s="51"/>
      <c r="OYA304" s="51"/>
      <c r="OYB304" s="51"/>
      <c r="OYC304" s="51"/>
      <c r="OYD304" s="51"/>
      <c r="OYE304" s="51"/>
      <c r="OYF304" s="51"/>
      <c r="OYG304" s="51"/>
      <c r="OYH304" s="51"/>
      <c r="OYI304" s="51"/>
      <c r="OYJ304" s="51"/>
      <c r="OYK304" s="51"/>
      <c r="OYL304" s="51"/>
      <c r="OYM304" s="51"/>
      <c r="OYN304" s="51"/>
      <c r="OYO304" s="51"/>
      <c r="OYP304" s="51"/>
      <c r="OYQ304" s="51"/>
      <c r="OYR304" s="51"/>
      <c r="OYS304" s="51"/>
      <c r="OYT304" s="51"/>
      <c r="OYU304" s="51"/>
      <c r="OYV304" s="51"/>
      <c r="OYW304" s="51"/>
      <c r="OYX304" s="51"/>
      <c r="OYY304" s="51"/>
      <c r="OYZ304" s="51"/>
      <c r="OZA304" s="51"/>
      <c r="OZB304" s="51"/>
      <c r="OZC304" s="51"/>
      <c r="OZD304" s="51"/>
      <c r="OZE304" s="51"/>
      <c r="OZF304" s="51"/>
      <c r="OZG304" s="51"/>
      <c r="OZH304" s="51"/>
      <c r="OZI304" s="51"/>
      <c r="OZJ304" s="51"/>
      <c r="OZK304" s="51"/>
      <c r="OZL304" s="51"/>
      <c r="OZM304" s="51"/>
      <c r="OZN304" s="51"/>
      <c r="OZO304" s="51"/>
      <c r="OZP304" s="51"/>
      <c r="OZQ304" s="51"/>
      <c r="OZR304" s="51"/>
      <c r="OZS304" s="51"/>
      <c r="OZT304" s="51"/>
      <c r="OZU304" s="51"/>
      <c r="OZV304" s="51"/>
      <c r="OZW304" s="51"/>
      <c r="OZX304" s="51"/>
      <c r="OZY304" s="51"/>
      <c r="OZZ304" s="51"/>
      <c r="PAA304" s="51"/>
      <c r="PAB304" s="51"/>
      <c r="PAC304" s="51"/>
      <c r="PAD304" s="51"/>
      <c r="PAE304" s="51"/>
      <c r="PAF304" s="51"/>
      <c r="PAG304" s="51"/>
      <c r="PAH304" s="51"/>
      <c r="PAI304" s="51"/>
      <c r="PAJ304" s="51"/>
      <c r="PAK304" s="51"/>
      <c r="PAL304" s="51"/>
      <c r="PAM304" s="51"/>
      <c r="PAN304" s="51"/>
      <c r="PAO304" s="51"/>
      <c r="PAP304" s="51"/>
      <c r="PAQ304" s="51"/>
      <c r="PAR304" s="51"/>
      <c r="PAS304" s="51"/>
      <c r="PAT304" s="51"/>
      <c r="PAU304" s="51"/>
      <c r="PAV304" s="51"/>
      <c r="PAW304" s="51"/>
      <c r="PAX304" s="51"/>
      <c r="PAY304" s="51"/>
      <c r="PAZ304" s="51"/>
      <c r="PBA304" s="51"/>
      <c r="PBB304" s="51"/>
      <c r="PBC304" s="51"/>
      <c r="PBD304" s="51"/>
      <c r="PBE304" s="51"/>
      <c r="PBF304" s="51"/>
      <c r="PBG304" s="51"/>
      <c r="PBH304" s="51"/>
      <c r="PBI304" s="51"/>
      <c r="PBJ304" s="51"/>
      <c r="PBK304" s="51"/>
      <c r="PBL304" s="51"/>
      <c r="PBM304" s="51"/>
      <c r="PBN304" s="51"/>
      <c r="PBO304" s="51"/>
      <c r="PBP304" s="51"/>
      <c r="PBQ304" s="51"/>
      <c r="PBR304" s="51"/>
      <c r="PBS304" s="51"/>
      <c r="PBT304" s="51"/>
      <c r="PBU304" s="51"/>
      <c r="PBV304" s="51"/>
      <c r="PBW304" s="51"/>
      <c r="PBX304" s="51"/>
      <c r="PBY304" s="51"/>
      <c r="PBZ304" s="51"/>
      <c r="PCA304" s="51"/>
      <c r="PCB304" s="51"/>
      <c r="PCC304" s="51"/>
      <c r="PCD304" s="51"/>
      <c r="PCE304" s="51"/>
      <c r="PCF304" s="51"/>
      <c r="PCG304" s="51"/>
      <c r="PCH304" s="51"/>
      <c r="PCI304" s="51"/>
      <c r="PCJ304" s="51"/>
      <c r="PCK304" s="51"/>
      <c r="PCL304" s="51"/>
      <c r="PCM304" s="51"/>
      <c r="PCN304" s="51"/>
      <c r="PCO304" s="51"/>
      <c r="PCP304" s="51"/>
      <c r="PCQ304" s="51"/>
      <c r="PCR304" s="51"/>
      <c r="PCS304" s="51"/>
      <c r="PCT304" s="51"/>
      <c r="PCU304" s="51"/>
      <c r="PCV304" s="51"/>
      <c r="PCW304" s="51"/>
      <c r="PCX304" s="51"/>
      <c r="PCY304" s="51"/>
      <c r="PCZ304" s="51"/>
      <c r="PDA304" s="51"/>
      <c r="PDB304" s="51"/>
      <c r="PDC304" s="51"/>
      <c r="PDD304" s="51"/>
      <c r="PDE304" s="51"/>
      <c r="PDF304" s="51"/>
      <c r="PDG304" s="51"/>
      <c r="PDH304" s="51"/>
      <c r="PDI304" s="51"/>
      <c r="PDJ304" s="51"/>
      <c r="PDK304" s="51"/>
      <c r="PDL304" s="51"/>
      <c r="PDM304" s="51"/>
      <c r="PDN304" s="51"/>
      <c r="PDO304" s="51"/>
      <c r="PDP304" s="51"/>
      <c r="PDQ304" s="51"/>
      <c r="PDR304" s="51"/>
      <c r="PDS304" s="51"/>
      <c r="PDT304" s="51"/>
      <c r="PDU304" s="51"/>
      <c r="PDV304" s="51"/>
      <c r="PDW304" s="51"/>
      <c r="PDX304" s="51"/>
      <c r="PDY304" s="51"/>
      <c r="PDZ304" s="51"/>
      <c r="PEA304" s="51"/>
      <c r="PEB304" s="51"/>
      <c r="PEC304" s="51"/>
      <c r="PED304" s="51"/>
      <c r="PEE304" s="51"/>
      <c r="PEF304" s="51"/>
      <c r="PEG304" s="51"/>
      <c r="PEH304" s="51"/>
      <c r="PEI304" s="51"/>
      <c r="PEJ304" s="51"/>
      <c r="PEK304" s="51"/>
      <c r="PEL304" s="51"/>
      <c r="PEM304" s="51"/>
      <c r="PEN304" s="51"/>
      <c r="PEO304" s="51"/>
      <c r="PEP304" s="51"/>
      <c r="PEQ304" s="51"/>
      <c r="PER304" s="51"/>
      <c r="PES304" s="51"/>
      <c r="PET304" s="51"/>
      <c r="PEU304" s="51"/>
      <c r="PEV304" s="51"/>
      <c r="PEW304" s="51"/>
      <c r="PEX304" s="51"/>
      <c r="PEY304" s="51"/>
      <c r="PEZ304" s="51"/>
      <c r="PFA304" s="51"/>
      <c r="PFB304" s="51"/>
      <c r="PFC304" s="51"/>
      <c r="PFD304" s="51"/>
      <c r="PFE304" s="51"/>
      <c r="PFF304" s="51"/>
      <c r="PFG304" s="51"/>
      <c r="PFH304" s="51"/>
      <c r="PFI304" s="51"/>
      <c r="PFJ304" s="51"/>
      <c r="PFK304" s="51"/>
      <c r="PFL304" s="51"/>
      <c r="PFM304" s="51"/>
      <c r="PFN304" s="51"/>
      <c r="PFO304" s="51"/>
      <c r="PFP304" s="51"/>
      <c r="PFQ304" s="51"/>
      <c r="PFR304" s="51"/>
      <c r="PFS304" s="51"/>
      <c r="PFT304" s="51"/>
      <c r="PFU304" s="51"/>
      <c r="PFV304" s="51"/>
      <c r="PFW304" s="51"/>
      <c r="PFX304" s="51"/>
      <c r="PFY304" s="51"/>
      <c r="PFZ304" s="51"/>
      <c r="PGA304" s="51"/>
      <c r="PGB304" s="51"/>
      <c r="PGC304" s="51"/>
      <c r="PGD304" s="51"/>
      <c r="PGE304" s="51"/>
      <c r="PGF304" s="51"/>
      <c r="PGG304" s="51"/>
      <c r="PGH304" s="51"/>
      <c r="PGI304" s="51"/>
      <c r="PGJ304" s="51"/>
      <c r="PGK304" s="51"/>
      <c r="PGL304" s="51"/>
      <c r="PGM304" s="51"/>
      <c r="PGN304" s="51"/>
      <c r="PGO304" s="51"/>
      <c r="PGP304" s="51"/>
      <c r="PGQ304" s="51"/>
      <c r="PGR304" s="51"/>
      <c r="PGS304" s="51"/>
      <c r="PGT304" s="51"/>
      <c r="PGU304" s="51"/>
      <c r="PGV304" s="51"/>
      <c r="PGW304" s="51"/>
      <c r="PGX304" s="51"/>
      <c r="PGY304" s="51"/>
      <c r="PGZ304" s="51"/>
      <c r="PHA304" s="51"/>
      <c r="PHB304" s="51"/>
      <c r="PHC304" s="51"/>
      <c r="PHD304" s="51"/>
      <c r="PHE304" s="51"/>
      <c r="PHF304" s="51"/>
      <c r="PHG304" s="51"/>
      <c r="PHH304" s="51"/>
      <c r="PHI304" s="51"/>
      <c r="PHJ304" s="51"/>
      <c r="PHK304" s="51"/>
      <c r="PHL304" s="51"/>
      <c r="PHM304" s="51"/>
      <c r="PHN304" s="51"/>
      <c r="PHO304" s="51"/>
      <c r="PHP304" s="51"/>
      <c r="PHQ304" s="51"/>
      <c r="PHR304" s="51"/>
      <c r="PHS304" s="51"/>
      <c r="PHT304" s="51"/>
      <c r="PHU304" s="51"/>
      <c r="PHV304" s="51"/>
      <c r="PHW304" s="51"/>
      <c r="PHX304" s="51"/>
      <c r="PHY304" s="51"/>
      <c r="PHZ304" s="51"/>
      <c r="PIA304" s="51"/>
      <c r="PIB304" s="51"/>
      <c r="PIC304" s="51"/>
      <c r="PID304" s="51"/>
      <c r="PIE304" s="51"/>
      <c r="PIF304" s="51"/>
      <c r="PIG304" s="51"/>
      <c r="PIH304" s="51"/>
      <c r="PII304" s="51"/>
      <c r="PIJ304" s="51"/>
      <c r="PIK304" s="51"/>
      <c r="PIL304" s="51"/>
      <c r="PIM304" s="51"/>
      <c r="PIN304" s="51"/>
      <c r="PIO304" s="51"/>
      <c r="PIP304" s="51"/>
      <c r="PIQ304" s="51"/>
      <c r="PIR304" s="51"/>
      <c r="PIS304" s="51"/>
      <c r="PIT304" s="51"/>
      <c r="PIU304" s="51"/>
      <c r="PIV304" s="51"/>
      <c r="PIW304" s="51"/>
      <c r="PIX304" s="51"/>
      <c r="PIY304" s="51"/>
      <c r="PIZ304" s="51"/>
      <c r="PJA304" s="51"/>
      <c r="PJB304" s="51"/>
      <c r="PJC304" s="51"/>
      <c r="PJD304" s="51"/>
      <c r="PJE304" s="51"/>
      <c r="PJF304" s="51"/>
      <c r="PJG304" s="51"/>
      <c r="PJH304" s="51"/>
      <c r="PJI304" s="51"/>
      <c r="PJJ304" s="51"/>
      <c r="PJK304" s="51"/>
      <c r="PJL304" s="51"/>
      <c r="PJM304" s="51"/>
      <c r="PJN304" s="51"/>
      <c r="PJO304" s="51"/>
      <c r="PJP304" s="51"/>
      <c r="PJQ304" s="51"/>
      <c r="PJR304" s="51"/>
      <c r="PJS304" s="51"/>
      <c r="PJT304" s="51"/>
      <c r="PJU304" s="51"/>
      <c r="PJV304" s="51"/>
      <c r="PJW304" s="51"/>
      <c r="PJX304" s="51"/>
      <c r="PJY304" s="51"/>
      <c r="PJZ304" s="51"/>
      <c r="PKA304" s="51"/>
      <c r="PKB304" s="51"/>
      <c r="PKC304" s="51"/>
      <c r="PKD304" s="51"/>
      <c r="PKE304" s="51"/>
      <c r="PKF304" s="51"/>
      <c r="PKG304" s="51"/>
      <c r="PKH304" s="51"/>
      <c r="PKI304" s="51"/>
      <c r="PKJ304" s="51"/>
      <c r="PKK304" s="51"/>
      <c r="PKL304" s="51"/>
      <c r="PKM304" s="51"/>
      <c r="PKN304" s="51"/>
      <c r="PKO304" s="51"/>
      <c r="PKP304" s="51"/>
      <c r="PKQ304" s="51"/>
      <c r="PKR304" s="51"/>
      <c r="PKS304" s="51"/>
      <c r="PKT304" s="51"/>
      <c r="PKU304" s="51"/>
      <c r="PKV304" s="51"/>
      <c r="PKW304" s="51"/>
      <c r="PKX304" s="51"/>
      <c r="PKY304" s="51"/>
      <c r="PKZ304" s="51"/>
      <c r="PLA304" s="51"/>
      <c r="PLB304" s="51"/>
      <c r="PLC304" s="51"/>
      <c r="PLD304" s="51"/>
      <c r="PLE304" s="51"/>
      <c r="PLF304" s="51"/>
      <c r="PLG304" s="51"/>
      <c r="PLH304" s="51"/>
      <c r="PLI304" s="51"/>
      <c r="PLJ304" s="51"/>
      <c r="PLK304" s="51"/>
      <c r="PLL304" s="51"/>
      <c r="PLM304" s="51"/>
      <c r="PLN304" s="51"/>
      <c r="PLO304" s="51"/>
      <c r="PLP304" s="51"/>
      <c r="PLQ304" s="51"/>
      <c r="PLR304" s="51"/>
      <c r="PLS304" s="51"/>
      <c r="PLT304" s="51"/>
      <c r="PLU304" s="51"/>
      <c r="PLV304" s="51"/>
      <c r="PLW304" s="51"/>
      <c r="PLX304" s="51"/>
      <c r="PLY304" s="51"/>
      <c r="PLZ304" s="51"/>
      <c r="PMA304" s="51"/>
      <c r="PMB304" s="51"/>
      <c r="PMC304" s="51"/>
      <c r="PMD304" s="51"/>
      <c r="PME304" s="51"/>
      <c r="PMF304" s="51"/>
      <c r="PMG304" s="51"/>
      <c r="PMH304" s="51"/>
      <c r="PMI304" s="51"/>
      <c r="PMJ304" s="51"/>
      <c r="PMK304" s="51"/>
      <c r="PML304" s="51"/>
      <c r="PMM304" s="51"/>
      <c r="PMN304" s="51"/>
      <c r="PMO304" s="51"/>
      <c r="PMP304" s="51"/>
      <c r="PMQ304" s="51"/>
      <c r="PMR304" s="51"/>
      <c r="PMS304" s="51"/>
      <c r="PMT304" s="51"/>
      <c r="PMU304" s="51"/>
      <c r="PMV304" s="51"/>
      <c r="PMW304" s="51"/>
      <c r="PMX304" s="51"/>
      <c r="PMY304" s="51"/>
      <c r="PMZ304" s="51"/>
      <c r="PNA304" s="51"/>
      <c r="PNB304" s="51"/>
      <c r="PNC304" s="51"/>
      <c r="PND304" s="51"/>
      <c r="PNE304" s="51"/>
      <c r="PNF304" s="51"/>
      <c r="PNG304" s="51"/>
      <c r="PNH304" s="51"/>
      <c r="PNI304" s="51"/>
      <c r="PNJ304" s="51"/>
      <c r="PNK304" s="51"/>
      <c r="PNL304" s="51"/>
      <c r="PNM304" s="51"/>
      <c r="PNN304" s="51"/>
      <c r="PNO304" s="51"/>
      <c r="PNP304" s="51"/>
      <c r="PNQ304" s="51"/>
      <c r="PNR304" s="51"/>
      <c r="PNS304" s="51"/>
      <c r="PNT304" s="51"/>
      <c r="PNU304" s="51"/>
      <c r="PNV304" s="51"/>
      <c r="PNW304" s="51"/>
      <c r="PNX304" s="51"/>
      <c r="PNY304" s="51"/>
      <c r="PNZ304" s="51"/>
      <c r="POA304" s="51"/>
      <c r="POB304" s="51"/>
      <c r="POC304" s="51"/>
      <c r="POD304" s="51"/>
      <c r="POE304" s="51"/>
      <c r="POF304" s="51"/>
      <c r="POG304" s="51"/>
      <c r="POH304" s="51"/>
      <c r="POI304" s="51"/>
      <c r="POJ304" s="51"/>
      <c r="POK304" s="51"/>
      <c r="POL304" s="51"/>
      <c r="POM304" s="51"/>
      <c r="PON304" s="51"/>
      <c r="POO304" s="51"/>
      <c r="POP304" s="51"/>
      <c r="POQ304" s="51"/>
      <c r="POR304" s="51"/>
      <c r="POS304" s="51"/>
      <c r="POT304" s="51"/>
      <c r="POU304" s="51"/>
      <c r="POV304" s="51"/>
      <c r="POW304" s="51"/>
      <c r="POX304" s="51"/>
      <c r="POY304" s="51"/>
      <c r="POZ304" s="51"/>
      <c r="PPA304" s="51"/>
      <c r="PPB304" s="51"/>
      <c r="PPC304" s="51"/>
      <c r="PPD304" s="51"/>
      <c r="PPE304" s="51"/>
      <c r="PPF304" s="51"/>
      <c r="PPG304" s="51"/>
      <c r="PPH304" s="51"/>
      <c r="PPI304" s="51"/>
      <c r="PPJ304" s="51"/>
      <c r="PPK304" s="51"/>
      <c r="PPL304" s="51"/>
      <c r="PPM304" s="51"/>
      <c r="PPN304" s="51"/>
      <c r="PPO304" s="51"/>
      <c r="PPP304" s="51"/>
      <c r="PPQ304" s="51"/>
      <c r="PPR304" s="51"/>
      <c r="PPS304" s="51"/>
      <c r="PPT304" s="51"/>
      <c r="PPU304" s="51"/>
      <c r="PPV304" s="51"/>
      <c r="PPW304" s="51"/>
      <c r="PPX304" s="51"/>
      <c r="PPY304" s="51"/>
      <c r="PPZ304" s="51"/>
      <c r="PQA304" s="51"/>
      <c r="PQB304" s="51"/>
      <c r="PQC304" s="51"/>
      <c r="PQD304" s="51"/>
      <c r="PQE304" s="51"/>
      <c r="PQF304" s="51"/>
      <c r="PQG304" s="51"/>
      <c r="PQH304" s="51"/>
      <c r="PQI304" s="51"/>
      <c r="PQJ304" s="51"/>
      <c r="PQK304" s="51"/>
      <c r="PQL304" s="51"/>
      <c r="PQM304" s="51"/>
      <c r="PQN304" s="51"/>
      <c r="PQO304" s="51"/>
      <c r="PQP304" s="51"/>
      <c r="PQQ304" s="51"/>
      <c r="PQR304" s="51"/>
      <c r="PQS304" s="51"/>
      <c r="PQT304" s="51"/>
      <c r="PQU304" s="51"/>
      <c r="PQV304" s="51"/>
      <c r="PQW304" s="51"/>
      <c r="PQX304" s="51"/>
      <c r="PQY304" s="51"/>
      <c r="PQZ304" s="51"/>
      <c r="PRA304" s="51"/>
      <c r="PRB304" s="51"/>
      <c r="PRC304" s="51"/>
      <c r="PRD304" s="51"/>
      <c r="PRE304" s="51"/>
      <c r="PRF304" s="51"/>
      <c r="PRG304" s="51"/>
      <c r="PRH304" s="51"/>
      <c r="PRI304" s="51"/>
      <c r="PRJ304" s="51"/>
      <c r="PRK304" s="51"/>
      <c r="PRL304" s="51"/>
      <c r="PRM304" s="51"/>
      <c r="PRN304" s="51"/>
      <c r="PRO304" s="51"/>
      <c r="PRP304" s="51"/>
      <c r="PRQ304" s="51"/>
      <c r="PRR304" s="51"/>
      <c r="PRS304" s="51"/>
      <c r="PRT304" s="51"/>
      <c r="PRU304" s="51"/>
      <c r="PRV304" s="51"/>
      <c r="PRW304" s="51"/>
      <c r="PRX304" s="51"/>
      <c r="PRY304" s="51"/>
      <c r="PRZ304" s="51"/>
      <c r="PSA304" s="51"/>
      <c r="PSB304" s="51"/>
      <c r="PSC304" s="51"/>
      <c r="PSD304" s="51"/>
      <c r="PSE304" s="51"/>
      <c r="PSF304" s="51"/>
      <c r="PSG304" s="51"/>
      <c r="PSH304" s="51"/>
      <c r="PSI304" s="51"/>
      <c r="PSJ304" s="51"/>
      <c r="PSK304" s="51"/>
      <c r="PSL304" s="51"/>
      <c r="PSM304" s="51"/>
      <c r="PSN304" s="51"/>
      <c r="PSO304" s="51"/>
      <c r="PSP304" s="51"/>
      <c r="PSQ304" s="51"/>
      <c r="PSR304" s="51"/>
      <c r="PSS304" s="51"/>
      <c r="PST304" s="51"/>
      <c r="PSU304" s="51"/>
      <c r="PSV304" s="51"/>
      <c r="PSW304" s="51"/>
      <c r="PSX304" s="51"/>
      <c r="PSY304" s="51"/>
      <c r="PSZ304" s="51"/>
      <c r="PTA304" s="51"/>
      <c r="PTB304" s="51"/>
      <c r="PTC304" s="51"/>
      <c r="PTD304" s="51"/>
      <c r="PTE304" s="51"/>
      <c r="PTF304" s="51"/>
      <c r="PTG304" s="51"/>
      <c r="PTH304" s="51"/>
      <c r="PTI304" s="51"/>
      <c r="PTJ304" s="51"/>
      <c r="PTK304" s="51"/>
      <c r="PTL304" s="51"/>
      <c r="PTM304" s="51"/>
      <c r="PTN304" s="51"/>
      <c r="PTO304" s="51"/>
      <c r="PTP304" s="51"/>
      <c r="PTQ304" s="51"/>
      <c r="PTR304" s="51"/>
      <c r="PTS304" s="51"/>
      <c r="PTT304" s="51"/>
      <c r="PTU304" s="51"/>
      <c r="PTV304" s="51"/>
      <c r="PTW304" s="51"/>
      <c r="PTX304" s="51"/>
      <c r="PTY304" s="51"/>
      <c r="PTZ304" s="51"/>
      <c r="PUA304" s="51"/>
      <c r="PUB304" s="51"/>
      <c r="PUC304" s="51"/>
      <c r="PUD304" s="51"/>
      <c r="PUE304" s="51"/>
      <c r="PUF304" s="51"/>
      <c r="PUG304" s="51"/>
      <c r="PUH304" s="51"/>
      <c r="PUI304" s="51"/>
      <c r="PUJ304" s="51"/>
      <c r="PUK304" s="51"/>
      <c r="PUL304" s="51"/>
      <c r="PUM304" s="51"/>
      <c r="PUN304" s="51"/>
      <c r="PUO304" s="51"/>
      <c r="PUP304" s="51"/>
      <c r="PUQ304" s="51"/>
      <c r="PUR304" s="51"/>
      <c r="PUS304" s="51"/>
      <c r="PUT304" s="51"/>
      <c r="PUU304" s="51"/>
      <c r="PUV304" s="51"/>
      <c r="PUW304" s="51"/>
      <c r="PUX304" s="51"/>
      <c r="PUY304" s="51"/>
      <c r="PUZ304" s="51"/>
      <c r="PVA304" s="51"/>
      <c r="PVB304" s="51"/>
      <c r="PVC304" s="51"/>
      <c r="PVD304" s="51"/>
      <c r="PVE304" s="51"/>
      <c r="PVF304" s="51"/>
      <c r="PVG304" s="51"/>
      <c r="PVH304" s="51"/>
      <c r="PVI304" s="51"/>
      <c r="PVJ304" s="51"/>
      <c r="PVK304" s="51"/>
      <c r="PVL304" s="51"/>
      <c r="PVM304" s="51"/>
      <c r="PVN304" s="51"/>
      <c r="PVO304" s="51"/>
      <c r="PVP304" s="51"/>
      <c r="PVQ304" s="51"/>
      <c r="PVR304" s="51"/>
      <c r="PVS304" s="51"/>
      <c r="PVT304" s="51"/>
      <c r="PVU304" s="51"/>
      <c r="PVV304" s="51"/>
      <c r="PVW304" s="51"/>
      <c r="PVX304" s="51"/>
      <c r="PVY304" s="51"/>
      <c r="PVZ304" s="51"/>
      <c r="PWA304" s="51"/>
      <c r="PWB304" s="51"/>
      <c r="PWC304" s="51"/>
      <c r="PWD304" s="51"/>
      <c r="PWE304" s="51"/>
      <c r="PWF304" s="51"/>
      <c r="PWG304" s="51"/>
      <c r="PWH304" s="51"/>
      <c r="PWI304" s="51"/>
      <c r="PWJ304" s="51"/>
      <c r="PWK304" s="51"/>
      <c r="PWL304" s="51"/>
      <c r="PWM304" s="51"/>
      <c r="PWN304" s="51"/>
      <c r="PWO304" s="51"/>
      <c r="PWP304" s="51"/>
      <c r="PWQ304" s="51"/>
      <c r="PWR304" s="51"/>
      <c r="PWS304" s="51"/>
      <c r="PWT304" s="51"/>
      <c r="PWU304" s="51"/>
      <c r="PWV304" s="51"/>
      <c r="PWW304" s="51"/>
      <c r="PWX304" s="51"/>
      <c r="PWY304" s="51"/>
      <c r="PWZ304" s="51"/>
      <c r="PXA304" s="51"/>
      <c r="PXB304" s="51"/>
      <c r="PXC304" s="51"/>
      <c r="PXD304" s="51"/>
      <c r="PXE304" s="51"/>
      <c r="PXF304" s="51"/>
      <c r="PXG304" s="51"/>
      <c r="PXH304" s="51"/>
      <c r="PXI304" s="51"/>
      <c r="PXJ304" s="51"/>
      <c r="PXK304" s="51"/>
      <c r="PXL304" s="51"/>
      <c r="PXM304" s="51"/>
      <c r="PXN304" s="51"/>
      <c r="PXO304" s="51"/>
      <c r="PXP304" s="51"/>
      <c r="PXQ304" s="51"/>
      <c r="PXR304" s="51"/>
      <c r="PXS304" s="51"/>
      <c r="PXT304" s="51"/>
      <c r="PXU304" s="51"/>
      <c r="PXV304" s="51"/>
      <c r="PXW304" s="51"/>
      <c r="PXX304" s="51"/>
      <c r="PXY304" s="51"/>
      <c r="PXZ304" s="51"/>
      <c r="PYA304" s="51"/>
      <c r="PYB304" s="51"/>
      <c r="PYC304" s="51"/>
      <c r="PYD304" s="51"/>
      <c r="PYE304" s="51"/>
      <c r="PYF304" s="51"/>
      <c r="PYG304" s="51"/>
      <c r="PYH304" s="51"/>
      <c r="PYI304" s="51"/>
      <c r="PYJ304" s="51"/>
      <c r="PYK304" s="51"/>
      <c r="PYL304" s="51"/>
      <c r="PYM304" s="51"/>
      <c r="PYN304" s="51"/>
      <c r="PYO304" s="51"/>
      <c r="PYP304" s="51"/>
      <c r="PYQ304" s="51"/>
      <c r="PYR304" s="51"/>
      <c r="PYS304" s="51"/>
      <c r="PYT304" s="51"/>
      <c r="PYU304" s="51"/>
      <c r="PYV304" s="51"/>
      <c r="PYW304" s="51"/>
      <c r="PYX304" s="51"/>
      <c r="PYY304" s="51"/>
      <c r="PYZ304" s="51"/>
      <c r="PZA304" s="51"/>
      <c r="PZB304" s="51"/>
      <c r="PZC304" s="51"/>
      <c r="PZD304" s="51"/>
      <c r="PZE304" s="51"/>
      <c r="PZF304" s="51"/>
      <c r="PZG304" s="51"/>
      <c r="PZH304" s="51"/>
      <c r="PZI304" s="51"/>
      <c r="PZJ304" s="51"/>
      <c r="PZK304" s="51"/>
      <c r="PZL304" s="51"/>
      <c r="PZM304" s="51"/>
      <c r="PZN304" s="51"/>
      <c r="PZO304" s="51"/>
      <c r="PZP304" s="51"/>
      <c r="PZQ304" s="51"/>
      <c r="PZR304" s="51"/>
      <c r="PZS304" s="51"/>
      <c r="PZT304" s="51"/>
      <c r="PZU304" s="51"/>
      <c r="PZV304" s="51"/>
      <c r="PZW304" s="51"/>
      <c r="PZX304" s="51"/>
      <c r="PZY304" s="51"/>
      <c r="PZZ304" s="51"/>
      <c r="QAA304" s="51"/>
      <c r="QAB304" s="51"/>
      <c r="QAC304" s="51"/>
      <c r="QAD304" s="51"/>
      <c r="QAE304" s="51"/>
      <c r="QAF304" s="51"/>
      <c r="QAG304" s="51"/>
      <c r="QAH304" s="51"/>
      <c r="QAI304" s="51"/>
      <c r="QAJ304" s="51"/>
      <c r="QAK304" s="51"/>
      <c r="QAL304" s="51"/>
      <c r="QAM304" s="51"/>
      <c r="QAN304" s="51"/>
      <c r="QAO304" s="51"/>
      <c r="QAP304" s="51"/>
      <c r="QAQ304" s="51"/>
      <c r="QAR304" s="51"/>
      <c r="QAS304" s="51"/>
      <c r="QAT304" s="51"/>
      <c r="QAU304" s="51"/>
      <c r="QAV304" s="51"/>
      <c r="QAW304" s="51"/>
      <c r="QAX304" s="51"/>
      <c r="QAY304" s="51"/>
      <c r="QAZ304" s="51"/>
      <c r="QBA304" s="51"/>
      <c r="QBB304" s="51"/>
      <c r="QBC304" s="51"/>
      <c r="QBD304" s="51"/>
      <c r="QBE304" s="51"/>
      <c r="QBF304" s="51"/>
      <c r="QBG304" s="51"/>
      <c r="QBH304" s="51"/>
      <c r="QBI304" s="51"/>
      <c r="QBJ304" s="51"/>
      <c r="QBK304" s="51"/>
      <c r="QBL304" s="51"/>
      <c r="QBM304" s="51"/>
      <c r="QBN304" s="51"/>
      <c r="QBO304" s="51"/>
      <c r="QBP304" s="51"/>
      <c r="QBQ304" s="51"/>
      <c r="QBR304" s="51"/>
      <c r="QBS304" s="51"/>
      <c r="QBT304" s="51"/>
      <c r="QBU304" s="51"/>
      <c r="QBV304" s="51"/>
      <c r="QBW304" s="51"/>
      <c r="QBX304" s="51"/>
      <c r="QBY304" s="51"/>
      <c r="QBZ304" s="51"/>
      <c r="QCA304" s="51"/>
      <c r="QCB304" s="51"/>
      <c r="QCC304" s="51"/>
      <c r="QCD304" s="51"/>
      <c r="QCE304" s="51"/>
      <c r="QCF304" s="51"/>
      <c r="QCG304" s="51"/>
      <c r="QCH304" s="51"/>
      <c r="QCI304" s="51"/>
      <c r="QCJ304" s="51"/>
      <c r="QCK304" s="51"/>
      <c r="QCL304" s="51"/>
      <c r="QCM304" s="51"/>
      <c r="QCN304" s="51"/>
      <c r="QCO304" s="51"/>
      <c r="QCP304" s="51"/>
      <c r="QCQ304" s="51"/>
      <c r="QCR304" s="51"/>
      <c r="QCS304" s="51"/>
      <c r="QCT304" s="51"/>
      <c r="QCU304" s="51"/>
      <c r="QCV304" s="51"/>
      <c r="QCW304" s="51"/>
      <c r="QCX304" s="51"/>
      <c r="QCY304" s="51"/>
      <c r="QCZ304" s="51"/>
      <c r="QDA304" s="51"/>
      <c r="QDB304" s="51"/>
      <c r="QDC304" s="51"/>
      <c r="QDD304" s="51"/>
      <c r="QDE304" s="51"/>
      <c r="QDF304" s="51"/>
      <c r="QDG304" s="51"/>
      <c r="QDH304" s="51"/>
      <c r="QDI304" s="51"/>
      <c r="QDJ304" s="51"/>
      <c r="QDK304" s="51"/>
      <c r="QDL304" s="51"/>
      <c r="QDM304" s="51"/>
      <c r="QDN304" s="51"/>
      <c r="QDO304" s="51"/>
      <c r="QDP304" s="51"/>
      <c r="QDQ304" s="51"/>
      <c r="QDR304" s="51"/>
      <c r="QDS304" s="51"/>
      <c r="QDT304" s="51"/>
      <c r="QDU304" s="51"/>
      <c r="QDV304" s="51"/>
      <c r="QDW304" s="51"/>
      <c r="QDX304" s="51"/>
      <c r="QDY304" s="51"/>
      <c r="QDZ304" s="51"/>
      <c r="QEA304" s="51"/>
      <c r="QEB304" s="51"/>
      <c r="QEC304" s="51"/>
      <c r="QED304" s="51"/>
      <c r="QEE304" s="51"/>
      <c r="QEF304" s="51"/>
      <c r="QEG304" s="51"/>
      <c r="QEH304" s="51"/>
      <c r="QEI304" s="51"/>
      <c r="QEJ304" s="51"/>
      <c r="QEK304" s="51"/>
      <c r="QEL304" s="51"/>
      <c r="QEM304" s="51"/>
      <c r="QEN304" s="51"/>
      <c r="QEO304" s="51"/>
      <c r="QEP304" s="51"/>
      <c r="QEQ304" s="51"/>
      <c r="QER304" s="51"/>
      <c r="QES304" s="51"/>
      <c r="QET304" s="51"/>
      <c r="QEU304" s="51"/>
      <c r="QEV304" s="51"/>
      <c r="QEW304" s="51"/>
      <c r="QEX304" s="51"/>
      <c r="QEY304" s="51"/>
      <c r="QEZ304" s="51"/>
      <c r="QFA304" s="51"/>
      <c r="QFB304" s="51"/>
      <c r="QFC304" s="51"/>
      <c r="QFD304" s="51"/>
      <c r="QFE304" s="51"/>
      <c r="QFF304" s="51"/>
      <c r="QFG304" s="51"/>
      <c r="QFH304" s="51"/>
      <c r="QFI304" s="51"/>
      <c r="QFJ304" s="51"/>
      <c r="QFK304" s="51"/>
      <c r="QFL304" s="51"/>
      <c r="QFM304" s="51"/>
      <c r="QFN304" s="51"/>
      <c r="QFO304" s="51"/>
      <c r="QFP304" s="51"/>
      <c r="QFQ304" s="51"/>
      <c r="QFR304" s="51"/>
      <c r="QFS304" s="51"/>
      <c r="QFT304" s="51"/>
      <c r="QFU304" s="51"/>
      <c r="QFV304" s="51"/>
      <c r="QFW304" s="51"/>
      <c r="QFX304" s="51"/>
      <c r="QFY304" s="51"/>
      <c r="QFZ304" s="51"/>
      <c r="QGA304" s="51"/>
      <c r="QGB304" s="51"/>
      <c r="QGC304" s="51"/>
      <c r="QGD304" s="51"/>
      <c r="QGE304" s="51"/>
      <c r="QGF304" s="51"/>
      <c r="QGG304" s="51"/>
      <c r="QGH304" s="51"/>
      <c r="QGI304" s="51"/>
      <c r="QGJ304" s="51"/>
      <c r="QGK304" s="51"/>
      <c r="QGL304" s="51"/>
      <c r="QGM304" s="51"/>
      <c r="QGN304" s="51"/>
      <c r="QGO304" s="51"/>
      <c r="QGP304" s="51"/>
      <c r="QGQ304" s="51"/>
      <c r="QGR304" s="51"/>
      <c r="QGS304" s="51"/>
      <c r="QGT304" s="51"/>
      <c r="QGU304" s="51"/>
      <c r="QGV304" s="51"/>
      <c r="QGW304" s="51"/>
      <c r="QGX304" s="51"/>
      <c r="QGY304" s="51"/>
      <c r="QGZ304" s="51"/>
      <c r="QHA304" s="51"/>
      <c r="QHB304" s="51"/>
      <c r="QHC304" s="51"/>
      <c r="QHD304" s="51"/>
      <c r="QHE304" s="51"/>
      <c r="QHF304" s="51"/>
      <c r="QHG304" s="51"/>
      <c r="QHH304" s="51"/>
      <c r="QHI304" s="51"/>
      <c r="QHJ304" s="51"/>
      <c r="QHK304" s="51"/>
      <c r="QHL304" s="51"/>
      <c r="QHM304" s="51"/>
      <c r="QHN304" s="51"/>
      <c r="QHO304" s="51"/>
      <c r="QHP304" s="51"/>
      <c r="QHQ304" s="51"/>
      <c r="QHR304" s="51"/>
      <c r="QHS304" s="51"/>
      <c r="QHT304" s="51"/>
      <c r="QHU304" s="51"/>
      <c r="QHV304" s="51"/>
      <c r="QHW304" s="51"/>
      <c r="QHX304" s="51"/>
      <c r="QHY304" s="51"/>
      <c r="QHZ304" s="51"/>
      <c r="QIA304" s="51"/>
      <c r="QIB304" s="51"/>
      <c r="QIC304" s="51"/>
      <c r="QID304" s="51"/>
      <c r="QIE304" s="51"/>
      <c r="QIF304" s="51"/>
      <c r="QIG304" s="51"/>
      <c r="QIH304" s="51"/>
      <c r="QII304" s="51"/>
      <c r="QIJ304" s="51"/>
      <c r="QIK304" s="51"/>
      <c r="QIL304" s="51"/>
      <c r="QIM304" s="51"/>
      <c r="QIN304" s="51"/>
      <c r="QIO304" s="51"/>
      <c r="QIP304" s="51"/>
      <c r="QIQ304" s="51"/>
      <c r="QIR304" s="51"/>
      <c r="QIS304" s="51"/>
      <c r="QIT304" s="51"/>
      <c r="QIU304" s="51"/>
      <c r="QIV304" s="51"/>
      <c r="QIW304" s="51"/>
      <c r="QIX304" s="51"/>
      <c r="QIY304" s="51"/>
      <c r="QIZ304" s="51"/>
      <c r="QJA304" s="51"/>
      <c r="QJB304" s="51"/>
      <c r="QJC304" s="51"/>
      <c r="QJD304" s="51"/>
      <c r="QJE304" s="51"/>
      <c r="QJF304" s="51"/>
      <c r="QJG304" s="51"/>
      <c r="QJH304" s="51"/>
      <c r="QJI304" s="51"/>
      <c r="QJJ304" s="51"/>
      <c r="QJK304" s="51"/>
      <c r="QJL304" s="51"/>
      <c r="QJM304" s="51"/>
      <c r="QJN304" s="51"/>
      <c r="QJO304" s="51"/>
      <c r="QJP304" s="51"/>
      <c r="QJQ304" s="51"/>
      <c r="QJR304" s="51"/>
      <c r="QJS304" s="51"/>
      <c r="QJT304" s="51"/>
      <c r="QJU304" s="51"/>
      <c r="QJV304" s="51"/>
      <c r="QJW304" s="51"/>
      <c r="QJX304" s="51"/>
      <c r="QJY304" s="51"/>
      <c r="QJZ304" s="51"/>
      <c r="QKA304" s="51"/>
      <c r="QKB304" s="51"/>
      <c r="QKC304" s="51"/>
      <c r="QKD304" s="51"/>
      <c r="QKE304" s="51"/>
      <c r="QKF304" s="51"/>
      <c r="QKG304" s="51"/>
      <c r="QKH304" s="51"/>
      <c r="QKI304" s="51"/>
      <c r="QKJ304" s="51"/>
      <c r="QKK304" s="51"/>
      <c r="QKL304" s="51"/>
      <c r="QKM304" s="51"/>
      <c r="QKN304" s="51"/>
      <c r="QKO304" s="51"/>
      <c r="QKP304" s="51"/>
      <c r="QKQ304" s="51"/>
      <c r="QKR304" s="51"/>
      <c r="QKS304" s="51"/>
      <c r="QKT304" s="51"/>
      <c r="QKU304" s="51"/>
      <c r="QKV304" s="51"/>
      <c r="QKW304" s="51"/>
      <c r="QKX304" s="51"/>
      <c r="QKY304" s="51"/>
      <c r="QKZ304" s="51"/>
      <c r="QLA304" s="51"/>
      <c r="QLB304" s="51"/>
      <c r="QLC304" s="51"/>
      <c r="QLD304" s="51"/>
      <c r="QLE304" s="51"/>
      <c r="QLF304" s="51"/>
      <c r="QLG304" s="51"/>
      <c r="QLH304" s="51"/>
      <c r="QLI304" s="51"/>
      <c r="QLJ304" s="51"/>
      <c r="QLK304" s="51"/>
      <c r="QLL304" s="51"/>
      <c r="QLM304" s="51"/>
      <c r="QLN304" s="51"/>
      <c r="QLO304" s="51"/>
      <c r="QLP304" s="51"/>
      <c r="QLQ304" s="51"/>
      <c r="QLR304" s="51"/>
      <c r="QLS304" s="51"/>
      <c r="QLT304" s="51"/>
      <c r="QLU304" s="51"/>
      <c r="QLV304" s="51"/>
      <c r="QLW304" s="51"/>
      <c r="QLX304" s="51"/>
      <c r="QLY304" s="51"/>
      <c r="QLZ304" s="51"/>
      <c r="QMA304" s="51"/>
      <c r="QMB304" s="51"/>
      <c r="QMC304" s="51"/>
      <c r="QMD304" s="51"/>
      <c r="QME304" s="51"/>
      <c r="QMF304" s="51"/>
      <c r="QMG304" s="51"/>
      <c r="QMH304" s="51"/>
      <c r="QMI304" s="51"/>
      <c r="QMJ304" s="51"/>
      <c r="QMK304" s="51"/>
      <c r="QML304" s="51"/>
      <c r="QMM304" s="51"/>
      <c r="QMN304" s="51"/>
      <c r="QMO304" s="51"/>
      <c r="QMP304" s="51"/>
      <c r="QMQ304" s="51"/>
      <c r="QMR304" s="51"/>
      <c r="QMS304" s="51"/>
      <c r="QMT304" s="51"/>
      <c r="QMU304" s="51"/>
      <c r="QMV304" s="51"/>
      <c r="QMW304" s="51"/>
      <c r="QMX304" s="51"/>
      <c r="QMY304" s="51"/>
      <c r="QMZ304" s="51"/>
      <c r="QNA304" s="51"/>
      <c r="QNB304" s="51"/>
      <c r="QNC304" s="51"/>
      <c r="QND304" s="51"/>
      <c r="QNE304" s="51"/>
      <c r="QNF304" s="51"/>
      <c r="QNG304" s="51"/>
      <c r="QNH304" s="51"/>
      <c r="QNI304" s="51"/>
      <c r="QNJ304" s="51"/>
      <c r="QNK304" s="51"/>
      <c r="QNL304" s="51"/>
      <c r="QNM304" s="51"/>
      <c r="QNN304" s="51"/>
      <c r="QNO304" s="51"/>
      <c r="QNP304" s="51"/>
      <c r="QNQ304" s="51"/>
      <c r="QNR304" s="51"/>
      <c r="QNS304" s="51"/>
      <c r="QNT304" s="51"/>
      <c r="QNU304" s="51"/>
      <c r="QNV304" s="51"/>
      <c r="QNW304" s="51"/>
      <c r="QNX304" s="51"/>
      <c r="QNY304" s="51"/>
      <c r="QNZ304" s="51"/>
      <c r="QOA304" s="51"/>
      <c r="QOB304" s="51"/>
      <c r="QOC304" s="51"/>
      <c r="QOD304" s="51"/>
      <c r="QOE304" s="51"/>
      <c r="QOF304" s="51"/>
      <c r="QOG304" s="51"/>
      <c r="QOH304" s="51"/>
      <c r="QOI304" s="51"/>
      <c r="QOJ304" s="51"/>
      <c r="QOK304" s="51"/>
      <c r="QOL304" s="51"/>
      <c r="QOM304" s="51"/>
      <c r="QON304" s="51"/>
      <c r="QOO304" s="51"/>
      <c r="QOP304" s="51"/>
      <c r="QOQ304" s="51"/>
      <c r="QOR304" s="51"/>
      <c r="QOS304" s="51"/>
      <c r="QOT304" s="51"/>
      <c r="QOU304" s="51"/>
      <c r="QOV304" s="51"/>
      <c r="QOW304" s="51"/>
      <c r="QOX304" s="51"/>
      <c r="QOY304" s="51"/>
      <c r="QOZ304" s="51"/>
      <c r="QPA304" s="51"/>
      <c r="QPB304" s="51"/>
      <c r="QPC304" s="51"/>
      <c r="QPD304" s="51"/>
      <c r="QPE304" s="51"/>
      <c r="QPF304" s="51"/>
      <c r="QPG304" s="51"/>
      <c r="QPH304" s="51"/>
      <c r="QPI304" s="51"/>
      <c r="QPJ304" s="51"/>
      <c r="QPK304" s="51"/>
      <c r="QPL304" s="51"/>
      <c r="QPM304" s="51"/>
      <c r="QPN304" s="51"/>
      <c r="QPO304" s="51"/>
      <c r="QPP304" s="51"/>
      <c r="QPQ304" s="51"/>
      <c r="QPR304" s="51"/>
      <c r="QPS304" s="51"/>
      <c r="QPT304" s="51"/>
      <c r="QPU304" s="51"/>
      <c r="QPV304" s="51"/>
      <c r="QPW304" s="51"/>
      <c r="QPX304" s="51"/>
      <c r="QPY304" s="51"/>
      <c r="QPZ304" s="51"/>
      <c r="QQA304" s="51"/>
      <c r="QQB304" s="51"/>
      <c r="QQC304" s="51"/>
      <c r="QQD304" s="51"/>
      <c r="QQE304" s="51"/>
      <c r="QQF304" s="51"/>
      <c r="QQG304" s="51"/>
      <c r="QQH304" s="51"/>
      <c r="QQI304" s="51"/>
      <c r="QQJ304" s="51"/>
      <c r="QQK304" s="51"/>
      <c r="QQL304" s="51"/>
      <c r="QQM304" s="51"/>
      <c r="QQN304" s="51"/>
      <c r="QQO304" s="51"/>
      <c r="QQP304" s="51"/>
      <c r="QQQ304" s="51"/>
      <c r="QQR304" s="51"/>
      <c r="QQS304" s="51"/>
      <c r="QQT304" s="51"/>
      <c r="QQU304" s="51"/>
      <c r="QQV304" s="51"/>
      <c r="QQW304" s="51"/>
      <c r="QQX304" s="51"/>
      <c r="QQY304" s="51"/>
      <c r="QQZ304" s="51"/>
      <c r="QRA304" s="51"/>
      <c r="QRB304" s="51"/>
      <c r="QRC304" s="51"/>
      <c r="QRD304" s="51"/>
      <c r="QRE304" s="51"/>
      <c r="QRF304" s="51"/>
      <c r="QRG304" s="51"/>
      <c r="QRH304" s="51"/>
      <c r="QRI304" s="51"/>
      <c r="QRJ304" s="51"/>
      <c r="QRK304" s="51"/>
      <c r="QRL304" s="51"/>
      <c r="QRM304" s="51"/>
      <c r="QRN304" s="51"/>
      <c r="QRO304" s="51"/>
      <c r="QRP304" s="51"/>
      <c r="QRQ304" s="51"/>
      <c r="QRR304" s="51"/>
      <c r="QRS304" s="51"/>
      <c r="QRT304" s="51"/>
      <c r="QRU304" s="51"/>
      <c r="QRV304" s="51"/>
      <c r="QRW304" s="51"/>
      <c r="QRX304" s="51"/>
      <c r="QRY304" s="51"/>
      <c r="QRZ304" s="51"/>
      <c r="QSA304" s="51"/>
      <c r="QSB304" s="51"/>
      <c r="QSC304" s="51"/>
      <c r="QSD304" s="51"/>
      <c r="QSE304" s="51"/>
      <c r="QSF304" s="51"/>
      <c r="QSG304" s="51"/>
      <c r="QSH304" s="51"/>
      <c r="QSI304" s="51"/>
      <c r="QSJ304" s="51"/>
      <c r="QSK304" s="51"/>
      <c r="QSL304" s="51"/>
      <c r="QSM304" s="51"/>
      <c r="QSN304" s="51"/>
      <c r="QSO304" s="51"/>
      <c r="QSP304" s="51"/>
      <c r="QSQ304" s="51"/>
      <c r="QSR304" s="51"/>
      <c r="QSS304" s="51"/>
      <c r="QST304" s="51"/>
      <c r="QSU304" s="51"/>
      <c r="QSV304" s="51"/>
      <c r="QSW304" s="51"/>
      <c r="QSX304" s="51"/>
      <c r="QSY304" s="51"/>
      <c r="QSZ304" s="51"/>
      <c r="QTA304" s="51"/>
      <c r="QTB304" s="51"/>
      <c r="QTC304" s="51"/>
      <c r="QTD304" s="51"/>
      <c r="QTE304" s="51"/>
      <c r="QTF304" s="51"/>
      <c r="QTG304" s="51"/>
      <c r="QTH304" s="51"/>
      <c r="QTI304" s="51"/>
      <c r="QTJ304" s="51"/>
      <c r="QTK304" s="51"/>
      <c r="QTL304" s="51"/>
      <c r="QTM304" s="51"/>
      <c r="QTN304" s="51"/>
      <c r="QTO304" s="51"/>
      <c r="QTP304" s="51"/>
      <c r="QTQ304" s="51"/>
      <c r="QTR304" s="51"/>
      <c r="QTS304" s="51"/>
      <c r="QTT304" s="51"/>
      <c r="QTU304" s="51"/>
      <c r="QTV304" s="51"/>
      <c r="QTW304" s="51"/>
      <c r="QTX304" s="51"/>
      <c r="QTY304" s="51"/>
      <c r="QTZ304" s="51"/>
      <c r="QUA304" s="51"/>
      <c r="QUB304" s="51"/>
      <c r="QUC304" s="51"/>
      <c r="QUD304" s="51"/>
      <c r="QUE304" s="51"/>
      <c r="QUF304" s="51"/>
      <c r="QUG304" s="51"/>
      <c r="QUH304" s="51"/>
      <c r="QUI304" s="51"/>
      <c r="QUJ304" s="51"/>
      <c r="QUK304" s="51"/>
      <c r="QUL304" s="51"/>
      <c r="QUM304" s="51"/>
      <c r="QUN304" s="51"/>
      <c r="QUO304" s="51"/>
      <c r="QUP304" s="51"/>
      <c r="QUQ304" s="51"/>
      <c r="QUR304" s="51"/>
      <c r="QUS304" s="51"/>
      <c r="QUT304" s="51"/>
      <c r="QUU304" s="51"/>
      <c r="QUV304" s="51"/>
      <c r="QUW304" s="51"/>
      <c r="QUX304" s="51"/>
      <c r="QUY304" s="51"/>
      <c r="QUZ304" s="51"/>
      <c r="QVA304" s="51"/>
      <c r="QVB304" s="51"/>
      <c r="QVC304" s="51"/>
      <c r="QVD304" s="51"/>
      <c r="QVE304" s="51"/>
      <c r="QVF304" s="51"/>
      <c r="QVG304" s="51"/>
      <c r="QVH304" s="51"/>
      <c r="QVI304" s="51"/>
      <c r="QVJ304" s="51"/>
      <c r="QVK304" s="51"/>
      <c r="QVL304" s="51"/>
      <c r="QVM304" s="51"/>
      <c r="QVN304" s="51"/>
      <c r="QVO304" s="51"/>
      <c r="QVP304" s="51"/>
      <c r="QVQ304" s="51"/>
      <c r="QVR304" s="51"/>
      <c r="QVS304" s="51"/>
      <c r="QVT304" s="51"/>
      <c r="QVU304" s="51"/>
      <c r="QVV304" s="51"/>
      <c r="QVW304" s="51"/>
      <c r="QVX304" s="51"/>
      <c r="QVY304" s="51"/>
      <c r="QVZ304" s="51"/>
      <c r="QWA304" s="51"/>
      <c r="QWB304" s="51"/>
      <c r="QWC304" s="51"/>
      <c r="QWD304" s="51"/>
      <c r="QWE304" s="51"/>
      <c r="QWF304" s="51"/>
      <c r="QWG304" s="51"/>
      <c r="QWH304" s="51"/>
      <c r="QWI304" s="51"/>
      <c r="QWJ304" s="51"/>
      <c r="QWK304" s="51"/>
      <c r="QWL304" s="51"/>
      <c r="QWM304" s="51"/>
      <c r="QWN304" s="51"/>
      <c r="QWO304" s="51"/>
      <c r="QWP304" s="51"/>
      <c r="QWQ304" s="51"/>
      <c r="QWR304" s="51"/>
      <c r="QWS304" s="51"/>
      <c r="QWT304" s="51"/>
      <c r="QWU304" s="51"/>
      <c r="QWV304" s="51"/>
      <c r="QWW304" s="51"/>
      <c r="QWX304" s="51"/>
      <c r="QWY304" s="51"/>
      <c r="QWZ304" s="51"/>
      <c r="QXA304" s="51"/>
      <c r="QXB304" s="51"/>
      <c r="QXC304" s="51"/>
      <c r="QXD304" s="51"/>
      <c r="QXE304" s="51"/>
      <c r="QXF304" s="51"/>
      <c r="QXG304" s="51"/>
      <c r="QXH304" s="51"/>
      <c r="QXI304" s="51"/>
      <c r="QXJ304" s="51"/>
      <c r="QXK304" s="51"/>
      <c r="QXL304" s="51"/>
      <c r="QXM304" s="51"/>
      <c r="QXN304" s="51"/>
      <c r="QXO304" s="51"/>
      <c r="QXP304" s="51"/>
      <c r="QXQ304" s="51"/>
      <c r="QXR304" s="51"/>
      <c r="QXS304" s="51"/>
      <c r="QXT304" s="51"/>
      <c r="QXU304" s="51"/>
      <c r="QXV304" s="51"/>
      <c r="QXW304" s="51"/>
      <c r="QXX304" s="51"/>
      <c r="QXY304" s="51"/>
      <c r="QXZ304" s="51"/>
      <c r="QYA304" s="51"/>
      <c r="QYB304" s="51"/>
      <c r="QYC304" s="51"/>
      <c r="QYD304" s="51"/>
      <c r="QYE304" s="51"/>
      <c r="QYF304" s="51"/>
      <c r="QYG304" s="51"/>
      <c r="QYH304" s="51"/>
      <c r="QYI304" s="51"/>
      <c r="QYJ304" s="51"/>
      <c r="QYK304" s="51"/>
      <c r="QYL304" s="51"/>
      <c r="QYM304" s="51"/>
      <c r="QYN304" s="51"/>
      <c r="QYO304" s="51"/>
      <c r="QYP304" s="51"/>
      <c r="QYQ304" s="51"/>
      <c r="QYR304" s="51"/>
      <c r="QYS304" s="51"/>
      <c r="QYT304" s="51"/>
      <c r="QYU304" s="51"/>
      <c r="QYV304" s="51"/>
      <c r="QYW304" s="51"/>
      <c r="QYX304" s="51"/>
      <c r="QYY304" s="51"/>
      <c r="QYZ304" s="51"/>
      <c r="QZA304" s="51"/>
      <c r="QZB304" s="51"/>
      <c r="QZC304" s="51"/>
      <c r="QZD304" s="51"/>
      <c r="QZE304" s="51"/>
      <c r="QZF304" s="51"/>
      <c r="QZG304" s="51"/>
      <c r="QZH304" s="51"/>
      <c r="QZI304" s="51"/>
      <c r="QZJ304" s="51"/>
      <c r="QZK304" s="51"/>
      <c r="QZL304" s="51"/>
      <c r="QZM304" s="51"/>
      <c r="QZN304" s="51"/>
      <c r="QZO304" s="51"/>
      <c r="QZP304" s="51"/>
      <c r="QZQ304" s="51"/>
      <c r="QZR304" s="51"/>
      <c r="QZS304" s="51"/>
      <c r="QZT304" s="51"/>
      <c r="QZU304" s="51"/>
      <c r="QZV304" s="51"/>
      <c r="QZW304" s="51"/>
      <c r="QZX304" s="51"/>
      <c r="QZY304" s="51"/>
      <c r="QZZ304" s="51"/>
      <c r="RAA304" s="51"/>
      <c r="RAB304" s="51"/>
      <c r="RAC304" s="51"/>
      <c r="RAD304" s="51"/>
      <c r="RAE304" s="51"/>
      <c r="RAF304" s="51"/>
      <c r="RAG304" s="51"/>
      <c r="RAH304" s="51"/>
      <c r="RAI304" s="51"/>
      <c r="RAJ304" s="51"/>
      <c r="RAK304" s="51"/>
      <c r="RAL304" s="51"/>
      <c r="RAM304" s="51"/>
      <c r="RAN304" s="51"/>
      <c r="RAO304" s="51"/>
      <c r="RAP304" s="51"/>
      <c r="RAQ304" s="51"/>
      <c r="RAR304" s="51"/>
      <c r="RAS304" s="51"/>
      <c r="RAT304" s="51"/>
      <c r="RAU304" s="51"/>
      <c r="RAV304" s="51"/>
      <c r="RAW304" s="51"/>
      <c r="RAX304" s="51"/>
      <c r="RAY304" s="51"/>
      <c r="RAZ304" s="51"/>
      <c r="RBA304" s="51"/>
      <c r="RBB304" s="51"/>
      <c r="RBC304" s="51"/>
      <c r="RBD304" s="51"/>
      <c r="RBE304" s="51"/>
      <c r="RBF304" s="51"/>
      <c r="RBG304" s="51"/>
      <c r="RBH304" s="51"/>
      <c r="RBI304" s="51"/>
      <c r="RBJ304" s="51"/>
      <c r="RBK304" s="51"/>
      <c r="RBL304" s="51"/>
      <c r="RBM304" s="51"/>
      <c r="RBN304" s="51"/>
      <c r="RBO304" s="51"/>
      <c r="RBP304" s="51"/>
      <c r="RBQ304" s="51"/>
      <c r="RBR304" s="51"/>
      <c r="RBS304" s="51"/>
      <c r="RBT304" s="51"/>
      <c r="RBU304" s="51"/>
      <c r="RBV304" s="51"/>
      <c r="RBW304" s="51"/>
      <c r="RBX304" s="51"/>
      <c r="RBY304" s="51"/>
      <c r="RBZ304" s="51"/>
      <c r="RCA304" s="51"/>
      <c r="RCB304" s="51"/>
      <c r="RCC304" s="51"/>
      <c r="RCD304" s="51"/>
      <c r="RCE304" s="51"/>
      <c r="RCF304" s="51"/>
      <c r="RCG304" s="51"/>
      <c r="RCH304" s="51"/>
      <c r="RCI304" s="51"/>
      <c r="RCJ304" s="51"/>
      <c r="RCK304" s="51"/>
      <c r="RCL304" s="51"/>
      <c r="RCM304" s="51"/>
      <c r="RCN304" s="51"/>
      <c r="RCO304" s="51"/>
      <c r="RCP304" s="51"/>
      <c r="RCQ304" s="51"/>
      <c r="RCR304" s="51"/>
      <c r="RCS304" s="51"/>
      <c r="RCT304" s="51"/>
      <c r="RCU304" s="51"/>
      <c r="RCV304" s="51"/>
      <c r="RCW304" s="51"/>
      <c r="RCX304" s="51"/>
      <c r="RCY304" s="51"/>
      <c r="RCZ304" s="51"/>
      <c r="RDA304" s="51"/>
      <c r="RDB304" s="51"/>
      <c r="RDC304" s="51"/>
      <c r="RDD304" s="51"/>
      <c r="RDE304" s="51"/>
      <c r="RDF304" s="51"/>
      <c r="RDG304" s="51"/>
      <c r="RDH304" s="51"/>
      <c r="RDI304" s="51"/>
      <c r="RDJ304" s="51"/>
      <c r="RDK304" s="51"/>
      <c r="RDL304" s="51"/>
      <c r="RDM304" s="51"/>
      <c r="RDN304" s="51"/>
      <c r="RDO304" s="51"/>
      <c r="RDP304" s="51"/>
      <c r="RDQ304" s="51"/>
      <c r="RDR304" s="51"/>
      <c r="RDS304" s="51"/>
      <c r="RDT304" s="51"/>
      <c r="RDU304" s="51"/>
      <c r="RDV304" s="51"/>
      <c r="RDW304" s="51"/>
      <c r="RDX304" s="51"/>
      <c r="RDY304" s="51"/>
      <c r="RDZ304" s="51"/>
      <c r="REA304" s="51"/>
      <c r="REB304" s="51"/>
      <c r="REC304" s="51"/>
      <c r="RED304" s="51"/>
      <c r="REE304" s="51"/>
      <c r="REF304" s="51"/>
      <c r="REG304" s="51"/>
      <c r="REH304" s="51"/>
      <c r="REI304" s="51"/>
      <c r="REJ304" s="51"/>
      <c r="REK304" s="51"/>
      <c r="REL304" s="51"/>
      <c r="REM304" s="51"/>
      <c r="REN304" s="51"/>
      <c r="REO304" s="51"/>
      <c r="REP304" s="51"/>
      <c r="REQ304" s="51"/>
      <c r="RER304" s="51"/>
      <c r="RES304" s="51"/>
      <c r="RET304" s="51"/>
      <c r="REU304" s="51"/>
      <c r="REV304" s="51"/>
      <c r="REW304" s="51"/>
      <c r="REX304" s="51"/>
      <c r="REY304" s="51"/>
      <c r="REZ304" s="51"/>
      <c r="RFA304" s="51"/>
      <c r="RFB304" s="51"/>
      <c r="RFC304" s="51"/>
      <c r="RFD304" s="51"/>
      <c r="RFE304" s="51"/>
      <c r="RFF304" s="51"/>
      <c r="RFG304" s="51"/>
      <c r="RFH304" s="51"/>
      <c r="RFI304" s="51"/>
      <c r="RFJ304" s="51"/>
      <c r="RFK304" s="51"/>
      <c r="RFL304" s="51"/>
      <c r="RFM304" s="51"/>
      <c r="RFN304" s="51"/>
      <c r="RFO304" s="51"/>
      <c r="RFP304" s="51"/>
      <c r="RFQ304" s="51"/>
      <c r="RFR304" s="51"/>
      <c r="RFS304" s="51"/>
      <c r="RFT304" s="51"/>
      <c r="RFU304" s="51"/>
      <c r="RFV304" s="51"/>
      <c r="RFW304" s="51"/>
      <c r="RFX304" s="51"/>
      <c r="RFY304" s="51"/>
      <c r="RFZ304" s="51"/>
      <c r="RGA304" s="51"/>
      <c r="RGB304" s="51"/>
      <c r="RGC304" s="51"/>
      <c r="RGD304" s="51"/>
      <c r="RGE304" s="51"/>
      <c r="RGF304" s="51"/>
      <c r="RGG304" s="51"/>
      <c r="RGH304" s="51"/>
      <c r="RGI304" s="51"/>
      <c r="RGJ304" s="51"/>
      <c r="RGK304" s="51"/>
      <c r="RGL304" s="51"/>
      <c r="RGM304" s="51"/>
      <c r="RGN304" s="51"/>
      <c r="RGO304" s="51"/>
      <c r="RGP304" s="51"/>
      <c r="RGQ304" s="51"/>
      <c r="RGR304" s="51"/>
      <c r="RGS304" s="51"/>
      <c r="RGT304" s="51"/>
      <c r="RGU304" s="51"/>
      <c r="RGV304" s="51"/>
      <c r="RGW304" s="51"/>
      <c r="RGX304" s="51"/>
      <c r="RGY304" s="51"/>
      <c r="RGZ304" s="51"/>
      <c r="RHA304" s="51"/>
      <c r="RHB304" s="51"/>
      <c r="RHC304" s="51"/>
      <c r="RHD304" s="51"/>
      <c r="RHE304" s="51"/>
      <c r="RHF304" s="51"/>
      <c r="RHG304" s="51"/>
      <c r="RHH304" s="51"/>
      <c r="RHI304" s="51"/>
      <c r="RHJ304" s="51"/>
      <c r="RHK304" s="51"/>
      <c r="RHL304" s="51"/>
      <c r="RHM304" s="51"/>
      <c r="RHN304" s="51"/>
      <c r="RHO304" s="51"/>
      <c r="RHP304" s="51"/>
      <c r="RHQ304" s="51"/>
      <c r="RHR304" s="51"/>
      <c r="RHS304" s="51"/>
      <c r="RHT304" s="51"/>
      <c r="RHU304" s="51"/>
      <c r="RHV304" s="51"/>
      <c r="RHW304" s="51"/>
      <c r="RHX304" s="51"/>
      <c r="RHY304" s="51"/>
      <c r="RHZ304" s="51"/>
      <c r="RIA304" s="51"/>
      <c r="RIB304" s="51"/>
      <c r="RIC304" s="51"/>
      <c r="RID304" s="51"/>
      <c r="RIE304" s="51"/>
      <c r="RIF304" s="51"/>
      <c r="RIG304" s="51"/>
      <c r="RIH304" s="51"/>
      <c r="RII304" s="51"/>
      <c r="RIJ304" s="51"/>
      <c r="RIK304" s="51"/>
      <c r="RIL304" s="51"/>
      <c r="RIM304" s="51"/>
      <c r="RIN304" s="51"/>
      <c r="RIO304" s="51"/>
      <c r="RIP304" s="51"/>
      <c r="RIQ304" s="51"/>
      <c r="RIR304" s="51"/>
      <c r="RIS304" s="51"/>
      <c r="RIT304" s="51"/>
      <c r="RIU304" s="51"/>
      <c r="RIV304" s="51"/>
      <c r="RIW304" s="51"/>
      <c r="RIX304" s="51"/>
      <c r="RIY304" s="51"/>
      <c r="RIZ304" s="51"/>
      <c r="RJA304" s="51"/>
      <c r="RJB304" s="51"/>
      <c r="RJC304" s="51"/>
      <c r="RJD304" s="51"/>
      <c r="RJE304" s="51"/>
      <c r="RJF304" s="51"/>
      <c r="RJG304" s="51"/>
      <c r="RJH304" s="51"/>
      <c r="RJI304" s="51"/>
      <c r="RJJ304" s="51"/>
      <c r="RJK304" s="51"/>
      <c r="RJL304" s="51"/>
      <c r="RJM304" s="51"/>
      <c r="RJN304" s="51"/>
      <c r="RJO304" s="51"/>
      <c r="RJP304" s="51"/>
      <c r="RJQ304" s="51"/>
      <c r="RJR304" s="51"/>
      <c r="RJS304" s="51"/>
      <c r="RJT304" s="51"/>
      <c r="RJU304" s="51"/>
      <c r="RJV304" s="51"/>
      <c r="RJW304" s="51"/>
      <c r="RJX304" s="51"/>
      <c r="RJY304" s="51"/>
      <c r="RJZ304" s="51"/>
      <c r="RKA304" s="51"/>
      <c r="RKB304" s="51"/>
      <c r="RKC304" s="51"/>
      <c r="RKD304" s="51"/>
      <c r="RKE304" s="51"/>
      <c r="RKF304" s="51"/>
      <c r="RKG304" s="51"/>
      <c r="RKH304" s="51"/>
      <c r="RKI304" s="51"/>
      <c r="RKJ304" s="51"/>
      <c r="RKK304" s="51"/>
      <c r="RKL304" s="51"/>
      <c r="RKM304" s="51"/>
      <c r="RKN304" s="51"/>
      <c r="RKO304" s="51"/>
      <c r="RKP304" s="51"/>
      <c r="RKQ304" s="51"/>
      <c r="RKR304" s="51"/>
      <c r="RKS304" s="51"/>
      <c r="RKT304" s="51"/>
      <c r="RKU304" s="51"/>
      <c r="RKV304" s="51"/>
      <c r="RKW304" s="51"/>
      <c r="RKX304" s="51"/>
      <c r="RKY304" s="51"/>
      <c r="RKZ304" s="51"/>
      <c r="RLA304" s="51"/>
      <c r="RLB304" s="51"/>
      <c r="RLC304" s="51"/>
      <c r="RLD304" s="51"/>
      <c r="RLE304" s="51"/>
      <c r="RLF304" s="51"/>
      <c r="RLG304" s="51"/>
      <c r="RLH304" s="51"/>
      <c r="RLI304" s="51"/>
      <c r="RLJ304" s="51"/>
      <c r="RLK304" s="51"/>
      <c r="RLL304" s="51"/>
      <c r="RLM304" s="51"/>
      <c r="RLN304" s="51"/>
      <c r="RLO304" s="51"/>
      <c r="RLP304" s="51"/>
      <c r="RLQ304" s="51"/>
      <c r="RLR304" s="51"/>
      <c r="RLS304" s="51"/>
      <c r="RLT304" s="51"/>
      <c r="RLU304" s="51"/>
      <c r="RLV304" s="51"/>
      <c r="RLW304" s="51"/>
      <c r="RLX304" s="51"/>
      <c r="RLY304" s="51"/>
      <c r="RLZ304" s="51"/>
      <c r="RMA304" s="51"/>
      <c r="RMB304" s="51"/>
      <c r="RMC304" s="51"/>
      <c r="RMD304" s="51"/>
      <c r="RME304" s="51"/>
      <c r="RMF304" s="51"/>
      <c r="RMG304" s="51"/>
      <c r="RMH304" s="51"/>
      <c r="RMI304" s="51"/>
      <c r="RMJ304" s="51"/>
      <c r="RMK304" s="51"/>
      <c r="RML304" s="51"/>
      <c r="RMM304" s="51"/>
      <c r="RMN304" s="51"/>
      <c r="RMO304" s="51"/>
      <c r="RMP304" s="51"/>
      <c r="RMQ304" s="51"/>
      <c r="RMR304" s="51"/>
      <c r="RMS304" s="51"/>
      <c r="RMT304" s="51"/>
      <c r="RMU304" s="51"/>
      <c r="RMV304" s="51"/>
      <c r="RMW304" s="51"/>
      <c r="RMX304" s="51"/>
      <c r="RMY304" s="51"/>
      <c r="RMZ304" s="51"/>
      <c r="RNA304" s="51"/>
      <c r="RNB304" s="51"/>
      <c r="RNC304" s="51"/>
      <c r="RND304" s="51"/>
      <c r="RNE304" s="51"/>
      <c r="RNF304" s="51"/>
      <c r="RNG304" s="51"/>
      <c r="RNH304" s="51"/>
      <c r="RNI304" s="51"/>
      <c r="RNJ304" s="51"/>
      <c r="RNK304" s="51"/>
      <c r="RNL304" s="51"/>
      <c r="RNM304" s="51"/>
      <c r="RNN304" s="51"/>
      <c r="RNO304" s="51"/>
      <c r="RNP304" s="51"/>
      <c r="RNQ304" s="51"/>
      <c r="RNR304" s="51"/>
      <c r="RNS304" s="51"/>
      <c r="RNT304" s="51"/>
      <c r="RNU304" s="51"/>
      <c r="RNV304" s="51"/>
      <c r="RNW304" s="51"/>
      <c r="RNX304" s="51"/>
      <c r="RNY304" s="51"/>
      <c r="RNZ304" s="51"/>
      <c r="ROA304" s="51"/>
      <c r="ROB304" s="51"/>
      <c r="ROC304" s="51"/>
      <c r="ROD304" s="51"/>
      <c r="ROE304" s="51"/>
      <c r="ROF304" s="51"/>
      <c r="ROG304" s="51"/>
      <c r="ROH304" s="51"/>
      <c r="ROI304" s="51"/>
      <c r="ROJ304" s="51"/>
      <c r="ROK304" s="51"/>
      <c r="ROL304" s="51"/>
      <c r="ROM304" s="51"/>
      <c r="RON304" s="51"/>
      <c r="ROO304" s="51"/>
      <c r="ROP304" s="51"/>
      <c r="ROQ304" s="51"/>
      <c r="ROR304" s="51"/>
      <c r="ROS304" s="51"/>
      <c r="ROT304" s="51"/>
      <c r="ROU304" s="51"/>
      <c r="ROV304" s="51"/>
      <c r="ROW304" s="51"/>
      <c r="ROX304" s="51"/>
      <c r="ROY304" s="51"/>
      <c r="ROZ304" s="51"/>
      <c r="RPA304" s="51"/>
      <c r="RPB304" s="51"/>
      <c r="RPC304" s="51"/>
      <c r="RPD304" s="51"/>
      <c r="RPE304" s="51"/>
      <c r="RPF304" s="51"/>
      <c r="RPG304" s="51"/>
      <c r="RPH304" s="51"/>
      <c r="RPI304" s="51"/>
      <c r="RPJ304" s="51"/>
      <c r="RPK304" s="51"/>
      <c r="RPL304" s="51"/>
      <c r="RPM304" s="51"/>
      <c r="RPN304" s="51"/>
      <c r="RPO304" s="51"/>
      <c r="RPP304" s="51"/>
      <c r="RPQ304" s="51"/>
      <c r="RPR304" s="51"/>
      <c r="RPS304" s="51"/>
      <c r="RPT304" s="51"/>
      <c r="RPU304" s="51"/>
      <c r="RPV304" s="51"/>
      <c r="RPW304" s="51"/>
      <c r="RPX304" s="51"/>
      <c r="RPY304" s="51"/>
      <c r="RPZ304" s="51"/>
      <c r="RQA304" s="51"/>
      <c r="RQB304" s="51"/>
      <c r="RQC304" s="51"/>
      <c r="RQD304" s="51"/>
      <c r="RQE304" s="51"/>
      <c r="RQF304" s="51"/>
      <c r="RQG304" s="51"/>
      <c r="RQH304" s="51"/>
      <c r="RQI304" s="51"/>
      <c r="RQJ304" s="51"/>
      <c r="RQK304" s="51"/>
      <c r="RQL304" s="51"/>
      <c r="RQM304" s="51"/>
      <c r="RQN304" s="51"/>
      <c r="RQO304" s="51"/>
      <c r="RQP304" s="51"/>
      <c r="RQQ304" s="51"/>
      <c r="RQR304" s="51"/>
      <c r="RQS304" s="51"/>
      <c r="RQT304" s="51"/>
      <c r="RQU304" s="51"/>
      <c r="RQV304" s="51"/>
      <c r="RQW304" s="51"/>
      <c r="RQX304" s="51"/>
      <c r="RQY304" s="51"/>
      <c r="RQZ304" s="51"/>
      <c r="RRA304" s="51"/>
      <c r="RRB304" s="51"/>
      <c r="RRC304" s="51"/>
      <c r="RRD304" s="51"/>
      <c r="RRE304" s="51"/>
      <c r="RRF304" s="51"/>
      <c r="RRG304" s="51"/>
      <c r="RRH304" s="51"/>
      <c r="RRI304" s="51"/>
      <c r="RRJ304" s="51"/>
      <c r="RRK304" s="51"/>
      <c r="RRL304" s="51"/>
      <c r="RRM304" s="51"/>
      <c r="RRN304" s="51"/>
      <c r="RRO304" s="51"/>
      <c r="RRP304" s="51"/>
      <c r="RRQ304" s="51"/>
      <c r="RRR304" s="51"/>
      <c r="RRS304" s="51"/>
      <c r="RRT304" s="51"/>
      <c r="RRU304" s="51"/>
      <c r="RRV304" s="51"/>
      <c r="RRW304" s="51"/>
      <c r="RRX304" s="51"/>
      <c r="RRY304" s="51"/>
      <c r="RRZ304" s="51"/>
      <c r="RSA304" s="51"/>
      <c r="RSB304" s="51"/>
      <c r="RSC304" s="51"/>
      <c r="RSD304" s="51"/>
      <c r="RSE304" s="51"/>
      <c r="RSF304" s="51"/>
      <c r="RSG304" s="51"/>
      <c r="RSH304" s="51"/>
      <c r="RSI304" s="51"/>
      <c r="RSJ304" s="51"/>
      <c r="RSK304" s="51"/>
      <c r="RSL304" s="51"/>
      <c r="RSM304" s="51"/>
      <c r="RSN304" s="51"/>
      <c r="RSO304" s="51"/>
      <c r="RSP304" s="51"/>
      <c r="RSQ304" s="51"/>
      <c r="RSR304" s="51"/>
      <c r="RSS304" s="51"/>
      <c r="RST304" s="51"/>
      <c r="RSU304" s="51"/>
      <c r="RSV304" s="51"/>
      <c r="RSW304" s="51"/>
      <c r="RSX304" s="51"/>
      <c r="RSY304" s="51"/>
      <c r="RSZ304" s="51"/>
      <c r="RTA304" s="51"/>
      <c r="RTB304" s="51"/>
      <c r="RTC304" s="51"/>
      <c r="RTD304" s="51"/>
      <c r="RTE304" s="51"/>
      <c r="RTF304" s="51"/>
      <c r="RTG304" s="51"/>
      <c r="RTH304" s="51"/>
      <c r="RTI304" s="51"/>
      <c r="RTJ304" s="51"/>
      <c r="RTK304" s="51"/>
      <c r="RTL304" s="51"/>
      <c r="RTM304" s="51"/>
      <c r="RTN304" s="51"/>
      <c r="RTO304" s="51"/>
      <c r="RTP304" s="51"/>
      <c r="RTQ304" s="51"/>
      <c r="RTR304" s="51"/>
      <c r="RTS304" s="51"/>
      <c r="RTT304" s="51"/>
      <c r="RTU304" s="51"/>
      <c r="RTV304" s="51"/>
      <c r="RTW304" s="51"/>
      <c r="RTX304" s="51"/>
      <c r="RTY304" s="51"/>
      <c r="RTZ304" s="51"/>
      <c r="RUA304" s="51"/>
      <c r="RUB304" s="51"/>
      <c r="RUC304" s="51"/>
      <c r="RUD304" s="51"/>
      <c r="RUE304" s="51"/>
      <c r="RUF304" s="51"/>
      <c r="RUG304" s="51"/>
      <c r="RUH304" s="51"/>
      <c r="RUI304" s="51"/>
      <c r="RUJ304" s="51"/>
      <c r="RUK304" s="51"/>
      <c r="RUL304" s="51"/>
      <c r="RUM304" s="51"/>
      <c r="RUN304" s="51"/>
      <c r="RUO304" s="51"/>
      <c r="RUP304" s="51"/>
      <c r="RUQ304" s="51"/>
      <c r="RUR304" s="51"/>
      <c r="RUS304" s="51"/>
      <c r="RUT304" s="51"/>
      <c r="RUU304" s="51"/>
      <c r="RUV304" s="51"/>
      <c r="RUW304" s="51"/>
      <c r="RUX304" s="51"/>
      <c r="RUY304" s="51"/>
      <c r="RUZ304" s="51"/>
      <c r="RVA304" s="51"/>
      <c r="RVB304" s="51"/>
      <c r="RVC304" s="51"/>
      <c r="RVD304" s="51"/>
      <c r="RVE304" s="51"/>
      <c r="RVF304" s="51"/>
      <c r="RVG304" s="51"/>
      <c r="RVH304" s="51"/>
      <c r="RVI304" s="51"/>
      <c r="RVJ304" s="51"/>
      <c r="RVK304" s="51"/>
      <c r="RVL304" s="51"/>
      <c r="RVM304" s="51"/>
      <c r="RVN304" s="51"/>
      <c r="RVO304" s="51"/>
      <c r="RVP304" s="51"/>
      <c r="RVQ304" s="51"/>
      <c r="RVR304" s="51"/>
      <c r="RVS304" s="51"/>
      <c r="RVT304" s="51"/>
      <c r="RVU304" s="51"/>
      <c r="RVV304" s="51"/>
      <c r="RVW304" s="51"/>
      <c r="RVX304" s="51"/>
      <c r="RVY304" s="51"/>
      <c r="RVZ304" s="51"/>
      <c r="RWA304" s="51"/>
      <c r="RWB304" s="51"/>
      <c r="RWC304" s="51"/>
      <c r="RWD304" s="51"/>
      <c r="RWE304" s="51"/>
      <c r="RWF304" s="51"/>
      <c r="RWG304" s="51"/>
      <c r="RWH304" s="51"/>
      <c r="RWI304" s="51"/>
      <c r="RWJ304" s="51"/>
      <c r="RWK304" s="51"/>
      <c r="RWL304" s="51"/>
      <c r="RWM304" s="51"/>
      <c r="RWN304" s="51"/>
      <c r="RWO304" s="51"/>
      <c r="RWP304" s="51"/>
      <c r="RWQ304" s="51"/>
      <c r="RWR304" s="51"/>
      <c r="RWS304" s="51"/>
      <c r="RWT304" s="51"/>
      <c r="RWU304" s="51"/>
      <c r="RWV304" s="51"/>
      <c r="RWW304" s="51"/>
      <c r="RWX304" s="51"/>
      <c r="RWY304" s="51"/>
      <c r="RWZ304" s="51"/>
      <c r="RXA304" s="51"/>
      <c r="RXB304" s="51"/>
      <c r="RXC304" s="51"/>
      <c r="RXD304" s="51"/>
      <c r="RXE304" s="51"/>
      <c r="RXF304" s="51"/>
      <c r="RXG304" s="51"/>
      <c r="RXH304" s="51"/>
      <c r="RXI304" s="51"/>
      <c r="RXJ304" s="51"/>
      <c r="RXK304" s="51"/>
      <c r="RXL304" s="51"/>
      <c r="RXM304" s="51"/>
      <c r="RXN304" s="51"/>
      <c r="RXO304" s="51"/>
      <c r="RXP304" s="51"/>
      <c r="RXQ304" s="51"/>
      <c r="RXR304" s="51"/>
      <c r="RXS304" s="51"/>
      <c r="RXT304" s="51"/>
      <c r="RXU304" s="51"/>
      <c r="RXV304" s="51"/>
      <c r="RXW304" s="51"/>
      <c r="RXX304" s="51"/>
      <c r="RXY304" s="51"/>
      <c r="RXZ304" s="51"/>
      <c r="RYA304" s="51"/>
      <c r="RYB304" s="51"/>
      <c r="RYC304" s="51"/>
      <c r="RYD304" s="51"/>
      <c r="RYE304" s="51"/>
      <c r="RYF304" s="51"/>
      <c r="RYG304" s="51"/>
      <c r="RYH304" s="51"/>
      <c r="RYI304" s="51"/>
      <c r="RYJ304" s="51"/>
      <c r="RYK304" s="51"/>
      <c r="RYL304" s="51"/>
      <c r="RYM304" s="51"/>
      <c r="RYN304" s="51"/>
      <c r="RYO304" s="51"/>
      <c r="RYP304" s="51"/>
      <c r="RYQ304" s="51"/>
      <c r="RYR304" s="51"/>
      <c r="RYS304" s="51"/>
      <c r="RYT304" s="51"/>
      <c r="RYU304" s="51"/>
      <c r="RYV304" s="51"/>
      <c r="RYW304" s="51"/>
      <c r="RYX304" s="51"/>
      <c r="RYY304" s="51"/>
      <c r="RYZ304" s="51"/>
      <c r="RZA304" s="51"/>
      <c r="RZB304" s="51"/>
      <c r="RZC304" s="51"/>
      <c r="RZD304" s="51"/>
      <c r="RZE304" s="51"/>
      <c r="RZF304" s="51"/>
      <c r="RZG304" s="51"/>
      <c r="RZH304" s="51"/>
      <c r="RZI304" s="51"/>
      <c r="RZJ304" s="51"/>
      <c r="RZK304" s="51"/>
      <c r="RZL304" s="51"/>
      <c r="RZM304" s="51"/>
      <c r="RZN304" s="51"/>
      <c r="RZO304" s="51"/>
      <c r="RZP304" s="51"/>
      <c r="RZQ304" s="51"/>
      <c r="RZR304" s="51"/>
      <c r="RZS304" s="51"/>
      <c r="RZT304" s="51"/>
      <c r="RZU304" s="51"/>
      <c r="RZV304" s="51"/>
      <c r="RZW304" s="51"/>
      <c r="RZX304" s="51"/>
      <c r="RZY304" s="51"/>
      <c r="RZZ304" s="51"/>
      <c r="SAA304" s="51"/>
      <c r="SAB304" s="51"/>
      <c r="SAC304" s="51"/>
      <c r="SAD304" s="51"/>
      <c r="SAE304" s="51"/>
      <c r="SAF304" s="51"/>
      <c r="SAG304" s="51"/>
      <c r="SAH304" s="51"/>
      <c r="SAI304" s="51"/>
      <c r="SAJ304" s="51"/>
      <c r="SAK304" s="51"/>
      <c r="SAL304" s="51"/>
      <c r="SAM304" s="51"/>
      <c r="SAN304" s="51"/>
      <c r="SAO304" s="51"/>
      <c r="SAP304" s="51"/>
      <c r="SAQ304" s="51"/>
      <c r="SAR304" s="51"/>
      <c r="SAS304" s="51"/>
      <c r="SAT304" s="51"/>
      <c r="SAU304" s="51"/>
      <c r="SAV304" s="51"/>
      <c r="SAW304" s="51"/>
      <c r="SAX304" s="51"/>
      <c r="SAY304" s="51"/>
      <c r="SAZ304" s="51"/>
      <c r="SBA304" s="51"/>
      <c r="SBB304" s="51"/>
      <c r="SBC304" s="51"/>
      <c r="SBD304" s="51"/>
      <c r="SBE304" s="51"/>
      <c r="SBF304" s="51"/>
      <c r="SBG304" s="51"/>
      <c r="SBH304" s="51"/>
      <c r="SBI304" s="51"/>
      <c r="SBJ304" s="51"/>
      <c r="SBK304" s="51"/>
      <c r="SBL304" s="51"/>
      <c r="SBM304" s="51"/>
      <c r="SBN304" s="51"/>
      <c r="SBO304" s="51"/>
      <c r="SBP304" s="51"/>
      <c r="SBQ304" s="51"/>
      <c r="SBR304" s="51"/>
      <c r="SBS304" s="51"/>
      <c r="SBT304" s="51"/>
      <c r="SBU304" s="51"/>
      <c r="SBV304" s="51"/>
      <c r="SBW304" s="51"/>
      <c r="SBX304" s="51"/>
      <c r="SBY304" s="51"/>
      <c r="SBZ304" s="51"/>
      <c r="SCA304" s="51"/>
      <c r="SCB304" s="51"/>
      <c r="SCC304" s="51"/>
      <c r="SCD304" s="51"/>
      <c r="SCE304" s="51"/>
      <c r="SCF304" s="51"/>
      <c r="SCG304" s="51"/>
      <c r="SCH304" s="51"/>
      <c r="SCI304" s="51"/>
      <c r="SCJ304" s="51"/>
      <c r="SCK304" s="51"/>
      <c r="SCL304" s="51"/>
      <c r="SCM304" s="51"/>
      <c r="SCN304" s="51"/>
      <c r="SCO304" s="51"/>
      <c r="SCP304" s="51"/>
      <c r="SCQ304" s="51"/>
      <c r="SCR304" s="51"/>
      <c r="SCS304" s="51"/>
      <c r="SCT304" s="51"/>
      <c r="SCU304" s="51"/>
      <c r="SCV304" s="51"/>
      <c r="SCW304" s="51"/>
      <c r="SCX304" s="51"/>
      <c r="SCY304" s="51"/>
      <c r="SCZ304" s="51"/>
      <c r="SDA304" s="51"/>
      <c r="SDB304" s="51"/>
      <c r="SDC304" s="51"/>
      <c r="SDD304" s="51"/>
      <c r="SDE304" s="51"/>
      <c r="SDF304" s="51"/>
      <c r="SDG304" s="51"/>
      <c r="SDH304" s="51"/>
      <c r="SDI304" s="51"/>
      <c r="SDJ304" s="51"/>
      <c r="SDK304" s="51"/>
      <c r="SDL304" s="51"/>
      <c r="SDM304" s="51"/>
      <c r="SDN304" s="51"/>
      <c r="SDO304" s="51"/>
      <c r="SDP304" s="51"/>
      <c r="SDQ304" s="51"/>
      <c r="SDR304" s="51"/>
      <c r="SDS304" s="51"/>
      <c r="SDT304" s="51"/>
      <c r="SDU304" s="51"/>
      <c r="SDV304" s="51"/>
      <c r="SDW304" s="51"/>
      <c r="SDX304" s="51"/>
      <c r="SDY304" s="51"/>
      <c r="SDZ304" s="51"/>
      <c r="SEA304" s="51"/>
      <c r="SEB304" s="51"/>
      <c r="SEC304" s="51"/>
      <c r="SED304" s="51"/>
      <c r="SEE304" s="51"/>
      <c r="SEF304" s="51"/>
      <c r="SEG304" s="51"/>
      <c r="SEH304" s="51"/>
      <c r="SEI304" s="51"/>
      <c r="SEJ304" s="51"/>
      <c r="SEK304" s="51"/>
      <c r="SEL304" s="51"/>
      <c r="SEM304" s="51"/>
      <c r="SEN304" s="51"/>
      <c r="SEO304" s="51"/>
      <c r="SEP304" s="51"/>
      <c r="SEQ304" s="51"/>
      <c r="SER304" s="51"/>
      <c r="SES304" s="51"/>
      <c r="SET304" s="51"/>
      <c r="SEU304" s="51"/>
      <c r="SEV304" s="51"/>
      <c r="SEW304" s="51"/>
      <c r="SEX304" s="51"/>
      <c r="SEY304" s="51"/>
      <c r="SEZ304" s="51"/>
      <c r="SFA304" s="51"/>
      <c r="SFB304" s="51"/>
      <c r="SFC304" s="51"/>
      <c r="SFD304" s="51"/>
      <c r="SFE304" s="51"/>
      <c r="SFF304" s="51"/>
      <c r="SFG304" s="51"/>
      <c r="SFH304" s="51"/>
      <c r="SFI304" s="51"/>
      <c r="SFJ304" s="51"/>
      <c r="SFK304" s="51"/>
      <c r="SFL304" s="51"/>
      <c r="SFM304" s="51"/>
      <c r="SFN304" s="51"/>
      <c r="SFO304" s="51"/>
      <c r="SFP304" s="51"/>
      <c r="SFQ304" s="51"/>
      <c r="SFR304" s="51"/>
      <c r="SFS304" s="51"/>
      <c r="SFT304" s="51"/>
      <c r="SFU304" s="51"/>
      <c r="SFV304" s="51"/>
      <c r="SFW304" s="51"/>
      <c r="SFX304" s="51"/>
      <c r="SFY304" s="51"/>
      <c r="SFZ304" s="51"/>
      <c r="SGA304" s="51"/>
      <c r="SGB304" s="51"/>
      <c r="SGC304" s="51"/>
      <c r="SGD304" s="51"/>
      <c r="SGE304" s="51"/>
      <c r="SGF304" s="51"/>
      <c r="SGG304" s="51"/>
      <c r="SGH304" s="51"/>
      <c r="SGI304" s="51"/>
      <c r="SGJ304" s="51"/>
      <c r="SGK304" s="51"/>
      <c r="SGL304" s="51"/>
      <c r="SGM304" s="51"/>
      <c r="SGN304" s="51"/>
      <c r="SGO304" s="51"/>
      <c r="SGP304" s="51"/>
      <c r="SGQ304" s="51"/>
      <c r="SGR304" s="51"/>
      <c r="SGS304" s="51"/>
      <c r="SGT304" s="51"/>
      <c r="SGU304" s="51"/>
      <c r="SGV304" s="51"/>
      <c r="SGW304" s="51"/>
      <c r="SGX304" s="51"/>
      <c r="SGY304" s="51"/>
      <c r="SGZ304" s="51"/>
      <c r="SHA304" s="51"/>
      <c r="SHB304" s="51"/>
      <c r="SHC304" s="51"/>
      <c r="SHD304" s="51"/>
      <c r="SHE304" s="51"/>
      <c r="SHF304" s="51"/>
      <c r="SHG304" s="51"/>
      <c r="SHH304" s="51"/>
      <c r="SHI304" s="51"/>
      <c r="SHJ304" s="51"/>
      <c r="SHK304" s="51"/>
      <c r="SHL304" s="51"/>
      <c r="SHM304" s="51"/>
      <c r="SHN304" s="51"/>
      <c r="SHO304" s="51"/>
      <c r="SHP304" s="51"/>
      <c r="SHQ304" s="51"/>
      <c r="SHR304" s="51"/>
      <c r="SHS304" s="51"/>
      <c r="SHT304" s="51"/>
      <c r="SHU304" s="51"/>
      <c r="SHV304" s="51"/>
      <c r="SHW304" s="51"/>
      <c r="SHX304" s="51"/>
      <c r="SHY304" s="51"/>
      <c r="SHZ304" s="51"/>
      <c r="SIA304" s="51"/>
      <c r="SIB304" s="51"/>
      <c r="SIC304" s="51"/>
      <c r="SID304" s="51"/>
      <c r="SIE304" s="51"/>
      <c r="SIF304" s="51"/>
      <c r="SIG304" s="51"/>
      <c r="SIH304" s="51"/>
      <c r="SII304" s="51"/>
      <c r="SIJ304" s="51"/>
      <c r="SIK304" s="51"/>
      <c r="SIL304" s="51"/>
      <c r="SIM304" s="51"/>
      <c r="SIN304" s="51"/>
      <c r="SIO304" s="51"/>
      <c r="SIP304" s="51"/>
      <c r="SIQ304" s="51"/>
      <c r="SIR304" s="51"/>
      <c r="SIS304" s="51"/>
      <c r="SIT304" s="51"/>
      <c r="SIU304" s="51"/>
      <c r="SIV304" s="51"/>
      <c r="SIW304" s="51"/>
      <c r="SIX304" s="51"/>
      <c r="SIY304" s="51"/>
      <c r="SIZ304" s="51"/>
      <c r="SJA304" s="51"/>
      <c r="SJB304" s="51"/>
      <c r="SJC304" s="51"/>
      <c r="SJD304" s="51"/>
      <c r="SJE304" s="51"/>
      <c r="SJF304" s="51"/>
      <c r="SJG304" s="51"/>
      <c r="SJH304" s="51"/>
      <c r="SJI304" s="51"/>
      <c r="SJJ304" s="51"/>
      <c r="SJK304" s="51"/>
      <c r="SJL304" s="51"/>
      <c r="SJM304" s="51"/>
      <c r="SJN304" s="51"/>
      <c r="SJO304" s="51"/>
      <c r="SJP304" s="51"/>
      <c r="SJQ304" s="51"/>
      <c r="SJR304" s="51"/>
      <c r="SJS304" s="51"/>
      <c r="SJT304" s="51"/>
      <c r="SJU304" s="51"/>
      <c r="SJV304" s="51"/>
      <c r="SJW304" s="51"/>
      <c r="SJX304" s="51"/>
      <c r="SJY304" s="51"/>
      <c r="SJZ304" s="51"/>
      <c r="SKA304" s="51"/>
      <c r="SKB304" s="51"/>
      <c r="SKC304" s="51"/>
      <c r="SKD304" s="51"/>
      <c r="SKE304" s="51"/>
      <c r="SKF304" s="51"/>
      <c r="SKG304" s="51"/>
      <c r="SKH304" s="51"/>
      <c r="SKI304" s="51"/>
      <c r="SKJ304" s="51"/>
      <c r="SKK304" s="51"/>
      <c r="SKL304" s="51"/>
      <c r="SKM304" s="51"/>
      <c r="SKN304" s="51"/>
      <c r="SKO304" s="51"/>
      <c r="SKP304" s="51"/>
      <c r="SKQ304" s="51"/>
      <c r="SKR304" s="51"/>
      <c r="SKS304" s="51"/>
      <c r="SKT304" s="51"/>
      <c r="SKU304" s="51"/>
      <c r="SKV304" s="51"/>
      <c r="SKW304" s="51"/>
      <c r="SKX304" s="51"/>
      <c r="SKY304" s="51"/>
      <c r="SKZ304" s="51"/>
      <c r="SLA304" s="51"/>
      <c r="SLB304" s="51"/>
      <c r="SLC304" s="51"/>
      <c r="SLD304" s="51"/>
      <c r="SLE304" s="51"/>
      <c r="SLF304" s="51"/>
      <c r="SLG304" s="51"/>
      <c r="SLH304" s="51"/>
      <c r="SLI304" s="51"/>
      <c r="SLJ304" s="51"/>
      <c r="SLK304" s="51"/>
      <c r="SLL304" s="51"/>
      <c r="SLM304" s="51"/>
      <c r="SLN304" s="51"/>
      <c r="SLO304" s="51"/>
      <c r="SLP304" s="51"/>
      <c r="SLQ304" s="51"/>
      <c r="SLR304" s="51"/>
      <c r="SLS304" s="51"/>
      <c r="SLT304" s="51"/>
      <c r="SLU304" s="51"/>
      <c r="SLV304" s="51"/>
      <c r="SLW304" s="51"/>
      <c r="SLX304" s="51"/>
      <c r="SLY304" s="51"/>
      <c r="SLZ304" s="51"/>
      <c r="SMA304" s="51"/>
      <c r="SMB304" s="51"/>
      <c r="SMC304" s="51"/>
      <c r="SMD304" s="51"/>
      <c r="SME304" s="51"/>
      <c r="SMF304" s="51"/>
      <c r="SMG304" s="51"/>
      <c r="SMH304" s="51"/>
      <c r="SMI304" s="51"/>
      <c r="SMJ304" s="51"/>
      <c r="SMK304" s="51"/>
      <c r="SML304" s="51"/>
      <c r="SMM304" s="51"/>
      <c r="SMN304" s="51"/>
      <c r="SMO304" s="51"/>
      <c r="SMP304" s="51"/>
      <c r="SMQ304" s="51"/>
      <c r="SMR304" s="51"/>
      <c r="SMS304" s="51"/>
      <c r="SMT304" s="51"/>
      <c r="SMU304" s="51"/>
      <c r="SMV304" s="51"/>
      <c r="SMW304" s="51"/>
      <c r="SMX304" s="51"/>
      <c r="SMY304" s="51"/>
      <c r="SMZ304" s="51"/>
      <c r="SNA304" s="51"/>
      <c r="SNB304" s="51"/>
      <c r="SNC304" s="51"/>
      <c r="SND304" s="51"/>
      <c r="SNE304" s="51"/>
      <c r="SNF304" s="51"/>
      <c r="SNG304" s="51"/>
      <c r="SNH304" s="51"/>
      <c r="SNI304" s="51"/>
      <c r="SNJ304" s="51"/>
      <c r="SNK304" s="51"/>
      <c r="SNL304" s="51"/>
      <c r="SNM304" s="51"/>
      <c r="SNN304" s="51"/>
      <c r="SNO304" s="51"/>
      <c r="SNP304" s="51"/>
      <c r="SNQ304" s="51"/>
      <c r="SNR304" s="51"/>
      <c r="SNS304" s="51"/>
      <c r="SNT304" s="51"/>
      <c r="SNU304" s="51"/>
      <c r="SNV304" s="51"/>
      <c r="SNW304" s="51"/>
      <c r="SNX304" s="51"/>
      <c r="SNY304" s="51"/>
      <c r="SNZ304" s="51"/>
      <c r="SOA304" s="51"/>
      <c r="SOB304" s="51"/>
      <c r="SOC304" s="51"/>
      <c r="SOD304" s="51"/>
      <c r="SOE304" s="51"/>
      <c r="SOF304" s="51"/>
      <c r="SOG304" s="51"/>
      <c r="SOH304" s="51"/>
      <c r="SOI304" s="51"/>
      <c r="SOJ304" s="51"/>
      <c r="SOK304" s="51"/>
      <c r="SOL304" s="51"/>
      <c r="SOM304" s="51"/>
      <c r="SON304" s="51"/>
      <c r="SOO304" s="51"/>
      <c r="SOP304" s="51"/>
      <c r="SOQ304" s="51"/>
      <c r="SOR304" s="51"/>
      <c r="SOS304" s="51"/>
      <c r="SOT304" s="51"/>
      <c r="SOU304" s="51"/>
      <c r="SOV304" s="51"/>
      <c r="SOW304" s="51"/>
      <c r="SOX304" s="51"/>
      <c r="SOY304" s="51"/>
      <c r="SOZ304" s="51"/>
      <c r="SPA304" s="51"/>
      <c r="SPB304" s="51"/>
      <c r="SPC304" s="51"/>
      <c r="SPD304" s="51"/>
      <c r="SPE304" s="51"/>
      <c r="SPF304" s="51"/>
      <c r="SPG304" s="51"/>
      <c r="SPH304" s="51"/>
      <c r="SPI304" s="51"/>
      <c r="SPJ304" s="51"/>
      <c r="SPK304" s="51"/>
      <c r="SPL304" s="51"/>
      <c r="SPM304" s="51"/>
      <c r="SPN304" s="51"/>
      <c r="SPO304" s="51"/>
      <c r="SPP304" s="51"/>
      <c r="SPQ304" s="51"/>
      <c r="SPR304" s="51"/>
      <c r="SPS304" s="51"/>
      <c r="SPT304" s="51"/>
      <c r="SPU304" s="51"/>
      <c r="SPV304" s="51"/>
      <c r="SPW304" s="51"/>
      <c r="SPX304" s="51"/>
      <c r="SPY304" s="51"/>
      <c r="SPZ304" s="51"/>
      <c r="SQA304" s="51"/>
      <c r="SQB304" s="51"/>
      <c r="SQC304" s="51"/>
      <c r="SQD304" s="51"/>
      <c r="SQE304" s="51"/>
      <c r="SQF304" s="51"/>
      <c r="SQG304" s="51"/>
      <c r="SQH304" s="51"/>
      <c r="SQI304" s="51"/>
      <c r="SQJ304" s="51"/>
      <c r="SQK304" s="51"/>
      <c r="SQL304" s="51"/>
      <c r="SQM304" s="51"/>
      <c r="SQN304" s="51"/>
      <c r="SQO304" s="51"/>
      <c r="SQP304" s="51"/>
      <c r="SQQ304" s="51"/>
      <c r="SQR304" s="51"/>
      <c r="SQS304" s="51"/>
      <c r="SQT304" s="51"/>
      <c r="SQU304" s="51"/>
      <c r="SQV304" s="51"/>
      <c r="SQW304" s="51"/>
      <c r="SQX304" s="51"/>
      <c r="SQY304" s="51"/>
      <c r="SQZ304" s="51"/>
      <c r="SRA304" s="51"/>
      <c r="SRB304" s="51"/>
      <c r="SRC304" s="51"/>
      <c r="SRD304" s="51"/>
      <c r="SRE304" s="51"/>
      <c r="SRF304" s="51"/>
      <c r="SRG304" s="51"/>
      <c r="SRH304" s="51"/>
      <c r="SRI304" s="51"/>
      <c r="SRJ304" s="51"/>
      <c r="SRK304" s="51"/>
      <c r="SRL304" s="51"/>
      <c r="SRM304" s="51"/>
      <c r="SRN304" s="51"/>
      <c r="SRO304" s="51"/>
      <c r="SRP304" s="51"/>
      <c r="SRQ304" s="51"/>
      <c r="SRR304" s="51"/>
      <c r="SRS304" s="51"/>
      <c r="SRT304" s="51"/>
      <c r="SRU304" s="51"/>
      <c r="SRV304" s="51"/>
      <c r="SRW304" s="51"/>
      <c r="SRX304" s="51"/>
      <c r="SRY304" s="51"/>
      <c r="SRZ304" s="51"/>
      <c r="SSA304" s="51"/>
      <c r="SSB304" s="51"/>
      <c r="SSC304" s="51"/>
      <c r="SSD304" s="51"/>
      <c r="SSE304" s="51"/>
      <c r="SSF304" s="51"/>
      <c r="SSG304" s="51"/>
      <c r="SSH304" s="51"/>
      <c r="SSI304" s="51"/>
      <c r="SSJ304" s="51"/>
      <c r="SSK304" s="51"/>
      <c r="SSL304" s="51"/>
      <c r="SSM304" s="51"/>
      <c r="SSN304" s="51"/>
      <c r="SSO304" s="51"/>
      <c r="SSP304" s="51"/>
      <c r="SSQ304" s="51"/>
      <c r="SSR304" s="51"/>
      <c r="SSS304" s="51"/>
      <c r="SST304" s="51"/>
      <c r="SSU304" s="51"/>
      <c r="SSV304" s="51"/>
      <c r="SSW304" s="51"/>
      <c r="SSX304" s="51"/>
      <c r="SSY304" s="51"/>
      <c r="SSZ304" s="51"/>
      <c r="STA304" s="51"/>
      <c r="STB304" s="51"/>
      <c r="STC304" s="51"/>
      <c r="STD304" s="51"/>
      <c r="STE304" s="51"/>
      <c r="STF304" s="51"/>
      <c r="STG304" s="51"/>
      <c r="STH304" s="51"/>
      <c r="STI304" s="51"/>
      <c r="STJ304" s="51"/>
      <c r="STK304" s="51"/>
      <c r="STL304" s="51"/>
      <c r="STM304" s="51"/>
      <c r="STN304" s="51"/>
      <c r="STO304" s="51"/>
      <c r="STP304" s="51"/>
      <c r="STQ304" s="51"/>
      <c r="STR304" s="51"/>
      <c r="STS304" s="51"/>
      <c r="STT304" s="51"/>
      <c r="STU304" s="51"/>
      <c r="STV304" s="51"/>
      <c r="STW304" s="51"/>
      <c r="STX304" s="51"/>
      <c r="STY304" s="51"/>
      <c r="STZ304" s="51"/>
      <c r="SUA304" s="51"/>
      <c r="SUB304" s="51"/>
      <c r="SUC304" s="51"/>
      <c r="SUD304" s="51"/>
      <c r="SUE304" s="51"/>
      <c r="SUF304" s="51"/>
      <c r="SUG304" s="51"/>
      <c r="SUH304" s="51"/>
      <c r="SUI304" s="51"/>
      <c r="SUJ304" s="51"/>
      <c r="SUK304" s="51"/>
      <c r="SUL304" s="51"/>
      <c r="SUM304" s="51"/>
      <c r="SUN304" s="51"/>
      <c r="SUO304" s="51"/>
      <c r="SUP304" s="51"/>
      <c r="SUQ304" s="51"/>
      <c r="SUR304" s="51"/>
      <c r="SUS304" s="51"/>
      <c r="SUT304" s="51"/>
      <c r="SUU304" s="51"/>
      <c r="SUV304" s="51"/>
      <c r="SUW304" s="51"/>
      <c r="SUX304" s="51"/>
      <c r="SUY304" s="51"/>
      <c r="SUZ304" s="51"/>
      <c r="SVA304" s="51"/>
      <c r="SVB304" s="51"/>
      <c r="SVC304" s="51"/>
      <c r="SVD304" s="51"/>
      <c r="SVE304" s="51"/>
      <c r="SVF304" s="51"/>
      <c r="SVG304" s="51"/>
      <c r="SVH304" s="51"/>
      <c r="SVI304" s="51"/>
      <c r="SVJ304" s="51"/>
      <c r="SVK304" s="51"/>
      <c r="SVL304" s="51"/>
      <c r="SVM304" s="51"/>
      <c r="SVN304" s="51"/>
      <c r="SVO304" s="51"/>
      <c r="SVP304" s="51"/>
      <c r="SVQ304" s="51"/>
      <c r="SVR304" s="51"/>
      <c r="SVS304" s="51"/>
      <c r="SVT304" s="51"/>
      <c r="SVU304" s="51"/>
      <c r="SVV304" s="51"/>
      <c r="SVW304" s="51"/>
      <c r="SVX304" s="51"/>
      <c r="SVY304" s="51"/>
      <c r="SVZ304" s="51"/>
      <c r="SWA304" s="51"/>
      <c r="SWB304" s="51"/>
      <c r="SWC304" s="51"/>
      <c r="SWD304" s="51"/>
      <c r="SWE304" s="51"/>
      <c r="SWF304" s="51"/>
      <c r="SWG304" s="51"/>
      <c r="SWH304" s="51"/>
      <c r="SWI304" s="51"/>
      <c r="SWJ304" s="51"/>
      <c r="SWK304" s="51"/>
      <c r="SWL304" s="51"/>
      <c r="SWM304" s="51"/>
      <c r="SWN304" s="51"/>
      <c r="SWO304" s="51"/>
      <c r="SWP304" s="51"/>
      <c r="SWQ304" s="51"/>
      <c r="SWR304" s="51"/>
      <c r="SWS304" s="51"/>
      <c r="SWT304" s="51"/>
      <c r="SWU304" s="51"/>
      <c r="SWV304" s="51"/>
      <c r="SWW304" s="51"/>
      <c r="SWX304" s="51"/>
      <c r="SWY304" s="51"/>
      <c r="SWZ304" s="51"/>
      <c r="SXA304" s="51"/>
      <c r="SXB304" s="51"/>
      <c r="SXC304" s="51"/>
      <c r="SXD304" s="51"/>
      <c r="SXE304" s="51"/>
      <c r="SXF304" s="51"/>
      <c r="SXG304" s="51"/>
      <c r="SXH304" s="51"/>
      <c r="SXI304" s="51"/>
      <c r="SXJ304" s="51"/>
      <c r="SXK304" s="51"/>
      <c r="SXL304" s="51"/>
      <c r="SXM304" s="51"/>
      <c r="SXN304" s="51"/>
      <c r="SXO304" s="51"/>
      <c r="SXP304" s="51"/>
      <c r="SXQ304" s="51"/>
      <c r="SXR304" s="51"/>
      <c r="SXS304" s="51"/>
      <c r="SXT304" s="51"/>
      <c r="SXU304" s="51"/>
      <c r="SXV304" s="51"/>
      <c r="SXW304" s="51"/>
      <c r="SXX304" s="51"/>
      <c r="SXY304" s="51"/>
      <c r="SXZ304" s="51"/>
      <c r="SYA304" s="51"/>
      <c r="SYB304" s="51"/>
      <c r="SYC304" s="51"/>
      <c r="SYD304" s="51"/>
      <c r="SYE304" s="51"/>
      <c r="SYF304" s="51"/>
      <c r="SYG304" s="51"/>
      <c r="SYH304" s="51"/>
      <c r="SYI304" s="51"/>
      <c r="SYJ304" s="51"/>
      <c r="SYK304" s="51"/>
      <c r="SYL304" s="51"/>
      <c r="SYM304" s="51"/>
      <c r="SYN304" s="51"/>
      <c r="SYO304" s="51"/>
      <c r="SYP304" s="51"/>
      <c r="SYQ304" s="51"/>
      <c r="SYR304" s="51"/>
      <c r="SYS304" s="51"/>
      <c r="SYT304" s="51"/>
      <c r="SYU304" s="51"/>
      <c r="SYV304" s="51"/>
      <c r="SYW304" s="51"/>
      <c r="SYX304" s="51"/>
      <c r="SYY304" s="51"/>
      <c r="SYZ304" s="51"/>
      <c r="SZA304" s="51"/>
      <c r="SZB304" s="51"/>
      <c r="SZC304" s="51"/>
      <c r="SZD304" s="51"/>
      <c r="SZE304" s="51"/>
      <c r="SZF304" s="51"/>
      <c r="SZG304" s="51"/>
      <c r="SZH304" s="51"/>
      <c r="SZI304" s="51"/>
      <c r="SZJ304" s="51"/>
      <c r="SZK304" s="51"/>
      <c r="SZL304" s="51"/>
      <c r="SZM304" s="51"/>
      <c r="SZN304" s="51"/>
      <c r="SZO304" s="51"/>
      <c r="SZP304" s="51"/>
      <c r="SZQ304" s="51"/>
      <c r="SZR304" s="51"/>
      <c r="SZS304" s="51"/>
      <c r="SZT304" s="51"/>
      <c r="SZU304" s="51"/>
      <c r="SZV304" s="51"/>
      <c r="SZW304" s="51"/>
      <c r="SZX304" s="51"/>
      <c r="SZY304" s="51"/>
      <c r="SZZ304" s="51"/>
      <c r="TAA304" s="51"/>
      <c r="TAB304" s="51"/>
      <c r="TAC304" s="51"/>
      <c r="TAD304" s="51"/>
      <c r="TAE304" s="51"/>
      <c r="TAF304" s="51"/>
      <c r="TAG304" s="51"/>
      <c r="TAH304" s="51"/>
      <c r="TAI304" s="51"/>
      <c r="TAJ304" s="51"/>
      <c r="TAK304" s="51"/>
      <c r="TAL304" s="51"/>
      <c r="TAM304" s="51"/>
      <c r="TAN304" s="51"/>
      <c r="TAO304" s="51"/>
      <c r="TAP304" s="51"/>
      <c r="TAQ304" s="51"/>
      <c r="TAR304" s="51"/>
      <c r="TAS304" s="51"/>
      <c r="TAT304" s="51"/>
      <c r="TAU304" s="51"/>
      <c r="TAV304" s="51"/>
      <c r="TAW304" s="51"/>
      <c r="TAX304" s="51"/>
      <c r="TAY304" s="51"/>
      <c r="TAZ304" s="51"/>
      <c r="TBA304" s="51"/>
      <c r="TBB304" s="51"/>
      <c r="TBC304" s="51"/>
      <c r="TBD304" s="51"/>
      <c r="TBE304" s="51"/>
      <c r="TBF304" s="51"/>
      <c r="TBG304" s="51"/>
      <c r="TBH304" s="51"/>
      <c r="TBI304" s="51"/>
      <c r="TBJ304" s="51"/>
      <c r="TBK304" s="51"/>
      <c r="TBL304" s="51"/>
      <c r="TBM304" s="51"/>
      <c r="TBN304" s="51"/>
      <c r="TBO304" s="51"/>
      <c r="TBP304" s="51"/>
      <c r="TBQ304" s="51"/>
      <c r="TBR304" s="51"/>
      <c r="TBS304" s="51"/>
      <c r="TBT304" s="51"/>
      <c r="TBU304" s="51"/>
      <c r="TBV304" s="51"/>
      <c r="TBW304" s="51"/>
      <c r="TBX304" s="51"/>
      <c r="TBY304" s="51"/>
      <c r="TBZ304" s="51"/>
      <c r="TCA304" s="51"/>
      <c r="TCB304" s="51"/>
      <c r="TCC304" s="51"/>
      <c r="TCD304" s="51"/>
      <c r="TCE304" s="51"/>
      <c r="TCF304" s="51"/>
      <c r="TCG304" s="51"/>
      <c r="TCH304" s="51"/>
      <c r="TCI304" s="51"/>
      <c r="TCJ304" s="51"/>
      <c r="TCK304" s="51"/>
      <c r="TCL304" s="51"/>
      <c r="TCM304" s="51"/>
      <c r="TCN304" s="51"/>
      <c r="TCO304" s="51"/>
      <c r="TCP304" s="51"/>
      <c r="TCQ304" s="51"/>
      <c r="TCR304" s="51"/>
      <c r="TCS304" s="51"/>
      <c r="TCT304" s="51"/>
      <c r="TCU304" s="51"/>
      <c r="TCV304" s="51"/>
      <c r="TCW304" s="51"/>
      <c r="TCX304" s="51"/>
      <c r="TCY304" s="51"/>
      <c r="TCZ304" s="51"/>
      <c r="TDA304" s="51"/>
      <c r="TDB304" s="51"/>
      <c r="TDC304" s="51"/>
      <c r="TDD304" s="51"/>
      <c r="TDE304" s="51"/>
      <c r="TDF304" s="51"/>
      <c r="TDG304" s="51"/>
      <c r="TDH304" s="51"/>
      <c r="TDI304" s="51"/>
      <c r="TDJ304" s="51"/>
      <c r="TDK304" s="51"/>
      <c r="TDL304" s="51"/>
      <c r="TDM304" s="51"/>
      <c r="TDN304" s="51"/>
      <c r="TDO304" s="51"/>
      <c r="TDP304" s="51"/>
      <c r="TDQ304" s="51"/>
      <c r="TDR304" s="51"/>
      <c r="TDS304" s="51"/>
      <c r="TDT304" s="51"/>
      <c r="TDU304" s="51"/>
      <c r="TDV304" s="51"/>
      <c r="TDW304" s="51"/>
      <c r="TDX304" s="51"/>
      <c r="TDY304" s="51"/>
      <c r="TDZ304" s="51"/>
      <c r="TEA304" s="51"/>
      <c r="TEB304" s="51"/>
      <c r="TEC304" s="51"/>
      <c r="TED304" s="51"/>
      <c r="TEE304" s="51"/>
      <c r="TEF304" s="51"/>
      <c r="TEG304" s="51"/>
      <c r="TEH304" s="51"/>
      <c r="TEI304" s="51"/>
      <c r="TEJ304" s="51"/>
      <c r="TEK304" s="51"/>
      <c r="TEL304" s="51"/>
      <c r="TEM304" s="51"/>
      <c r="TEN304" s="51"/>
      <c r="TEO304" s="51"/>
      <c r="TEP304" s="51"/>
      <c r="TEQ304" s="51"/>
      <c r="TER304" s="51"/>
      <c r="TES304" s="51"/>
      <c r="TET304" s="51"/>
      <c r="TEU304" s="51"/>
      <c r="TEV304" s="51"/>
      <c r="TEW304" s="51"/>
      <c r="TEX304" s="51"/>
      <c r="TEY304" s="51"/>
      <c r="TEZ304" s="51"/>
      <c r="TFA304" s="51"/>
      <c r="TFB304" s="51"/>
      <c r="TFC304" s="51"/>
      <c r="TFD304" s="51"/>
      <c r="TFE304" s="51"/>
      <c r="TFF304" s="51"/>
      <c r="TFG304" s="51"/>
      <c r="TFH304" s="51"/>
      <c r="TFI304" s="51"/>
      <c r="TFJ304" s="51"/>
      <c r="TFK304" s="51"/>
      <c r="TFL304" s="51"/>
      <c r="TFM304" s="51"/>
      <c r="TFN304" s="51"/>
      <c r="TFO304" s="51"/>
      <c r="TFP304" s="51"/>
      <c r="TFQ304" s="51"/>
      <c r="TFR304" s="51"/>
      <c r="TFS304" s="51"/>
      <c r="TFT304" s="51"/>
      <c r="TFU304" s="51"/>
      <c r="TFV304" s="51"/>
      <c r="TFW304" s="51"/>
      <c r="TFX304" s="51"/>
      <c r="TFY304" s="51"/>
      <c r="TFZ304" s="51"/>
      <c r="TGA304" s="51"/>
      <c r="TGB304" s="51"/>
      <c r="TGC304" s="51"/>
      <c r="TGD304" s="51"/>
      <c r="TGE304" s="51"/>
      <c r="TGF304" s="51"/>
      <c r="TGG304" s="51"/>
      <c r="TGH304" s="51"/>
      <c r="TGI304" s="51"/>
      <c r="TGJ304" s="51"/>
      <c r="TGK304" s="51"/>
      <c r="TGL304" s="51"/>
      <c r="TGM304" s="51"/>
      <c r="TGN304" s="51"/>
      <c r="TGO304" s="51"/>
      <c r="TGP304" s="51"/>
      <c r="TGQ304" s="51"/>
      <c r="TGR304" s="51"/>
      <c r="TGS304" s="51"/>
      <c r="TGT304" s="51"/>
      <c r="TGU304" s="51"/>
      <c r="TGV304" s="51"/>
      <c r="TGW304" s="51"/>
      <c r="TGX304" s="51"/>
      <c r="TGY304" s="51"/>
      <c r="TGZ304" s="51"/>
      <c r="THA304" s="51"/>
      <c r="THB304" s="51"/>
      <c r="THC304" s="51"/>
      <c r="THD304" s="51"/>
      <c r="THE304" s="51"/>
      <c r="THF304" s="51"/>
      <c r="THG304" s="51"/>
      <c r="THH304" s="51"/>
      <c r="THI304" s="51"/>
      <c r="THJ304" s="51"/>
      <c r="THK304" s="51"/>
      <c r="THL304" s="51"/>
      <c r="THM304" s="51"/>
      <c r="THN304" s="51"/>
      <c r="THO304" s="51"/>
      <c r="THP304" s="51"/>
      <c r="THQ304" s="51"/>
      <c r="THR304" s="51"/>
      <c r="THS304" s="51"/>
      <c r="THT304" s="51"/>
      <c r="THU304" s="51"/>
      <c r="THV304" s="51"/>
      <c r="THW304" s="51"/>
      <c r="THX304" s="51"/>
      <c r="THY304" s="51"/>
      <c r="THZ304" s="51"/>
      <c r="TIA304" s="51"/>
      <c r="TIB304" s="51"/>
      <c r="TIC304" s="51"/>
      <c r="TID304" s="51"/>
      <c r="TIE304" s="51"/>
      <c r="TIF304" s="51"/>
      <c r="TIG304" s="51"/>
      <c r="TIH304" s="51"/>
      <c r="TII304" s="51"/>
      <c r="TIJ304" s="51"/>
      <c r="TIK304" s="51"/>
      <c r="TIL304" s="51"/>
      <c r="TIM304" s="51"/>
      <c r="TIN304" s="51"/>
      <c r="TIO304" s="51"/>
      <c r="TIP304" s="51"/>
      <c r="TIQ304" s="51"/>
      <c r="TIR304" s="51"/>
      <c r="TIS304" s="51"/>
      <c r="TIT304" s="51"/>
      <c r="TIU304" s="51"/>
      <c r="TIV304" s="51"/>
      <c r="TIW304" s="51"/>
      <c r="TIX304" s="51"/>
      <c r="TIY304" s="51"/>
      <c r="TIZ304" s="51"/>
      <c r="TJA304" s="51"/>
      <c r="TJB304" s="51"/>
      <c r="TJC304" s="51"/>
      <c r="TJD304" s="51"/>
      <c r="TJE304" s="51"/>
      <c r="TJF304" s="51"/>
      <c r="TJG304" s="51"/>
      <c r="TJH304" s="51"/>
      <c r="TJI304" s="51"/>
      <c r="TJJ304" s="51"/>
      <c r="TJK304" s="51"/>
      <c r="TJL304" s="51"/>
      <c r="TJM304" s="51"/>
      <c r="TJN304" s="51"/>
      <c r="TJO304" s="51"/>
      <c r="TJP304" s="51"/>
      <c r="TJQ304" s="51"/>
      <c r="TJR304" s="51"/>
      <c r="TJS304" s="51"/>
      <c r="TJT304" s="51"/>
      <c r="TJU304" s="51"/>
      <c r="TJV304" s="51"/>
      <c r="TJW304" s="51"/>
      <c r="TJX304" s="51"/>
      <c r="TJY304" s="51"/>
      <c r="TJZ304" s="51"/>
      <c r="TKA304" s="51"/>
      <c r="TKB304" s="51"/>
      <c r="TKC304" s="51"/>
      <c r="TKD304" s="51"/>
      <c r="TKE304" s="51"/>
      <c r="TKF304" s="51"/>
      <c r="TKG304" s="51"/>
      <c r="TKH304" s="51"/>
      <c r="TKI304" s="51"/>
      <c r="TKJ304" s="51"/>
      <c r="TKK304" s="51"/>
      <c r="TKL304" s="51"/>
      <c r="TKM304" s="51"/>
      <c r="TKN304" s="51"/>
      <c r="TKO304" s="51"/>
      <c r="TKP304" s="51"/>
      <c r="TKQ304" s="51"/>
      <c r="TKR304" s="51"/>
      <c r="TKS304" s="51"/>
      <c r="TKT304" s="51"/>
      <c r="TKU304" s="51"/>
      <c r="TKV304" s="51"/>
      <c r="TKW304" s="51"/>
      <c r="TKX304" s="51"/>
      <c r="TKY304" s="51"/>
      <c r="TKZ304" s="51"/>
      <c r="TLA304" s="51"/>
      <c r="TLB304" s="51"/>
      <c r="TLC304" s="51"/>
      <c r="TLD304" s="51"/>
      <c r="TLE304" s="51"/>
      <c r="TLF304" s="51"/>
      <c r="TLG304" s="51"/>
      <c r="TLH304" s="51"/>
      <c r="TLI304" s="51"/>
      <c r="TLJ304" s="51"/>
      <c r="TLK304" s="51"/>
      <c r="TLL304" s="51"/>
      <c r="TLM304" s="51"/>
      <c r="TLN304" s="51"/>
      <c r="TLO304" s="51"/>
      <c r="TLP304" s="51"/>
      <c r="TLQ304" s="51"/>
      <c r="TLR304" s="51"/>
      <c r="TLS304" s="51"/>
      <c r="TLT304" s="51"/>
      <c r="TLU304" s="51"/>
      <c r="TLV304" s="51"/>
      <c r="TLW304" s="51"/>
      <c r="TLX304" s="51"/>
      <c r="TLY304" s="51"/>
      <c r="TLZ304" s="51"/>
      <c r="TMA304" s="51"/>
      <c r="TMB304" s="51"/>
      <c r="TMC304" s="51"/>
      <c r="TMD304" s="51"/>
      <c r="TME304" s="51"/>
      <c r="TMF304" s="51"/>
      <c r="TMG304" s="51"/>
      <c r="TMH304" s="51"/>
      <c r="TMI304" s="51"/>
      <c r="TMJ304" s="51"/>
      <c r="TMK304" s="51"/>
      <c r="TML304" s="51"/>
      <c r="TMM304" s="51"/>
      <c r="TMN304" s="51"/>
      <c r="TMO304" s="51"/>
      <c r="TMP304" s="51"/>
      <c r="TMQ304" s="51"/>
      <c r="TMR304" s="51"/>
      <c r="TMS304" s="51"/>
      <c r="TMT304" s="51"/>
      <c r="TMU304" s="51"/>
      <c r="TMV304" s="51"/>
      <c r="TMW304" s="51"/>
      <c r="TMX304" s="51"/>
      <c r="TMY304" s="51"/>
      <c r="TMZ304" s="51"/>
      <c r="TNA304" s="51"/>
      <c r="TNB304" s="51"/>
      <c r="TNC304" s="51"/>
      <c r="TND304" s="51"/>
      <c r="TNE304" s="51"/>
      <c r="TNF304" s="51"/>
      <c r="TNG304" s="51"/>
      <c r="TNH304" s="51"/>
      <c r="TNI304" s="51"/>
      <c r="TNJ304" s="51"/>
      <c r="TNK304" s="51"/>
      <c r="TNL304" s="51"/>
      <c r="TNM304" s="51"/>
      <c r="TNN304" s="51"/>
      <c r="TNO304" s="51"/>
      <c r="TNP304" s="51"/>
      <c r="TNQ304" s="51"/>
      <c r="TNR304" s="51"/>
      <c r="TNS304" s="51"/>
      <c r="TNT304" s="51"/>
      <c r="TNU304" s="51"/>
      <c r="TNV304" s="51"/>
      <c r="TNW304" s="51"/>
      <c r="TNX304" s="51"/>
      <c r="TNY304" s="51"/>
      <c r="TNZ304" s="51"/>
      <c r="TOA304" s="51"/>
      <c r="TOB304" s="51"/>
      <c r="TOC304" s="51"/>
      <c r="TOD304" s="51"/>
      <c r="TOE304" s="51"/>
      <c r="TOF304" s="51"/>
      <c r="TOG304" s="51"/>
      <c r="TOH304" s="51"/>
      <c r="TOI304" s="51"/>
      <c r="TOJ304" s="51"/>
      <c r="TOK304" s="51"/>
      <c r="TOL304" s="51"/>
      <c r="TOM304" s="51"/>
      <c r="TON304" s="51"/>
      <c r="TOO304" s="51"/>
      <c r="TOP304" s="51"/>
      <c r="TOQ304" s="51"/>
      <c r="TOR304" s="51"/>
      <c r="TOS304" s="51"/>
      <c r="TOT304" s="51"/>
      <c r="TOU304" s="51"/>
      <c r="TOV304" s="51"/>
      <c r="TOW304" s="51"/>
      <c r="TOX304" s="51"/>
      <c r="TOY304" s="51"/>
      <c r="TOZ304" s="51"/>
      <c r="TPA304" s="51"/>
      <c r="TPB304" s="51"/>
      <c r="TPC304" s="51"/>
      <c r="TPD304" s="51"/>
      <c r="TPE304" s="51"/>
      <c r="TPF304" s="51"/>
      <c r="TPG304" s="51"/>
      <c r="TPH304" s="51"/>
      <c r="TPI304" s="51"/>
      <c r="TPJ304" s="51"/>
      <c r="TPK304" s="51"/>
      <c r="TPL304" s="51"/>
      <c r="TPM304" s="51"/>
      <c r="TPN304" s="51"/>
      <c r="TPO304" s="51"/>
      <c r="TPP304" s="51"/>
      <c r="TPQ304" s="51"/>
      <c r="TPR304" s="51"/>
      <c r="TPS304" s="51"/>
      <c r="TPT304" s="51"/>
      <c r="TPU304" s="51"/>
      <c r="TPV304" s="51"/>
      <c r="TPW304" s="51"/>
      <c r="TPX304" s="51"/>
      <c r="TPY304" s="51"/>
      <c r="TPZ304" s="51"/>
      <c r="TQA304" s="51"/>
      <c r="TQB304" s="51"/>
      <c r="TQC304" s="51"/>
      <c r="TQD304" s="51"/>
      <c r="TQE304" s="51"/>
      <c r="TQF304" s="51"/>
      <c r="TQG304" s="51"/>
      <c r="TQH304" s="51"/>
      <c r="TQI304" s="51"/>
      <c r="TQJ304" s="51"/>
      <c r="TQK304" s="51"/>
      <c r="TQL304" s="51"/>
      <c r="TQM304" s="51"/>
      <c r="TQN304" s="51"/>
      <c r="TQO304" s="51"/>
      <c r="TQP304" s="51"/>
      <c r="TQQ304" s="51"/>
      <c r="TQR304" s="51"/>
      <c r="TQS304" s="51"/>
      <c r="TQT304" s="51"/>
      <c r="TQU304" s="51"/>
      <c r="TQV304" s="51"/>
      <c r="TQW304" s="51"/>
      <c r="TQX304" s="51"/>
      <c r="TQY304" s="51"/>
      <c r="TQZ304" s="51"/>
      <c r="TRA304" s="51"/>
      <c r="TRB304" s="51"/>
      <c r="TRC304" s="51"/>
      <c r="TRD304" s="51"/>
      <c r="TRE304" s="51"/>
      <c r="TRF304" s="51"/>
      <c r="TRG304" s="51"/>
      <c r="TRH304" s="51"/>
      <c r="TRI304" s="51"/>
      <c r="TRJ304" s="51"/>
      <c r="TRK304" s="51"/>
      <c r="TRL304" s="51"/>
      <c r="TRM304" s="51"/>
      <c r="TRN304" s="51"/>
      <c r="TRO304" s="51"/>
      <c r="TRP304" s="51"/>
      <c r="TRQ304" s="51"/>
      <c r="TRR304" s="51"/>
      <c r="TRS304" s="51"/>
      <c r="TRT304" s="51"/>
      <c r="TRU304" s="51"/>
      <c r="TRV304" s="51"/>
      <c r="TRW304" s="51"/>
      <c r="TRX304" s="51"/>
      <c r="TRY304" s="51"/>
      <c r="TRZ304" s="51"/>
      <c r="TSA304" s="51"/>
      <c r="TSB304" s="51"/>
      <c r="TSC304" s="51"/>
      <c r="TSD304" s="51"/>
      <c r="TSE304" s="51"/>
      <c r="TSF304" s="51"/>
      <c r="TSG304" s="51"/>
      <c r="TSH304" s="51"/>
      <c r="TSI304" s="51"/>
      <c r="TSJ304" s="51"/>
      <c r="TSK304" s="51"/>
      <c r="TSL304" s="51"/>
      <c r="TSM304" s="51"/>
      <c r="TSN304" s="51"/>
      <c r="TSO304" s="51"/>
      <c r="TSP304" s="51"/>
      <c r="TSQ304" s="51"/>
      <c r="TSR304" s="51"/>
      <c r="TSS304" s="51"/>
      <c r="TST304" s="51"/>
      <c r="TSU304" s="51"/>
      <c r="TSV304" s="51"/>
      <c r="TSW304" s="51"/>
      <c r="TSX304" s="51"/>
      <c r="TSY304" s="51"/>
      <c r="TSZ304" s="51"/>
      <c r="TTA304" s="51"/>
      <c r="TTB304" s="51"/>
      <c r="TTC304" s="51"/>
      <c r="TTD304" s="51"/>
      <c r="TTE304" s="51"/>
      <c r="TTF304" s="51"/>
      <c r="TTG304" s="51"/>
      <c r="TTH304" s="51"/>
      <c r="TTI304" s="51"/>
      <c r="TTJ304" s="51"/>
      <c r="TTK304" s="51"/>
      <c r="TTL304" s="51"/>
      <c r="TTM304" s="51"/>
      <c r="TTN304" s="51"/>
      <c r="TTO304" s="51"/>
      <c r="TTP304" s="51"/>
      <c r="TTQ304" s="51"/>
      <c r="TTR304" s="51"/>
      <c r="TTS304" s="51"/>
      <c r="TTT304" s="51"/>
      <c r="TTU304" s="51"/>
      <c r="TTV304" s="51"/>
      <c r="TTW304" s="51"/>
      <c r="TTX304" s="51"/>
      <c r="TTY304" s="51"/>
      <c r="TTZ304" s="51"/>
      <c r="TUA304" s="51"/>
      <c r="TUB304" s="51"/>
      <c r="TUC304" s="51"/>
      <c r="TUD304" s="51"/>
      <c r="TUE304" s="51"/>
      <c r="TUF304" s="51"/>
      <c r="TUG304" s="51"/>
      <c r="TUH304" s="51"/>
      <c r="TUI304" s="51"/>
      <c r="TUJ304" s="51"/>
      <c r="TUK304" s="51"/>
      <c r="TUL304" s="51"/>
      <c r="TUM304" s="51"/>
      <c r="TUN304" s="51"/>
      <c r="TUO304" s="51"/>
      <c r="TUP304" s="51"/>
      <c r="TUQ304" s="51"/>
      <c r="TUR304" s="51"/>
      <c r="TUS304" s="51"/>
      <c r="TUT304" s="51"/>
      <c r="TUU304" s="51"/>
      <c r="TUV304" s="51"/>
      <c r="TUW304" s="51"/>
      <c r="TUX304" s="51"/>
      <c r="TUY304" s="51"/>
      <c r="TUZ304" s="51"/>
      <c r="TVA304" s="51"/>
      <c r="TVB304" s="51"/>
      <c r="TVC304" s="51"/>
      <c r="TVD304" s="51"/>
      <c r="TVE304" s="51"/>
      <c r="TVF304" s="51"/>
      <c r="TVG304" s="51"/>
      <c r="TVH304" s="51"/>
      <c r="TVI304" s="51"/>
      <c r="TVJ304" s="51"/>
      <c r="TVK304" s="51"/>
      <c r="TVL304" s="51"/>
      <c r="TVM304" s="51"/>
      <c r="TVN304" s="51"/>
      <c r="TVO304" s="51"/>
      <c r="TVP304" s="51"/>
      <c r="TVQ304" s="51"/>
      <c r="TVR304" s="51"/>
      <c r="TVS304" s="51"/>
      <c r="TVT304" s="51"/>
      <c r="TVU304" s="51"/>
      <c r="TVV304" s="51"/>
      <c r="TVW304" s="51"/>
      <c r="TVX304" s="51"/>
      <c r="TVY304" s="51"/>
      <c r="TVZ304" s="51"/>
      <c r="TWA304" s="51"/>
      <c r="TWB304" s="51"/>
      <c r="TWC304" s="51"/>
      <c r="TWD304" s="51"/>
      <c r="TWE304" s="51"/>
      <c r="TWF304" s="51"/>
      <c r="TWG304" s="51"/>
      <c r="TWH304" s="51"/>
      <c r="TWI304" s="51"/>
      <c r="TWJ304" s="51"/>
      <c r="TWK304" s="51"/>
      <c r="TWL304" s="51"/>
      <c r="TWM304" s="51"/>
      <c r="TWN304" s="51"/>
      <c r="TWO304" s="51"/>
      <c r="TWP304" s="51"/>
      <c r="TWQ304" s="51"/>
      <c r="TWR304" s="51"/>
      <c r="TWS304" s="51"/>
      <c r="TWT304" s="51"/>
      <c r="TWU304" s="51"/>
      <c r="TWV304" s="51"/>
      <c r="TWW304" s="51"/>
      <c r="TWX304" s="51"/>
      <c r="TWY304" s="51"/>
      <c r="TWZ304" s="51"/>
      <c r="TXA304" s="51"/>
      <c r="TXB304" s="51"/>
      <c r="TXC304" s="51"/>
      <c r="TXD304" s="51"/>
      <c r="TXE304" s="51"/>
      <c r="TXF304" s="51"/>
      <c r="TXG304" s="51"/>
      <c r="TXH304" s="51"/>
      <c r="TXI304" s="51"/>
      <c r="TXJ304" s="51"/>
      <c r="TXK304" s="51"/>
      <c r="TXL304" s="51"/>
      <c r="TXM304" s="51"/>
      <c r="TXN304" s="51"/>
      <c r="TXO304" s="51"/>
      <c r="TXP304" s="51"/>
      <c r="TXQ304" s="51"/>
      <c r="TXR304" s="51"/>
      <c r="TXS304" s="51"/>
      <c r="TXT304" s="51"/>
      <c r="TXU304" s="51"/>
      <c r="TXV304" s="51"/>
      <c r="TXW304" s="51"/>
      <c r="TXX304" s="51"/>
      <c r="TXY304" s="51"/>
      <c r="TXZ304" s="51"/>
      <c r="TYA304" s="51"/>
      <c r="TYB304" s="51"/>
      <c r="TYC304" s="51"/>
      <c r="TYD304" s="51"/>
      <c r="TYE304" s="51"/>
      <c r="TYF304" s="51"/>
      <c r="TYG304" s="51"/>
      <c r="TYH304" s="51"/>
      <c r="TYI304" s="51"/>
      <c r="TYJ304" s="51"/>
      <c r="TYK304" s="51"/>
      <c r="TYL304" s="51"/>
      <c r="TYM304" s="51"/>
      <c r="TYN304" s="51"/>
      <c r="TYO304" s="51"/>
      <c r="TYP304" s="51"/>
      <c r="TYQ304" s="51"/>
      <c r="TYR304" s="51"/>
      <c r="TYS304" s="51"/>
      <c r="TYT304" s="51"/>
      <c r="TYU304" s="51"/>
      <c r="TYV304" s="51"/>
      <c r="TYW304" s="51"/>
      <c r="TYX304" s="51"/>
      <c r="TYY304" s="51"/>
      <c r="TYZ304" s="51"/>
      <c r="TZA304" s="51"/>
      <c r="TZB304" s="51"/>
      <c r="TZC304" s="51"/>
      <c r="TZD304" s="51"/>
      <c r="TZE304" s="51"/>
      <c r="TZF304" s="51"/>
      <c r="TZG304" s="51"/>
      <c r="TZH304" s="51"/>
      <c r="TZI304" s="51"/>
      <c r="TZJ304" s="51"/>
      <c r="TZK304" s="51"/>
      <c r="TZL304" s="51"/>
      <c r="TZM304" s="51"/>
      <c r="TZN304" s="51"/>
      <c r="TZO304" s="51"/>
      <c r="TZP304" s="51"/>
      <c r="TZQ304" s="51"/>
      <c r="TZR304" s="51"/>
      <c r="TZS304" s="51"/>
      <c r="TZT304" s="51"/>
      <c r="TZU304" s="51"/>
      <c r="TZV304" s="51"/>
      <c r="TZW304" s="51"/>
      <c r="TZX304" s="51"/>
      <c r="TZY304" s="51"/>
      <c r="TZZ304" s="51"/>
      <c r="UAA304" s="51"/>
      <c r="UAB304" s="51"/>
      <c r="UAC304" s="51"/>
      <c r="UAD304" s="51"/>
      <c r="UAE304" s="51"/>
      <c r="UAF304" s="51"/>
      <c r="UAG304" s="51"/>
      <c r="UAH304" s="51"/>
      <c r="UAI304" s="51"/>
      <c r="UAJ304" s="51"/>
      <c r="UAK304" s="51"/>
      <c r="UAL304" s="51"/>
      <c r="UAM304" s="51"/>
      <c r="UAN304" s="51"/>
      <c r="UAO304" s="51"/>
      <c r="UAP304" s="51"/>
      <c r="UAQ304" s="51"/>
      <c r="UAR304" s="51"/>
      <c r="UAS304" s="51"/>
      <c r="UAT304" s="51"/>
      <c r="UAU304" s="51"/>
      <c r="UAV304" s="51"/>
      <c r="UAW304" s="51"/>
      <c r="UAX304" s="51"/>
      <c r="UAY304" s="51"/>
      <c r="UAZ304" s="51"/>
      <c r="UBA304" s="51"/>
      <c r="UBB304" s="51"/>
      <c r="UBC304" s="51"/>
      <c r="UBD304" s="51"/>
      <c r="UBE304" s="51"/>
      <c r="UBF304" s="51"/>
      <c r="UBG304" s="51"/>
      <c r="UBH304" s="51"/>
      <c r="UBI304" s="51"/>
      <c r="UBJ304" s="51"/>
      <c r="UBK304" s="51"/>
      <c r="UBL304" s="51"/>
      <c r="UBM304" s="51"/>
      <c r="UBN304" s="51"/>
      <c r="UBO304" s="51"/>
      <c r="UBP304" s="51"/>
      <c r="UBQ304" s="51"/>
      <c r="UBR304" s="51"/>
      <c r="UBS304" s="51"/>
      <c r="UBT304" s="51"/>
      <c r="UBU304" s="51"/>
      <c r="UBV304" s="51"/>
      <c r="UBW304" s="51"/>
      <c r="UBX304" s="51"/>
      <c r="UBY304" s="51"/>
      <c r="UBZ304" s="51"/>
      <c r="UCA304" s="51"/>
      <c r="UCB304" s="51"/>
      <c r="UCC304" s="51"/>
      <c r="UCD304" s="51"/>
      <c r="UCE304" s="51"/>
      <c r="UCF304" s="51"/>
      <c r="UCG304" s="51"/>
      <c r="UCH304" s="51"/>
      <c r="UCI304" s="51"/>
      <c r="UCJ304" s="51"/>
      <c r="UCK304" s="51"/>
      <c r="UCL304" s="51"/>
      <c r="UCM304" s="51"/>
      <c r="UCN304" s="51"/>
      <c r="UCO304" s="51"/>
      <c r="UCP304" s="51"/>
      <c r="UCQ304" s="51"/>
      <c r="UCR304" s="51"/>
      <c r="UCS304" s="51"/>
      <c r="UCT304" s="51"/>
      <c r="UCU304" s="51"/>
      <c r="UCV304" s="51"/>
      <c r="UCW304" s="51"/>
      <c r="UCX304" s="51"/>
      <c r="UCY304" s="51"/>
      <c r="UCZ304" s="51"/>
      <c r="UDA304" s="51"/>
      <c r="UDB304" s="51"/>
      <c r="UDC304" s="51"/>
      <c r="UDD304" s="51"/>
      <c r="UDE304" s="51"/>
      <c r="UDF304" s="51"/>
      <c r="UDG304" s="51"/>
      <c r="UDH304" s="51"/>
      <c r="UDI304" s="51"/>
      <c r="UDJ304" s="51"/>
      <c r="UDK304" s="51"/>
      <c r="UDL304" s="51"/>
      <c r="UDM304" s="51"/>
      <c r="UDN304" s="51"/>
      <c r="UDO304" s="51"/>
      <c r="UDP304" s="51"/>
      <c r="UDQ304" s="51"/>
      <c r="UDR304" s="51"/>
      <c r="UDS304" s="51"/>
      <c r="UDT304" s="51"/>
      <c r="UDU304" s="51"/>
      <c r="UDV304" s="51"/>
      <c r="UDW304" s="51"/>
      <c r="UDX304" s="51"/>
      <c r="UDY304" s="51"/>
      <c r="UDZ304" s="51"/>
      <c r="UEA304" s="51"/>
      <c r="UEB304" s="51"/>
      <c r="UEC304" s="51"/>
      <c r="UED304" s="51"/>
      <c r="UEE304" s="51"/>
      <c r="UEF304" s="51"/>
      <c r="UEG304" s="51"/>
      <c r="UEH304" s="51"/>
      <c r="UEI304" s="51"/>
      <c r="UEJ304" s="51"/>
      <c r="UEK304" s="51"/>
      <c r="UEL304" s="51"/>
      <c r="UEM304" s="51"/>
      <c r="UEN304" s="51"/>
      <c r="UEO304" s="51"/>
      <c r="UEP304" s="51"/>
      <c r="UEQ304" s="51"/>
      <c r="UER304" s="51"/>
      <c r="UES304" s="51"/>
      <c r="UET304" s="51"/>
      <c r="UEU304" s="51"/>
      <c r="UEV304" s="51"/>
      <c r="UEW304" s="51"/>
      <c r="UEX304" s="51"/>
      <c r="UEY304" s="51"/>
      <c r="UEZ304" s="51"/>
      <c r="UFA304" s="51"/>
      <c r="UFB304" s="51"/>
      <c r="UFC304" s="51"/>
      <c r="UFD304" s="51"/>
      <c r="UFE304" s="51"/>
      <c r="UFF304" s="51"/>
      <c r="UFG304" s="51"/>
      <c r="UFH304" s="51"/>
      <c r="UFI304" s="51"/>
      <c r="UFJ304" s="51"/>
      <c r="UFK304" s="51"/>
      <c r="UFL304" s="51"/>
      <c r="UFM304" s="51"/>
      <c r="UFN304" s="51"/>
      <c r="UFO304" s="51"/>
      <c r="UFP304" s="51"/>
      <c r="UFQ304" s="51"/>
      <c r="UFR304" s="51"/>
      <c r="UFS304" s="51"/>
      <c r="UFT304" s="51"/>
      <c r="UFU304" s="51"/>
      <c r="UFV304" s="51"/>
      <c r="UFW304" s="51"/>
      <c r="UFX304" s="51"/>
      <c r="UFY304" s="51"/>
      <c r="UFZ304" s="51"/>
      <c r="UGA304" s="51"/>
      <c r="UGB304" s="51"/>
      <c r="UGC304" s="51"/>
      <c r="UGD304" s="51"/>
      <c r="UGE304" s="51"/>
      <c r="UGF304" s="51"/>
      <c r="UGG304" s="51"/>
      <c r="UGH304" s="51"/>
      <c r="UGI304" s="51"/>
      <c r="UGJ304" s="51"/>
      <c r="UGK304" s="51"/>
      <c r="UGL304" s="51"/>
      <c r="UGM304" s="51"/>
      <c r="UGN304" s="51"/>
      <c r="UGO304" s="51"/>
      <c r="UGP304" s="51"/>
      <c r="UGQ304" s="51"/>
      <c r="UGR304" s="51"/>
      <c r="UGS304" s="51"/>
      <c r="UGT304" s="51"/>
      <c r="UGU304" s="51"/>
      <c r="UGV304" s="51"/>
      <c r="UGW304" s="51"/>
      <c r="UGX304" s="51"/>
      <c r="UGY304" s="51"/>
      <c r="UGZ304" s="51"/>
      <c r="UHA304" s="51"/>
      <c r="UHB304" s="51"/>
      <c r="UHC304" s="51"/>
      <c r="UHD304" s="51"/>
      <c r="UHE304" s="51"/>
      <c r="UHF304" s="51"/>
      <c r="UHG304" s="51"/>
      <c r="UHH304" s="51"/>
      <c r="UHI304" s="51"/>
      <c r="UHJ304" s="51"/>
      <c r="UHK304" s="51"/>
      <c r="UHL304" s="51"/>
      <c r="UHM304" s="51"/>
      <c r="UHN304" s="51"/>
      <c r="UHO304" s="51"/>
      <c r="UHP304" s="51"/>
      <c r="UHQ304" s="51"/>
      <c r="UHR304" s="51"/>
      <c r="UHS304" s="51"/>
      <c r="UHT304" s="51"/>
      <c r="UHU304" s="51"/>
      <c r="UHV304" s="51"/>
      <c r="UHW304" s="51"/>
      <c r="UHX304" s="51"/>
      <c r="UHY304" s="51"/>
      <c r="UHZ304" s="51"/>
      <c r="UIA304" s="51"/>
      <c r="UIB304" s="51"/>
      <c r="UIC304" s="51"/>
      <c r="UID304" s="51"/>
      <c r="UIE304" s="51"/>
      <c r="UIF304" s="51"/>
      <c r="UIG304" s="51"/>
      <c r="UIH304" s="51"/>
      <c r="UII304" s="51"/>
      <c r="UIJ304" s="51"/>
      <c r="UIK304" s="51"/>
      <c r="UIL304" s="51"/>
      <c r="UIM304" s="51"/>
      <c r="UIN304" s="51"/>
      <c r="UIO304" s="51"/>
      <c r="UIP304" s="51"/>
      <c r="UIQ304" s="51"/>
      <c r="UIR304" s="51"/>
      <c r="UIS304" s="51"/>
      <c r="UIT304" s="51"/>
      <c r="UIU304" s="51"/>
      <c r="UIV304" s="51"/>
      <c r="UIW304" s="51"/>
      <c r="UIX304" s="51"/>
      <c r="UIY304" s="51"/>
      <c r="UIZ304" s="51"/>
      <c r="UJA304" s="51"/>
      <c r="UJB304" s="51"/>
      <c r="UJC304" s="51"/>
      <c r="UJD304" s="51"/>
      <c r="UJE304" s="51"/>
      <c r="UJF304" s="51"/>
      <c r="UJG304" s="51"/>
      <c r="UJH304" s="51"/>
      <c r="UJI304" s="51"/>
      <c r="UJJ304" s="51"/>
      <c r="UJK304" s="51"/>
      <c r="UJL304" s="51"/>
      <c r="UJM304" s="51"/>
      <c r="UJN304" s="51"/>
      <c r="UJO304" s="51"/>
      <c r="UJP304" s="51"/>
      <c r="UJQ304" s="51"/>
      <c r="UJR304" s="51"/>
      <c r="UJS304" s="51"/>
      <c r="UJT304" s="51"/>
      <c r="UJU304" s="51"/>
      <c r="UJV304" s="51"/>
      <c r="UJW304" s="51"/>
      <c r="UJX304" s="51"/>
      <c r="UJY304" s="51"/>
      <c r="UJZ304" s="51"/>
      <c r="UKA304" s="51"/>
      <c r="UKB304" s="51"/>
      <c r="UKC304" s="51"/>
      <c r="UKD304" s="51"/>
      <c r="UKE304" s="51"/>
      <c r="UKF304" s="51"/>
      <c r="UKG304" s="51"/>
      <c r="UKH304" s="51"/>
      <c r="UKI304" s="51"/>
      <c r="UKJ304" s="51"/>
      <c r="UKK304" s="51"/>
      <c r="UKL304" s="51"/>
      <c r="UKM304" s="51"/>
      <c r="UKN304" s="51"/>
      <c r="UKO304" s="51"/>
      <c r="UKP304" s="51"/>
      <c r="UKQ304" s="51"/>
      <c r="UKR304" s="51"/>
      <c r="UKS304" s="51"/>
      <c r="UKT304" s="51"/>
      <c r="UKU304" s="51"/>
      <c r="UKV304" s="51"/>
      <c r="UKW304" s="51"/>
      <c r="UKX304" s="51"/>
      <c r="UKY304" s="51"/>
      <c r="UKZ304" s="51"/>
      <c r="ULA304" s="51"/>
      <c r="ULB304" s="51"/>
      <c r="ULC304" s="51"/>
      <c r="ULD304" s="51"/>
      <c r="ULE304" s="51"/>
      <c r="ULF304" s="51"/>
      <c r="ULG304" s="51"/>
      <c r="ULH304" s="51"/>
      <c r="ULI304" s="51"/>
      <c r="ULJ304" s="51"/>
      <c r="ULK304" s="51"/>
      <c r="ULL304" s="51"/>
      <c r="ULM304" s="51"/>
      <c r="ULN304" s="51"/>
      <c r="ULO304" s="51"/>
      <c r="ULP304" s="51"/>
      <c r="ULQ304" s="51"/>
      <c r="ULR304" s="51"/>
      <c r="ULS304" s="51"/>
      <c r="ULT304" s="51"/>
      <c r="ULU304" s="51"/>
      <c r="ULV304" s="51"/>
      <c r="ULW304" s="51"/>
      <c r="ULX304" s="51"/>
      <c r="ULY304" s="51"/>
      <c r="ULZ304" s="51"/>
      <c r="UMA304" s="51"/>
      <c r="UMB304" s="51"/>
      <c r="UMC304" s="51"/>
      <c r="UMD304" s="51"/>
      <c r="UME304" s="51"/>
      <c r="UMF304" s="51"/>
      <c r="UMG304" s="51"/>
      <c r="UMH304" s="51"/>
      <c r="UMI304" s="51"/>
      <c r="UMJ304" s="51"/>
      <c r="UMK304" s="51"/>
      <c r="UML304" s="51"/>
      <c r="UMM304" s="51"/>
      <c r="UMN304" s="51"/>
      <c r="UMO304" s="51"/>
      <c r="UMP304" s="51"/>
      <c r="UMQ304" s="51"/>
      <c r="UMR304" s="51"/>
      <c r="UMS304" s="51"/>
      <c r="UMT304" s="51"/>
      <c r="UMU304" s="51"/>
      <c r="UMV304" s="51"/>
      <c r="UMW304" s="51"/>
      <c r="UMX304" s="51"/>
      <c r="UMY304" s="51"/>
      <c r="UMZ304" s="51"/>
      <c r="UNA304" s="51"/>
      <c r="UNB304" s="51"/>
      <c r="UNC304" s="51"/>
      <c r="UND304" s="51"/>
      <c r="UNE304" s="51"/>
      <c r="UNF304" s="51"/>
      <c r="UNG304" s="51"/>
      <c r="UNH304" s="51"/>
      <c r="UNI304" s="51"/>
      <c r="UNJ304" s="51"/>
      <c r="UNK304" s="51"/>
      <c r="UNL304" s="51"/>
      <c r="UNM304" s="51"/>
      <c r="UNN304" s="51"/>
      <c r="UNO304" s="51"/>
      <c r="UNP304" s="51"/>
      <c r="UNQ304" s="51"/>
      <c r="UNR304" s="51"/>
      <c r="UNS304" s="51"/>
      <c r="UNT304" s="51"/>
      <c r="UNU304" s="51"/>
      <c r="UNV304" s="51"/>
      <c r="UNW304" s="51"/>
      <c r="UNX304" s="51"/>
      <c r="UNY304" s="51"/>
      <c r="UNZ304" s="51"/>
      <c r="UOA304" s="51"/>
      <c r="UOB304" s="51"/>
      <c r="UOC304" s="51"/>
      <c r="UOD304" s="51"/>
      <c r="UOE304" s="51"/>
      <c r="UOF304" s="51"/>
      <c r="UOG304" s="51"/>
      <c r="UOH304" s="51"/>
      <c r="UOI304" s="51"/>
      <c r="UOJ304" s="51"/>
      <c r="UOK304" s="51"/>
      <c r="UOL304" s="51"/>
      <c r="UOM304" s="51"/>
      <c r="UON304" s="51"/>
      <c r="UOO304" s="51"/>
      <c r="UOP304" s="51"/>
      <c r="UOQ304" s="51"/>
      <c r="UOR304" s="51"/>
      <c r="UOS304" s="51"/>
      <c r="UOT304" s="51"/>
      <c r="UOU304" s="51"/>
      <c r="UOV304" s="51"/>
      <c r="UOW304" s="51"/>
      <c r="UOX304" s="51"/>
      <c r="UOY304" s="51"/>
      <c r="UOZ304" s="51"/>
      <c r="UPA304" s="51"/>
      <c r="UPB304" s="51"/>
      <c r="UPC304" s="51"/>
      <c r="UPD304" s="51"/>
      <c r="UPE304" s="51"/>
      <c r="UPF304" s="51"/>
      <c r="UPG304" s="51"/>
      <c r="UPH304" s="51"/>
      <c r="UPI304" s="51"/>
      <c r="UPJ304" s="51"/>
      <c r="UPK304" s="51"/>
      <c r="UPL304" s="51"/>
      <c r="UPM304" s="51"/>
      <c r="UPN304" s="51"/>
      <c r="UPO304" s="51"/>
      <c r="UPP304" s="51"/>
      <c r="UPQ304" s="51"/>
      <c r="UPR304" s="51"/>
      <c r="UPS304" s="51"/>
      <c r="UPT304" s="51"/>
      <c r="UPU304" s="51"/>
      <c r="UPV304" s="51"/>
      <c r="UPW304" s="51"/>
      <c r="UPX304" s="51"/>
      <c r="UPY304" s="51"/>
      <c r="UPZ304" s="51"/>
      <c r="UQA304" s="51"/>
      <c r="UQB304" s="51"/>
      <c r="UQC304" s="51"/>
      <c r="UQD304" s="51"/>
      <c r="UQE304" s="51"/>
      <c r="UQF304" s="51"/>
      <c r="UQG304" s="51"/>
      <c r="UQH304" s="51"/>
      <c r="UQI304" s="51"/>
      <c r="UQJ304" s="51"/>
      <c r="UQK304" s="51"/>
      <c r="UQL304" s="51"/>
      <c r="UQM304" s="51"/>
      <c r="UQN304" s="51"/>
      <c r="UQO304" s="51"/>
      <c r="UQP304" s="51"/>
      <c r="UQQ304" s="51"/>
      <c r="UQR304" s="51"/>
      <c r="UQS304" s="51"/>
      <c r="UQT304" s="51"/>
      <c r="UQU304" s="51"/>
      <c r="UQV304" s="51"/>
      <c r="UQW304" s="51"/>
      <c r="UQX304" s="51"/>
      <c r="UQY304" s="51"/>
      <c r="UQZ304" s="51"/>
      <c r="URA304" s="51"/>
      <c r="URB304" s="51"/>
      <c r="URC304" s="51"/>
      <c r="URD304" s="51"/>
      <c r="URE304" s="51"/>
      <c r="URF304" s="51"/>
      <c r="URG304" s="51"/>
      <c r="URH304" s="51"/>
      <c r="URI304" s="51"/>
      <c r="URJ304" s="51"/>
      <c r="URK304" s="51"/>
      <c r="URL304" s="51"/>
      <c r="URM304" s="51"/>
      <c r="URN304" s="51"/>
      <c r="URO304" s="51"/>
      <c r="URP304" s="51"/>
      <c r="URQ304" s="51"/>
      <c r="URR304" s="51"/>
      <c r="URS304" s="51"/>
      <c r="URT304" s="51"/>
      <c r="URU304" s="51"/>
      <c r="URV304" s="51"/>
      <c r="URW304" s="51"/>
      <c r="URX304" s="51"/>
      <c r="URY304" s="51"/>
      <c r="URZ304" s="51"/>
      <c r="USA304" s="51"/>
      <c r="USB304" s="51"/>
      <c r="USC304" s="51"/>
      <c r="USD304" s="51"/>
      <c r="USE304" s="51"/>
      <c r="USF304" s="51"/>
      <c r="USG304" s="51"/>
      <c r="USH304" s="51"/>
      <c r="USI304" s="51"/>
      <c r="USJ304" s="51"/>
      <c r="USK304" s="51"/>
      <c r="USL304" s="51"/>
      <c r="USM304" s="51"/>
      <c r="USN304" s="51"/>
      <c r="USO304" s="51"/>
      <c r="USP304" s="51"/>
      <c r="USQ304" s="51"/>
      <c r="USR304" s="51"/>
      <c r="USS304" s="51"/>
      <c r="UST304" s="51"/>
      <c r="USU304" s="51"/>
      <c r="USV304" s="51"/>
      <c r="USW304" s="51"/>
      <c r="USX304" s="51"/>
      <c r="USY304" s="51"/>
      <c r="USZ304" s="51"/>
      <c r="UTA304" s="51"/>
      <c r="UTB304" s="51"/>
      <c r="UTC304" s="51"/>
      <c r="UTD304" s="51"/>
      <c r="UTE304" s="51"/>
      <c r="UTF304" s="51"/>
      <c r="UTG304" s="51"/>
      <c r="UTH304" s="51"/>
      <c r="UTI304" s="51"/>
      <c r="UTJ304" s="51"/>
      <c r="UTK304" s="51"/>
      <c r="UTL304" s="51"/>
      <c r="UTM304" s="51"/>
      <c r="UTN304" s="51"/>
      <c r="UTO304" s="51"/>
      <c r="UTP304" s="51"/>
      <c r="UTQ304" s="51"/>
      <c r="UTR304" s="51"/>
      <c r="UTS304" s="51"/>
      <c r="UTT304" s="51"/>
      <c r="UTU304" s="51"/>
      <c r="UTV304" s="51"/>
      <c r="UTW304" s="51"/>
      <c r="UTX304" s="51"/>
      <c r="UTY304" s="51"/>
      <c r="UTZ304" s="51"/>
      <c r="UUA304" s="51"/>
      <c r="UUB304" s="51"/>
      <c r="UUC304" s="51"/>
      <c r="UUD304" s="51"/>
      <c r="UUE304" s="51"/>
      <c r="UUF304" s="51"/>
      <c r="UUG304" s="51"/>
      <c r="UUH304" s="51"/>
      <c r="UUI304" s="51"/>
      <c r="UUJ304" s="51"/>
      <c r="UUK304" s="51"/>
      <c r="UUL304" s="51"/>
      <c r="UUM304" s="51"/>
      <c r="UUN304" s="51"/>
      <c r="UUO304" s="51"/>
      <c r="UUP304" s="51"/>
      <c r="UUQ304" s="51"/>
      <c r="UUR304" s="51"/>
      <c r="UUS304" s="51"/>
      <c r="UUT304" s="51"/>
      <c r="UUU304" s="51"/>
      <c r="UUV304" s="51"/>
      <c r="UUW304" s="51"/>
      <c r="UUX304" s="51"/>
      <c r="UUY304" s="51"/>
      <c r="UUZ304" s="51"/>
      <c r="UVA304" s="51"/>
      <c r="UVB304" s="51"/>
      <c r="UVC304" s="51"/>
      <c r="UVD304" s="51"/>
      <c r="UVE304" s="51"/>
      <c r="UVF304" s="51"/>
      <c r="UVG304" s="51"/>
      <c r="UVH304" s="51"/>
      <c r="UVI304" s="51"/>
      <c r="UVJ304" s="51"/>
      <c r="UVK304" s="51"/>
      <c r="UVL304" s="51"/>
      <c r="UVM304" s="51"/>
      <c r="UVN304" s="51"/>
      <c r="UVO304" s="51"/>
      <c r="UVP304" s="51"/>
      <c r="UVQ304" s="51"/>
      <c r="UVR304" s="51"/>
      <c r="UVS304" s="51"/>
      <c r="UVT304" s="51"/>
      <c r="UVU304" s="51"/>
      <c r="UVV304" s="51"/>
      <c r="UVW304" s="51"/>
      <c r="UVX304" s="51"/>
      <c r="UVY304" s="51"/>
      <c r="UVZ304" s="51"/>
      <c r="UWA304" s="51"/>
      <c r="UWB304" s="51"/>
      <c r="UWC304" s="51"/>
      <c r="UWD304" s="51"/>
      <c r="UWE304" s="51"/>
      <c r="UWF304" s="51"/>
      <c r="UWG304" s="51"/>
      <c r="UWH304" s="51"/>
      <c r="UWI304" s="51"/>
      <c r="UWJ304" s="51"/>
      <c r="UWK304" s="51"/>
      <c r="UWL304" s="51"/>
      <c r="UWM304" s="51"/>
      <c r="UWN304" s="51"/>
      <c r="UWO304" s="51"/>
      <c r="UWP304" s="51"/>
      <c r="UWQ304" s="51"/>
      <c r="UWR304" s="51"/>
      <c r="UWS304" s="51"/>
      <c r="UWT304" s="51"/>
      <c r="UWU304" s="51"/>
      <c r="UWV304" s="51"/>
      <c r="UWW304" s="51"/>
      <c r="UWX304" s="51"/>
      <c r="UWY304" s="51"/>
      <c r="UWZ304" s="51"/>
      <c r="UXA304" s="51"/>
      <c r="UXB304" s="51"/>
      <c r="UXC304" s="51"/>
      <c r="UXD304" s="51"/>
      <c r="UXE304" s="51"/>
      <c r="UXF304" s="51"/>
      <c r="UXG304" s="51"/>
      <c r="UXH304" s="51"/>
      <c r="UXI304" s="51"/>
      <c r="UXJ304" s="51"/>
      <c r="UXK304" s="51"/>
      <c r="UXL304" s="51"/>
      <c r="UXM304" s="51"/>
      <c r="UXN304" s="51"/>
      <c r="UXO304" s="51"/>
      <c r="UXP304" s="51"/>
      <c r="UXQ304" s="51"/>
      <c r="UXR304" s="51"/>
      <c r="UXS304" s="51"/>
      <c r="UXT304" s="51"/>
      <c r="UXU304" s="51"/>
      <c r="UXV304" s="51"/>
      <c r="UXW304" s="51"/>
      <c r="UXX304" s="51"/>
      <c r="UXY304" s="51"/>
      <c r="UXZ304" s="51"/>
      <c r="UYA304" s="51"/>
      <c r="UYB304" s="51"/>
      <c r="UYC304" s="51"/>
      <c r="UYD304" s="51"/>
      <c r="UYE304" s="51"/>
      <c r="UYF304" s="51"/>
      <c r="UYG304" s="51"/>
      <c r="UYH304" s="51"/>
      <c r="UYI304" s="51"/>
      <c r="UYJ304" s="51"/>
      <c r="UYK304" s="51"/>
      <c r="UYL304" s="51"/>
      <c r="UYM304" s="51"/>
      <c r="UYN304" s="51"/>
      <c r="UYO304" s="51"/>
      <c r="UYP304" s="51"/>
      <c r="UYQ304" s="51"/>
      <c r="UYR304" s="51"/>
      <c r="UYS304" s="51"/>
      <c r="UYT304" s="51"/>
      <c r="UYU304" s="51"/>
      <c r="UYV304" s="51"/>
      <c r="UYW304" s="51"/>
      <c r="UYX304" s="51"/>
      <c r="UYY304" s="51"/>
      <c r="UYZ304" s="51"/>
      <c r="UZA304" s="51"/>
      <c r="UZB304" s="51"/>
      <c r="UZC304" s="51"/>
      <c r="UZD304" s="51"/>
      <c r="UZE304" s="51"/>
      <c r="UZF304" s="51"/>
      <c r="UZG304" s="51"/>
      <c r="UZH304" s="51"/>
      <c r="UZI304" s="51"/>
      <c r="UZJ304" s="51"/>
      <c r="UZK304" s="51"/>
      <c r="UZL304" s="51"/>
      <c r="UZM304" s="51"/>
      <c r="UZN304" s="51"/>
      <c r="UZO304" s="51"/>
      <c r="UZP304" s="51"/>
      <c r="UZQ304" s="51"/>
      <c r="UZR304" s="51"/>
      <c r="UZS304" s="51"/>
      <c r="UZT304" s="51"/>
      <c r="UZU304" s="51"/>
      <c r="UZV304" s="51"/>
      <c r="UZW304" s="51"/>
      <c r="UZX304" s="51"/>
      <c r="UZY304" s="51"/>
      <c r="UZZ304" s="51"/>
      <c r="VAA304" s="51"/>
      <c r="VAB304" s="51"/>
      <c r="VAC304" s="51"/>
      <c r="VAD304" s="51"/>
      <c r="VAE304" s="51"/>
      <c r="VAF304" s="51"/>
      <c r="VAG304" s="51"/>
      <c r="VAH304" s="51"/>
      <c r="VAI304" s="51"/>
      <c r="VAJ304" s="51"/>
      <c r="VAK304" s="51"/>
      <c r="VAL304" s="51"/>
      <c r="VAM304" s="51"/>
      <c r="VAN304" s="51"/>
      <c r="VAO304" s="51"/>
      <c r="VAP304" s="51"/>
      <c r="VAQ304" s="51"/>
      <c r="VAR304" s="51"/>
      <c r="VAS304" s="51"/>
      <c r="VAT304" s="51"/>
      <c r="VAU304" s="51"/>
      <c r="VAV304" s="51"/>
      <c r="VAW304" s="51"/>
      <c r="VAX304" s="51"/>
      <c r="VAY304" s="51"/>
      <c r="VAZ304" s="51"/>
      <c r="VBA304" s="51"/>
      <c r="VBB304" s="51"/>
      <c r="VBC304" s="51"/>
      <c r="VBD304" s="51"/>
      <c r="VBE304" s="51"/>
      <c r="VBF304" s="51"/>
      <c r="VBG304" s="51"/>
      <c r="VBH304" s="51"/>
      <c r="VBI304" s="51"/>
      <c r="VBJ304" s="51"/>
      <c r="VBK304" s="51"/>
      <c r="VBL304" s="51"/>
      <c r="VBM304" s="51"/>
      <c r="VBN304" s="51"/>
      <c r="VBO304" s="51"/>
      <c r="VBP304" s="51"/>
      <c r="VBQ304" s="51"/>
      <c r="VBR304" s="51"/>
      <c r="VBS304" s="51"/>
      <c r="VBT304" s="51"/>
      <c r="VBU304" s="51"/>
      <c r="VBV304" s="51"/>
      <c r="VBW304" s="51"/>
      <c r="VBX304" s="51"/>
      <c r="VBY304" s="51"/>
      <c r="VBZ304" s="51"/>
      <c r="VCA304" s="51"/>
      <c r="VCB304" s="51"/>
      <c r="VCC304" s="51"/>
      <c r="VCD304" s="51"/>
      <c r="VCE304" s="51"/>
      <c r="VCF304" s="51"/>
      <c r="VCG304" s="51"/>
      <c r="VCH304" s="51"/>
      <c r="VCI304" s="51"/>
      <c r="VCJ304" s="51"/>
      <c r="VCK304" s="51"/>
      <c r="VCL304" s="51"/>
      <c r="VCM304" s="51"/>
      <c r="VCN304" s="51"/>
      <c r="VCO304" s="51"/>
      <c r="VCP304" s="51"/>
      <c r="VCQ304" s="51"/>
      <c r="VCR304" s="51"/>
      <c r="VCS304" s="51"/>
      <c r="VCT304" s="51"/>
      <c r="VCU304" s="51"/>
      <c r="VCV304" s="51"/>
      <c r="VCW304" s="51"/>
      <c r="VCX304" s="51"/>
      <c r="VCY304" s="51"/>
      <c r="VCZ304" s="51"/>
      <c r="VDA304" s="51"/>
      <c r="VDB304" s="51"/>
      <c r="VDC304" s="51"/>
      <c r="VDD304" s="51"/>
      <c r="VDE304" s="51"/>
      <c r="VDF304" s="51"/>
      <c r="VDG304" s="51"/>
      <c r="VDH304" s="51"/>
      <c r="VDI304" s="51"/>
      <c r="VDJ304" s="51"/>
      <c r="VDK304" s="51"/>
      <c r="VDL304" s="51"/>
      <c r="VDM304" s="51"/>
      <c r="VDN304" s="51"/>
      <c r="VDO304" s="51"/>
      <c r="VDP304" s="51"/>
      <c r="VDQ304" s="51"/>
      <c r="VDR304" s="51"/>
      <c r="VDS304" s="51"/>
      <c r="VDT304" s="51"/>
      <c r="VDU304" s="51"/>
      <c r="VDV304" s="51"/>
      <c r="VDW304" s="51"/>
      <c r="VDX304" s="51"/>
      <c r="VDY304" s="51"/>
      <c r="VDZ304" s="51"/>
      <c r="VEA304" s="51"/>
      <c r="VEB304" s="51"/>
      <c r="VEC304" s="51"/>
      <c r="VED304" s="51"/>
      <c r="VEE304" s="51"/>
      <c r="VEF304" s="51"/>
      <c r="VEG304" s="51"/>
      <c r="VEH304" s="51"/>
      <c r="VEI304" s="51"/>
      <c r="VEJ304" s="51"/>
      <c r="VEK304" s="51"/>
      <c r="VEL304" s="51"/>
      <c r="VEM304" s="51"/>
      <c r="VEN304" s="51"/>
      <c r="VEO304" s="51"/>
      <c r="VEP304" s="51"/>
      <c r="VEQ304" s="51"/>
      <c r="VER304" s="51"/>
      <c r="VES304" s="51"/>
      <c r="VET304" s="51"/>
      <c r="VEU304" s="51"/>
      <c r="VEV304" s="51"/>
      <c r="VEW304" s="51"/>
      <c r="VEX304" s="51"/>
      <c r="VEY304" s="51"/>
      <c r="VEZ304" s="51"/>
      <c r="VFA304" s="51"/>
      <c r="VFB304" s="51"/>
      <c r="VFC304" s="51"/>
      <c r="VFD304" s="51"/>
      <c r="VFE304" s="51"/>
      <c r="VFF304" s="51"/>
      <c r="VFG304" s="51"/>
      <c r="VFH304" s="51"/>
      <c r="VFI304" s="51"/>
      <c r="VFJ304" s="51"/>
      <c r="VFK304" s="51"/>
      <c r="VFL304" s="51"/>
      <c r="VFM304" s="51"/>
      <c r="VFN304" s="51"/>
      <c r="VFO304" s="51"/>
      <c r="VFP304" s="51"/>
      <c r="VFQ304" s="51"/>
      <c r="VFR304" s="51"/>
      <c r="VFS304" s="51"/>
      <c r="VFT304" s="51"/>
      <c r="VFU304" s="51"/>
      <c r="VFV304" s="51"/>
      <c r="VFW304" s="51"/>
      <c r="VFX304" s="51"/>
      <c r="VFY304" s="51"/>
      <c r="VFZ304" s="51"/>
      <c r="VGA304" s="51"/>
      <c r="VGB304" s="51"/>
      <c r="VGC304" s="51"/>
      <c r="VGD304" s="51"/>
      <c r="VGE304" s="51"/>
      <c r="VGF304" s="51"/>
      <c r="VGG304" s="51"/>
      <c r="VGH304" s="51"/>
      <c r="VGI304" s="51"/>
      <c r="VGJ304" s="51"/>
      <c r="VGK304" s="51"/>
      <c r="VGL304" s="51"/>
      <c r="VGM304" s="51"/>
      <c r="VGN304" s="51"/>
      <c r="VGO304" s="51"/>
      <c r="VGP304" s="51"/>
      <c r="VGQ304" s="51"/>
      <c r="VGR304" s="51"/>
      <c r="VGS304" s="51"/>
      <c r="VGT304" s="51"/>
      <c r="VGU304" s="51"/>
      <c r="VGV304" s="51"/>
      <c r="VGW304" s="51"/>
      <c r="VGX304" s="51"/>
      <c r="VGY304" s="51"/>
      <c r="VGZ304" s="51"/>
      <c r="VHA304" s="51"/>
      <c r="VHB304" s="51"/>
      <c r="VHC304" s="51"/>
      <c r="VHD304" s="51"/>
      <c r="VHE304" s="51"/>
      <c r="VHF304" s="51"/>
      <c r="VHG304" s="51"/>
      <c r="VHH304" s="51"/>
      <c r="VHI304" s="51"/>
      <c r="VHJ304" s="51"/>
      <c r="VHK304" s="51"/>
      <c r="VHL304" s="51"/>
      <c r="VHM304" s="51"/>
      <c r="VHN304" s="51"/>
      <c r="VHO304" s="51"/>
      <c r="VHP304" s="51"/>
      <c r="VHQ304" s="51"/>
      <c r="VHR304" s="51"/>
      <c r="VHS304" s="51"/>
      <c r="VHT304" s="51"/>
      <c r="VHU304" s="51"/>
      <c r="VHV304" s="51"/>
      <c r="VHW304" s="51"/>
      <c r="VHX304" s="51"/>
      <c r="VHY304" s="51"/>
      <c r="VHZ304" s="51"/>
      <c r="VIA304" s="51"/>
      <c r="VIB304" s="51"/>
      <c r="VIC304" s="51"/>
      <c r="VID304" s="51"/>
      <c r="VIE304" s="51"/>
      <c r="VIF304" s="51"/>
      <c r="VIG304" s="51"/>
      <c r="VIH304" s="51"/>
      <c r="VII304" s="51"/>
      <c r="VIJ304" s="51"/>
      <c r="VIK304" s="51"/>
      <c r="VIL304" s="51"/>
      <c r="VIM304" s="51"/>
      <c r="VIN304" s="51"/>
      <c r="VIO304" s="51"/>
      <c r="VIP304" s="51"/>
      <c r="VIQ304" s="51"/>
      <c r="VIR304" s="51"/>
      <c r="VIS304" s="51"/>
      <c r="VIT304" s="51"/>
      <c r="VIU304" s="51"/>
      <c r="VIV304" s="51"/>
      <c r="VIW304" s="51"/>
      <c r="VIX304" s="51"/>
      <c r="VIY304" s="51"/>
      <c r="VIZ304" s="51"/>
      <c r="VJA304" s="51"/>
      <c r="VJB304" s="51"/>
      <c r="VJC304" s="51"/>
      <c r="VJD304" s="51"/>
      <c r="VJE304" s="51"/>
      <c r="VJF304" s="51"/>
      <c r="VJG304" s="51"/>
      <c r="VJH304" s="51"/>
      <c r="VJI304" s="51"/>
      <c r="VJJ304" s="51"/>
      <c r="VJK304" s="51"/>
      <c r="VJL304" s="51"/>
      <c r="VJM304" s="51"/>
      <c r="VJN304" s="51"/>
      <c r="VJO304" s="51"/>
      <c r="VJP304" s="51"/>
      <c r="VJQ304" s="51"/>
      <c r="VJR304" s="51"/>
      <c r="VJS304" s="51"/>
      <c r="VJT304" s="51"/>
      <c r="VJU304" s="51"/>
      <c r="VJV304" s="51"/>
      <c r="VJW304" s="51"/>
      <c r="VJX304" s="51"/>
      <c r="VJY304" s="51"/>
      <c r="VJZ304" s="51"/>
      <c r="VKA304" s="51"/>
      <c r="VKB304" s="51"/>
      <c r="VKC304" s="51"/>
      <c r="VKD304" s="51"/>
      <c r="VKE304" s="51"/>
      <c r="VKF304" s="51"/>
      <c r="VKG304" s="51"/>
      <c r="VKH304" s="51"/>
      <c r="VKI304" s="51"/>
      <c r="VKJ304" s="51"/>
      <c r="VKK304" s="51"/>
      <c r="VKL304" s="51"/>
      <c r="VKM304" s="51"/>
      <c r="VKN304" s="51"/>
      <c r="VKO304" s="51"/>
      <c r="VKP304" s="51"/>
      <c r="VKQ304" s="51"/>
      <c r="VKR304" s="51"/>
      <c r="VKS304" s="51"/>
      <c r="VKT304" s="51"/>
      <c r="VKU304" s="51"/>
      <c r="VKV304" s="51"/>
      <c r="VKW304" s="51"/>
      <c r="VKX304" s="51"/>
      <c r="VKY304" s="51"/>
      <c r="VKZ304" s="51"/>
      <c r="VLA304" s="51"/>
      <c r="VLB304" s="51"/>
      <c r="VLC304" s="51"/>
      <c r="VLD304" s="51"/>
      <c r="VLE304" s="51"/>
      <c r="VLF304" s="51"/>
      <c r="VLG304" s="51"/>
      <c r="VLH304" s="51"/>
      <c r="VLI304" s="51"/>
      <c r="VLJ304" s="51"/>
      <c r="VLK304" s="51"/>
      <c r="VLL304" s="51"/>
      <c r="VLM304" s="51"/>
      <c r="VLN304" s="51"/>
      <c r="VLO304" s="51"/>
      <c r="VLP304" s="51"/>
      <c r="VLQ304" s="51"/>
      <c r="VLR304" s="51"/>
      <c r="VLS304" s="51"/>
      <c r="VLT304" s="51"/>
      <c r="VLU304" s="51"/>
      <c r="VLV304" s="51"/>
      <c r="VLW304" s="51"/>
      <c r="VLX304" s="51"/>
      <c r="VLY304" s="51"/>
      <c r="VLZ304" s="51"/>
      <c r="VMA304" s="51"/>
      <c r="VMB304" s="51"/>
      <c r="VMC304" s="51"/>
      <c r="VMD304" s="51"/>
      <c r="VME304" s="51"/>
      <c r="VMF304" s="51"/>
      <c r="VMG304" s="51"/>
      <c r="VMH304" s="51"/>
      <c r="VMI304" s="51"/>
      <c r="VMJ304" s="51"/>
      <c r="VMK304" s="51"/>
      <c r="VML304" s="51"/>
      <c r="VMM304" s="51"/>
      <c r="VMN304" s="51"/>
      <c r="VMO304" s="51"/>
      <c r="VMP304" s="51"/>
      <c r="VMQ304" s="51"/>
      <c r="VMR304" s="51"/>
      <c r="VMS304" s="51"/>
      <c r="VMT304" s="51"/>
      <c r="VMU304" s="51"/>
      <c r="VMV304" s="51"/>
      <c r="VMW304" s="51"/>
      <c r="VMX304" s="51"/>
      <c r="VMY304" s="51"/>
      <c r="VMZ304" s="51"/>
      <c r="VNA304" s="51"/>
      <c r="VNB304" s="51"/>
      <c r="VNC304" s="51"/>
      <c r="VND304" s="51"/>
      <c r="VNE304" s="51"/>
      <c r="VNF304" s="51"/>
      <c r="VNG304" s="51"/>
      <c r="VNH304" s="51"/>
      <c r="VNI304" s="51"/>
      <c r="VNJ304" s="51"/>
      <c r="VNK304" s="51"/>
      <c r="VNL304" s="51"/>
      <c r="VNM304" s="51"/>
      <c r="VNN304" s="51"/>
      <c r="VNO304" s="51"/>
      <c r="VNP304" s="51"/>
      <c r="VNQ304" s="51"/>
      <c r="VNR304" s="51"/>
      <c r="VNS304" s="51"/>
      <c r="VNT304" s="51"/>
      <c r="VNU304" s="51"/>
      <c r="VNV304" s="51"/>
      <c r="VNW304" s="51"/>
      <c r="VNX304" s="51"/>
      <c r="VNY304" s="51"/>
      <c r="VNZ304" s="51"/>
      <c r="VOA304" s="51"/>
      <c r="VOB304" s="51"/>
      <c r="VOC304" s="51"/>
      <c r="VOD304" s="51"/>
      <c r="VOE304" s="51"/>
      <c r="VOF304" s="51"/>
      <c r="VOG304" s="51"/>
      <c r="VOH304" s="51"/>
      <c r="VOI304" s="51"/>
      <c r="VOJ304" s="51"/>
      <c r="VOK304" s="51"/>
      <c r="VOL304" s="51"/>
      <c r="VOM304" s="51"/>
      <c r="VON304" s="51"/>
      <c r="VOO304" s="51"/>
      <c r="VOP304" s="51"/>
      <c r="VOQ304" s="51"/>
      <c r="VOR304" s="51"/>
      <c r="VOS304" s="51"/>
      <c r="VOT304" s="51"/>
      <c r="VOU304" s="51"/>
      <c r="VOV304" s="51"/>
      <c r="VOW304" s="51"/>
      <c r="VOX304" s="51"/>
      <c r="VOY304" s="51"/>
      <c r="VOZ304" s="51"/>
      <c r="VPA304" s="51"/>
      <c r="VPB304" s="51"/>
      <c r="VPC304" s="51"/>
      <c r="VPD304" s="51"/>
      <c r="VPE304" s="51"/>
      <c r="VPF304" s="51"/>
      <c r="VPG304" s="51"/>
      <c r="VPH304" s="51"/>
      <c r="VPI304" s="51"/>
      <c r="VPJ304" s="51"/>
      <c r="VPK304" s="51"/>
      <c r="VPL304" s="51"/>
      <c r="VPM304" s="51"/>
      <c r="VPN304" s="51"/>
      <c r="VPO304" s="51"/>
      <c r="VPP304" s="51"/>
      <c r="VPQ304" s="51"/>
      <c r="VPR304" s="51"/>
      <c r="VPS304" s="51"/>
      <c r="VPT304" s="51"/>
      <c r="VPU304" s="51"/>
      <c r="VPV304" s="51"/>
      <c r="VPW304" s="51"/>
      <c r="VPX304" s="51"/>
      <c r="VPY304" s="51"/>
      <c r="VPZ304" s="51"/>
      <c r="VQA304" s="51"/>
      <c r="VQB304" s="51"/>
      <c r="VQC304" s="51"/>
      <c r="VQD304" s="51"/>
      <c r="VQE304" s="51"/>
      <c r="VQF304" s="51"/>
      <c r="VQG304" s="51"/>
      <c r="VQH304" s="51"/>
      <c r="VQI304" s="51"/>
      <c r="VQJ304" s="51"/>
      <c r="VQK304" s="51"/>
      <c r="VQL304" s="51"/>
      <c r="VQM304" s="51"/>
      <c r="VQN304" s="51"/>
      <c r="VQO304" s="51"/>
      <c r="VQP304" s="51"/>
      <c r="VQQ304" s="51"/>
      <c r="VQR304" s="51"/>
      <c r="VQS304" s="51"/>
      <c r="VQT304" s="51"/>
      <c r="VQU304" s="51"/>
      <c r="VQV304" s="51"/>
      <c r="VQW304" s="51"/>
      <c r="VQX304" s="51"/>
      <c r="VQY304" s="51"/>
      <c r="VQZ304" s="51"/>
      <c r="VRA304" s="51"/>
      <c r="VRB304" s="51"/>
      <c r="VRC304" s="51"/>
      <c r="VRD304" s="51"/>
      <c r="VRE304" s="51"/>
      <c r="VRF304" s="51"/>
      <c r="VRG304" s="51"/>
      <c r="VRH304" s="51"/>
      <c r="VRI304" s="51"/>
      <c r="VRJ304" s="51"/>
      <c r="VRK304" s="51"/>
      <c r="VRL304" s="51"/>
      <c r="VRM304" s="51"/>
      <c r="VRN304" s="51"/>
      <c r="VRO304" s="51"/>
      <c r="VRP304" s="51"/>
      <c r="VRQ304" s="51"/>
      <c r="VRR304" s="51"/>
      <c r="VRS304" s="51"/>
      <c r="VRT304" s="51"/>
      <c r="VRU304" s="51"/>
      <c r="VRV304" s="51"/>
      <c r="VRW304" s="51"/>
      <c r="VRX304" s="51"/>
      <c r="VRY304" s="51"/>
      <c r="VRZ304" s="51"/>
      <c r="VSA304" s="51"/>
      <c r="VSB304" s="51"/>
      <c r="VSC304" s="51"/>
      <c r="VSD304" s="51"/>
      <c r="VSE304" s="51"/>
      <c r="VSF304" s="51"/>
      <c r="VSG304" s="51"/>
      <c r="VSH304" s="51"/>
      <c r="VSI304" s="51"/>
      <c r="VSJ304" s="51"/>
      <c r="VSK304" s="51"/>
      <c r="VSL304" s="51"/>
      <c r="VSM304" s="51"/>
      <c r="VSN304" s="51"/>
      <c r="VSO304" s="51"/>
      <c r="VSP304" s="51"/>
      <c r="VSQ304" s="51"/>
      <c r="VSR304" s="51"/>
      <c r="VSS304" s="51"/>
      <c r="VST304" s="51"/>
      <c r="VSU304" s="51"/>
      <c r="VSV304" s="51"/>
      <c r="VSW304" s="51"/>
      <c r="VSX304" s="51"/>
      <c r="VSY304" s="51"/>
      <c r="VSZ304" s="51"/>
      <c r="VTA304" s="51"/>
      <c r="VTB304" s="51"/>
      <c r="VTC304" s="51"/>
      <c r="VTD304" s="51"/>
      <c r="VTE304" s="51"/>
      <c r="VTF304" s="51"/>
      <c r="VTG304" s="51"/>
      <c r="VTH304" s="51"/>
      <c r="VTI304" s="51"/>
      <c r="VTJ304" s="51"/>
      <c r="VTK304" s="51"/>
      <c r="VTL304" s="51"/>
      <c r="VTM304" s="51"/>
      <c r="VTN304" s="51"/>
      <c r="VTO304" s="51"/>
      <c r="VTP304" s="51"/>
      <c r="VTQ304" s="51"/>
      <c r="VTR304" s="51"/>
      <c r="VTS304" s="51"/>
      <c r="VTT304" s="51"/>
      <c r="VTU304" s="51"/>
      <c r="VTV304" s="51"/>
      <c r="VTW304" s="51"/>
      <c r="VTX304" s="51"/>
      <c r="VTY304" s="51"/>
      <c r="VTZ304" s="51"/>
      <c r="VUA304" s="51"/>
      <c r="VUB304" s="51"/>
      <c r="VUC304" s="51"/>
      <c r="VUD304" s="51"/>
      <c r="VUE304" s="51"/>
      <c r="VUF304" s="51"/>
      <c r="VUG304" s="51"/>
      <c r="VUH304" s="51"/>
      <c r="VUI304" s="51"/>
      <c r="VUJ304" s="51"/>
      <c r="VUK304" s="51"/>
      <c r="VUL304" s="51"/>
      <c r="VUM304" s="51"/>
      <c r="VUN304" s="51"/>
      <c r="VUO304" s="51"/>
      <c r="VUP304" s="51"/>
      <c r="VUQ304" s="51"/>
      <c r="VUR304" s="51"/>
      <c r="VUS304" s="51"/>
      <c r="VUT304" s="51"/>
      <c r="VUU304" s="51"/>
      <c r="VUV304" s="51"/>
      <c r="VUW304" s="51"/>
      <c r="VUX304" s="51"/>
      <c r="VUY304" s="51"/>
      <c r="VUZ304" s="51"/>
      <c r="VVA304" s="51"/>
      <c r="VVB304" s="51"/>
      <c r="VVC304" s="51"/>
      <c r="VVD304" s="51"/>
      <c r="VVE304" s="51"/>
      <c r="VVF304" s="51"/>
      <c r="VVG304" s="51"/>
      <c r="VVH304" s="51"/>
      <c r="VVI304" s="51"/>
      <c r="VVJ304" s="51"/>
      <c r="VVK304" s="51"/>
      <c r="VVL304" s="51"/>
      <c r="VVM304" s="51"/>
      <c r="VVN304" s="51"/>
      <c r="VVO304" s="51"/>
      <c r="VVP304" s="51"/>
      <c r="VVQ304" s="51"/>
      <c r="VVR304" s="51"/>
      <c r="VVS304" s="51"/>
      <c r="VVT304" s="51"/>
      <c r="VVU304" s="51"/>
      <c r="VVV304" s="51"/>
      <c r="VVW304" s="51"/>
      <c r="VVX304" s="51"/>
      <c r="VVY304" s="51"/>
      <c r="VVZ304" s="51"/>
      <c r="VWA304" s="51"/>
      <c r="VWB304" s="51"/>
      <c r="VWC304" s="51"/>
      <c r="VWD304" s="51"/>
      <c r="VWE304" s="51"/>
      <c r="VWF304" s="51"/>
      <c r="VWG304" s="51"/>
      <c r="VWH304" s="51"/>
      <c r="VWI304" s="51"/>
      <c r="VWJ304" s="51"/>
      <c r="VWK304" s="51"/>
      <c r="VWL304" s="51"/>
      <c r="VWM304" s="51"/>
      <c r="VWN304" s="51"/>
      <c r="VWO304" s="51"/>
      <c r="VWP304" s="51"/>
      <c r="VWQ304" s="51"/>
      <c r="VWR304" s="51"/>
      <c r="VWS304" s="51"/>
      <c r="VWT304" s="51"/>
      <c r="VWU304" s="51"/>
      <c r="VWV304" s="51"/>
      <c r="VWW304" s="51"/>
      <c r="VWX304" s="51"/>
      <c r="VWY304" s="51"/>
      <c r="VWZ304" s="51"/>
      <c r="VXA304" s="51"/>
      <c r="VXB304" s="51"/>
      <c r="VXC304" s="51"/>
      <c r="VXD304" s="51"/>
      <c r="VXE304" s="51"/>
      <c r="VXF304" s="51"/>
      <c r="VXG304" s="51"/>
      <c r="VXH304" s="51"/>
      <c r="VXI304" s="51"/>
      <c r="VXJ304" s="51"/>
      <c r="VXK304" s="51"/>
      <c r="VXL304" s="51"/>
      <c r="VXM304" s="51"/>
      <c r="VXN304" s="51"/>
      <c r="VXO304" s="51"/>
      <c r="VXP304" s="51"/>
      <c r="VXQ304" s="51"/>
      <c r="VXR304" s="51"/>
      <c r="VXS304" s="51"/>
      <c r="VXT304" s="51"/>
      <c r="VXU304" s="51"/>
      <c r="VXV304" s="51"/>
      <c r="VXW304" s="51"/>
      <c r="VXX304" s="51"/>
      <c r="VXY304" s="51"/>
      <c r="VXZ304" s="51"/>
      <c r="VYA304" s="51"/>
      <c r="VYB304" s="51"/>
      <c r="VYC304" s="51"/>
      <c r="VYD304" s="51"/>
      <c r="VYE304" s="51"/>
      <c r="VYF304" s="51"/>
      <c r="VYG304" s="51"/>
      <c r="VYH304" s="51"/>
      <c r="VYI304" s="51"/>
      <c r="VYJ304" s="51"/>
      <c r="VYK304" s="51"/>
      <c r="VYL304" s="51"/>
      <c r="VYM304" s="51"/>
      <c r="VYN304" s="51"/>
      <c r="VYO304" s="51"/>
      <c r="VYP304" s="51"/>
      <c r="VYQ304" s="51"/>
      <c r="VYR304" s="51"/>
      <c r="VYS304" s="51"/>
      <c r="VYT304" s="51"/>
      <c r="VYU304" s="51"/>
      <c r="VYV304" s="51"/>
      <c r="VYW304" s="51"/>
      <c r="VYX304" s="51"/>
      <c r="VYY304" s="51"/>
      <c r="VYZ304" s="51"/>
      <c r="VZA304" s="51"/>
      <c r="VZB304" s="51"/>
      <c r="VZC304" s="51"/>
      <c r="VZD304" s="51"/>
      <c r="VZE304" s="51"/>
      <c r="VZF304" s="51"/>
      <c r="VZG304" s="51"/>
      <c r="VZH304" s="51"/>
      <c r="VZI304" s="51"/>
      <c r="VZJ304" s="51"/>
      <c r="VZK304" s="51"/>
      <c r="VZL304" s="51"/>
      <c r="VZM304" s="51"/>
      <c r="VZN304" s="51"/>
      <c r="VZO304" s="51"/>
      <c r="VZP304" s="51"/>
      <c r="VZQ304" s="51"/>
      <c r="VZR304" s="51"/>
      <c r="VZS304" s="51"/>
      <c r="VZT304" s="51"/>
      <c r="VZU304" s="51"/>
      <c r="VZV304" s="51"/>
      <c r="VZW304" s="51"/>
      <c r="VZX304" s="51"/>
      <c r="VZY304" s="51"/>
      <c r="VZZ304" s="51"/>
      <c r="WAA304" s="51"/>
      <c r="WAB304" s="51"/>
      <c r="WAC304" s="51"/>
      <c r="WAD304" s="51"/>
      <c r="WAE304" s="51"/>
      <c r="WAF304" s="51"/>
      <c r="WAG304" s="51"/>
      <c r="WAH304" s="51"/>
      <c r="WAI304" s="51"/>
      <c r="WAJ304" s="51"/>
      <c r="WAK304" s="51"/>
      <c r="WAL304" s="51"/>
      <c r="WAM304" s="51"/>
      <c r="WAN304" s="51"/>
      <c r="WAO304" s="51"/>
      <c r="WAP304" s="51"/>
      <c r="WAQ304" s="51"/>
      <c r="WAR304" s="51"/>
      <c r="WAS304" s="51"/>
      <c r="WAT304" s="51"/>
      <c r="WAU304" s="51"/>
      <c r="WAV304" s="51"/>
      <c r="WAW304" s="51"/>
      <c r="WAX304" s="51"/>
      <c r="WAY304" s="51"/>
      <c r="WAZ304" s="51"/>
      <c r="WBA304" s="51"/>
      <c r="WBB304" s="51"/>
      <c r="WBC304" s="51"/>
      <c r="WBD304" s="51"/>
      <c r="WBE304" s="51"/>
      <c r="WBF304" s="51"/>
      <c r="WBG304" s="51"/>
      <c r="WBH304" s="51"/>
      <c r="WBI304" s="51"/>
      <c r="WBJ304" s="51"/>
      <c r="WBK304" s="51"/>
      <c r="WBL304" s="51"/>
      <c r="WBM304" s="51"/>
      <c r="WBN304" s="51"/>
      <c r="WBO304" s="51"/>
      <c r="WBP304" s="51"/>
      <c r="WBQ304" s="51"/>
      <c r="WBR304" s="51"/>
      <c r="WBS304" s="51"/>
      <c r="WBT304" s="51"/>
      <c r="WBU304" s="51"/>
      <c r="WBV304" s="51"/>
      <c r="WBW304" s="51"/>
      <c r="WBX304" s="51"/>
      <c r="WBY304" s="51"/>
      <c r="WBZ304" s="51"/>
      <c r="WCA304" s="51"/>
      <c r="WCB304" s="51"/>
      <c r="WCC304" s="51"/>
      <c r="WCD304" s="51"/>
      <c r="WCE304" s="51"/>
      <c r="WCF304" s="51"/>
      <c r="WCG304" s="51"/>
      <c r="WCH304" s="51"/>
      <c r="WCI304" s="51"/>
      <c r="WCJ304" s="51"/>
      <c r="WCK304" s="51"/>
      <c r="WCL304" s="51"/>
      <c r="WCM304" s="51"/>
      <c r="WCN304" s="51"/>
      <c r="WCO304" s="51"/>
      <c r="WCP304" s="51"/>
      <c r="WCQ304" s="51"/>
      <c r="WCR304" s="51"/>
      <c r="WCS304" s="51"/>
      <c r="WCT304" s="51"/>
      <c r="WCU304" s="51"/>
      <c r="WCV304" s="51"/>
      <c r="WCW304" s="51"/>
      <c r="WCX304" s="51"/>
      <c r="WCY304" s="51"/>
      <c r="WCZ304" s="51"/>
      <c r="WDA304" s="51"/>
      <c r="WDB304" s="51"/>
      <c r="WDC304" s="51"/>
      <c r="WDD304" s="51"/>
      <c r="WDE304" s="51"/>
      <c r="WDF304" s="51"/>
      <c r="WDG304" s="51"/>
      <c r="WDH304" s="51"/>
      <c r="WDI304" s="51"/>
      <c r="WDJ304" s="51"/>
      <c r="WDK304" s="51"/>
      <c r="WDL304" s="51"/>
      <c r="WDM304" s="51"/>
      <c r="WDN304" s="51"/>
      <c r="WDO304" s="51"/>
      <c r="WDP304" s="51"/>
      <c r="WDQ304" s="51"/>
      <c r="WDR304" s="51"/>
      <c r="WDS304" s="51"/>
      <c r="WDT304" s="51"/>
      <c r="WDU304" s="51"/>
      <c r="WDV304" s="51"/>
      <c r="WDW304" s="51"/>
      <c r="WDX304" s="51"/>
      <c r="WDY304" s="51"/>
      <c r="WDZ304" s="51"/>
      <c r="WEA304" s="51"/>
      <c r="WEB304" s="51"/>
      <c r="WEC304" s="51"/>
      <c r="WED304" s="51"/>
      <c r="WEE304" s="51"/>
      <c r="WEF304" s="51"/>
      <c r="WEG304" s="51"/>
      <c r="WEH304" s="51"/>
      <c r="WEI304" s="51"/>
      <c r="WEJ304" s="51"/>
      <c r="WEK304" s="51"/>
      <c r="WEL304" s="51"/>
      <c r="WEM304" s="51"/>
      <c r="WEN304" s="51"/>
      <c r="WEO304" s="51"/>
      <c r="WEP304" s="51"/>
      <c r="WEQ304" s="51"/>
      <c r="WER304" s="51"/>
      <c r="WES304" s="51"/>
      <c r="WET304" s="51"/>
      <c r="WEU304" s="51"/>
      <c r="WEV304" s="51"/>
      <c r="WEW304" s="51"/>
      <c r="WEX304" s="51"/>
      <c r="WEY304" s="51"/>
      <c r="WEZ304" s="51"/>
      <c r="WFA304" s="51"/>
      <c r="WFB304" s="51"/>
      <c r="WFC304" s="51"/>
      <c r="WFD304" s="51"/>
      <c r="WFE304" s="51"/>
      <c r="WFF304" s="51"/>
      <c r="WFG304" s="51"/>
      <c r="WFH304" s="51"/>
      <c r="WFI304" s="51"/>
      <c r="WFJ304" s="51"/>
      <c r="WFK304" s="51"/>
      <c r="WFL304" s="51"/>
      <c r="WFM304" s="51"/>
      <c r="WFN304" s="51"/>
      <c r="WFO304" s="51"/>
      <c r="WFP304" s="51"/>
      <c r="WFQ304" s="51"/>
      <c r="WFR304" s="51"/>
      <c r="WFS304" s="51"/>
      <c r="WFT304" s="51"/>
      <c r="WFU304" s="51"/>
      <c r="WFV304" s="51"/>
      <c r="WFW304" s="51"/>
      <c r="WFX304" s="51"/>
      <c r="WFY304" s="51"/>
      <c r="WFZ304" s="51"/>
      <c r="WGA304" s="51"/>
      <c r="WGB304" s="51"/>
      <c r="WGC304" s="51"/>
      <c r="WGD304" s="51"/>
      <c r="WGE304" s="51"/>
      <c r="WGF304" s="51"/>
      <c r="WGG304" s="51"/>
      <c r="WGH304" s="51"/>
      <c r="WGI304" s="51"/>
      <c r="WGJ304" s="51"/>
      <c r="WGK304" s="51"/>
      <c r="WGL304" s="51"/>
      <c r="WGM304" s="51"/>
      <c r="WGN304" s="51"/>
      <c r="WGO304" s="51"/>
      <c r="WGP304" s="51"/>
      <c r="WGQ304" s="51"/>
      <c r="WGR304" s="51"/>
      <c r="WGS304" s="51"/>
      <c r="WGT304" s="51"/>
      <c r="WGU304" s="51"/>
      <c r="WGV304" s="51"/>
      <c r="WGW304" s="51"/>
      <c r="WGX304" s="51"/>
      <c r="WGY304" s="51"/>
      <c r="WGZ304" s="51"/>
      <c r="WHA304" s="51"/>
      <c r="WHB304" s="51"/>
      <c r="WHC304" s="51"/>
      <c r="WHD304" s="51"/>
      <c r="WHE304" s="51"/>
      <c r="WHF304" s="51"/>
      <c r="WHG304" s="51"/>
      <c r="WHH304" s="51"/>
      <c r="WHI304" s="51"/>
      <c r="WHJ304" s="51"/>
      <c r="WHK304" s="51"/>
      <c r="WHL304" s="51"/>
      <c r="WHM304" s="51"/>
      <c r="WHN304" s="51"/>
      <c r="WHO304" s="51"/>
      <c r="WHP304" s="51"/>
      <c r="WHQ304" s="51"/>
      <c r="WHR304" s="51"/>
      <c r="WHS304" s="51"/>
      <c r="WHT304" s="51"/>
      <c r="WHU304" s="51"/>
      <c r="WHV304" s="51"/>
      <c r="WHW304" s="51"/>
      <c r="WHX304" s="51"/>
      <c r="WHY304" s="51"/>
      <c r="WHZ304" s="51"/>
      <c r="WIA304" s="51"/>
      <c r="WIB304" s="51"/>
      <c r="WIC304" s="51"/>
      <c r="WID304" s="51"/>
      <c r="WIE304" s="51"/>
      <c r="WIF304" s="51"/>
      <c r="WIG304" s="51"/>
      <c r="WIH304" s="51"/>
      <c r="WII304" s="51"/>
      <c r="WIJ304" s="51"/>
      <c r="WIK304" s="51"/>
      <c r="WIL304" s="51"/>
      <c r="WIM304" s="51"/>
      <c r="WIN304" s="51"/>
      <c r="WIO304" s="51"/>
      <c r="WIP304" s="51"/>
      <c r="WIQ304" s="51"/>
      <c r="WIR304" s="51"/>
      <c r="WIS304" s="51"/>
      <c r="WIT304" s="51"/>
      <c r="WIU304" s="51"/>
      <c r="WIV304" s="51"/>
      <c r="WIW304" s="51"/>
      <c r="WIX304" s="51"/>
      <c r="WIY304" s="51"/>
      <c r="WIZ304" s="51"/>
      <c r="WJA304" s="51"/>
      <c r="WJB304" s="51"/>
      <c r="WJC304" s="51"/>
      <c r="WJD304" s="51"/>
      <c r="WJE304" s="51"/>
      <c r="WJF304" s="51"/>
      <c r="WJG304" s="51"/>
      <c r="WJH304" s="51"/>
      <c r="WJI304" s="51"/>
      <c r="WJJ304" s="51"/>
      <c r="WJK304" s="51"/>
      <c r="WJL304" s="51"/>
      <c r="WJM304" s="51"/>
      <c r="WJN304" s="51"/>
      <c r="WJO304" s="51"/>
      <c r="WJP304" s="51"/>
      <c r="WJQ304" s="51"/>
      <c r="WJR304" s="51"/>
      <c r="WJS304" s="51"/>
      <c r="WJT304" s="51"/>
      <c r="WJU304" s="51"/>
      <c r="WJV304" s="51"/>
      <c r="WJW304" s="51"/>
      <c r="WJX304" s="51"/>
      <c r="WJY304" s="51"/>
      <c r="WJZ304" s="51"/>
      <c r="WKA304" s="51"/>
      <c r="WKB304" s="51"/>
      <c r="WKC304" s="51"/>
      <c r="WKD304" s="51"/>
      <c r="WKE304" s="51"/>
      <c r="WKF304" s="51"/>
      <c r="WKG304" s="51"/>
      <c r="WKH304" s="51"/>
      <c r="WKI304" s="51"/>
      <c r="WKJ304" s="51"/>
      <c r="WKK304" s="51"/>
      <c r="WKL304" s="51"/>
      <c r="WKM304" s="51"/>
      <c r="WKN304" s="51"/>
      <c r="WKO304" s="51"/>
      <c r="WKP304" s="51"/>
      <c r="WKQ304" s="51"/>
      <c r="WKR304" s="51"/>
      <c r="WKS304" s="51"/>
      <c r="WKT304" s="51"/>
      <c r="WKU304" s="51"/>
      <c r="WKV304" s="51"/>
      <c r="WKW304" s="51"/>
      <c r="WKX304" s="51"/>
      <c r="WKY304" s="51"/>
      <c r="WKZ304" s="51"/>
      <c r="WLA304" s="51"/>
      <c r="WLB304" s="51"/>
      <c r="WLC304" s="51"/>
      <c r="WLD304" s="51"/>
      <c r="WLE304" s="51"/>
      <c r="WLF304" s="51"/>
      <c r="WLG304" s="51"/>
      <c r="WLH304" s="51"/>
      <c r="WLI304" s="51"/>
      <c r="WLJ304" s="51"/>
      <c r="WLK304" s="51"/>
      <c r="WLL304" s="51"/>
      <c r="WLM304" s="51"/>
      <c r="WLN304" s="51"/>
      <c r="WLO304" s="51"/>
      <c r="WLP304" s="51"/>
      <c r="WLQ304" s="51"/>
      <c r="WLR304" s="51"/>
      <c r="WLS304" s="51"/>
      <c r="WLT304" s="51"/>
      <c r="WLU304" s="51"/>
      <c r="WLV304" s="51"/>
      <c r="WLW304" s="51"/>
      <c r="WLX304" s="51"/>
      <c r="WLY304" s="51"/>
      <c r="WLZ304" s="51"/>
      <c r="WMA304" s="51"/>
      <c r="WMB304" s="51"/>
      <c r="WMC304" s="51"/>
      <c r="WMD304" s="51"/>
      <c r="WME304" s="51"/>
      <c r="WMF304" s="51"/>
      <c r="WMG304" s="51"/>
      <c r="WMH304" s="51"/>
      <c r="WMI304" s="51"/>
      <c r="WMJ304" s="51"/>
      <c r="WMK304" s="51"/>
      <c r="WML304" s="51"/>
      <c r="WMM304" s="51"/>
      <c r="WMN304" s="51"/>
      <c r="WMO304" s="51"/>
      <c r="WMP304" s="51"/>
      <c r="WMQ304" s="51"/>
      <c r="WMR304" s="51"/>
      <c r="WMS304" s="51"/>
      <c r="WMT304" s="51"/>
      <c r="WMU304" s="51"/>
      <c r="WMV304" s="51"/>
      <c r="WMW304" s="51"/>
      <c r="WMX304" s="51"/>
      <c r="WMY304" s="51"/>
      <c r="WMZ304" s="51"/>
      <c r="WNA304" s="51"/>
      <c r="WNB304" s="51"/>
      <c r="WNC304" s="51"/>
      <c r="WND304" s="51"/>
      <c r="WNE304" s="51"/>
      <c r="WNF304" s="51"/>
      <c r="WNG304" s="51"/>
      <c r="WNH304" s="51"/>
      <c r="WNI304" s="51"/>
      <c r="WNJ304" s="51"/>
      <c r="WNK304" s="51"/>
      <c r="WNL304" s="51"/>
      <c r="WNM304" s="51"/>
      <c r="WNN304" s="51"/>
      <c r="WNO304" s="51"/>
      <c r="WNP304" s="51"/>
      <c r="WNQ304" s="51"/>
      <c r="WNR304" s="51"/>
      <c r="WNS304" s="51"/>
      <c r="WNT304" s="51"/>
      <c r="WNU304" s="51"/>
      <c r="WNV304" s="51"/>
      <c r="WNW304" s="51"/>
      <c r="WNX304" s="51"/>
      <c r="WNY304" s="51"/>
      <c r="WNZ304" s="51"/>
      <c r="WOA304" s="51"/>
      <c r="WOB304" s="51"/>
      <c r="WOC304" s="51"/>
      <c r="WOD304" s="51"/>
      <c r="WOE304" s="51"/>
      <c r="WOF304" s="51"/>
      <c r="WOG304" s="51"/>
      <c r="WOH304" s="51"/>
      <c r="WOI304" s="51"/>
      <c r="WOJ304" s="51"/>
      <c r="WOK304" s="51"/>
      <c r="WOL304" s="51"/>
      <c r="WOM304" s="51"/>
      <c r="WON304" s="51"/>
      <c r="WOO304" s="51"/>
      <c r="WOP304" s="51"/>
      <c r="WOQ304" s="51"/>
      <c r="WOR304" s="51"/>
      <c r="WOS304" s="51"/>
      <c r="WOT304" s="51"/>
      <c r="WOU304" s="51"/>
      <c r="WOV304" s="51"/>
      <c r="WOW304" s="51"/>
      <c r="WOX304" s="51"/>
      <c r="WOY304" s="51"/>
      <c r="WOZ304" s="51"/>
      <c r="WPA304" s="51"/>
      <c r="WPB304" s="51"/>
      <c r="WPC304" s="51"/>
      <c r="WPD304" s="51"/>
      <c r="WPE304" s="51"/>
      <c r="WPF304" s="51"/>
      <c r="WPG304" s="51"/>
      <c r="WPH304" s="51"/>
      <c r="WPI304" s="51"/>
      <c r="WPJ304" s="51"/>
      <c r="WPK304" s="51"/>
      <c r="WPL304" s="51"/>
      <c r="WPM304" s="51"/>
      <c r="WPN304" s="51"/>
      <c r="WPO304" s="51"/>
      <c r="WPP304" s="51"/>
      <c r="WPQ304" s="51"/>
      <c r="WPR304" s="51"/>
      <c r="WPS304" s="51"/>
      <c r="WPT304" s="51"/>
      <c r="WPU304" s="51"/>
      <c r="WPV304" s="51"/>
      <c r="WPW304" s="51"/>
      <c r="WPX304" s="51"/>
      <c r="WPY304" s="51"/>
      <c r="WPZ304" s="51"/>
      <c r="WQA304" s="51"/>
      <c r="WQB304" s="51"/>
      <c r="WQC304" s="51"/>
      <c r="WQD304" s="51"/>
      <c r="WQE304" s="51"/>
      <c r="WQF304" s="51"/>
      <c r="WQG304" s="51"/>
      <c r="WQH304" s="51"/>
      <c r="WQI304" s="51"/>
      <c r="WQJ304" s="51"/>
      <c r="WQK304" s="51"/>
      <c r="WQL304" s="51"/>
      <c r="WQM304" s="51"/>
      <c r="WQN304" s="51"/>
      <c r="WQO304" s="51"/>
      <c r="WQP304" s="51"/>
      <c r="WQQ304" s="51"/>
      <c r="WQR304" s="51"/>
      <c r="WQS304" s="51"/>
      <c r="WQT304" s="51"/>
      <c r="WQU304" s="51"/>
      <c r="WQV304" s="51"/>
      <c r="WQW304" s="51"/>
      <c r="WQX304" s="51"/>
      <c r="WQY304" s="51"/>
      <c r="WQZ304" s="51"/>
      <c r="WRA304" s="51"/>
      <c r="WRB304" s="51"/>
      <c r="WRC304" s="51"/>
      <c r="WRD304" s="51"/>
      <c r="WRE304" s="51"/>
      <c r="WRF304" s="51"/>
      <c r="WRG304" s="51"/>
      <c r="WRH304" s="51"/>
      <c r="WRI304" s="51"/>
      <c r="WRJ304" s="51"/>
      <c r="WRK304" s="51"/>
      <c r="WRL304" s="51"/>
      <c r="WRM304" s="51"/>
      <c r="WRN304" s="51"/>
      <c r="WRO304" s="51"/>
      <c r="WRP304" s="51"/>
      <c r="WRQ304" s="51"/>
      <c r="WRR304" s="51"/>
      <c r="WRS304" s="51"/>
      <c r="WRT304" s="51"/>
      <c r="WRU304" s="51"/>
      <c r="WRV304" s="51"/>
      <c r="WRW304" s="51"/>
      <c r="WRX304" s="51"/>
      <c r="WRY304" s="51"/>
      <c r="WRZ304" s="51"/>
      <c r="WSA304" s="51"/>
      <c r="WSB304" s="51"/>
      <c r="WSC304" s="51"/>
      <c r="WSD304" s="51"/>
      <c r="WSE304" s="51"/>
      <c r="WSF304" s="51"/>
      <c r="WSG304" s="51"/>
      <c r="WSH304" s="51"/>
      <c r="WSI304" s="51"/>
      <c r="WSJ304" s="51"/>
      <c r="WSK304" s="51"/>
      <c r="WSL304" s="51"/>
      <c r="WSM304" s="51"/>
      <c r="WSN304" s="51"/>
      <c r="WSO304" s="51"/>
      <c r="WSP304" s="51"/>
      <c r="WSQ304" s="51"/>
      <c r="WSR304" s="51"/>
      <c r="WSS304" s="51"/>
      <c r="WST304" s="51"/>
      <c r="WSU304" s="51"/>
      <c r="WSV304" s="51"/>
      <c r="WSW304" s="51"/>
      <c r="WSX304" s="51"/>
      <c r="WSY304" s="51"/>
      <c r="WSZ304" s="51"/>
      <c r="WTA304" s="51"/>
      <c r="WTB304" s="51"/>
      <c r="WTC304" s="51"/>
      <c r="WTD304" s="51"/>
      <c r="WTE304" s="51"/>
      <c r="WTF304" s="51"/>
      <c r="WTG304" s="51"/>
      <c r="WTH304" s="51"/>
      <c r="WTI304" s="51"/>
      <c r="WTJ304" s="51"/>
      <c r="WTK304" s="51"/>
      <c r="WTL304" s="51"/>
      <c r="WTM304" s="51"/>
      <c r="WTN304" s="51"/>
      <c r="WTO304" s="51"/>
      <c r="WTP304" s="51"/>
      <c r="WTQ304" s="51"/>
      <c r="WTR304" s="51"/>
      <c r="WTS304" s="51"/>
      <c r="WTT304" s="51"/>
      <c r="WTU304" s="51"/>
      <c r="WTV304" s="51"/>
      <c r="WTW304" s="51"/>
      <c r="WTX304" s="51"/>
      <c r="WTY304" s="51"/>
      <c r="WTZ304" s="51"/>
      <c r="WUA304" s="51"/>
      <c r="WUB304" s="51"/>
      <c r="WUC304" s="51"/>
      <c r="WUD304" s="51"/>
      <c r="WUE304" s="51"/>
      <c r="WUF304" s="51"/>
      <c r="WUG304" s="51"/>
      <c r="WUH304" s="51"/>
      <c r="WUI304" s="51"/>
      <c r="WUJ304" s="51"/>
      <c r="WUK304" s="51"/>
      <c r="WUL304" s="51"/>
      <c r="WUM304" s="51"/>
      <c r="WUN304" s="51"/>
      <c r="WUO304" s="51"/>
      <c r="WUP304" s="51"/>
      <c r="WUQ304" s="51"/>
      <c r="WUR304" s="51"/>
      <c r="WUS304" s="51"/>
      <c r="WUT304" s="51"/>
      <c r="WUU304" s="51"/>
      <c r="WUV304" s="51"/>
      <c r="WUW304" s="51"/>
      <c r="WUX304" s="51"/>
      <c r="WUY304" s="51"/>
      <c r="WUZ304" s="51"/>
      <c r="WVA304" s="51"/>
      <c r="WVB304" s="51"/>
      <c r="WVC304" s="51"/>
      <c r="WVD304" s="51"/>
      <c r="WVE304" s="51"/>
      <c r="WVF304" s="51"/>
      <c r="WVG304" s="51"/>
      <c r="WVH304" s="51"/>
      <c r="WVI304" s="51"/>
      <c r="WVJ304" s="51"/>
      <c r="WVK304" s="51"/>
      <c r="WVL304" s="51"/>
      <c r="WVM304" s="51"/>
      <c r="WVN304" s="51"/>
      <c r="WVO304" s="51"/>
      <c r="WVP304" s="51"/>
      <c r="WVQ304" s="51"/>
      <c r="WVR304" s="51"/>
      <c r="WVS304" s="51"/>
      <c r="WVT304" s="51"/>
      <c r="WVU304" s="51"/>
      <c r="WVV304" s="51"/>
      <c r="WVW304" s="51"/>
      <c r="WVX304" s="51"/>
      <c r="WVY304" s="51"/>
      <c r="WVZ304" s="51"/>
      <c r="WWA304" s="51"/>
      <c r="WWB304" s="51"/>
      <c r="WWC304" s="51"/>
      <c r="WWD304" s="51"/>
      <c r="WWE304" s="51"/>
      <c r="WWF304" s="51"/>
      <c r="WWG304" s="51"/>
      <c r="WWH304" s="51"/>
      <c r="WWI304" s="51"/>
      <c r="WWJ304" s="51"/>
      <c r="WWK304" s="51"/>
      <c r="WWL304" s="51"/>
      <c r="WWM304" s="51"/>
      <c r="WWN304" s="51"/>
      <c r="WWO304" s="51"/>
      <c r="WWP304" s="51"/>
      <c r="WWQ304" s="51"/>
      <c r="WWR304" s="51"/>
      <c r="WWS304" s="51"/>
      <c r="WWT304" s="51"/>
      <c r="WWU304" s="51"/>
      <c r="WWV304" s="51"/>
      <c r="WWW304" s="51"/>
      <c r="WWX304" s="51"/>
      <c r="WWY304" s="51"/>
      <c r="WWZ304" s="51"/>
      <c r="WXA304" s="51"/>
      <c r="WXB304" s="51"/>
      <c r="WXC304" s="51"/>
      <c r="WXD304" s="51"/>
      <c r="WXE304" s="51"/>
      <c r="WXF304" s="51"/>
      <c r="WXG304" s="51"/>
      <c r="WXH304" s="51"/>
      <c r="WXI304" s="51"/>
      <c r="WXJ304" s="51"/>
      <c r="WXK304" s="51"/>
      <c r="WXL304" s="51"/>
      <c r="WXM304" s="51"/>
      <c r="WXN304" s="51"/>
      <c r="WXO304" s="51"/>
      <c r="WXP304" s="51"/>
      <c r="WXQ304" s="51"/>
      <c r="WXR304" s="51"/>
      <c r="WXS304" s="51"/>
      <c r="WXT304" s="51"/>
      <c r="WXU304" s="51"/>
      <c r="WXV304" s="51"/>
      <c r="WXW304" s="51"/>
      <c r="WXX304" s="51"/>
      <c r="WXY304" s="51"/>
      <c r="WXZ304" s="51"/>
      <c r="WYA304" s="51"/>
      <c r="WYB304" s="51"/>
      <c r="WYC304" s="51"/>
      <c r="WYD304" s="51"/>
      <c r="WYE304" s="51"/>
      <c r="WYF304" s="51"/>
      <c r="WYG304" s="51"/>
      <c r="WYH304" s="51"/>
      <c r="WYI304" s="51"/>
      <c r="WYJ304" s="51"/>
      <c r="WYK304" s="51"/>
      <c r="WYL304" s="51"/>
      <c r="WYM304" s="51"/>
      <c r="WYN304" s="51"/>
      <c r="WYO304" s="51"/>
      <c r="WYP304" s="51"/>
      <c r="WYQ304" s="51"/>
      <c r="WYR304" s="51"/>
      <c r="WYS304" s="51"/>
      <c r="WYT304" s="51"/>
      <c r="WYU304" s="51"/>
      <c r="WYV304" s="51"/>
      <c r="WYW304" s="51"/>
      <c r="WYX304" s="51"/>
      <c r="WYY304" s="51"/>
      <c r="WYZ304" s="51"/>
      <c r="WZA304" s="51"/>
      <c r="WZB304" s="51"/>
      <c r="WZC304" s="51"/>
      <c r="WZD304" s="51"/>
      <c r="WZE304" s="51"/>
      <c r="WZF304" s="51"/>
      <c r="WZG304" s="51"/>
      <c r="WZH304" s="51"/>
      <c r="WZI304" s="51"/>
      <c r="WZJ304" s="51"/>
      <c r="WZK304" s="51"/>
      <c r="WZL304" s="51"/>
      <c r="WZM304" s="51"/>
      <c r="WZN304" s="51"/>
      <c r="WZO304" s="51"/>
      <c r="WZP304" s="51"/>
      <c r="WZQ304" s="51"/>
      <c r="WZR304" s="51"/>
      <c r="WZS304" s="51"/>
      <c r="WZT304" s="51"/>
      <c r="WZU304" s="51"/>
      <c r="WZV304" s="51"/>
      <c r="WZW304" s="51"/>
      <c r="WZX304" s="51"/>
      <c r="WZY304" s="51"/>
      <c r="WZZ304" s="51"/>
      <c r="XAA304" s="51"/>
      <c r="XAB304" s="51"/>
      <c r="XAC304" s="51"/>
      <c r="XAD304" s="51"/>
      <c r="XAE304" s="51"/>
      <c r="XAF304" s="51"/>
      <c r="XAG304" s="51"/>
      <c r="XAH304" s="51"/>
      <c r="XAI304" s="51"/>
      <c r="XAJ304" s="51"/>
      <c r="XAK304" s="51"/>
      <c r="XAL304" s="51"/>
      <c r="XAM304" s="51"/>
      <c r="XAN304" s="51"/>
      <c r="XAO304" s="51"/>
      <c r="XAP304" s="51"/>
      <c r="XAQ304" s="51"/>
      <c r="XAR304" s="51"/>
      <c r="XAS304" s="51"/>
      <c r="XAT304" s="51"/>
      <c r="XAU304" s="51"/>
      <c r="XAV304" s="51"/>
      <c r="XAW304" s="51"/>
      <c r="XAX304" s="51"/>
      <c r="XAY304" s="51"/>
      <c r="XAZ304" s="51"/>
      <c r="XBA304" s="51"/>
      <c r="XBB304" s="51"/>
      <c r="XBC304" s="51"/>
      <c r="XBD304" s="51"/>
      <c r="XBE304" s="51"/>
      <c r="XBF304" s="51"/>
      <c r="XBG304" s="51"/>
      <c r="XBH304" s="51"/>
      <c r="XBI304" s="51"/>
      <c r="XBJ304" s="51"/>
      <c r="XBK304" s="51"/>
      <c r="XBL304" s="51"/>
      <c r="XBM304" s="51"/>
      <c r="XBN304" s="51"/>
      <c r="XBO304" s="51"/>
      <c r="XBP304" s="51"/>
      <c r="XBQ304" s="51"/>
      <c r="XBR304" s="51"/>
      <c r="XBS304" s="51"/>
      <c r="XBT304" s="51"/>
      <c r="XBU304" s="51"/>
      <c r="XBV304" s="51"/>
      <c r="XBW304" s="51"/>
      <c r="XBX304" s="51"/>
      <c r="XBY304" s="51"/>
      <c r="XBZ304" s="51"/>
      <c r="XCA304" s="51"/>
      <c r="XCB304" s="51"/>
      <c r="XCC304" s="51"/>
      <c r="XCD304" s="51"/>
      <c r="XCE304" s="51"/>
      <c r="XCF304" s="51"/>
      <c r="XCG304" s="51"/>
      <c r="XCH304" s="51"/>
      <c r="XCI304" s="51"/>
      <c r="XCJ304" s="51"/>
      <c r="XCK304" s="51"/>
      <c r="XCL304" s="51"/>
      <c r="XCM304" s="51"/>
      <c r="XCN304" s="51"/>
      <c r="XCO304" s="51"/>
      <c r="XCP304" s="51"/>
      <c r="XCQ304" s="51"/>
      <c r="XCR304" s="51"/>
      <c r="XCS304" s="51"/>
      <c r="XCT304" s="51"/>
      <c r="XCU304" s="51"/>
      <c r="XCV304" s="51"/>
      <c r="XCW304" s="51"/>
      <c r="XCX304" s="51"/>
      <c r="XCY304" s="51"/>
      <c r="XCZ304" s="51"/>
      <c r="XDA304" s="51"/>
      <c r="XDB304" s="51"/>
      <c r="XDC304" s="51"/>
      <c r="XDD304" s="51"/>
      <c r="XDE304" s="51"/>
      <c r="XDF304" s="51"/>
      <c r="XDG304" s="51"/>
      <c r="XDH304" s="51"/>
      <c r="XDI304" s="51"/>
      <c r="XDJ304" s="51"/>
      <c r="XDK304" s="51"/>
      <c r="XDL304" s="51"/>
      <c r="XDM304" s="51"/>
      <c r="XDN304" s="51"/>
      <c r="XDO304" s="51"/>
      <c r="XDP304" s="51"/>
      <c r="XDQ304" s="51"/>
      <c r="XDR304" s="51"/>
      <c r="XDS304" s="51"/>
      <c r="XDT304" s="51"/>
      <c r="XDU304" s="51"/>
      <c r="XDV304" s="51"/>
      <c r="XDW304" s="51"/>
      <c r="XDX304" s="51"/>
      <c r="XDY304" s="51"/>
      <c r="XDZ304" s="51"/>
      <c r="XEA304" s="51"/>
      <c r="XEB304" s="51"/>
      <c r="XEC304" s="51"/>
      <c r="XED304" s="51"/>
      <c r="XEE304" s="51"/>
      <c r="XEF304" s="51"/>
      <c r="XEG304" s="51"/>
      <c r="XEH304" s="51"/>
      <c r="XEI304" s="51"/>
      <c r="XEJ304" s="51"/>
      <c r="XEK304" s="51"/>
      <c r="XEL304" s="51"/>
      <c r="XEM304" s="51"/>
      <c r="XEN304" s="51"/>
      <c r="XEO304" s="51"/>
      <c r="XEP304" s="51"/>
      <c r="XEQ304" s="51"/>
      <c r="XER304" s="51"/>
      <c r="XES304" s="51"/>
      <c r="XET304" s="51"/>
      <c r="XEU304" s="51"/>
      <c r="XEV304" s="51"/>
      <c r="XEW304" s="51"/>
      <c r="XEX304" s="51"/>
      <c r="XEY304" s="51"/>
      <c r="XEZ304" s="51"/>
      <c r="XFA304" s="51"/>
      <c r="XFB304" s="51"/>
      <c r="XFC304" s="51"/>
      <c r="XFD304" s="51"/>
    </row>
    <row r="305" spans="17:199" x14ac:dyDescent="0.3">
      <c r="Q305" s="346" t="s">
        <v>61</v>
      </c>
      <c r="R305" s="135">
        <f>$R$5</f>
        <v>44136</v>
      </c>
      <c r="S305" s="121">
        <v>0.55000000000000004</v>
      </c>
      <c r="T305" s="121">
        <v>2.5833333333333335</v>
      </c>
      <c r="U305" s="122">
        <v>0.88198338744360583</v>
      </c>
      <c r="V305" s="123">
        <v>23717</v>
      </c>
      <c r="W305" s="128"/>
      <c r="Z305" s="127"/>
      <c r="AE305" s="128"/>
      <c r="AH305" s="127"/>
      <c r="AI305" s="128"/>
      <c r="AK305" s="122"/>
      <c r="AL305" s="127"/>
      <c r="AO305" s="122"/>
      <c r="AP305" s="123"/>
      <c r="AQ305" s="128"/>
      <c r="AS305" s="122"/>
      <c r="AT305" s="127"/>
      <c r="AU305" s="136"/>
      <c r="AV305" s="137"/>
      <c r="AW305" s="137"/>
      <c r="AX305" s="137"/>
      <c r="AY305" s="137"/>
      <c r="AZ305" s="137"/>
      <c r="BA305" s="137"/>
      <c r="BB305" s="137"/>
      <c r="BC305" s="137"/>
      <c r="BD305" s="137"/>
      <c r="BE305" s="137"/>
      <c r="BF305" s="137"/>
      <c r="BG305" s="137"/>
      <c r="BH305" s="137"/>
      <c r="BI305" s="137"/>
      <c r="BJ305" s="137"/>
      <c r="BK305" s="137"/>
      <c r="BL305" s="137"/>
      <c r="BM305" s="137"/>
      <c r="BN305" s="137"/>
      <c r="BO305" s="137"/>
      <c r="BP305" s="137"/>
      <c r="BQ305" s="137"/>
      <c r="BR305" s="137"/>
      <c r="BS305" s="137"/>
      <c r="BT305" s="138"/>
      <c r="BU305" s="174"/>
      <c r="BV305" s="174"/>
      <c r="BW305" s="174"/>
      <c r="BX305" s="174"/>
      <c r="BY305" s="174"/>
      <c r="BZ305" s="174"/>
      <c r="CA305" s="174"/>
      <c r="CB305" s="174"/>
      <c r="CC305" s="174"/>
      <c r="CD305" s="174"/>
      <c r="CE305" s="174"/>
      <c r="CF305" s="174"/>
      <c r="CG305" s="174"/>
      <c r="CH305" s="174"/>
      <c r="DQ305" s="175"/>
      <c r="DR305" s="175"/>
      <c r="DS305" s="175"/>
      <c r="DT305" s="175"/>
      <c r="DU305" s="175"/>
      <c r="DV305" s="175"/>
      <c r="DW305" s="175"/>
      <c r="DX305" s="175"/>
      <c r="DY305" s="175"/>
      <c r="DZ305" s="175"/>
      <c r="EA305" s="175"/>
      <c r="EB305" s="175"/>
      <c r="EC305" s="175"/>
      <c r="ED305" s="175"/>
      <c r="FM305" s="192"/>
      <c r="FN305" s="192"/>
      <c r="FO305" s="192"/>
      <c r="FP305" s="192"/>
      <c r="FQ305" s="192"/>
      <c r="FR305" s="192"/>
      <c r="FS305" s="192"/>
      <c r="FT305" s="192"/>
      <c r="FU305" s="192"/>
      <c r="FV305" s="192"/>
      <c r="FW305" s="192"/>
      <c r="FX305" s="192"/>
      <c r="FY305" s="192"/>
      <c r="FZ305" s="192"/>
      <c r="GA305" s="192"/>
      <c r="GB305" s="192"/>
      <c r="GC305" s="192"/>
      <c r="GD305" s="192"/>
      <c r="GE305" s="192"/>
      <c r="GF305" s="192"/>
      <c r="GG305" s="192"/>
      <c r="GH305" s="192"/>
      <c r="GI305" s="192"/>
      <c r="GJ305" s="192"/>
      <c r="GK305" s="192"/>
      <c r="GL305" s="192"/>
      <c r="GM305" s="192"/>
      <c r="GN305" s="192"/>
      <c r="GO305" s="192"/>
      <c r="GP305" s="192"/>
      <c r="GQ305" s="192"/>
    </row>
    <row r="306" spans="17:199" x14ac:dyDescent="0.3">
      <c r="Q306" s="346"/>
      <c r="R306" s="135">
        <f>$R$6</f>
        <v>44166</v>
      </c>
      <c r="S306" s="121">
        <v>0.55000000000000004</v>
      </c>
      <c r="T306" s="121">
        <v>2.4</v>
      </c>
      <c r="U306" s="122">
        <v>0.88801510882689871</v>
      </c>
      <c r="V306" s="123">
        <v>32299</v>
      </c>
      <c r="W306" s="128"/>
      <c r="Z306" s="127"/>
      <c r="AE306" s="128"/>
      <c r="AH306" s="127"/>
      <c r="AI306" s="128"/>
      <c r="AK306" s="122"/>
      <c r="AL306" s="127"/>
      <c r="AO306" s="122"/>
      <c r="AP306" s="123"/>
      <c r="AQ306" s="128"/>
      <c r="AS306" s="122"/>
      <c r="AT306" s="127"/>
      <c r="AU306" s="136"/>
      <c r="AV306" s="137"/>
      <c r="AW306" s="137"/>
      <c r="AX306" s="137"/>
      <c r="AY306" s="137"/>
      <c r="AZ306" s="137"/>
      <c r="BA306" s="137"/>
      <c r="BB306" s="137"/>
      <c r="BC306" s="137"/>
      <c r="BD306" s="137"/>
      <c r="BE306" s="137"/>
      <c r="BF306" s="137"/>
      <c r="BG306" s="137"/>
      <c r="BH306" s="137"/>
      <c r="BI306" s="137"/>
      <c r="BJ306" s="137"/>
      <c r="BK306" s="137"/>
      <c r="BL306" s="137"/>
      <c r="BM306" s="137"/>
      <c r="BN306" s="137"/>
      <c r="BO306" s="137"/>
      <c r="BP306" s="137"/>
      <c r="BQ306" s="137"/>
      <c r="BR306" s="137"/>
      <c r="BS306" s="137"/>
      <c r="BT306" s="138"/>
      <c r="BU306" s="174"/>
      <c r="BV306" s="174"/>
      <c r="BW306" s="174"/>
      <c r="BX306" s="174"/>
      <c r="BY306" s="174"/>
      <c r="BZ306" s="174"/>
      <c r="CA306" s="174"/>
      <c r="CB306" s="174"/>
      <c r="CC306" s="174"/>
      <c r="CD306" s="174"/>
      <c r="CE306" s="174"/>
      <c r="CF306" s="174"/>
      <c r="CG306" s="174"/>
      <c r="CH306" s="174"/>
      <c r="DQ306" s="175"/>
      <c r="DR306" s="175"/>
      <c r="DS306" s="175"/>
      <c r="DT306" s="175"/>
      <c r="DU306" s="175"/>
      <c r="DV306" s="175"/>
      <c r="DW306" s="175"/>
      <c r="DX306" s="175"/>
      <c r="DY306" s="175"/>
      <c r="DZ306" s="175"/>
      <c r="EA306" s="175"/>
      <c r="EB306" s="175"/>
      <c r="EC306" s="175"/>
      <c r="ED306" s="175"/>
      <c r="FM306" s="192"/>
      <c r="FN306" s="192"/>
      <c r="FO306" s="192"/>
      <c r="FP306" s="192"/>
      <c r="FQ306" s="192"/>
      <c r="FR306" s="192"/>
      <c r="FS306" s="192"/>
      <c r="FT306" s="192"/>
      <c r="FU306" s="192"/>
      <c r="FV306" s="192"/>
      <c r="FW306" s="192"/>
      <c r="FX306" s="192"/>
      <c r="FY306" s="192"/>
      <c r="FZ306" s="192"/>
      <c r="GA306" s="192"/>
      <c r="GB306" s="192"/>
      <c r="GC306" s="192"/>
      <c r="GD306" s="192"/>
      <c r="GE306" s="192"/>
      <c r="GF306" s="192"/>
      <c r="GG306" s="192"/>
      <c r="GH306" s="192"/>
      <c r="GI306" s="192"/>
      <c r="GJ306" s="192"/>
      <c r="GK306" s="192"/>
      <c r="GL306" s="192"/>
      <c r="GM306" s="192"/>
      <c r="GN306" s="192"/>
      <c r="GO306" s="192"/>
      <c r="GP306" s="192"/>
      <c r="GQ306" s="192"/>
    </row>
    <row r="307" spans="17:199" x14ac:dyDescent="0.3">
      <c r="Q307" s="346"/>
      <c r="R307" s="135">
        <f>$R$7</f>
        <v>44197</v>
      </c>
      <c r="S307" s="121">
        <v>0.55000000000000004</v>
      </c>
      <c r="T307" s="121">
        <v>2.2666666666666666</v>
      </c>
      <c r="U307" s="122">
        <v>0.92892971346165909</v>
      </c>
      <c r="V307" s="123">
        <v>32979</v>
      </c>
      <c r="W307" s="128"/>
      <c r="Z307" s="127"/>
      <c r="AE307" s="128"/>
      <c r="AH307" s="127"/>
      <c r="AI307" s="128"/>
      <c r="AK307" s="122"/>
      <c r="AL307" s="127"/>
      <c r="AO307" s="122"/>
      <c r="AP307" s="123"/>
      <c r="AQ307" s="128"/>
      <c r="AS307" s="122"/>
      <c r="AT307" s="127"/>
      <c r="AU307" s="136"/>
      <c r="AV307" s="137"/>
      <c r="AW307" s="137"/>
      <c r="AX307" s="137"/>
      <c r="AY307" s="137"/>
      <c r="AZ307" s="137"/>
      <c r="BA307" s="137"/>
      <c r="BB307" s="137"/>
      <c r="BC307" s="137"/>
      <c r="BD307" s="137"/>
      <c r="BE307" s="137"/>
      <c r="BF307" s="137"/>
      <c r="BG307" s="137"/>
      <c r="BH307" s="137"/>
      <c r="BI307" s="137"/>
      <c r="BJ307" s="137"/>
      <c r="BK307" s="137"/>
      <c r="BL307" s="137"/>
      <c r="BM307" s="137"/>
      <c r="BN307" s="137"/>
      <c r="BO307" s="137"/>
      <c r="BP307" s="137"/>
      <c r="BQ307" s="137"/>
      <c r="BR307" s="137"/>
      <c r="BS307" s="137"/>
      <c r="BT307" s="138"/>
      <c r="BU307" s="174"/>
      <c r="BV307" s="174"/>
      <c r="BW307" s="174"/>
      <c r="BX307" s="174"/>
      <c r="BY307" s="174"/>
      <c r="BZ307" s="174"/>
      <c r="CA307" s="174"/>
      <c r="CB307" s="174"/>
      <c r="CC307" s="174"/>
      <c r="CD307" s="174"/>
      <c r="CE307" s="174"/>
      <c r="CF307" s="174"/>
      <c r="CG307" s="174"/>
      <c r="CH307" s="174"/>
      <c r="DQ307" s="175"/>
      <c r="DR307" s="175"/>
      <c r="DS307" s="175"/>
      <c r="DT307" s="175"/>
      <c r="DU307" s="175"/>
      <c r="DV307" s="175"/>
      <c r="DW307" s="175"/>
      <c r="DX307" s="175"/>
      <c r="DY307" s="175"/>
      <c r="DZ307" s="175"/>
      <c r="EA307" s="175"/>
      <c r="EB307" s="175"/>
      <c r="EC307" s="175"/>
      <c r="ED307" s="175"/>
      <c r="FM307" s="192"/>
      <c r="FN307" s="192"/>
      <c r="FO307" s="192"/>
      <c r="FP307" s="192"/>
      <c r="FQ307" s="192"/>
      <c r="FR307" s="192"/>
      <c r="FS307" s="192"/>
      <c r="FT307" s="192"/>
      <c r="FU307" s="192"/>
      <c r="FV307" s="192"/>
      <c r="FW307" s="192"/>
      <c r="FX307" s="192"/>
      <c r="FY307" s="192"/>
      <c r="FZ307" s="192"/>
      <c r="GA307" s="192"/>
      <c r="GB307" s="192"/>
      <c r="GC307" s="192"/>
      <c r="GD307" s="192"/>
      <c r="GE307" s="192"/>
      <c r="GF307" s="192"/>
      <c r="GG307" s="192"/>
      <c r="GH307" s="192"/>
      <c r="GI307" s="192"/>
      <c r="GJ307" s="192"/>
      <c r="GK307" s="192"/>
      <c r="GL307" s="192"/>
      <c r="GM307" s="192"/>
      <c r="GN307" s="192"/>
      <c r="GO307" s="192"/>
      <c r="GP307" s="192"/>
      <c r="GQ307" s="192"/>
    </row>
    <row r="308" spans="17:199" x14ac:dyDescent="0.3">
      <c r="Q308" s="346"/>
      <c r="R308" s="135">
        <f>$R$8</f>
        <v>44228</v>
      </c>
      <c r="S308" s="121">
        <v>0.55000000000000004</v>
      </c>
      <c r="T308" s="121">
        <v>2.5666666666666669</v>
      </c>
      <c r="U308" s="122">
        <v>0.90488204009273154</v>
      </c>
      <c r="V308" s="123">
        <v>30138</v>
      </c>
      <c r="W308" s="128"/>
      <c r="Z308" s="127"/>
      <c r="AE308" s="128"/>
      <c r="AH308" s="127"/>
      <c r="AI308" s="128"/>
      <c r="AK308" s="122"/>
      <c r="AL308" s="127"/>
      <c r="AO308" s="122"/>
      <c r="AP308" s="123"/>
      <c r="AQ308" s="128"/>
      <c r="AS308" s="122"/>
      <c r="AT308" s="127"/>
      <c r="AU308" s="136"/>
      <c r="AV308" s="137"/>
      <c r="AW308" s="137"/>
      <c r="AX308" s="137"/>
      <c r="AY308" s="137"/>
      <c r="AZ308" s="137"/>
      <c r="BA308" s="137"/>
      <c r="BB308" s="137"/>
      <c r="BC308" s="137"/>
      <c r="BD308" s="137"/>
      <c r="BE308" s="137"/>
      <c r="BF308" s="137"/>
      <c r="BG308" s="137"/>
      <c r="BH308" s="137"/>
      <c r="BI308" s="137"/>
      <c r="BJ308" s="137"/>
      <c r="BK308" s="137"/>
      <c r="BL308" s="137"/>
      <c r="BM308" s="137"/>
      <c r="BN308" s="137"/>
      <c r="BO308" s="137"/>
      <c r="BP308" s="137"/>
      <c r="BQ308" s="137"/>
      <c r="BR308" s="137"/>
      <c r="BS308" s="137"/>
      <c r="BT308" s="138"/>
      <c r="BU308" s="174"/>
      <c r="BV308" s="174"/>
      <c r="BW308" s="174"/>
      <c r="BX308" s="174"/>
      <c r="BY308" s="174"/>
      <c r="BZ308" s="174"/>
      <c r="CA308" s="174"/>
      <c r="CB308" s="174"/>
      <c r="CC308" s="174"/>
      <c r="CD308" s="174"/>
      <c r="CE308" s="174"/>
      <c r="CF308" s="174"/>
      <c r="CG308" s="174"/>
      <c r="CH308" s="174"/>
      <c r="DQ308" s="175"/>
      <c r="DR308" s="175"/>
      <c r="DS308" s="175"/>
      <c r="DT308" s="175"/>
      <c r="DU308" s="175"/>
      <c r="DV308" s="175"/>
      <c r="DW308" s="175"/>
      <c r="DX308" s="175"/>
      <c r="DY308" s="175"/>
      <c r="DZ308" s="175"/>
      <c r="EA308" s="175"/>
      <c r="EB308" s="175"/>
      <c r="EC308" s="175"/>
      <c r="ED308" s="175"/>
      <c r="FM308" s="192"/>
      <c r="FN308" s="192"/>
      <c r="FO308" s="192"/>
      <c r="FP308" s="192"/>
      <c r="FQ308" s="192"/>
      <c r="FR308" s="192"/>
      <c r="FS308" s="192"/>
      <c r="FT308" s="192"/>
      <c r="FU308" s="192"/>
      <c r="FV308" s="192"/>
      <c r="FW308" s="192"/>
      <c r="FX308" s="192"/>
      <c r="FY308" s="192"/>
      <c r="FZ308" s="192"/>
      <c r="GA308" s="192"/>
      <c r="GB308" s="192"/>
      <c r="GC308" s="192"/>
      <c r="GD308" s="192"/>
      <c r="GE308" s="192"/>
      <c r="GF308" s="192"/>
      <c r="GG308" s="192"/>
      <c r="GH308" s="192"/>
      <c r="GI308" s="192"/>
      <c r="GJ308" s="192"/>
      <c r="GK308" s="192"/>
      <c r="GL308" s="192"/>
      <c r="GM308" s="192"/>
      <c r="GN308" s="192"/>
      <c r="GO308" s="192"/>
      <c r="GP308" s="192"/>
      <c r="GQ308" s="192"/>
    </row>
    <row r="309" spans="17:199" x14ac:dyDescent="0.3">
      <c r="Q309" s="346"/>
      <c r="R309" s="135">
        <f>$R$9</f>
        <v>44256</v>
      </c>
      <c r="S309" s="121">
        <v>0.53333333333333333</v>
      </c>
      <c r="T309" s="121">
        <v>2.3333333333333335</v>
      </c>
      <c r="U309" s="122">
        <v>0.94302786650512171</v>
      </c>
      <c r="V309" s="123">
        <v>38189</v>
      </c>
      <c r="W309" s="128"/>
      <c r="Z309" s="127"/>
      <c r="AE309" s="128"/>
      <c r="AH309" s="127"/>
      <c r="AI309" s="128"/>
      <c r="AK309" s="122"/>
      <c r="AL309" s="127"/>
      <c r="AO309" s="122"/>
      <c r="AP309" s="123"/>
      <c r="AQ309" s="128"/>
      <c r="AS309" s="122"/>
      <c r="AT309" s="127"/>
      <c r="AU309" s="136"/>
      <c r="AV309" s="137"/>
      <c r="AW309" s="137"/>
      <c r="AX309" s="137"/>
      <c r="AY309" s="137"/>
      <c r="AZ309" s="137"/>
      <c r="BA309" s="137"/>
      <c r="BB309" s="137"/>
      <c r="BC309" s="137"/>
      <c r="BD309" s="137"/>
      <c r="BE309" s="137"/>
      <c r="BF309" s="137"/>
      <c r="BG309" s="137"/>
      <c r="BH309" s="137"/>
      <c r="BI309" s="137"/>
      <c r="BJ309" s="137"/>
      <c r="BK309" s="137"/>
      <c r="BL309" s="137"/>
      <c r="BM309" s="137"/>
      <c r="BN309" s="137"/>
      <c r="BO309" s="137"/>
      <c r="BP309" s="137"/>
      <c r="BQ309" s="137"/>
      <c r="BR309" s="137"/>
      <c r="BS309" s="137"/>
      <c r="BT309" s="138"/>
      <c r="BU309" s="174"/>
      <c r="BV309" s="174"/>
      <c r="BW309" s="174"/>
      <c r="BX309" s="174"/>
      <c r="BY309" s="174"/>
      <c r="BZ309" s="174"/>
      <c r="CA309" s="174"/>
      <c r="CB309" s="174"/>
      <c r="CC309" s="174"/>
      <c r="CD309" s="174"/>
      <c r="CE309" s="174"/>
      <c r="CF309" s="174"/>
      <c r="CG309" s="174"/>
      <c r="CH309" s="174"/>
      <c r="DQ309" s="175"/>
      <c r="DR309" s="175"/>
      <c r="DS309" s="175"/>
      <c r="DT309" s="175"/>
      <c r="DU309" s="175"/>
      <c r="DV309" s="175"/>
      <c r="DW309" s="175"/>
      <c r="DX309" s="175"/>
      <c r="DY309" s="175"/>
      <c r="DZ309" s="175"/>
      <c r="EA309" s="175"/>
      <c r="EB309" s="175"/>
      <c r="EC309" s="175"/>
      <c r="ED309" s="175"/>
      <c r="FM309" s="192"/>
      <c r="FN309" s="192"/>
      <c r="FO309" s="192"/>
      <c r="FP309" s="192"/>
      <c r="FQ309" s="192"/>
      <c r="FR309" s="192"/>
      <c r="FS309" s="192"/>
      <c r="FT309" s="192"/>
      <c r="FU309" s="192"/>
      <c r="FV309" s="192"/>
      <c r="FW309" s="192"/>
      <c r="FX309" s="192"/>
      <c r="FY309" s="192"/>
      <c r="FZ309" s="192"/>
      <c r="GA309" s="192"/>
      <c r="GB309" s="192"/>
      <c r="GC309" s="192"/>
      <c r="GD309" s="192"/>
      <c r="GE309" s="192"/>
      <c r="GF309" s="192"/>
      <c r="GG309" s="192"/>
      <c r="GH309" s="192"/>
      <c r="GI309" s="192"/>
      <c r="GJ309" s="192"/>
      <c r="GK309" s="192"/>
      <c r="GL309" s="192"/>
      <c r="GM309" s="192"/>
      <c r="GN309" s="192"/>
      <c r="GO309" s="192"/>
      <c r="GP309" s="192"/>
      <c r="GQ309" s="192"/>
    </row>
    <row r="310" spans="17:199" x14ac:dyDescent="0.3">
      <c r="Q310" s="346"/>
      <c r="R310" s="135">
        <f>$R$10</f>
        <v>44287</v>
      </c>
      <c r="S310" s="121">
        <v>0.53333333333333333</v>
      </c>
      <c r="T310" s="121">
        <v>2.2000000000000002</v>
      </c>
      <c r="U310" s="122">
        <v>0.9603740236045385</v>
      </c>
      <c r="V310" s="123">
        <v>37296</v>
      </c>
      <c r="W310" s="128"/>
      <c r="Z310" s="127"/>
      <c r="AE310" s="128"/>
      <c r="AH310" s="127"/>
      <c r="AI310" s="128"/>
      <c r="AK310" s="122"/>
      <c r="AL310" s="127"/>
      <c r="AO310" s="122"/>
      <c r="AP310" s="123"/>
      <c r="AQ310" s="128"/>
      <c r="AS310" s="122"/>
      <c r="AT310" s="127"/>
      <c r="AU310" s="136"/>
      <c r="AV310" s="137"/>
      <c r="AW310" s="137"/>
      <c r="AX310" s="137"/>
      <c r="AY310" s="137"/>
      <c r="AZ310" s="137"/>
      <c r="BA310" s="137"/>
      <c r="BB310" s="137"/>
      <c r="BC310" s="137"/>
      <c r="BD310" s="137"/>
      <c r="BE310" s="137"/>
      <c r="BF310" s="137"/>
      <c r="BG310" s="137"/>
      <c r="BH310" s="137"/>
      <c r="BI310" s="137"/>
      <c r="BJ310" s="137"/>
      <c r="BK310" s="137"/>
      <c r="BL310" s="137"/>
      <c r="BM310" s="137"/>
      <c r="BN310" s="137"/>
      <c r="BO310" s="137"/>
      <c r="BP310" s="137"/>
      <c r="BQ310" s="137"/>
      <c r="BR310" s="137"/>
      <c r="BS310" s="137"/>
      <c r="BT310" s="138"/>
      <c r="BU310" s="174"/>
      <c r="BV310" s="174"/>
      <c r="BW310" s="174"/>
      <c r="BX310" s="174"/>
      <c r="BY310" s="174"/>
      <c r="BZ310" s="174"/>
      <c r="CA310" s="174"/>
      <c r="CB310" s="174"/>
      <c r="CC310" s="174"/>
      <c r="CD310" s="174"/>
      <c r="CE310" s="174"/>
      <c r="CF310" s="174"/>
      <c r="CG310" s="174"/>
      <c r="CH310" s="174"/>
      <c r="DQ310" s="175"/>
      <c r="DR310" s="175"/>
      <c r="DS310" s="175"/>
      <c r="DT310" s="175"/>
      <c r="DU310" s="175"/>
      <c r="DV310" s="175"/>
      <c r="DW310" s="175"/>
      <c r="DX310" s="175"/>
      <c r="DY310" s="175"/>
      <c r="DZ310" s="175"/>
      <c r="EA310" s="175"/>
      <c r="EB310" s="175"/>
      <c r="EC310" s="175"/>
      <c r="ED310" s="175"/>
      <c r="FM310" s="192"/>
      <c r="FN310" s="192"/>
      <c r="FO310" s="192"/>
      <c r="FP310" s="192"/>
      <c r="FQ310" s="192"/>
      <c r="FR310" s="192"/>
      <c r="FS310" s="192"/>
      <c r="FT310" s="192"/>
      <c r="FU310" s="192"/>
      <c r="FV310" s="192"/>
      <c r="FW310" s="192"/>
      <c r="FX310" s="192"/>
      <c r="FY310" s="192"/>
      <c r="FZ310" s="192"/>
      <c r="GA310" s="192"/>
      <c r="GB310" s="192"/>
      <c r="GC310" s="192"/>
      <c r="GD310" s="192"/>
      <c r="GE310" s="192"/>
      <c r="GF310" s="192"/>
      <c r="GG310" s="192"/>
      <c r="GH310" s="192"/>
      <c r="GI310" s="192"/>
      <c r="GJ310" s="192"/>
      <c r="GK310" s="192"/>
      <c r="GL310" s="192"/>
      <c r="GM310" s="192"/>
      <c r="GN310" s="192"/>
      <c r="GO310" s="192"/>
      <c r="GP310" s="192"/>
      <c r="GQ310" s="192"/>
    </row>
    <row r="311" spans="17:199" x14ac:dyDescent="0.3">
      <c r="Q311" s="346"/>
      <c r="R311" s="135">
        <f>$R$11</f>
        <v>44317</v>
      </c>
      <c r="S311" s="121">
        <v>0.58333333333333337</v>
      </c>
      <c r="T311" s="121">
        <v>2.6166666666666667</v>
      </c>
      <c r="U311" s="122">
        <v>0.93964567515259789</v>
      </c>
      <c r="V311" s="123">
        <v>36276</v>
      </c>
      <c r="W311" s="128"/>
      <c r="Z311" s="127"/>
      <c r="AE311" s="128"/>
      <c r="AH311" s="127"/>
      <c r="AI311" s="128"/>
      <c r="AK311" s="122"/>
      <c r="AL311" s="127"/>
      <c r="AO311" s="122"/>
      <c r="AP311" s="123"/>
      <c r="AQ311" s="128"/>
      <c r="AS311" s="122"/>
      <c r="AT311" s="127"/>
      <c r="AU311" s="136"/>
      <c r="AV311" s="137"/>
      <c r="AW311" s="137"/>
      <c r="AX311" s="137"/>
      <c r="AY311" s="137"/>
      <c r="AZ311" s="137"/>
      <c r="BA311" s="137"/>
      <c r="BB311" s="137"/>
      <c r="BC311" s="137"/>
      <c r="BD311" s="137"/>
      <c r="BE311" s="137"/>
      <c r="BF311" s="137"/>
      <c r="BG311" s="137"/>
      <c r="BH311" s="137"/>
      <c r="BI311" s="137"/>
      <c r="BJ311" s="137"/>
      <c r="BK311" s="137"/>
      <c r="BL311" s="137"/>
      <c r="BM311" s="137"/>
      <c r="BN311" s="137"/>
      <c r="BO311" s="137"/>
      <c r="BP311" s="137"/>
      <c r="BQ311" s="137"/>
      <c r="BR311" s="137"/>
      <c r="BS311" s="137"/>
      <c r="BT311" s="138"/>
      <c r="BU311" s="174"/>
      <c r="BV311" s="174"/>
      <c r="BW311" s="174"/>
      <c r="BX311" s="174"/>
      <c r="BY311" s="174"/>
      <c r="BZ311" s="174"/>
      <c r="CA311" s="174"/>
      <c r="CB311" s="174"/>
      <c r="CC311" s="174"/>
      <c r="CD311" s="174"/>
      <c r="CE311" s="174"/>
      <c r="CF311" s="174"/>
      <c r="CG311" s="174"/>
      <c r="CH311" s="174"/>
      <c r="DQ311" s="175"/>
      <c r="DR311" s="175"/>
      <c r="DS311" s="175"/>
      <c r="DT311" s="175"/>
      <c r="DU311" s="175"/>
      <c r="DV311" s="175"/>
      <c r="DW311" s="175"/>
      <c r="DX311" s="175"/>
      <c r="DY311" s="175"/>
      <c r="DZ311" s="175"/>
      <c r="EA311" s="175"/>
      <c r="EB311" s="175"/>
      <c r="EC311" s="175"/>
      <c r="ED311" s="175"/>
      <c r="FM311" s="192"/>
      <c r="FN311" s="192"/>
      <c r="FO311" s="192"/>
      <c r="FP311" s="192"/>
      <c r="FQ311" s="192"/>
      <c r="FR311" s="192"/>
      <c r="FS311" s="192"/>
      <c r="FT311" s="192"/>
      <c r="FU311" s="192"/>
      <c r="FV311" s="192"/>
      <c r="FW311" s="192"/>
      <c r="FX311" s="192"/>
      <c r="FY311" s="192"/>
      <c r="FZ311" s="192"/>
      <c r="GA311" s="192"/>
      <c r="GB311" s="192"/>
      <c r="GC311" s="192"/>
      <c r="GD311" s="192"/>
      <c r="GE311" s="192"/>
      <c r="GF311" s="192"/>
      <c r="GG311" s="192"/>
      <c r="GH311" s="192"/>
      <c r="GI311" s="192"/>
      <c r="GJ311" s="192"/>
      <c r="GK311" s="192"/>
      <c r="GL311" s="192"/>
      <c r="GM311" s="192"/>
      <c r="GN311" s="192"/>
      <c r="GO311" s="192"/>
      <c r="GP311" s="192"/>
      <c r="GQ311" s="192"/>
    </row>
    <row r="312" spans="17:199" x14ac:dyDescent="0.3">
      <c r="Q312" s="346"/>
      <c r="R312" s="135">
        <f>$R$12</f>
        <v>44348</v>
      </c>
      <c r="S312" s="121">
        <v>0.56666666666666665</v>
      </c>
      <c r="T312" s="121">
        <v>2.5499999999999998</v>
      </c>
      <c r="U312" s="122">
        <v>0.96174171703427103</v>
      </c>
      <c r="V312" s="123">
        <v>34591</v>
      </c>
      <c r="W312" s="128"/>
      <c r="Z312" s="127"/>
      <c r="AE312" s="128"/>
      <c r="AH312" s="127"/>
      <c r="AI312" s="128"/>
      <c r="AK312" s="122"/>
      <c r="AL312" s="127"/>
      <c r="AO312" s="122"/>
      <c r="AP312" s="123"/>
      <c r="AQ312" s="128"/>
      <c r="AS312" s="122"/>
      <c r="AT312" s="127"/>
      <c r="AU312" s="136"/>
      <c r="AV312" s="137"/>
      <c r="AW312" s="137"/>
      <c r="AX312" s="137"/>
      <c r="AY312" s="137"/>
      <c r="AZ312" s="137"/>
      <c r="BA312" s="137"/>
      <c r="BB312" s="137"/>
      <c r="BC312" s="137"/>
      <c r="BD312" s="137"/>
      <c r="BE312" s="137"/>
      <c r="BF312" s="137"/>
      <c r="BG312" s="137"/>
      <c r="BH312" s="137"/>
      <c r="BI312" s="137"/>
      <c r="BJ312" s="137"/>
      <c r="BK312" s="137"/>
      <c r="BL312" s="137"/>
      <c r="BM312" s="137"/>
      <c r="BN312" s="137"/>
      <c r="BO312" s="137"/>
      <c r="BP312" s="137"/>
      <c r="BQ312" s="137"/>
      <c r="BR312" s="137"/>
      <c r="BS312" s="137"/>
      <c r="BT312" s="138"/>
      <c r="BU312" s="174"/>
      <c r="BV312" s="174"/>
      <c r="BW312" s="174"/>
      <c r="BX312" s="174"/>
      <c r="BY312" s="174"/>
      <c r="BZ312" s="174"/>
      <c r="CA312" s="174"/>
      <c r="CB312" s="174"/>
      <c r="CC312" s="174"/>
      <c r="CD312" s="174"/>
      <c r="CE312" s="174"/>
      <c r="CF312" s="174"/>
      <c r="CG312" s="174"/>
      <c r="CH312" s="174"/>
      <c r="DQ312" s="175"/>
      <c r="DR312" s="175"/>
      <c r="DS312" s="175"/>
      <c r="DT312" s="175"/>
      <c r="DU312" s="175"/>
      <c r="DV312" s="175"/>
      <c r="DW312" s="175"/>
      <c r="DX312" s="175"/>
      <c r="DY312" s="175"/>
      <c r="DZ312" s="175"/>
      <c r="EA312" s="175"/>
      <c r="EB312" s="175"/>
      <c r="EC312" s="175"/>
      <c r="ED312" s="175"/>
      <c r="FM312" s="192"/>
      <c r="FN312" s="192"/>
      <c r="FO312" s="192"/>
      <c r="FP312" s="192"/>
      <c r="FQ312" s="192"/>
      <c r="FR312" s="192"/>
      <c r="FS312" s="192"/>
      <c r="FT312" s="192"/>
      <c r="FU312" s="192"/>
      <c r="FV312" s="192"/>
      <c r="FW312" s="192"/>
      <c r="FX312" s="192"/>
      <c r="FY312" s="192"/>
      <c r="FZ312" s="192"/>
      <c r="GA312" s="192"/>
      <c r="GB312" s="192"/>
      <c r="GC312" s="192"/>
      <c r="GD312" s="192"/>
      <c r="GE312" s="192"/>
      <c r="GF312" s="192"/>
      <c r="GG312" s="192"/>
      <c r="GH312" s="192"/>
      <c r="GI312" s="192"/>
      <c r="GJ312" s="192"/>
      <c r="GK312" s="192"/>
      <c r="GL312" s="192"/>
      <c r="GM312" s="192"/>
      <c r="GN312" s="192"/>
      <c r="GO312" s="192"/>
      <c r="GP312" s="192"/>
      <c r="GQ312" s="192"/>
    </row>
    <row r="313" spans="17:199" x14ac:dyDescent="0.3">
      <c r="Q313" s="346"/>
      <c r="R313" s="135">
        <f>$R$13</f>
        <v>44378</v>
      </c>
      <c r="S313" s="121">
        <v>0.53333333333333333</v>
      </c>
      <c r="T313" s="121">
        <v>2.1</v>
      </c>
      <c r="U313" s="122">
        <v>0.96098247409492132</v>
      </c>
      <c r="V313" s="123">
        <v>33102</v>
      </c>
      <c r="W313" s="128"/>
      <c r="Z313" s="127"/>
      <c r="AE313" s="128"/>
      <c r="AH313" s="127"/>
      <c r="AI313" s="128"/>
      <c r="AK313" s="122"/>
      <c r="AL313" s="127"/>
      <c r="AO313" s="122"/>
      <c r="AP313" s="123"/>
      <c r="AQ313" s="128"/>
      <c r="AS313" s="122"/>
      <c r="AT313" s="127"/>
      <c r="AU313" s="136"/>
      <c r="AV313" s="137"/>
      <c r="AW313" s="137"/>
      <c r="AX313" s="137"/>
      <c r="AY313" s="137"/>
      <c r="AZ313" s="137"/>
      <c r="BA313" s="137"/>
      <c r="BB313" s="137"/>
      <c r="BC313" s="137"/>
      <c r="BD313" s="137"/>
      <c r="BE313" s="137"/>
      <c r="BF313" s="137"/>
      <c r="BG313" s="137"/>
      <c r="BH313" s="137"/>
      <c r="BI313" s="137"/>
      <c r="BJ313" s="137"/>
      <c r="BK313" s="137"/>
      <c r="BL313" s="137"/>
      <c r="BM313" s="137"/>
      <c r="BN313" s="137"/>
      <c r="BO313" s="137"/>
      <c r="BP313" s="137"/>
      <c r="BQ313" s="137"/>
      <c r="BR313" s="137"/>
      <c r="BS313" s="137"/>
      <c r="BT313" s="138"/>
      <c r="BU313" s="174"/>
      <c r="BV313" s="174"/>
      <c r="BW313" s="174"/>
      <c r="BX313" s="174"/>
      <c r="BY313" s="174"/>
      <c r="BZ313" s="174"/>
      <c r="CA313" s="174"/>
      <c r="CB313" s="174"/>
      <c r="CC313" s="174"/>
      <c r="CD313" s="174"/>
      <c r="CE313" s="174"/>
      <c r="CF313" s="174"/>
      <c r="CG313" s="174"/>
      <c r="CH313" s="174"/>
      <c r="DQ313" s="175"/>
      <c r="DR313" s="175"/>
      <c r="DS313" s="175"/>
      <c r="DT313" s="175"/>
      <c r="DU313" s="175"/>
      <c r="DV313" s="175"/>
      <c r="DW313" s="175"/>
      <c r="DX313" s="175"/>
      <c r="DY313" s="175"/>
      <c r="DZ313" s="175"/>
      <c r="EA313" s="175"/>
      <c r="EB313" s="175"/>
      <c r="EC313" s="175"/>
      <c r="ED313" s="175"/>
      <c r="FM313" s="192"/>
      <c r="FN313" s="192"/>
      <c r="FO313" s="192"/>
      <c r="FP313" s="192"/>
      <c r="FQ313" s="192"/>
      <c r="FR313" s="192"/>
      <c r="FS313" s="192"/>
      <c r="FT313" s="192"/>
      <c r="FU313" s="192"/>
      <c r="FV313" s="192"/>
      <c r="FW313" s="192"/>
      <c r="FX313" s="192"/>
      <c r="FY313" s="192"/>
      <c r="FZ313" s="192"/>
      <c r="GA313" s="192"/>
      <c r="GB313" s="192"/>
      <c r="GC313" s="192"/>
      <c r="GD313" s="192"/>
      <c r="GE313" s="192"/>
      <c r="GF313" s="192"/>
      <c r="GG313" s="192"/>
      <c r="GH313" s="192"/>
      <c r="GI313" s="192"/>
      <c r="GJ313" s="192"/>
      <c r="GK313" s="192"/>
      <c r="GL313" s="192"/>
      <c r="GM313" s="192"/>
      <c r="GN313" s="192"/>
      <c r="GO313" s="192"/>
      <c r="GP313" s="192"/>
      <c r="GQ313" s="192"/>
    </row>
    <row r="314" spans="17:199" x14ac:dyDescent="0.3">
      <c r="Q314" s="346"/>
      <c r="R314" s="135">
        <f>$R$14</f>
        <v>44409</v>
      </c>
      <c r="S314" s="121">
        <v>0.53333333333333333</v>
      </c>
      <c r="T314" s="121">
        <v>2.1666666666666665</v>
      </c>
      <c r="U314" s="122">
        <v>0.95203169509839236</v>
      </c>
      <c r="V314" s="123">
        <v>32114</v>
      </c>
      <c r="W314" s="128"/>
      <c r="Z314" s="127"/>
      <c r="AE314" s="128"/>
      <c r="AH314" s="127"/>
      <c r="AI314" s="128"/>
      <c r="AK314" s="122"/>
      <c r="AL314" s="127"/>
      <c r="AO314" s="122"/>
      <c r="AP314" s="123"/>
      <c r="AQ314" s="128"/>
      <c r="AS314" s="122"/>
      <c r="AT314" s="127"/>
      <c r="AU314" s="136"/>
      <c r="AV314" s="137"/>
      <c r="AW314" s="137"/>
      <c r="AX314" s="137"/>
      <c r="AY314" s="137"/>
      <c r="AZ314" s="137"/>
      <c r="BA314" s="137"/>
      <c r="BB314" s="137"/>
      <c r="BC314" s="137"/>
      <c r="BD314" s="137"/>
      <c r="BE314" s="137"/>
      <c r="BF314" s="137"/>
      <c r="BG314" s="137"/>
      <c r="BH314" s="137"/>
      <c r="BI314" s="137"/>
      <c r="BJ314" s="137"/>
      <c r="BK314" s="137"/>
      <c r="BL314" s="137"/>
      <c r="BM314" s="137"/>
      <c r="BN314" s="137"/>
      <c r="BO314" s="137"/>
      <c r="BP314" s="137"/>
      <c r="BQ314" s="137"/>
      <c r="BR314" s="137"/>
      <c r="BS314" s="137"/>
      <c r="BT314" s="138"/>
      <c r="BU314" s="174"/>
      <c r="BV314" s="174"/>
      <c r="BW314" s="174"/>
      <c r="BX314" s="174"/>
      <c r="BY314" s="174"/>
      <c r="BZ314" s="174"/>
      <c r="CA314" s="174"/>
      <c r="CB314" s="174"/>
      <c r="CC314" s="174"/>
      <c r="CD314" s="174"/>
      <c r="CE314" s="174"/>
      <c r="CF314" s="174"/>
      <c r="CG314" s="174"/>
      <c r="CH314" s="174"/>
      <c r="DQ314" s="175"/>
      <c r="DR314" s="175"/>
      <c r="DS314" s="175"/>
      <c r="DT314" s="175"/>
      <c r="DU314" s="175"/>
      <c r="DV314" s="175"/>
      <c r="DW314" s="175"/>
      <c r="DX314" s="175"/>
      <c r="DY314" s="175"/>
      <c r="DZ314" s="175"/>
      <c r="EA314" s="175"/>
      <c r="EB314" s="175"/>
      <c r="EC314" s="175"/>
      <c r="ED314" s="175"/>
      <c r="FM314" s="192"/>
      <c r="FN314" s="192"/>
      <c r="FO314" s="192"/>
      <c r="FP314" s="192"/>
      <c r="FQ314" s="192"/>
      <c r="FR314" s="192"/>
      <c r="FS314" s="192"/>
      <c r="FT314" s="192"/>
      <c r="FU314" s="192"/>
      <c r="FV314" s="192"/>
      <c r="FW314" s="192"/>
      <c r="FX314" s="192"/>
      <c r="FY314" s="192"/>
      <c r="FZ314" s="192"/>
      <c r="GA314" s="192"/>
      <c r="GB314" s="192"/>
      <c r="GC314" s="192"/>
      <c r="GD314" s="192"/>
      <c r="GE314" s="192"/>
      <c r="GF314" s="192"/>
      <c r="GG314" s="192"/>
      <c r="GH314" s="192"/>
      <c r="GI314" s="192"/>
      <c r="GJ314" s="192"/>
      <c r="GK314" s="192"/>
      <c r="GL314" s="192"/>
      <c r="GM314" s="192"/>
      <c r="GN314" s="192"/>
      <c r="GO314" s="192"/>
      <c r="GP314" s="192"/>
      <c r="GQ314" s="192"/>
    </row>
    <row r="315" spans="17:199" x14ac:dyDescent="0.3">
      <c r="Q315" s="346"/>
      <c r="R315" s="135">
        <f>$R$15</f>
        <v>44440</v>
      </c>
      <c r="S315" s="121">
        <v>0.55000000000000004</v>
      </c>
      <c r="T315" s="121">
        <v>2.4166666666666665</v>
      </c>
      <c r="U315" s="122">
        <v>0.92730507145872276</v>
      </c>
      <c r="V315" s="123">
        <v>34646</v>
      </c>
      <c r="W315" s="128"/>
      <c r="Z315" s="127"/>
      <c r="AE315" s="128"/>
      <c r="AH315" s="127"/>
      <c r="AI315" s="128"/>
      <c r="AK315" s="122"/>
      <c r="AL315" s="127"/>
      <c r="AO315" s="122"/>
      <c r="AP315" s="123"/>
      <c r="AQ315" s="128"/>
      <c r="AS315" s="122"/>
      <c r="AT315" s="127"/>
      <c r="AU315" s="136"/>
      <c r="AV315" s="137"/>
      <c r="AW315" s="137"/>
      <c r="AX315" s="137"/>
      <c r="AY315" s="137"/>
      <c r="AZ315" s="137"/>
      <c r="BA315" s="137"/>
      <c r="BB315" s="137"/>
      <c r="BC315" s="137"/>
      <c r="BD315" s="137"/>
      <c r="BE315" s="137"/>
      <c r="BF315" s="137"/>
      <c r="BG315" s="137"/>
      <c r="BH315" s="137"/>
      <c r="BI315" s="137"/>
      <c r="BJ315" s="137"/>
      <c r="BK315" s="137"/>
      <c r="BL315" s="137"/>
      <c r="BM315" s="137"/>
      <c r="BN315" s="137"/>
      <c r="BO315" s="137"/>
      <c r="BP315" s="137"/>
      <c r="BQ315" s="137"/>
      <c r="BR315" s="137"/>
      <c r="BS315" s="137"/>
      <c r="BT315" s="138"/>
      <c r="BU315" s="174"/>
      <c r="BV315" s="174"/>
      <c r="BW315" s="174"/>
      <c r="BX315" s="174"/>
      <c r="BY315" s="174"/>
      <c r="BZ315" s="174"/>
      <c r="CA315" s="174"/>
      <c r="CB315" s="174"/>
      <c r="CC315" s="174"/>
      <c r="CD315" s="174"/>
      <c r="CE315" s="174"/>
      <c r="CF315" s="174"/>
      <c r="CG315" s="174"/>
      <c r="CH315" s="174"/>
      <c r="DQ315" s="175"/>
      <c r="DR315" s="175"/>
      <c r="DS315" s="175"/>
      <c r="DT315" s="175"/>
      <c r="DU315" s="175"/>
      <c r="DV315" s="175"/>
      <c r="DW315" s="175"/>
      <c r="DX315" s="175"/>
      <c r="DY315" s="175"/>
      <c r="DZ315" s="175"/>
      <c r="EA315" s="175"/>
      <c r="EB315" s="175"/>
      <c r="EC315" s="175"/>
      <c r="ED315" s="175"/>
      <c r="FM315" s="192"/>
      <c r="FN315" s="192"/>
      <c r="FO315" s="192"/>
      <c r="FP315" s="192"/>
      <c r="FQ315" s="192"/>
      <c r="FR315" s="192"/>
      <c r="FS315" s="192"/>
      <c r="FT315" s="192"/>
      <c r="FU315" s="192"/>
      <c r="FV315" s="192"/>
      <c r="FW315" s="192"/>
      <c r="FX315" s="192"/>
      <c r="FY315" s="192"/>
      <c r="FZ315" s="192"/>
      <c r="GA315" s="192"/>
      <c r="GB315" s="192"/>
      <c r="GC315" s="192"/>
      <c r="GD315" s="192"/>
      <c r="GE315" s="192"/>
      <c r="GF315" s="192"/>
      <c r="GG315" s="192"/>
      <c r="GH315" s="192"/>
      <c r="GI315" s="192"/>
      <c r="GJ315" s="192"/>
      <c r="GK315" s="192"/>
      <c r="GL315" s="192"/>
      <c r="GM315" s="192"/>
      <c r="GN315" s="192"/>
      <c r="GO315" s="192"/>
      <c r="GP315" s="192"/>
      <c r="GQ315" s="192"/>
    </row>
    <row r="316" spans="17:199" x14ac:dyDescent="0.3">
      <c r="Q316" s="346"/>
      <c r="R316" s="135">
        <f>$R$16</f>
        <v>44470</v>
      </c>
      <c r="S316" s="121">
        <v>0.53333333333333333</v>
      </c>
      <c r="T316" s="121">
        <v>2.4908333333332848</v>
      </c>
      <c r="U316" s="122">
        <v>0.95039791437980237</v>
      </c>
      <c r="V316" s="123">
        <v>31172</v>
      </c>
      <c r="W316" s="128"/>
      <c r="Z316" s="127"/>
      <c r="AE316" s="128"/>
      <c r="AH316" s="127"/>
      <c r="AI316" s="128"/>
      <c r="AK316" s="122"/>
      <c r="AL316" s="127"/>
      <c r="AO316" s="122"/>
      <c r="AP316" s="123"/>
      <c r="AQ316" s="128"/>
      <c r="AS316" s="122"/>
      <c r="AT316" s="127"/>
      <c r="AU316" s="136"/>
      <c r="AV316" s="137"/>
      <c r="AW316" s="137"/>
      <c r="AX316" s="137"/>
      <c r="AY316" s="137"/>
      <c r="AZ316" s="137"/>
      <c r="BA316" s="137"/>
      <c r="BB316" s="137"/>
      <c r="BC316" s="137"/>
      <c r="BD316" s="137"/>
      <c r="BE316" s="137"/>
      <c r="BF316" s="137"/>
      <c r="BG316" s="137"/>
      <c r="BH316" s="137"/>
      <c r="BI316" s="137"/>
      <c r="BJ316" s="137"/>
      <c r="BK316" s="137"/>
      <c r="BL316" s="137"/>
      <c r="BM316" s="137"/>
      <c r="BN316" s="137"/>
      <c r="BO316" s="137"/>
      <c r="BP316" s="137"/>
      <c r="BQ316" s="137"/>
      <c r="BR316" s="137"/>
      <c r="BS316" s="137"/>
      <c r="BT316" s="138"/>
      <c r="BU316" s="174"/>
      <c r="BV316" s="174"/>
      <c r="BW316" s="174"/>
      <c r="BX316" s="174"/>
      <c r="BY316" s="174"/>
      <c r="BZ316" s="174"/>
      <c r="CA316" s="174"/>
      <c r="CB316" s="174"/>
      <c r="CC316" s="174"/>
      <c r="CD316" s="174"/>
      <c r="CE316" s="174"/>
      <c r="CF316" s="174"/>
      <c r="CG316" s="174"/>
      <c r="CH316" s="174"/>
      <c r="DQ316" s="175"/>
      <c r="DR316" s="175"/>
      <c r="DS316" s="175"/>
      <c r="DT316" s="175"/>
      <c r="DU316" s="175"/>
      <c r="DV316" s="175"/>
      <c r="DW316" s="175"/>
      <c r="DX316" s="175"/>
      <c r="DY316" s="175"/>
      <c r="DZ316" s="175"/>
      <c r="EA316" s="175"/>
      <c r="EB316" s="175"/>
      <c r="EC316" s="175"/>
      <c r="ED316" s="175"/>
      <c r="FM316" s="192"/>
      <c r="FN316" s="192"/>
      <c r="FO316" s="192"/>
      <c r="FP316" s="192"/>
      <c r="FQ316" s="192"/>
      <c r="FR316" s="192"/>
      <c r="FS316" s="192"/>
      <c r="FT316" s="192"/>
      <c r="FU316" s="192"/>
      <c r="FV316" s="192"/>
      <c r="FW316" s="192"/>
      <c r="FX316" s="192"/>
      <c r="FY316" s="192"/>
      <c r="FZ316" s="192"/>
      <c r="GA316" s="192"/>
      <c r="GB316" s="192"/>
      <c r="GC316" s="192"/>
      <c r="GD316" s="192"/>
      <c r="GE316" s="192"/>
      <c r="GF316" s="192"/>
      <c r="GG316" s="192"/>
      <c r="GH316" s="192"/>
      <c r="GI316" s="192"/>
      <c r="GJ316" s="192"/>
      <c r="GK316" s="192"/>
      <c r="GL316" s="192"/>
      <c r="GM316" s="192"/>
      <c r="GN316" s="192"/>
      <c r="GO316" s="192"/>
      <c r="GP316" s="192"/>
      <c r="GQ316" s="192"/>
    </row>
    <row r="317" spans="17:199" x14ac:dyDescent="0.3">
      <c r="Q317" s="346"/>
      <c r="R317" s="135">
        <f>$R$17</f>
        <v>44501</v>
      </c>
      <c r="S317" s="121">
        <v>0.53333333333333333</v>
      </c>
      <c r="T317" s="121">
        <v>2.5833333333333335</v>
      </c>
      <c r="U317" s="122">
        <v>0.91462720546385889</v>
      </c>
      <c r="V317" s="123">
        <v>34846</v>
      </c>
      <c r="W317" s="128"/>
      <c r="Z317" s="127"/>
      <c r="AE317" s="128"/>
      <c r="AH317" s="127"/>
      <c r="AI317" s="128"/>
      <c r="AK317" s="122"/>
      <c r="AL317" s="127"/>
      <c r="AO317" s="122"/>
      <c r="AP317" s="123"/>
      <c r="AQ317" s="128"/>
      <c r="AS317" s="122"/>
      <c r="AT317" s="127"/>
      <c r="AU317" s="136"/>
      <c r="AV317" s="137"/>
      <c r="AW317" s="137"/>
      <c r="AX317" s="137"/>
      <c r="AY317" s="137"/>
      <c r="AZ317" s="137"/>
      <c r="BA317" s="137"/>
      <c r="BB317" s="137"/>
      <c r="BC317" s="137"/>
      <c r="BD317" s="137"/>
      <c r="BE317" s="137"/>
      <c r="BF317" s="137"/>
      <c r="BG317" s="137"/>
      <c r="BH317" s="137"/>
      <c r="BI317" s="137"/>
      <c r="BJ317" s="137"/>
      <c r="BK317" s="137"/>
      <c r="BL317" s="137"/>
      <c r="BM317" s="137"/>
      <c r="BN317" s="137"/>
      <c r="BO317" s="137"/>
      <c r="BP317" s="137"/>
      <c r="BQ317" s="137"/>
      <c r="BR317" s="137"/>
      <c r="BS317" s="137"/>
      <c r="BT317" s="138"/>
      <c r="BU317" s="174"/>
      <c r="BV317" s="174"/>
      <c r="BW317" s="174"/>
      <c r="BX317" s="174"/>
      <c r="BY317" s="174"/>
      <c r="BZ317" s="174"/>
      <c r="CA317" s="174"/>
      <c r="CB317" s="174"/>
      <c r="CC317" s="174"/>
      <c r="CD317" s="174"/>
      <c r="CE317" s="174"/>
      <c r="CF317" s="174"/>
      <c r="CG317" s="174"/>
      <c r="CH317" s="174"/>
      <c r="DQ317" s="175"/>
      <c r="DR317" s="175"/>
      <c r="DS317" s="175"/>
      <c r="DT317" s="175"/>
      <c r="DU317" s="175"/>
      <c r="DV317" s="175"/>
      <c r="DW317" s="175"/>
      <c r="DX317" s="175"/>
      <c r="DY317" s="175"/>
      <c r="DZ317" s="175"/>
      <c r="EA317" s="175"/>
      <c r="EB317" s="175"/>
      <c r="EC317" s="175"/>
      <c r="ED317" s="175"/>
      <c r="FM317" s="192"/>
      <c r="FN317" s="192"/>
      <c r="FO317" s="192"/>
      <c r="FP317" s="192"/>
      <c r="FQ317" s="192"/>
      <c r="FR317" s="192"/>
      <c r="FS317" s="192"/>
      <c r="FT317" s="192"/>
      <c r="FU317" s="192"/>
      <c r="FV317" s="192"/>
      <c r="FW317" s="192"/>
      <c r="FX317" s="192"/>
      <c r="FY317" s="192"/>
      <c r="FZ317" s="192"/>
      <c r="GA317" s="192"/>
      <c r="GB317" s="192"/>
      <c r="GC317" s="192"/>
      <c r="GD317" s="192"/>
      <c r="GE317" s="192"/>
      <c r="GF317" s="192"/>
      <c r="GG317" s="192"/>
      <c r="GH317" s="192"/>
      <c r="GI317" s="192"/>
      <c r="GJ317" s="192"/>
      <c r="GK317" s="192"/>
      <c r="GL317" s="192"/>
      <c r="GM317" s="192"/>
      <c r="GN317" s="192"/>
      <c r="GO317" s="192"/>
      <c r="GP317" s="192"/>
      <c r="GQ317" s="192"/>
    </row>
    <row r="318" spans="17:199" x14ac:dyDescent="0.3">
      <c r="Q318" s="346"/>
      <c r="R318" s="135">
        <f>$R$18</f>
        <v>44531</v>
      </c>
      <c r="S318" s="121">
        <v>0.53333333333333333</v>
      </c>
      <c r="T318" s="121">
        <v>2.65</v>
      </c>
      <c r="U318" s="122">
        <v>0.88002258678078937</v>
      </c>
      <c r="V318" s="123">
        <v>33648</v>
      </c>
      <c r="W318" s="128"/>
      <c r="Z318" s="127"/>
      <c r="AE318" s="128"/>
      <c r="AH318" s="127"/>
      <c r="AI318" s="145"/>
      <c r="AJ318" s="146"/>
      <c r="AK318" s="147"/>
      <c r="AL318" s="148"/>
      <c r="AM318" s="146"/>
      <c r="AN318" s="146"/>
      <c r="AO318" s="122"/>
      <c r="AP318" s="123"/>
      <c r="AQ318" s="128"/>
      <c r="AS318" s="122"/>
      <c r="AT318" s="127"/>
      <c r="AU318" s="136"/>
      <c r="AV318" s="137"/>
      <c r="AW318" s="137"/>
      <c r="AX318" s="137"/>
      <c r="AY318" s="137"/>
      <c r="AZ318" s="137"/>
      <c r="BA318" s="137"/>
      <c r="BB318" s="137"/>
      <c r="BC318" s="137"/>
      <c r="BD318" s="137"/>
      <c r="BE318" s="137"/>
      <c r="BF318" s="137"/>
      <c r="BG318" s="137"/>
      <c r="BH318" s="137"/>
      <c r="BI318" s="137"/>
      <c r="BJ318" s="137"/>
      <c r="BK318" s="137"/>
      <c r="BL318" s="137"/>
      <c r="BM318" s="137"/>
      <c r="BN318" s="137"/>
      <c r="BO318" s="137"/>
      <c r="BP318" s="137"/>
      <c r="BQ318" s="137"/>
      <c r="BR318" s="137"/>
      <c r="BS318" s="137"/>
      <c r="BT318" s="138"/>
      <c r="BU318" s="139"/>
      <c r="BV318" s="139"/>
      <c r="BW318" s="139"/>
      <c r="BX318" s="139"/>
      <c r="BY318" s="139"/>
      <c r="BZ318" s="139"/>
      <c r="CA318" s="139"/>
      <c r="CB318" s="139"/>
      <c r="CC318" s="139"/>
      <c r="CD318" s="139"/>
      <c r="CE318" s="139"/>
      <c r="CF318" s="139"/>
      <c r="CG318" s="139"/>
      <c r="CH318" s="139"/>
      <c r="CI318" s="139"/>
      <c r="CJ318" s="139"/>
      <c r="CK318" s="139"/>
      <c r="CL318" s="139"/>
      <c r="CM318" s="139"/>
      <c r="CN318" s="139"/>
      <c r="CO318" s="139"/>
      <c r="CP318" s="139"/>
      <c r="CQ318" s="139"/>
      <c r="CR318" s="139"/>
      <c r="CS318" s="139"/>
      <c r="CT318" s="139"/>
      <c r="CU318" s="139"/>
      <c r="CV318" s="139"/>
      <c r="CW318" s="139"/>
      <c r="CX318" s="139"/>
      <c r="CY318" s="139"/>
      <c r="CZ318" s="139"/>
      <c r="DA318" s="139"/>
      <c r="DB318" s="139"/>
      <c r="DC318" s="139"/>
      <c r="DD318" s="139"/>
      <c r="DE318" s="139"/>
      <c r="DF318" s="139"/>
      <c r="DG318" s="139"/>
      <c r="DH318" s="139"/>
      <c r="DI318" s="139"/>
      <c r="DJ318" s="139"/>
      <c r="DK318" s="139"/>
      <c r="DL318" s="139"/>
      <c r="DM318" s="139"/>
      <c r="DN318" s="139"/>
      <c r="DO318" s="139"/>
      <c r="DP318" s="139"/>
      <c r="DQ318" s="140"/>
      <c r="DR318" s="140"/>
      <c r="DS318" s="140"/>
      <c r="DT318" s="140"/>
      <c r="DU318" s="140"/>
      <c r="DV318" s="140"/>
      <c r="DW318" s="140"/>
      <c r="DX318" s="140"/>
      <c r="DY318" s="140"/>
      <c r="DZ318" s="140"/>
      <c r="EA318" s="140"/>
      <c r="EB318" s="140"/>
      <c r="EC318" s="140"/>
      <c r="ED318" s="140"/>
      <c r="EE318" s="140"/>
      <c r="EF318" s="140"/>
      <c r="EG318" s="140"/>
      <c r="EH318" s="140"/>
      <c r="EI318" s="140"/>
      <c r="EJ318" s="140"/>
      <c r="EK318" s="140"/>
      <c r="EL318" s="140"/>
      <c r="EM318" s="140"/>
      <c r="EN318" s="140"/>
      <c r="EO318" s="140"/>
      <c r="EP318" s="140"/>
      <c r="EQ318" s="140"/>
      <c r="ER318" s="140"/>
      <c r="ES318" s="140"/>
      <c r="ET318" s="140"/>
      <c r="EU318" s="140"/>
      <c r="EV318" s="140"/>
      <c r="EW318" s="140"/>
      <c r="EX318" s="140"/>
      <c r="EY318" s="140"/>
      <c r="EZ318" s="140"/>
      <c r="FA318" s="140"/>
      <c r="FB318" s="140"/>
      <c r="FC318" s="140"/>
      <c r="FD318" s="140"/>
      <c r="FE318" s="140"/>
      <c r="FF318" s="140"/>
      <c r="FG318" s="140"/>
      <c r="FH318" s="140"/>
      <c r="FI318" s="140"/>
      <c r="FJ318" s="140"/>
      <c r="FK318" s="140"/>
      <c r="FL318" s="140"/>
      <c r="FM318" s="192"/>
      <c r="FN318" s="192"/>
      <c r="FO318" s="192"/>
      <c r="FP318" s="192"/>
      <c r="FQ318" s="192"/>
      <c r="FR318" s="192"/>
      <c r="FS318" s="192"/>
      <c r="FT318" s="192"/>
      <c r="FU318" s="192"/>
      <c r="FV318" s="192"/>
      <c r="FW318" s="192"/>
      <c r="FX318" s="192"/>
      <c r="FY318" s="192"/>
      <c r="FZ318" s="192"/>
      <c r="GA318" s="192"/>
      <c r="GB318" s="192"/>
      <c r="GC318" s="192"/>
      <c r="GD318" s="192"/>
      <c r="GE318" s="192"/>
      <c r="GF318" s="192"/>
      <c r="GG318" s="192"/>
      <c r="GH318" s="192"/>
      <c r="GI318" s="192"/>
      <c r="GJ318" s="192"/>
      <c r="GK318" s="192"/>
      <c r="GL318" s="192"/>
      <c r="GM318" s="192"/>
      <c r="GN318" s="192"/>
      <c r="GO318" s="192"/>
      <c r="GP318" s="192"/>
      <c r="GQ318" s="192"/>
    </row>
    <row r="319" spans="17:199" x14ac:dyDescent="0.3">
      <c r="Q319" s="346"/>
      <c r="R319" s="166">
        <f>$R$19</f>
        <v>44562</v>
      </c>
      <c r="S319" s="149">
        <v>0.53333333333333333</v>
      </c>
      <c r="T319" s="149">
        <v>2.3166666666666669</v>
      </c>
      <c r="U319" s="150">
        <v>0.89978635331820001</v>
      </c>
      <c r="V319" s="151">
        <v>29956</v>
      </c>
      <c r="W319" s="152"/>
      <c r="X319" s="149"/>
      <c r="Y319" s="150"/>
      <c r="Z319" s="153"/>
      <c r="AA319" s="149"/>
      <c r="AB319" s="149"/>
      <c r="AC319" s="150"/>
      <c r="AD319" s="151"/>
      <c r="AE319" s="152"/>
      <c r="AF319" s="149"/>
      <c r="AG319" s="150"/>
      <c r="AH319" s="153"/>
      <c r="AI319" s="154"/>
      <c r="AJ319" s="155"/>
      <c r="AK319" s="156"/>
      <c r="AL319" s="157"/>
      <c r="AM319" s="155"/>
      <c r="AN319" s="155"/>
      <c r="AO319" s="150"/>
      <c r="AP319" s="151"/>
      <c r="AQ319" s="152"/>
      <c r="AR319" s="149"/>
      <c r="AS319" s="150"/>
      <c r="AT319" s="153"/>
      <c r="AU319" s="158"/>
      <c r="AV319" s="159"/>
      <c r="AW319" s="159"/>
      <c r="AX319" s="159"/>
      <c r="AY319" s="159"/>
      <c r="AZ319" s="159"/>
      <c r="BA319" s="159"/>
      <c r="BB319" s="159"/>
      <c r="BC319" s="159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60"/>
      <c r="BU319" s="161"/>
      <c r="BV319" s="162"/>
      <c r="BW319" s="162"/>
      <c r="BX319" s="162"/>
      <c r="BY319" s="162"/>
      <c r="BZ319" s="162"/>
      <c r="CA319" s="162"/>
      <c r="CB319" s="162"/>
      <c r="CC319" s="162"/>
      <c r="CD319" s="162"/>
      <c r="CE319" s="162"/>
      <c r="CF319" s="162"/>
      <c r="CG319" s="162"/>
      <c r="CH319" s="162"/>
      <c r="CI319" s="162"/>
      <c r="CJ319" s="162"/>
      <c r="CK319" s="162"/>
      <c r="CL319" s="162"/>
      <c r="CM319" s="162"/>
      <c r="CN319" s="162"/>
      <c r="CO319" s="162"/>
      <c r="CP319" s="162"/>
      <c r="CQ319" s="162"/>
      <c r="CR319" s="162"/>
      <c r="CS319" s="162"/>
      <c r="CT319" s="162"/>
      <c r="CU319" s="162"/>
      <c r="CV319" s="162"/>
      <c r="CW319" s="162"/>
      <c r="CX319" s="162"/>
      <c r="CY319" s="162"/>
      <c r="CZ319" s="162"/>
      <c r="DA319" s="162"/>
      <c r="DB319" s="162"/>
      <c r="DC319" s="162"/>
      <c r="DD319" s="162"/>
      <c r="DE319" s="162"/>
      <c r="DF319" s="162"/>
      <c r="DG319" s="162"/>
      <c r="DH319" s="162"/>
      <c r="DI319" s="162"/>
      <c r="DJ319" s="162"/>
      <c r="DK319" s="162"/>
      <c r="DL319" s="162"/>
      <c r="DM319" s="162"/>
      <c r="DN319" s="162"/>
      <c r="DO319" s="162"/>
      <c r="DP319" s="162"/>
      <c r="DQ319" s="163"/>
      <c r="DR319" s="163"/>
      <c r="DS319" s="163"/>
      <c r="DT319" s="163"/>
      <c r="DU319" s="163"/>
      <c r="DV319" s="163"/>
      <c r="DW319" s="163"/>
      <c r="DX319" s="163"/>
      <c r="DY319" s="163"/>
      <c r="DZ319" s="163"/>
      <c r="EA319" s="163"/>
      <c r="EB319" s="163"/>
      <c r="EC319" s="163"/>
      <c r="ED319" s="163"/>
      <c r="EE319" s="163"/>
      <c r="EF319" s="163"/>
      <c r="EG319" s="163"/>
      <c r="EH319" s="163"/>
      <c r="EI319" s="163"/>
      <c r="EJ319" s="163"/>
      <c r="EK319" s="163"/>
      <c r="EL319" s="163"/>
      <c r="EM319" s="163"/>
      <c r="EN319" s="163"/>
      <c r="EO319" s="163"/>
      <c r="EP319" s="163"/>
      <c r="EQ319" s="163"/>
      <c r="ER319" s="163"/>
      <c r="ES319" s="163"/>
      <c r="ET319" s="163"/>
      <c r="EU319" s="163"/>
      <c r="EV319" s="163"/>
      <c r="EW319" s="163"/>
      <c r="EX319" s="163"/>
      <c r="EY319" s="163"/>
      <c r="EZ319" s="163"/>
      <c r="FA319" s="163"/>
      <c r="FB319" s="163"/>
      <c r="FC319" s="163"/>
      <c r="FD319" s="163"/>
      <c r="FE319" s="163"/>
      <c r="FF319" s="163"/>
      <c r="FG319" s="163"/>
      <c r="FH319" s="163"/>
      <c r="FI319" s="163"/>
      <c r="FJ319" s="163"/>
      <c r="FK319" s="163"/>
      <c r="FL319" s="163"/>
      <c r="FM319" s="164"/>
      <c r="FN319" s="164"/>
      <c r="FO319" s="164"/>
      <c r="FP319" s="164"/>
      <c r="FQ319" s="164"/>
      <c r="FR319" s="164"/>
      <c r="FS319" s="164"/>
      <c r="FT319" s="164"/>
      <c r="FU319" s="164"/>
      <c r="FV319" s="164"/>
      <c r="FW319" s="164"/>
      <c r="FX319" s="164"/>
      <c r="FY319" s="164"/>
      <c r="FZ319" s="164"/>
      <c r="GA319" s="164"/>
      <c r="GB319" s="164"/>
      <c r="GC319" s="164"/>
      <c r="GD319" s="164"/>
      <c r="GE319" s="164"/>
      <c r="GF319" s="164"/>
      <c r="GG319" s="164"/>
      <c r="GH319" s="164"/>
      <c r="GI319" s="164"/>
      <c r="GJ319" s="164"/>
      <c r="GK319" s="164"/>
      <c r="GL319" s="164"/>
      <c r="GM319" s="164"/>
      <c r="GN319" s="164"/>
      <c r="GO319" s="164"/>
      <c r="GP319" s="164"/>
      <c r="GQ319" s="164"/>
    </row>
    <row r="320" spans="17:199" x14ac:dyDescent="0.3">
      <c r="Q320" s="212"/>
      <c r="R320" s="135"/>
      <c r="V320" s="213"/>
      <c r="BI320" s="137"/>
      <c r="BJ320" s="137"/>
      <c r="BK320" s="137"/>
      <c r="BL320" s="137"/>
      <c r="BM320" s="137"/>
      <c r="BN320" s="137"/>
      <c r="BO320" s="137"/>
      <c r="BP320" s="137"/>
      <c r="BQ320" s="137"/>
      <c r="BR320" s="137"/>
      <c r="BS320" s="137"/>
      <c r="BT320" s="137"/>
      <c r="BU320" s="137"/>
      <c r="BV320" s="137"/>
      <c r="BW320" s="137"/>
      <c r="BX320" s="137"/>
      <c r="BY320" s="137"/>
      <c r="BZ320" s="137"/>
      <c r="CA320" s="137"/>
      <c r="CB320" s="137"/>
      <c r="CC320" s="137"/>
      <c r="CD320" s="137"/>
      <c r="CE320" s="137"/>
      <c r="CF320" s="137"/>
      <c r="CG320" s="137"/>
      <c r="CH320" s="137"/>
      <c r="FM320" s="192"/>
      <c r="FN320" s="192"/>
      <c r="FO320" s="192"/>
      <c r="FP320" s="192"/>
      <c r="FQ320" s="192"/>
      <c r="FR320" s="192"/>
      <c r="FS320" s="192"/>
      <c r="FT320" s="192"/>
      <c r="FU320" s="192"/>
      <c r="FV320" s="192"/>
      <c r="FW320" s="192"/>
      <c r="FX320" s="192"/>
      <c r="FY320" s="192"/>
      <c r="FZ320" s="192"/>
      <c r="GA320" s="192"/>
      <c r="GB320" s="192"/>
      <c r="GC320" s="192"/>
      <c r="GD320" s="192"/>
      <c r="GE320" s="192"/>
      <c r="GF320" s="192"/>
      <c r="GG320" s="192"/>
      <c r="GH320" s="192"/>
      <c r="GI320" s="192"/>
      <c r="GJ320" s="192"/>
      <c r="GK320" s="192"/>
      <c r="GL320" s="192"/>
      <c r="GM320" s="192"/>
      <c r="GN320" s="192"/>
      <c r="GO320" s="192"/>
      <c r="GP320" s="192"/>
      <c r="GQ320" s="192"/>
    </row>
    <row r="321" spans="17:199" s="137" customFormat="1" x14ac:dyDescent="0.3">
      <c r="Q321" s="191"/>
      <c r="R321" s="191" t="s">
        <v>128</v>
      </c>
      <c r="S321" s="121"/>
      <c r="T321" s="121"/>
      <c r="U321" s="122"/>
      <c r="V321" s="123"/>
      <c r="W321" s="121"/>
      <c r="X321" s="121"/>
      <c r="Y321" s="122"/>
      <c r="Z321" s="123"/>
      <c r="AA321" s="121"/>
      <c r="AB321" s="121"/>
      <c r="AC321" s="122"/>
      <c r="AD321" s="123"/>
      <c r="AE321" s="121"/>
      <c r="AF321" s="121"/>
      <c r="AG321" s="122"/>
      <c r="AH321" s="123"/>
      <c r="AI321" s="121"/>
      <c r="AJ321" s="121"/>
      <c r="AK321" s="121"/>
      <c r="AL321" s="121"/>
      <c r="AM321" s="121"/>
      <c r="AN321" s="121"/>
      <c r="AO321" s="121"/>
      <c r="AP321" s="121"/>
      <c r="AQ321" s="121"/>
      <c r="AR321" s="121"/>
      <c r="AS321" s="121"/>
      <c r="AT321" s="121"/>
      <c r="AU321" s="121"/>
      <c r="AV321" s="121"/>
      <c r="AW321" s="121"/>
      <c r="AX321" s="121"/>
      <c r="AY321" s="122"/>
      <c r="AZ321" s="123"/>
      <c r="BA321" s="121"/>
      <c r="BB321" s="121"/>
      <c r="BC321" s="122"/>
      <c r="BD321" s="123"/>
      <c r="BE321" s="121"/>
      <c r="BF321" s="121"/>
      <c r="BG321" s="122"/>
      <c r="BH321" s="123"/>
      <c r="BI321" s="121"/>
      <c r="BJ321" s="121"/>
      <c r="BK321" s="122"/>
      <c r="BL321" s="123"/>
      <c r="BM321" s="191"/>
      <c r="BN321" s="191"/>
      <c r="BO321" s="191"/>
      <c r="BP321" s="191"/>
      <c r="BQ321" s="191"/>
      <c r="BR321" s="191"/>
      <c r="BS321" s="191"/>
      <c r="BT321" s="191"/>
      <c r="BU321" s="191"/>
      <c r="BV321" s="191"/>
      <c r="BW321" s="191"/>
      <c r="BX321" s="191"/>
      <c r="BY321" s="191"/>
      <c r="BZ321" s="191"/>
      <c r="CA321" s="191"/>
      <c r="CB321" s="191"/>
      <c r="CC321" s="191"/>
      <c r="CD321" s="191"/>
      <c r="CE321" s="191"/>
      <c r="CF321" s="191"/>
      <c r="CG321" s="191"/>
      <c r="CH321" s="191"/>
      <c r="CI321" s="174"/>
      <c r="CJ321" s="174"/>
      <c r="CK321" s="174"/>
      <c r="CL321" s="174"/>
      <c r="CM321" s="174"/>
      <c r="CN321" s="174"/>
      <c r="CO321" s="174"/>
      <c r="CP321" s="174"/>
      <c r="CQ321" s="174"/>
      <c r="CR321" s="174"/>
      <c r="CS321" s="174"/>
      <c r="CT321" s="174"/>
      <c r="CU321" s="174"/>
      <c r="CV321" s="174"/>
      <c r="CW321" s="174"/>
      <c r="CX321" s="174"/>
      <c r="CY321" s="174"/>
      <c r="CZ321" s="174"/>
      <c r="DA321" s="174"/>
      <c r="DB321" s="174"/>
      <c r="DC321" s="174"/>
      <c r="DD321" s="174"/>
      <c r="DE321" s="174"/>
      <c r="DF321" s="174"/>
      <c r="DG321" s="174"/>
      <c r="DH321" s="174"/>
      <c r="DI321" s="174"/>
      <c r="DJ321" s="174"/>
      <c r="DK321" s="174"/>
      <c r="DL321" s="174"/>
      <c r="DM321" s="174"/>
      <c r="DN321" s="174"/>
      <c r="DO321" s="174"/>
      <c r="DP321" s="174"/>
      <c r="DQ321" s="174"/>
      <c r="DR321" s="174"/>
      <c r="DS321" s="174"/>
      <c r="DT321" s="174"/>
      <c r="DU321" s="174"/>
      <c r="DV321" s="174"/>
      <c r="DW321" s="174"/>
      <c r="DX321" s="174"/>
      <c r="DY321" s="174"/>
      <c r="DZ321" s="174"/>
      <c r="EA321" s="174"/>
      <c r="EB321" s="174"/>
      <c r="EC321" s="174"/>
      <c r="ED321" s="174"/>
      <c r="EE321" s="175"/>
      <c r="EF321" s="175"/>
      <c r="EG321" s="175"/>
      <c r="EH321" s="175"/>
      <c r="EI321" s="175"/>
      <c r="EJ321" s="175"/>
      <c r="EK321" s="175"/>
      <c r="EL321" s="175"/>
      <c r="EM321" s="175"/>
      <c r="EN321" s="175"/>
      <c r="EO321" s="175"/>
      <c r="EP321" s="175"/>
      <c r="EQ321" s="175"/>
      <c r="ER321" s="175"/>
      <c r="ES321" s="175"/>
      <c r="ET321" s="175"/>
      <c r="EU321" s="175"/>
      <c r="EV321" s="175"/>
      <c r="EW321" s="175"/>
      <c r="EX321" s="175"/>
      <c r="EY321" s="175"/>
      <c r="EZ321" s="175"/>
      <c r="FA321" s="175"/>
      <c r="FB321" s="175"/>
      <c r="FC321" s="175"/>
      <c r="FD321" s="175"/>
      <c r="FE321" s="175"/>
      <c r="FF321" s="175"/>
      <c r="FG321" s="175"/>
      <c r="FH321" s="175"/>
      <c r="FI321" s="175"/>
      <c r="FJ321" s="175"/>
      <c r="FK321" s="175"/>
      <c r="FL321" s="175"/>
      <c r="FM321" s="192"/>
      <c r="FN321" s="192"/>
      <c r="FO321" s="192"/>
      <c r="FP321" s="192"/>
      <c r="FQ321" s="192"/>
      <c r="FR321" s="192"/>
      <c r="FS321" s="192"/>
      <c r="FT321" s="192"/>
      <c r="FU321" s="192"/>
      <c r="FV321" s="192"/>
      <c r="FW321" s="192"/>
      <c r="FX321" s="192"/>
      <c r="FY321" s="192"/>
      <c r="FZ321" s="192"/>
      <c r="GA321" s="192"/>
      <c r="GB321" s="192"/>
      <c r="GC321" s="192"/>
      <c r="GD321" s="192"/>
      <c r="GE321" s="192"/>
      <c r="GF321" s="192"/>
      <c r="GG321" s="192"/>
      <c r="GH321" s="192"/>
      <c r="GI321" s="192"/>
      <c r="GJ321" s="192"/>
      <c r="GK321" s="192"/>
      <c r="GL321" s="192"/>
      <c r="GM321" s="192"/>
      <c r="GN321" s="192"/>
      <c r="GO321" s="192"/>
      <c r="GP321" s="192"/>
      <c r="GQ321" s="192"/>
    </row>
    <row r="322" spans="17:199" s="137" customFormat="1" x14ac:dyDescent="0.3">
      <c r="Q322" s="191"/>
      <c r="R322" s="191" t="s">
        <v>129</v>
      </c>
      <c r="S322" s="121"/>
      <c r="T322" s="121"/>
      <c r="U322" s="122"/>
      <c r="V322" s="122"/>
      <c r="W322" s="122"/>
      <c r="X322" s="122"/>
      <c r="Y322" s="122"/>
      <c r="Z322" s="122"/>
      <c r="AA322" s="122"/>
      <c r="AB322" s="122"/>
      <c r="AC322" s="122"/>
      <c r="AD322" s="123"/>
      <c r="AE322" s="322" t="s">
        <v>111</v>
      </c>
      <c r="AF322" s="322"/>
      <c r="AG322" s="322"/>
      <c r="AH322" s="322"/>
      <c r="AI322" s="322" t="s">
        <v>112</v>
      </c>
      <c r="AJ322" s="322"/>
      <c r="AK322" s="322"/>
      <c r="AL322" s="322"/>
      <c r="AM322" s="322" t="s">
        <v>130</v>
      </c>
      <c r="AN322" s="322"/>
      <c r="AO322" s="322"/>
      <c r="AP322" s="322"/>
      <c r="AQ322" s="323" t="s">
        <v>131</v>
      </c>
      <c r="AR322" s="323"/>
      <c r="AS322" s="323"/>
      <c r="AT322" s="176"/>
      <c r="AU322" s="323" t="s">
        <v>132</v>
      </c>
      <c r="AV322" s="323"/>
      <c r="AW322" s="323"/>
      <c r="AX322" s="323" t="s">
        <v>133</v>
      </c>
      <c r="AY322" s="323"/>
      <c r="AZ322" s="323"/>
      <c r="BA322" s="323"/>
      <c r="BB322" s="323"/>
      <c r="BC322" s="323"/>
      <c r="BD322" s="323"/>
      <c r="BE322" s="323"/>
      <c r="BF322" s="323"/>
      <c r="BG322" s="323"/>
      <c r="BH322" s="323"/>
      <c r="BI322" s="323"/>
      <c r="BJ322" s="323"/>
      <c r="BK322" s="323"/>
      <c r="BL322" s="323"/>
      <c r="BM322" s="323"/>
      <c r="BN322" s="323"/>
      <c r="BO322" s="322"/>
      <c r="BP322" s="322"/>
      <c r="BQ322" s="322"/>
      <c r="BR322" s="322"/>
      <c r="BS322" s="322"/>
      <c r="BT322" s="322"/>
      <c r="BU322" s="322"/>
      <c r="BV322" s="322"/>
      <c r="BW322" s="174"/>
      <c r="BX322" s="174"/>
      <c r="BY322" s="174"/>
      <c r="BZ322" s="174"/>
      <c r="CA322" s="174"/>
      <c r="CB322" s="174"/>
      <c r="CC322" s="174"/>
      <c r="CD322" s="174"/>
      <c r="CE322" s="174"/>
      <c r="CF322" s="174"/>
      <c r="CG322" s="174"/>
      <c r="CH322" s="174"/>
      <c r="CI322" s="174"/>
      <c r="CJ322" s="174"/>
      <c r="CK322" s="174"/>
      <c r="CL322" s="174"/>
      <c r="CM322" s="174"/>
      <c r="CN322" s="174"/>
      <c r="CO322" s="174"/>
      <c r="CP322" s="174"/>
      <c r="CQ322" s="174"/>
      <c r="CR322" s="174"/>
      <c r="CS322" s="174"/>
      <c r="CT322" s="174"/>
      <c r="CU322" s="174"/>
      <c r="CV322" s="174"/>
      <c r="CW322" s="174"/>
      <c r="CX322" s="174"/>
      <c r="CY322" s="174"/>
      <c r="CZ322" s="174"/>
      <c r="DA322" s="174"/>
      <c r="DB322" s="174"/>
      <c r="DC322" s="174"/>
      <c r="DD322" s="174"/>
      <c r="DE322" s="174"/>
      <c r="DF322" s="174"/>
      <c r="DG322" s="174"/>
      <c r="DH322" s="174"/>
      <c r="DI322" s="174"/>
      <c r="DJ322" s="174"/>
      <c r="DK322" s="174"/>
      <c r="DL322" s="174"/>
      <c r="DM322" s="174"/>
      <c r="DN322" s="174"/>
      <c r="DO322" s="174"/>
      <c r="DP322" s="174"/>
      <c r="DQ322" s="175"/>
      <c r="DR322" s="175"/>
      <c r="DS322" s="175"/>
      <c r="DT322" s="175"/>
      <c r="DU322" s="175"/>
      <c r="DV322" s="175"/>
      <c r="DW322" s="175"/>
      <c r="DX322" s="175"/>
      <c r="DY322" s="175"/>
      <c r="DZ322" s="175"/>
      <c r="EA322" s="175"/>
      <c r="EB322" s="175"/>
      <c r="EC322" s="175"/>
      <c r="ED322" s="175"/>
      <c r="EE322" s="175"/>
      <c r="EF322" s="175"/>
      <c r="EG322" s="175"/>
      <c r="EH322" s="175"/>
      <c r="EI322" s="175"/>
      <c r="EJ322" s="175"/>
      <c r="EK322" s="175"/>
      <c r="EL322" s="175"/>
      <c r="EM322" s="175"/>
      <c r="EN322" s="175"/>
      <c r="EO322" s="175"/>
      <c r="EP322" s="175"/>
      <c r="EQ322" s="175"/>
      <c r="ER322" s="175"/>
      <c r="ES322" s="175"/>
      <c r="ET322" s="175"/>
      <c r="EU322" s="175"/>
      <c r="EV322" s="175"/>
      <c r="EW322" s="175"/>
      <c r="EX322" s="175"/>
      <c r="EY322" s="175"/>
      <c r="EZ322" s="175"/>
      <c r="FA322" s="175"/>
      <c r="FB322" s="175"/>
      <c r="FC322" s="175"/>
      <c r="FD322" s="175"/>
      <c r="FE322" s="175"/>
      <c r="FF322" s="175"/>
      <c r="FG322" s="175"/>
      <c r="FH322" s="175"/>
      <c r="FI322" s="175"/>
      <c r="FJ322" s="175"/>
      <c r="FK322" s="175"/>
      <c r="FL322" s="175"/>
      <c r="FM322" s="192"/>
      <c r="FN322" s="192"/>
      <c r="FO322" s="192"/>
      <c r="FP322" s="192"/>
      <c r="FQ322" s="192"/>
      <c r="FR322" s="192"/>
      <c r="FS322" s="192"/>
      <c r="FT322" s="192"/>
      <c r="FU322" s="192"/>
      <c r="FV322" s="192"/>
      <c r="FW322" s="192"/>
      <c r="FX322" s="192"/>
      <c r="FY322" s="192"/>
      <c r="FZ322" s="192"/>
      <c r="GA322" s="192"/>
      <c r="GB322" s="192"/>
      <c r="GC322" s="192"/>
      <c r="GD322" s="192"/>
      <c r="GE322" s="192"/>
      <c r="GF322" s="192"/>
      <c r="GG322" s="192"/>
      <c r="GH322" s="192"/>
      <c r="GI322" s="192"/>
      <c r="GJ322" s="192"/>
      <c r="GK322" s="192"/>
      <c r="GL322" s="192"/>
      <c r="GM322" s="192"/>
      <c r="GN322" s="192"/>
      <c r="GO322" s="192"/>
      <c r="GP322" s="192"/>
      <c r="GQ322" s="192"/>
    </row>
    <row r="323" spans="17:199" s="137" customFormat="1" x14ac:dyDescent="0.3">
      <c r="Q323" s="191"/>
      <c r="R323" s="123" t="s">
        <v>116</v>
      </c>
      <c r="S323" s="121" t="s">
        <v>74</v>
      </c>
      <c r="T323" s="122" t="s">
        <v>117</v>
      </c>
      <c r="U323" s="127" t="s">
        <v>118</v>
      </c>
      <c r="V323" s="123" t="s">
        <v>116</v>
      </c>
      <c r="W323" s="121" t="s">
        <v>74</v>
      </c>
      <c r="X323" s="122" t="s">
        <v>117</v>
      </c>
      <c r="Y323" s="127" t="s">
        <v>118</v>
      </c>
      <c r="Z323" s="123" t="s">
        <v>116</v>
      </c>
      <c r="AA323" s="121" t="s">
        <v>74</v>
      </c>
      <c r="AB323" s="122" t="s">
        <v>117</v>
      </c>
      <c r="AC323" s="127" t="s">
        <v>118</v>
      </c>
      <c r="AD323" s="123" t="s">
        <v>134</v>
      </c>
      <c r="AE323" s="128" t="s">
        <v>116</v>
      </c>
      <c r="AF323" s="121" t="s">
        <v>74</v>
      </c>
      <c r="AG323" s="122" t="s">
        <v>117</v>
      </c>
      <c r="AH323" s="127" t="s">
        <v>118</v>
      </c>
      <c r="AI323" s="121" t="s">
        <v>116</v>
      </c>
      <c r="AJ323" s="121" t="s">
        <v>74</v>
      </c>
      <c r="AK323" s="122" t="s">
        <v>117</v>
      </c>
      <c r="AL323" s="127" t="s">
        <v>118</v>
      </c>
      <c r="AM323" s="128" t="s">
        <v>116</v>
      </c>
      <c r="AN323" s="121" t="s">
        <v>74</v>
      </c>
      <c r="AO323" s="122" t="s">
        <v>117</v>
      </c>
      <c r="AP323" s="127" t="s">
        <v>118</v>
      </c>
      <c r="AQ323" s="121" t="s">
        <v>111</v>
      </c>
      <c r="AR323" s="121" t="s">
        <v>112</v>
      </c>
      <c r="AS323" s="121" t="s">
        <v>113</v>
      </c>
      <c r="AT323" s="121" t="s">
        <v>72</v>
      </c>
      <c r="AU323" s="121" t="s">
        <v>111</v>
      </c>
      <c r="AV323" s="121" t="s">
        <v>112</v>
      </c>
      <c r="AW323" s="121" t="s">
        <v>113</v>
      </c>
      <c r="AX323" s="121" t="s">
        <v>111</v>
      </c>
      <c r="AY323" s="121" t="s">
        <v>112</v>
      </c>
      <c r="AZ323" s="121" t="s">
        <v>113</v>
      </c>
      <c r="BA323" s="121"/>
      <c r="BB323" s="121"/>
      <c r="BC323" s="121"/>
      <c r="BD323" s="121"/>
      <c r="BE323" s="121"/>
      <c r="BF323" s="121"/>
      <c r="BG323" s="121"/>
      <c r="BH323" s="121"/>
      <c r="BI323" s="121"/>
      <c r="BJ323" s="121"/>
      <c r="BK323" s="121"/>
      <c r="BL323" s="121"/>
      <c r="BM323" s="121"/>
      <c r="BN323" s="121"/>
      <c r="BO323" s="128"/>
      <c r="BP323" s="121"/>
      <c r="BQ323" s="122"/>
      <c r="BR323" s="127"/>
      <c r="BS323" s="128"/>
      <c r="BT323" s="121"/>
      <c r="BU323" s="174"/>
      <c r="BV323" s="174"/>
      <c r="BW323" s="174"/>
      <c r="BX323" s="174"/>
      <c r="BY323" s="174"/>
      <c r="BZ323" s="174"/>
      <c r="CA323" s="174"/>
      <c r="CB323" s="174"/>
      <c r="CC323" s="174"/>
      <c r="CD323" s="174"/>
      <c r="CE323" s="174"/>
      <c r="CF323" s="174"/>
      <c r="CG323" s="174"/>
      <c r="CH323" s="174"/>
      <c r="CI323" s="174"/>
      <c r="CJ323" s="174"/>
      <c r="CK323" s="174"/>
      <c r="CL323" s="174"/>
      <c r="CM323" s="174"/>
      <c r="CN323" s="174"/>
      <c r="CO323" s="174"/>
      <c r="CP323" s="174"/>
      <c r="CQ323" s="174"/>
      <c r="CR323" s="174"/>
      <c r="CS323" s="174"/>
      <c r="CT323" s="174"/>
      <c r="CU323" s="174"/>
      <c r="CV323" s="174"/>
      <c r="CW323" s="174"/>
      <c r="CX323" s="174"/>
      <c r="CY323" s="174"/>
      <c r="CZ323" s="174"/>
      <c r="DA323" s="174"/>
      <c r="DB323" s="174"/>
      <c r="DC323" s="174"/>
      <c r="DD323" s="174"/>
      <c r="DE323" s="174"/>
      <c r="DF323" s="174"/>
      <c r="DG323" s="174"/>
      <c r="DH323" s="174"/>
      <c r="DI323" s="174"/>
      <c r="DJ323" s="174"/>
      <c r="DK323" s="174"/>
      <c r="DL323" s="174"/>
      <c r="DM323" s="174"/>
      <c r="DN323" s="174"/>
      <c r="DO323" s="174"/>
      <c r="DP323" s="174"/>
      <c r="DQ323" s="175"/>
      <c r="DR323" s="175"/>
      <c r="DS323" s="175"/>
      <c r="DT323" s="175"/>
      <c r="DU323" s="175"/>
      <c r="DV323" s="175"/>
      <c r="DW323" s="175"/>
      <c r="DX323" s="175"/>
      <c r="DY323" s="175"/>
      <c r="DZ323" s="175"/>
      <c r="EA323" s="175"/>
      <c r="EB323" s="175"/>
      <c r="EC323" s="175"/>
      <c r="ED323" s="175"/>
      <c r="EE323" s="175"/>
      <c r="EF323" s="175"/>
      <c r="EG323" s="175"/>
      <c r="EH323" s="175"/>
      <c r="EI323" s="175"/>
      <c r="EJ323" s="175"/>
      <c r="EK323" s="175"/>
      <c r="EL323" s="175"/>
      <c r="EM323" s="175"/>
      <c r="EN323" s="175"/>
      <c r="EO323" s="175"/>
      <c r="EP323" s="175"/>
      <c r="EQ323" s="175"/>
      <c r="ER323" s="175"/>
      <c r="ES323" s="175"/>
      <c r="ET323" s="175"/>
      <c r="EU323" s="175"/>
      <c r="EV323" s="175"/>
      <c r="EW323" s="175"/>
      <c r="EX323" s="175"/>
      <c r="EY323" s="175"/>
      <c r="EZ323" s="175"/>
      <c r="FA323" s="175"/>
      <c r="FB323" s="175"/>
      <c r="FC323" s="175"/>
      <c r="FD323" s="175"/>
      <c r="FE323" s="175"/>
      <c r="FF323" s="175"/>
      <c r="FG323" s="175"/>
      <c r="FH323" s="175"/>
      <c r="FI323" s="175"/>
      <c r="FJ323" s="175"/>
      <c r="FK323" s="175"/>
      <c r="FL323" s="175"/>
      <c r="FM323" s="192"/>
      <c r="FN323" s="192"/>
      <c r="FO323" s="192"/>
      <c r="FP323" s="192"/>
      <c r="FQ323" s="192"/>
      <c r="FR323" s="192"/>
      <c r="FS323" s="192"/>
      <c r="FT323" s="192"/>
      <c r="FU323" s="192"/>
      <c r="FV323" s="192"/>
      <c r="FW323" s="192"/>
      <c r="FX323" s="192"/>
      <c r="FY323" s="192"/>
      <c r="FZ323" s="192"/>
      <c r="GA323" s="192"/>
      <c r="GB323" s="192"/>
      <c r="GC323" s="192"/>
      <c r="GD323" s="192"/>
      <c r="GE323" s="192"/>
      <c r="GF323" s="192"/>
      <c r="GG323" s="192"/>
      <c r="GH323" s="192"/>
      <c r="GI323" s="192"/>
      <c r="GJ323" s="192"/>
      <c r="GK323" s="192"/>
      <c r="GL323" s="192"/>
      <c r="GM323" s="192"/>
      <c r="GN323" s="192"/>
      <c r="GO323" s="192"/>
      <c r="GP323" s="192"/>
      <c r="GQ323" s="192"/>
    </row>
    <row r="324" spans="17:199" s="137" customFormat="1" x14ac:dyDescent="0.3">
      <c r="Q324" s="191"/>
      <c r="R324" s="177">
        <f t="shared" ref="R324:U338" si="2">IF(V324="err",Z324,V324)</f>
        <v>0</v>
      </c>
      <c r="S324" s="177">
        <f t="shared" si="2"/>
        <v>0</v>
      </c>
      <c r="T324" s="214">
        <f t="shared" si="2"/>
        <v>0</v>
      </c>
      <c r="U324" s="127">
        <f t="shared" si="2"/>
        <v>0</v>
      </c>
      <c r="V324" s="123">
        <f t="shared" ref="V324:Y338" si="3">IF(AND($C$30="Overall",$C$31="Overall"),S305,
IF(AND($C$30="Overall",$C$31="TOILET CALL"),"Invalid selection",
IF(AND($C$30="Overall",$C$31="PATIENT CALL"),"Invalid selection",
IF(AND($C$30="Overall",$C$31="CODE BLUE"),"Invalid selection",
IF(AND($C$30="CCU",$C$31="Overall"),S5,
IF(AND($C$30="CCU",$C$31="Patient Call"),W5,
IF(AND($C$30="CCU",$C$31="Toilet Call"),AA5,
IF(AND($C$30="CCU",$C$31="CODE BLUE"),AE5,
IF(AND($C$30="ward 4D",$C$31="Overall"),S35,
IF(AND($C$30="ward 4D",$C$31="Patient Call"),W35,
IF(AND($C$30="ward 4D",$C$31="Toilet Call"),AA35,
IF(AND($C$30="ward 4D",$C$31="CODE BLUE"),AE35,
IF(AND($C$30="ward 4A",$C$31="Overall"),S65,
IF(AND($C$30="ward 4A",$C$31="Patient Call"),W65,
IF(AND($C$30="ward 4A",$C$31="Toilet Call"),AA65,
IF(AND($C$30="ward 4A",$C$31="CODE BLUE"),AE65,
IF(AND($C$30="ward 4B",$C$31="Overall"),S80,
IF(AND($C$30="ward 4B",$C$31="Patient Call"),W80,
IF(AND($C$30="ward 4B",$C$31="Toilet Call"),AA80,
IF(AND($C$30="ward 4B",$C$31="CODE BLUE"),AE80,
IF(AND($C$30="ward 5C",$C$31="Overall"),S95,
IF(AND($C$30="ward 5C",$C$31="Patient Call"),W95,
IF(AND($C$30="ward 5C",$C$31="Toilet Call"),AA95,
IF(AND($C$30="ward 5C",$C$31="CODE BLUE"),AE95,
IF(AND($C$30="ward 5D",$C$31="Overall"),S110,
IF(AND($C$30="ward 5D",$C$31="Patient Call"),W110,
IF(AND($C$30="ward 5D",$C$31="Toilet Call"),AA110,
IF(AND($C$30="ward 5D",$C$31="CODE BLUE"),AE110,
IF(AND($C$30="ward 5A",$C$31="Overall"),S125,
IF(AND($C$30="ward 5A",$C$31="Patient Call"),W125,
IF(AND($C$30="ward 5A",$C$31="Toilet Call"),AA125,
IF(AND($C$30="ward 5A",$C$31="CODE BLUE"),AE125,
IF(AND($C$30="ward 5B",$C$31="Overall"),S140,
IF(AND($C$30="ward 5B",$C$31="Patient Call"),W140,
IF(AND($C$30="ward 5B",$C$31="Toilet Call"),AA140,
IF(AND($C$30="ward 5B",$C$31="CODE BLUE"),AE140,
IF(AND($C$30="Ward 6",$C$31="Overall"),S170,
IF(AND($C$30="Ward 6",$C$31="Patient Call"),W170,
IF(AND($C$30="Ward 6",$C$31="Toilet Call"),AA170,
IF(AND($C$30="Ward 6",$C$31="CODE BLUE"),AE170,"err"))))))))))))))))))))))))))))))))))))))))</f>
        <v>0</v>
      </c>
      <c r="W324" s="123">
        <f t="shared" si="3"/>
        <v>0</v>
      </c>
      <c r="X324" s="147">
        <f t="shared" si="3"/>
        <v>0</v>
      </c>
      <c r="Y324" s="127">
        <f t="shared" si="3"/>
        <v>0</v>
      </c>
      <c r="Z324" s="121" t="str">
        <f t="shared" ref="Z324:AC338" si="4">IF(AND($C$30="Ward 7",$C$31="Overall"),S185,
IF(AND($C$30="Ward 7",$C$31="Patient Call"),W185,
IF(AND($C$30="Ward 7",$C$31="Toilet Call"),AA185,
IF(AND($C$30="Ward 7",$C$31="CODE BLUE"),AE185,
IF(AND($C$30="Ward 8",$C$31="Overall"),S200,
IF(AND($C$30="Ward 8",$C$31="Patient Call"),W200,
IF(AND($C$30="Ward 8",$C$31="Toilet Call"),AA200,
IF(AND($C$30="Ward 8",$C$31="CODE BLUE"),AE200,
IF(AND($C$30="Ward 9",$C$31="Overall"),S215,
IF(AND($C$30="Ward 9",$C$31="Patient Call"),W215,
IF(AND($C$30="Ward 9",$C$31="Toilet Call"),AA215,
IF(AND($C$30="Ward 9",$C$31="CODE BLUE"),AE215,
IF(AND($C$30="Camelia",$C$31="Overall"),S230,
IF(AND($C$30="Camelia",$C$31="Patient Call"),W230,
IF(AND($C$30="Camelia",$C$31="Toilet Call"),AA230,
IF(AND($C$30="Camelia",$C$31="CODE BLUE"),AE230,
IF(AND($C$30="Ward 10",$C$31="Overall"),S245,
IF(AND($C$30="Ward 10",$C$31="Patient Call"),W245,
IF(AND($C$30="Ward 10",$C$31="Toilet Call"),AA245,
IF(AND($C$30="Ward 10",$C$31="CODE BLUE"),AE245,
IF(AND($C$30="L&amp;D",$C$31="Overall"),S260,
IF(AND($C$30="L&amp;D",$C$31="Patient Call"),W260,
IF(AND($C$30="L&amp;D",$C$31="Toilet Call"),AA260,
IF(AND($C$30="L&amp;D",$C$31="CODE BLUE"),AE260,
IF(AND($C$30="Dayward",$C$31="Overall"),S275,
IF(AND($C$30="Dayward",$C$31="Patient Call"),W275,
IF(AND($C$30="Dayward",$C$31="Toilet Call"),AA275,
IF(AND($C$30="Dayward",$C$31="CODE BLUE"),AE275,
IF(AND($C$30="Endoscopy",$C$31="Overall"),S290,
IF(AND($C$30="Endoscopy",$C$31="Patient Call"),W290,
IF(AND($C$30="Endoscopy",$C$31="Toilet Call"),AA290,
IF(AND($C$30="Endoscopy",$C$31="CODE BLUE"),AE290,
IF(AND($C$30="Ward 4C",$C$31="Overall"),S20,
IF(AND($C$30="Ward 4C",$C$31="Patient Call"),W20,
IF(AND($C$30="Ward 4C",$C$31="Toilet Call"),AA20,
IF(AND($C$30="Ward 4C",$C$31="CODE BLUE"),AE20,"err"))))))))))))))))))))))))))))))))))))</f>
        <v>err</v>
      </c>
      <c r="AA324" s="121" t="str">
        <f t="shared" si="4"/>
        <v>err</v>
      </c>
      <c r="AB324" s="121" t="str">
        <f t="shared" si="4"/>
        <v>err</v>
      </c>
      <c r="AC324" s="215" t="str">
        <f t="shared" si="4"/>
        <v>err</v>
      </c>
      <c r="AD324" s="178">
        <v>0.9</v>
      </c>
      <c r="AE324" s="121">
        <f>IF($C$30="Overall","Invalid selection",
IF($C$30="CCU",AI5,
IF($C$30="WARD 4C",AI20,
IF($C$30="WARD 4D",AI35,
IF($C$30="Children ward",AI50,
IF($C$30="WARD 4a",AI65,
IF($C$30="WARD 4B",AI80,
IF($C$30="WARD 5C",AI95,
IF($C$30="WARD 5D",AI110,
IF($C$30="WARD 5A",AI125,
IF($C$30="WARD 5B",AI140,
IF($C$30="WARD 6",AI170,
IF($C$30="WARD 7",AI185,
IF($C$30="WARD 8",AI200,
IF($C$30="WARD 9",AI215,
IF($C$30="Camelia",AI230,
IF($C$30="WARD 10",AI245,
IF($C$30="L&amp;D",AI260,
IF($C$30="Dayward",AI275,
IF($C$30="Endoscopy",AI290,"Invalid selection"))))))))))))))))))))</f>
        <v>0</v>
      </c>
      <c r="AF324" s="121">
        <f t="shared" ref="AF324:AP338" si="5">IF($C$30="Overall","Invalid selection",
IF($C$30="CCU",AJ5,
IF($C$30="WARD 4C",AJ20,
IF($C$30="WARD 4D",AJ35,
IF($C$30="Children ward",AJ50,
IF($C$30="WARD 4a",AJ65,
IF($C$30="WARD 4B",AJ80,
IF($C$30="WARD 5C",AJ95,
IF($C$30="WARD 5D",AJ110,
IF($C$30="WARD 5A",AJ125,
IF($C$30="WARD 5B",AJ140,
IF($C$30="WARD 6",AJ170,
IF($C$30="WARD 7",AJ185,
IF($C$30="WARD 8",AJ200,
IF($C$30="WARD 9",AJ215,
IF($C$30="Camelia",AJ230,
IF($C$30="WARD 10",AJ245,
IF($C$30="L&amp;D",AJ260,
IF($C$30="Dayward",AJ275,
IF($C$30="Endoscopy",AJ290,"Invalid selection"))))))))))))))))))))</f>
        <v>0</v>
      </c>
      <c r="AG324" s="147">
        <f t="shared" si="5"/>
        <v>0</v>
      </c>
      <c r="AH324" s="127">
        <f t="shared" si="5"/>
        <v>0</v>
      </c>
      <c r="AI324" s="121">
        <f t="shared" si="5"/>
        <v>0</v>
      </c>
      <c r="AJ324" s="121">
        <f t="shared" si="5"/>
        <v>0</v>
      </c>
      <c r="AK324" s="147">
        <f t="shared" si="5"/>
        <v>0</v>
      </c>
      <c r="AL324" s="127">
        <f t="shared" si="5"/>
        <v>0</v>
      </c>
      <c r="AM324" s="128">
        <f t="shared" si="5"/>
        <v>0</v>
      </c>
      <c r="AN324" s="121">
        <f t="shared" si="5"/>
        <v>0</v>
      </c>
      <c r="AO324" s="147">
        <f t="shared" si="5"/>
        <v>0</v>
      </c>
      <c r="AP324" s="127">
        <f t="shared" si="5"/>
        <v>0</v>
      </c>
      <c r="AQ324" s="122">
        <f t="shared" ref="AQ324:AQ338" si="6">AVERAGE(AG$324:AG$338)</f>
        <v>0.69332742295214778</v>
      </c>
      <c r="AR324" s="122">
        <f t="shared" ref="AR324:AR338" si="7">AVERAGE(AK$324:AK$338)</f>
        <v>0.70026006772039495</v>
      </c>
      <c r="AS324" s="122">
        <f t="shared" ref="AS324:AS338" si="8">AVERAGE(AO$324:AO$338)</f>
        <v>0.70092661387505617</v>
      </c>
      <c r="AT324" s="122">
        <v>0.9</v>
      </c>
      <c r="AU324" s="121">
        <f t="shared" ref="AU324:AU338" si="9">AVERAGE(AE$324:AE$338)</f>
        <v>0.35111111111111115</v>
      </c>
      <c r="AV324" s="121">
        <f t="shared" ref="AV324:AV338" si="10">AVERAGE(AI$324:AI$338)</f>
        <v>0.34722222222222227</v>
      </c>
      <c r="AW324" s="121">
        <f t="shared" ref="AW324:AW338" si="11">AVERAGE(AM$324:AM$338)</f>
        <v>0.34555555555555556</v>
      </c>
      <c r="AX324" s="121">
        <f t="shared" ref="AX324:AX338" si="12">AVERAGE(AF$324:AF$338)</f>
        <v>1.1109444444444443</v>
      </c>
      <c r="AY324" s="121">
        <f t="shared" ref="AY324:AY338" si="13">AVERAGE(AJ$324:AJ$338)</f>
        <v>1.0522222222222217</v>
      </c>
      <c r="AZ324" s="121">
        <f t="shared" ref="AZ324:AZ338" si="14">AVERAGE(AN$324:AN$338)</f>
        <v>1.0460555555555553</v>
      </c>
      <c r="BA324" s="121"/>
      <c r="BB324" s="121"/>
      <c r="BC324" s="121"/>
      <c r="BD324" s="121"/>
      <c r="BE324" s="121"/>
      <c r="BF324" s="121"/>
      <c r="BG324" s="121"/>
      <c r="BH324" s="121"/>
      <c r="BI324" s="121"/>
      <c r="BJ324" s="121"/>
      <c r="BK324" s="121"/>
      <c r="BL324" s="121"/>
      <c r="BM324" s="121"/>
      <c r="BN324" s="121"/>
      <c r="BO324" s="121"/>
      <c r="BP324" s="121"/>
      <c r="BQ324" s="122"/>
      <c r="BR324" s="123"/>
      <c r="BS324" s="121"/>
      <c r="BT324" s="121"/>
      <c r="BU324" s="174"/>
      <c r="BV324" s="174"/>
      <c r="BW324" s="174"/>
      <c r="BX324" s="174"/>
      <c r="BY324" s="174"/>
      <c r="BZ324" s="174"/>
      <c r="CA324" s="174"/>
      <c r="CB324" s="174"/>
      <c r="CC324" s="174"/>
      <c r="CD324" s="174"/>
      <c r="CE324" s="174"/>
      <c r="CF324" s="174"/>
      <c r="CG324" s="174"/>
      <c r="CH324" s="174"/>
      <c r="CI324" s="174"/>
      <c r="CJ324" s="174"/>
      <c r="CK324" s="174"/>
      <c r="CL324" s="174"/>
      <c r="CM324" s="174"/>
      <c r="CN324" s="174"/>
      <c r="CO324" s="174"/>
      <c r="CP324" s="174"/>
      <c r="CQ324" s="174"/>
      <c r="CR324" s="174"/>
      <c r="CS324" s="174"/>
      <c r="CT324" s="174"/>
      <c r="CU324" s="174"/>
      <c r="CV324" s="174"/>
      <c r="CW324" s="174"/>
      <c r="CX324" s="174"/>
      <c r="CY324" s="174"/>
      <c r="CZ324" s="174"/>
      <c r="DA324" s="174"/>
      <c r="DB324" s="174"/>
      <c r="DC324" s="174"/>
      <c r="DD324" s="174"/>
      <c r="DE324" s="174"/>
      <c r="DF324" s="174"/>
      <c r="DG324" s="174"/>
      <c r="DH324" s="174"/>
      <c r="DI324" s="174"/>
      <c r="DJ324" s="174"/>
      <c r="DK324" s="174"/>
      <c r="DL324" s="174"/>
      <c r="DM324" s="174"/>
      <c r="DN324" s="174"/>
      <c r="DO324" s="174"/>
      <c r="DP324" s="174"/>
      <c r="DQ324" s="175"/>
      <c r="DR324" s="175"/>
      <c r="DS324" s="175"/>
      <c r="DT324" s="175"/>
      <c r="DU324" s="175"/>
      <c r="DV324" s="175"/>
      <c r="DW324" s="175"/>
      <c r="DX324" s="175"/>
      <c r="DY324" s="175"/>
      <c r="DZ324" s="175"/>
      <c r="EA324" s="175"/>
      <c r="EB324" s="175"/>
      <c r="EC324" s="175"/>
      <c r="ED324" s="175"/>
      <c r="EE324" s="175"/>
      <c r="EF324" s="175"/>
      <c r="EG324" s="175"/>
      <c r="EH324" s="175"/>
      <c r="EI324" s="175"/>
      <c r="EJ324" s="175"/>
      <c r="EK324" s="175"/>
      <c r="EL324" s="175"/>
      <c r="EM324" s="175"/>
      <c r="EN324" s="175"/>
      <c r="EO324" s="175"/>
      <c r="EP324" s="175"/>
      <c r="EQ324" s="175"/>
      <c r="ER324" s="175"/>
      <c r="ES324" s="175"/>
      <c r="ET324" s="175"/>
      <c r="EU324" s="175"/>
      <c r="EV324" s="175"/>
      <c r="EW324" s="175"/>
      <c r="EX324" s="175"/>
      <c r="EY324" s="175"/>
      <c r="EZ324" s="175"/>
      <c r="FA324" s="175"/>
      <c r="FB324" s="175"/>
      <c r="FC324" s="175"/>
      <c r="FD324" s="175"/>
      <c r="FE324" s="175"/>
      <c r="FF324" s="175"/>
      <c r="FG324" s="175"/>
      <c r="FH324" s="175"/>
      <c r="FI324" s="175"/>
      <c r="FJ324" s="175"/>
      <c r="FK324" s="175"/>
      <c r="FL324" s="175"/>
      <c r="FM324" s="192"/>
      <c r="FN324" s="192"/>
      <c r="FO324" s="192"/>
      <c r="FP324" s="192"/>
      <c r="FQ324" s="192"/>
      <c r="FR324" s="192"/>
      <c r="FS324" s="192"/>
      <c r="FT324" s="192"/>
      <c r="FU324" s="192"/>
      <c r="FV324" s="192"/>
      <c r="FW324" s="192"/>
      <c r="FX324" s="192"/>
      <c r="FY324" s="192"/>
      <c r="FZ324" s="192"/>
      <c r="GA324" s="192"/>
      <c r="GB324" s="192"/>
      <c r="GC324" s="192"/>
      <c r="GD324" s="192"/>
      <c r="GE324" s="192"/>
      <c r="GF324" s="192"/>
      <c r="GG324" s="192"/>
      <c r="GH324" s="192"/>
      <c r="GI324" s="192"/>
      <c r="GJ324" s="192"/>
      <c r="GK324" s="192"/>
      <c r="GL324" s="192"/>
      <c r="GM324" s="192"/>
      <c r="GN324" s="192"/>
      <c r="GO324" s="192"/>
      <c r="GP324" s="192"/>
      <c r="GQ324" s="192"/>
    </row>
    <row r="325" spans="17:199" s="137" customFormat="1" x14ac:dyDescent="0.3">
      <c r="Q325" s="191"/>
      <c r="R325" s="177">
        <f t="shared" si="2"/>
        <v>0</v>
      </c>
      <c r="S325" s="177">
        <f t="shared" si="2"/>
        <v>0</v>
      </c>
      <c r="T325" s="214">
        <f t="shared" si="2"/>
        <v>0</v>
      </c>
      <c r="U325" s="127">
        <f t="shared" si="2"/>
        <v>0</v>
      </c>
      <c r="V325" s="123">
        <f t="shared" si="3"/>
        <v>0</v>
      </c>
      <c r="W325" s="123">
        <f t="shared" si="3"/>
        <v>0</v>
      </c>
      <c r="X325" s="147">
        <f t="shared" si="3"/>
        <v>0</v>
      </c>
      <c r="Y325" s="127">
        <f t="shared" si="3"/>
        <v>0</v>
      </c>
      <c r="Z325" s="121" t="str">
        <f t="shared" si="4"/>
        <v>err</v>
      </c>
      <c r="AA325" s="121" t="str">
        <f t="shared" si="4"/>
        <v>err</v>
      </c>
      <c r="AB325" s="121" t="str">
        <f t="shared" si="4"/>
        <v>err</v>
      </c>
      <c r="AC325" s="215" t="str">
        <f t="shared" si="4"/>
        <v>err</v>
      </c>
      <c r="AD325" s="178">
        <v>0.9</v>
      </c>
      <c r="AE325" s="121">
        <f t="shared" ref="AE325:AE338" si="15">IF($C$30="Overall","Invalid selection",
IF($C$30="CCU",AI6,
IF($C$30="WARD 4C",AI21,
IF($C$30="WARD 4D",AI36,
IF($C$30="Children ward",AI51,
IF($C$30="WARD 4a",AI66,
IF($C$30="WARD 4B",AI81,
IF($C$30="WARD 5C",AI96,
IF($C$30="WARD 5D",AI111,
IF($C$30="WARD 5A",AI126,
IF($C$30="WARD 5B",AI141,
IF($C$30="WARD 6",AI171,
IF($C$30="WARD 7",AI186,
IF($C$30="WARD 8",AI201,
IF($C$30="WARD 9",AI216,
IF($C$30="Camelia",AI231,
IF($C$30="WARD 10",AI246,
IF($C$30="L&amp;D",AI261,
IF($C$30="Dayward",AI276,
IF($C$30="Endoscopy",AI291,"Invalid selection"))))))))))))))))))))</f>
        <v>0</v>
      </c>
      <c r="AF325" s="121">
        <f t="shared" si="5"/>
        <v>0</v>
      </c>
      <c r="AG325" s="147">
        <f t="shared" si="5"/>
        <v>0</v>
      </c>
      <c r="AH325" s="127">
        <f t="shared" si="5"/>
        <v>0</v>
      </c>
      <c r="AI325" s="121">
        <f t="shared" si="5"/>
        <v>0</v>
      </c>
      <c r="AJ325" s="121">
        <f t="shared" si="5"/>
        <v>0</v>
      </c>
      <c r="AK325" s="147">
        <f t="shared" si="5"/>
        <v>0</v>
      </c>
      <c r="AL325" s="127">
        <f t="shared" si="5"/>
        <v>0</v>
      </c>
      <c r="AM325" s="128">
        <f t="shared" si="5"/>
        <v>0</v>
      </c>
      <c r="AN325" s="121">
        <f t="shared" si="5"/>
        <v>0</v>
      </c>
      <c r="AO325" s="147">
        <f t="shared" si="5"/>
        <v>0</v>
      </c>
      <c r="AP325" s="127">
        <f t="shared" si="5"/>
        <v>0</v>
      </c>
      <c r="AQ325" s="122">
        <f t="shared" si="6"/>
        <v>0.69332742295214778</v>
      </c>
      <c r="AR325" s="122">
        <f t="shared" si="7"/>
        <v>0.70026006772039495</v>
      </c>
      <c r="AS325" s="122">
        <f t="shared" si="8"/>
        <v>0.70092661387505617</v>
      </c>
      <c r="AT325" s="122">
        <v>0.9</v>
      </c>
      <c r="AU325" s="121">
        <f t="shared" si="9"/>
        <v>0.35111111111111115</v>
      </c>
      <c r="AV325" s="121">
        <f t="shared" si="10"/>
        <v>0.34722222222222227</v>
      </c>
      <c r="AW325" s="121">
        <f t="shared" si="11"/>
        <v>0.34555555555555556</v>
      </c>
      <c r="AX325" s="121">
        <f t="shared" si="12"/>
        <v>1.1109444444444443</v>
      </c>
      <c r="AY325" s="121">
        <f t="shared" si="13"/>
        <v>1.0522222222222217</v>
      </c>
      <c r="AZ325" s="121">
        <f t="shared" si="14"/>
        <v>1.0460555555555553</v>
      </c>
      <c r="BA325" s="121"/>
      <c r="BB325" s="121"/>
      <c r="BC325" s="121"/>
      <c r="BD325" s="121"/>
      <c r="BE325" s="121"/>
      <c r="BF325" s="121"/>
      <c r="BG325" s="121"/>
      <c r="BH325" s="121"/>
      <c r="BI325" s="121"/>
      <c r="BJ325" s="121"/>
      <c r="BK325" s="121"/>
      <c r="BL325" s="121"/>
      <c r="BM325" s="121"/>
      <c r="BN325" s="121"/>
      <c r="BO325" s="121"/>
      <c r="BP325" s="121"/>
      <c r="BQ325" s="122"/>
      <c r="BR325" s="123"/>
      <c r="BS325" s="121"/>
      <c r="BT325" s="121"/>
      <c r="BU325" s="174"/>
      <c r="BV325" s="174"/>
      <c r="BW325" s="174"/>
      <c r="BX325" s="174"/>
      <c r="BY325" s="174"/>
      <c r="BZ325" s="174"/>
      <c r="CA325" s="174"/>
      <c r="CB325" s="174"/>
      <c r="CC325" s="174"/>
      <c r="CD325" s="174"/>
      <c r="CE325" s="174"/>
      <c r="CF325" s="174"/>
      <c r="CG325" s="174"/>
      <c r="CH325" s="174"/>
      <c r="CI325" s="174"/>
      <c r="CJ325" s="174"/>
      <c r="CK325" s="174"/>
      <c r="CL325" s="174"/>
      <c r="CM325" s="174"/>
      <c r="CN325" s="174"/>
      <c r="CO325" s="174"/>
      <c r="CP325" s="174"/>
      <c r="CQ325" s="174"/>
      <c r="CR325" s="174"/>
      <c r="CS325" s="174"/>
      <c r="CT325" s="174"/>
      <c r="CU325" s="174"/>
      <c r="CV325" s="174"/>
      <c r="CW325" s="174"/>
      <c r="CX325" s="174"/>
      <c r="CY325" s="174"/>
      <c r="CZ325" s="174"/>
      <c r="DA325" s="174"/>
      <c r="DB325" s="174"/>
      <c r="DC325" s="174"/>
      <c r="DD325" s="174"/>
      <c r="DE325" s="174"/>
      <c r="DF325" s="174"/>
      <c r="DG325" s="174"/>
      <c r="DH325" s="174"/>
      <c r="DI325" s="174"/>
      <c r="DJ325" s="174"/>
      <c r="DK325" s="174"/>
      <c r="DL325" s="174"/>
      <c r="DM325" s="174"/>
      <c r="DN325" s="174"/>
      <c r="DO325" s="174"/>
      <c r="DP325" s="174"/>
      <c r="DQ325" s="175"/>
      <c r="DR325" s="175"/>
      <c r="DS325" s="175"/>
      <c r="DT325" s="175"/>
      <c r="DU325" s="175"/>
      <c r="DV325" s="175"/>
      <c r="DW325" s="175"/>
      <c r="DX325" s="175"/>
      <c r="DY325" s="175"/>
      <c r="DZ325" s="175"/>
      <c r="EA325" s="175"/>
      <c r="EB325" s="175"/>
      <c r="EC325" s="175"/>
      <c r="ED325" s="175"/>
      <c r="EE325" s="175"/>
      <c r="EF325" s="175"/>
      <c r="EG325" s="175"/>
      <c r="EH325" s="175"/>
      <c r="EI325" s="175"/>
      <c r="EJ325" s="175"/>
      <c r="EK325" s="175"/>
      <c r="EL325" s="175"/>
      <c r="EM325" s="175"/>
      <c r="EN325" s="175"/>
      <c r="EO325" s="175"/>
      <c r="EP325" s="175"/>
      <c r="EQ325" s="175"/>
      <c r="ER325" s="175"/>
      <c r="ES325" s="175"/>
      <c r="ET325" s="175"/>
      <c r="EU325" s="175"/>
      <c r="EV325" s="175"/>
      <c r="EW325" s="175"/>
      <c r="EX325" s="175"/>
      <c r="EY325" s="175"/>
      <c r="EZ325" s="175"/>
      <c r="FA325" s="175"/>
      <c r="FB325" s="175"/>
      <c r="FC325" s="175"/>
      <c r="FD325" s="175"/>
      <c r="FE325" s="175"/>
      <c r="FF325" s="175"/>
      <c r="FG325" s="175"/>
      <c r="FH325" s="175"/>
      <c r="FI325" s="175"/>
      <c r="FJ325" s="175"/>
      <c r="FK325" s="175"/>
      <c r="FL325" s="175"/>
      <c r="FM325" s="192"/>
      <c r="FN325" s="192"/>
      <c r="FO325" s="192"/>
      <c r="FP325" s="192"/>
      <c r="FQ325" s="192"/>
      <c r="FR325" s="192"/>
      <c r="FS325" s="192"/>
      <c r="FT325" s="192"/>
      <c r="FU325" s="192"/>
      <c r="FV325" s="192"/>
      <c r="FW325" s="192"/>
      <c r="FX325" s="192"/>
      <c r="FY325" s="192"/>
      <c r="FZ325" s="192"/>
      <c r="GA325" s="192"/>
      <c r="GB325" s="192"/>
      <c r="GC325" s="192"/>
      <c r="GD325" s="192"/>
      <c r="GE325" s="192"/>
      <c r="GF325" s="192"/>
      <c r="GG325" s="192"/>
      <c r="GH325" s="192"/>
      <c r="GI325" s="192"/>
      <c r="GJ325" s="192"/>
      <c r="GK325" s="192"/>
      <c r="GL325" s="192"/>
      <c r="GM325" s="192"/>
      <c r="GN325" s="192"/>
      <c r="GO325" s="192"/>
      <c r="GP325" s="192"/>
      <c r="GQ325" s="192"/>
    </row>
    <row r="326" spans="17:199" s="137" customFormat="1" x14ac:dyDescent="0.3">
      <c r="Q326" s="191"/>
      <c r="R326" s="177">
        <f t="shared" si="2"/>
        <v>0.48333333333333334</v>
      </c>
      <c r="S326" s="177">
        <f t="shared" si="2"/>
        <v>1.3833333333333333</v>
      </c>
      <c r="T326" s="214">
        <f t="shared" si="2"/>
        <v>0.96022201665124884</v>
      </c>
      <c r="U326" s="127">
        <f t="shared" si="2"/>
        <v>1081</v>
      </c>
      <c r="V326" s="123">
        <f t="shared" si="3"/>
        <v>0.48333333333333334</v>
      </c>
      <c r="W326" s="123">
        <f t="shared" si="3"/>
        <v>1.3833333333333333</v>
      </c>
      <c r="X326" s="147">
        <f t="shared" si="3"/>
        <v>0.96022201665124884</v>
      </c>
      <c r="Y326" s="127">
        <f t="shared" si="3"/>
        <v>1081</v>
      </c>
      <c r="Z326" s="121" t="str">
        <f t="shared" si="4"/>
        <v>err</v>
      </c>
      <c r="AA326" s="121" t="str">
        <f t="shared" si="4"/>
        <v>err</v>
      </c>
      <c r="AB326" s="121" t="str">
        <f t="shared" si="4"/>
        <v>err</v>
      </c>
      <c r="AC326" s="215" t="str">
        <f t="shared" si="4"/>
        <v>err</v>
      </c>
      <c r="AD326" s="178">
        <v>0.9</v>
      </c>
      <c r="AE326" s="121">
        <f t="shared" si="15"/>
        <v>0.48333333333333334</v>
      </c>
      <c r="AF326" s="121">
        <f t="shared" si="5"/>
        <v>1.3458333333333332</v>
      </c>
      <c r="AG326" s="147">
        <f t="shared" si="5"/>
        <v>0.95959595959595956</v>
      </c>
      <c r="AH326" s="127">
        <f t="shared" si="5"/>
        <v>396</v>
      </c>
      <c r="AI326" s="121">
        <f t="shared" si="5"/>
        <v>0.46666666666666667</v>
      </c>
      <c r="AJ326" s="121">
        <f t="shared" si="5"/>
        <v>1.4258333333333317</v>
      </c>
      <c r="AK326" s="147">
        <f t="shared" si="5"/>
        <v>0.95572916666666663</v>
      </c>
      <c r="AL326" s="127">
        <f t="shared" si="5"/>
        <v>384</v>
      </c>
      <c r="AM326" s="128">
        <f t="shared" si="5"/>
        <v>0.5</v>
      </c>
      <c r="AN326" s="121">
        <f t="shared" si="5"/>
        <v>1.3516666666666672</v>
      </c>
      <c r="AO326" s="147">
        <f t="shared" si="5"/>
        <v>0.96666666666666667</v>
      </c>
      <c r="AP326" s="127">
        <f t="shared" si="5"/>
        <v>300</v>
      </c>
      <c r="AQ326" s="122">
        <f t="shared" si="6"/>
        <v>0.69332742295214778</v>
      </c>
      <c r="AR326" s="122">
        <f t="shared" si="7"/>
        <v>0.70026006772039495</v>
      </c>
      <c r="AS326" s="122">
        <f t="shared" si="8"/>
        <v>0.70092661387505617</v>
      </c>
      <c r="AT326" s="122">
        <v>0.9</v>
      </c>
      <c r="AU326" s="121">
        <f t="shared" si="9"/>
        <v>0.35111111111111115</v>
      </c>
      <c r="AV326" s="121">
        <f t="shared" si="10"/>
        <v>0.34722222222222227</v>
      </c>
      <c r="AW326" s="121">
        <f t="shared" si="11"/>
        <v>0.34555555555555556</v>
      </c>
      <c r="AX326" s="121">
        <f t="shared" si="12"/>
        <v>1.1109444444444443</v>
      </c>
      <c r="AY326" s="121">
        <f t="shared" si="13"/>
        <v>1.0522222222222217</v>
      </c>
      <c r="AZ326" s="121">
        <f t="shared" si="14"/>
        <v>1.0460555555555553</v>
      </c>
      <c r="BA326" s="121"/>
      <c r="BB326" s="121"/>
      <c r="BC326" s="121"/>
      <c r="BD326" s="121"/>
      <c r="BE326" s="121"/>
      <c r="BF326" s="121"/>
      <c r="BG326" s="121"/>
      <c r="BH326" s="121"/>
      <c r="BI326" s="121"/>
      <c r="BJ326" s="121"/>
      <c r="BK326" s="121"/>
      <c r="BL326" s="121"/>
      <c r="BM326" s="121"/>
      <c r="BN326" s="121"/>
      <c r="BO326" s="121"/>
      <c r="BP326" s="121"/>
      <c r="BQ326" s="122"/>
      <c r="BR326" s="123"/>
      <c r="BS326" s="121"/>
      <c r="BT326" s="121"/>
      <c r="BU326" s="174"/>
      <c r="BV326" s="174"/>
      <c r="BW326" s="174"/>
      <c r="BX326" s="174"/>
      <c r="BY326" s="174"/>
      <c r="BZ326" s="174"/>
      <c r="CA326" s="174"/>
      <c r="CB326" s="174"/>
      <c r="CC326" s="174"/>
      <c r="CD326" s="174"/>
      <c r="CE326" s="174"/>
      <c r="CF326" s="174"/>
      <c r="CG326" s="174"/>
      <c r="CH326" s="174"/>
      <c r="CI326" s="174"/>
      <c r="CJ326" s="174"/>
      <c r="CK326" s="174"/>
      <c r="CL326" s="174"/>
      <c r="CM326" s="174"/>
      <c r="CN326" s="174"/>
      <c r="CO326" s="174"/>
      <c r="CP326" s="174"/>
      <c r="CQ326" s="174"/>
      <c r="CR326" s="174"/>
      <c r="CS326" s="174"/>
      <c r="CT326" s="174"/>
      <c r="CU326" s="174"/>
      <c r="CV326" s="174"/>
      <c r="CW326" s="174"/>
      <c r="CX326" s="174"/>
      <c r="CY326" s="174"/>
      <c r="CZ326" s="174"/>
      <c r="DA326" s="174"/>
      <c r="DB326" s="174"/>
      <c r="DC326" s="174"/>
      <c r="DD326" s="174"/>
      <c r="DE326" s="174"/>
      <c r="DF326" s="174"/>
      <c r="DG326" s="174"/>
      <c r="DH326" s="174"/>
      <c r="DI326" s="174"/>
      <c r="DJ326" s="174"/>
      <c r="DK326" s="174"/>
      <c r="DL326" s="174"/>
      <c r="DM326" s="174"/>
      <c r="DN326" s="174"/>
      <c r="DO326" s="174"/>
      <c r="DP326" s="174"/>
      <c r="DQ326" s="175"/>
      <c r="DR326" s="175"/>
      <c r="DS326" s="175"/>
      <c r="DT326" s="175"/>
      <c r="DU326" s="175"/>
      <c r="DV326" s="175"/>
      <c r="DW326" s="175"/>
      <c r="DX326" s="175"/>
      <c r="DY326" s="175"/>
      <c r="DZ326" s="175"/>
      <c r="EA326" s="175"/>
      <c r="EB326" s="175"/>
      <c r="EC326" s="175"/>
      <c r="ED326" s="175"/>
      <c r="EE326" s="175"/>
      <c r="EF326" s="175"/>
      <c r="EG326" s="175"/>
      <c r="EH326" s="175"/>
      <c r="EI326" s="175"/>
      <c r="EJ326" s="175"/>
      <c r="EK326" s="175"/>
      <c r="EL326" s="175"/>
      <c r="EM326" s="175"/>
      <c r="EN326" s="175"/>
      <c r="EO326" s="175"/>
      <c r="EP326" s="175"/>
      <c r="EQ326" s="175"/>
      <c r="ER326" s="175"/>
      <c r="ES326" s="175"/>
      <c r="ET326" s="175"/>
      <c r="EU326" s="175"/>
      <c r="EV326" s="175"/>
      <c r="EW326" s="175"/>
      <c r="EX326" s="175"/>
      <c r="EY326" s="175"/>
      <c r="EZ326" s="175"/>
      <c r="FA326" s="175"/>
      <c r="FB326" s="175"/>
      <c r="FC326" s="175"/>
      <c r="FD326" s="175"/>
      <c r="FE326" s="175"/>
      <c r="FF326" s="175"/>
      <c r="FG326" s="175"/>
      <c r="FH326" s="175"/>
      <c r="FI326" s="175"/>
      <c r="FJ326" s="175"/>
      <c r="FK326" s="175"/>
      <c r="FL326" s="175"/>
      <c r="FM326" s="192"/>
      <c r="FN326" s="192"/>
      <c r="FO326" s="192"/>
      <c r="FP326" s="192"/>
      <c r="FQ326" s="192"/>
      <c r="FR326" s="192"/>
      <c r="FS326" s="192"/>
      <c r="FT326" s="192"/>
      <c r="FU326" s="192"/>
      <c r="FV326" s="192"/>
      <c r="FW326" s="192"/>
      <c r="FX326" s="192"/>
      <c r="FY326" s="192"/>
      <c r="FZ326" s="192"/>
      <c r="GA326" s="192"/>
      <c r="GB326" s="192"/>
      <c r="GC326" s="192"/>
      <c r="GD326" s="192"/>
      <c r="GE326" s="192"/>
      <c r="GF326" s="192"/>
      <c r="GG326" s="192"/>
      <c r="GH326" s="192"/>
      <c r="GI326" s="192"/>
      <c r="GJ326" s="192"/>
      <c r="GK326" s="192"/>
      <c r="GL326" s="192"/>
      <c r="GM326" s="192"/>
      <c r="GN326" s="192"/>
      <c r="GO326" s="192"/>
      <c r="GP326" s="192"/>
      <c r="GQ326" s="192"/>
    </row>
    <row r="327" spans="17:199" s="137" customFormat="1" x14ac:dyDescent="0.3">
      <c r="Q327" s="191"/>
      <c r="R327" s="177">
        <f t="shared" si="2"/>
        <v>0.4</v>
      </c>
      <c r="S327" s="177">
        <f t="shared" si="2"/>
        <v>1.0458333333333334</v>
      </c>
      <c r="T327" s="214">
        <f t="shared" si="2"/>
        <v>0.98263027295285355</v>
      </c>
      <c r="U327" s="127">
        <f t="shared" si="2"/>
        <v>806</v>
      </c>
      <c r="V327" s="123">
        <f t="shared" si="3"/>
        <v>0.4</v>
      </c>
      <c r="W327" s="123">
        <f t="shared" si="3"/>
        <v>1.0458333333333334</v>
      </c>
      <c r="X327" s="147">
        <f t="shared" si="3"/>
        <v>0.98263027295285355</v>
      </c>
      <c r="Y327" s="127">
        <f t="shared" si="3"/>
        <v>806</v>
      </c>
      <c r="Z327" s="121" t="str">
        <f t="shared" si="4"/>
        <v>err</v>
      </c>
      <c r="AA327" s="121" t="str">
        <f t="shared" si="4"/>
        <v>err</v>
      </c>
      <c r="AB327" s="121" t="str">
        <f t="shared" si="4"/>
        <v>err</v>
      </c>
      <c r="AC327" s="215" t="str">
        <f t="shared" si="4"/>
        <v>err</v>
      </c>
      <c r="AD327" s="178">
        <v>0.9</v>
      </c>
      <c r="AE327" s="121">
        <f t="shared" si="15"/>
        <v>0.36666666666666664</v>
      </c>
      <c r="AF327" s="121">
        <f t="shared" si="5"/>
        <v>0.98333333333333328</v>
      </c>
      <c r="AG327" s="147">
        <f t="shared" si="5"/>
        <v>0.98148148148148151</v>
      </c>
      <c r="AH327" s="127">
        <f t="shared" si="5"/>
        <v>324</v>
      </c>
      <c r="AI327" s="121">
        <f t="shared" si="5"/>
        <v>0.38333333333333336</v>
      </c>
      <c r="AJ327" s="121">
        <f t="shared" si="5"/>
        <v>0.95</v>
      </c>
      <c r="AK327" s="147">
        <f t="shared" si="5"/>
        <v>0.99610894941634243</v>
      </c>
      <c r="AL327" s="127">
        <f t="shared" si="5"/>
        <v>257</v>
      </c>
      <c r="AM327" s="128">
        <f t="shared" si="5"/>
        <v>0.45</v>
      </c>
      <c r="AN327" s="121">
        <f t="shared" si="5"/>
        <v>1.1783333333333321</v>
      </c>
      <c r="AO327" s="147">
        <f t="shared" si="5"/>
        <v>0.96860986547085204</v>
      </c>
      <c r="AP327" s="127">
        <f t="shared" si="5"/>
        <v>223</v>
      </c>
      <c r="AQ327" s="122">
        <f t="shared" si="6"/>
        <v>0.69332742295214778</v>
      </c>
      <c r="AR327" s="122">
        <f t="shared" si="7"/>
        <v>0.70026006772039495</v>
      </c>
      <c r="AS327" s="122">
        <f t="shared" si="8"/>
        <v>0.70092661387505617</v>
      </c>
      <c r="AT327" s="122">
        <v>0.9</v>
      </c>
      <c r="AU327" s="121">
        <f t="shared" si="9"/>
        <v>0.35111111111111115</v>
      </c>
      <c r="AV327" s="121">
        <f t="shared" si="10"/>
        <v>0.34722222222222227</v>
      </c>
      <c r="AW327" s="121">
        <f t="shared" si="11"/>
        <v>0.34555555555555556</v>
      </c>
      <c r="AX327" s="121">
        <f t="shared" si="12"/>
        <v>1.1109444444444443</v>
      </c>
      <c r="AY327" s="121">
        <f t="shared" si="13"/>
        <v>1.0522222222222217</v>
      </c>
      <c r="AZ327" s="121">
        <f t="shared" si="14"/>
        <v>1.0460555555555553</v>
      </c>
      <c r="BA327" s="121"/>
      <c r="BB327" s="121"/>
      <c r="BC327" s="121"/>
      <c r="BD327" s="121"/>
      <c r="BE327" s="121"/>
      <c r="BF327" s="121"/>
      <c r="BG327" s="121"/>
      <c r="BH327" s="121"/>
      <c r="BI327" s="121"/>
      <c r="BJ327" s="121"/>
      <c r="BK327" s="121"/>
      <c r="BL327" s="121"/>
      <c r="BM327" s="121"/>
      <c r="BN327" s="121"/>
      <c r="BO327" s="121"/>
      <c r="BP327" s="121"/>
      <c r="BQ327" s="122"/>
      <c r="BR327" s="123"/>
      <c r="BS327" s="121"/>
      <c r="BT327" s="121"/>
      <c r="BU327" s="174"/>
      <c r="BV327" s="174"/>
      <c r="BW327" s="174"/>
      <c r="BX327" s="174"/>
      <c r="BY327" s="174"/>
      <c r="BZ327" s="174"/>
      <c r="CA327" s="174"/>
      <c r="CB327" s="174"/>
      <c r="CC327" s="174"/>
      <c r="CD327" s="174"/>
      <c r="CE327" s="174"/>
      <c r="CF327" s="174"/>
      <c r="CG327" s="174"/>
      <c r="CH327" s="174"/>
      <c r="CI327" s="174"/>
      <c r="CJ327" s="174"/>
      <c r="CK327" s="174"/>
      <c r="CL327" s="174"/>
      <c r="CM327" s="174"/>
      <c r="CN327" s="174"/>
      <c r="CO327" s="174"/>
      <c r="CP327" s="174"/>
      <c r="CQ327" s="174"/>
      <c r="CR327" s="174"/>
      <c r="CS327" s="174"/>
      <c r="CT327" s="174"/>
      <c r="CU327" s="174"/>
      <c r="CV327" s="174"/>
      <c r="CW327" s="174"/>
      <c r="CX327" s="174"/>
      <c r="CY327" s="174"/>
      <c r="CZ327" s="174"/>
      <c r="DA327" s="174"/>
      <c r="DB327" s="174"/>
      <c r="DC327" s="174"/>
      <c r="DD327" s="174"/>
      <c r="DE327" s="174"/>
      <c r="DF327" s="174"/>
      <c r="DG327" s="174"/>
      <c r="DH327" s="174"/>
      <c r="DI327" s="174"/>
      <c r="DJ327" s="174"/>
      <c r="DK327" s="174"/>
      <c r="DL327" s="174"/>
      <c r="DM327" s="174"/>
      <c r="DN327" s="174"/>
      <c r="DO327" s="174"/>
      <c r="DP327" s="174"/>
      <c r="DQ327" s="175"/>
      <c r="DR327" s="175"/>
      <c r="DS327" s="175"/>
      <c r="DT327" s="175"/>
      <c r="DU327" s="175"/>
      <c r="DV327" s="175"/>
      <c r="DW327" s="175"/>
      <c r="DX327" s="175"/>
      <c r="DY327" s="175"/>
      <c r="DZ327" s="175"/>
      <c r="EA327" s="175"/>
      <c r="EB327" s="175"/>
      <c r="EC327" s="175"/>
      <c r="ED327" s="175"/>
      <c r="EE327" s="175"/>
      <c r="EF327" s="175"/>
      <c r="EG327" s="175"/>
      <c r="EH327" s="175"/>
      <c r="EI327" s="175"/>
      <c r="EJ327" s="175"/>
      <c r="EK327" s="175"/>
      <c r="EL327" s="175"/>
      <c r="EM327" s="175"/>
      <c r="EN327" s="175"/>
      <c r="EO327" s="175"/>
      <c r="EP327" s="175"/>
      <c r="EQ327" s="175"/>
      <c r="ER327" s="175"/>
      <c r="ES327" s="175"/>
      <c r="ET327" s="175"/>
      <c r="EU327" s="175"/>
      <c r="EV327" s="175"/>
      <c r="EW327" s="175"/>
      <c r="EX327" s="175"/>
      <c r="EY327" s="175"/>
      <c r="EZ327" s="175"/>
      <c r="FA327" s="175"/>
      <c r="FB327" s="175"/>
      <c r="FC327" s="175"/>
      <c r="FD327" s="175"/>
      <c r="FE327" s="175"/>
      <c r="FF327" s="175"/>
      <c r="FG327" s="175"/>
      <c r="FH327" s="175"/>
      <c r="FI327" s="175"/>
      <c r="FJ327" s="175"/>
      <c r="FK327" s="175"/>
      <c r="FL327" s="175"/>
      <c r="FM327" s="192"/>
      <c r="FN327" s="192"/>
      <c r="FO327" s="192"/>
      <c r="FP327" s="192"/>
      <c r="FQ327" s="192"/>
      <c r="FR327" s="192"/>
      <c r="FS327" s="192"/>
      <c r="FT327" s="192"/>
      <c r="FU327" s="192"/>
      <c r="FV327" s="192"/>
      <c r="FW327" s="192"/>
      <c r="FX327" s="192"/>
      <c r="FY327" s="192"/>
      <c r="FZ327" s="192"/>
      <c r="GA327" s="192"/>
      <c r="GB327" s="192"/>
      <c r="GC327" s="192"/>
      <c r="GD327" s="192"/>
      <c r="GE327" s="192"/>
      <c r="GF327" s="192"/>
      <c r="GG327" s="192"/>
      <c r="GH327" s="192"/>
      <c r="GI327" s="192"/>
      <c r="GJ327" s="192"/>
      <c r="GK327" s="192"/>
      <c r="GL327" s="192"/>
      <c r="GM327" s="192"/>
      <c r="GN327" s="192"/>
      <c r="GO327" s="192"/>
      <c r="GP327" s="192"/>
      <c r="GQ327" s="192"/>
    </row>
    <row r="328" spans="17:199" s="137" customFormat="1" x14ac:dyDescent="0.3">
      <c r="Q328" s="191"/>
      <c r="R328" s="177">
        <f t="shared" si="2"/>
        <v>0.43333333333333335</v>
      </c>
      <c r="S328" s="177">
        <f t="shared" si="2"/>
        <v>1.0666666666666667</v>
      </c>
      <c r="T328" s="214">
        <f t="shared" si="2"/>
        <v>0.98344901227976511</v>
      </c>
      <c r="U328" s="127">
        <f t="shared" si="2"/>
        <v>1873</v>
      </c>
      <c r="V328" s="123">
        <f t="shared" si="3"/>
        <v>0.43333333333333335</v>
      </c>
      <c r="W328" s="123">
        <f t="shared" si="3"/>
        <v>1.0666666666666667</v>
      </c>
      <c r="X328" s="147">
        <f t="shared" si="3"/>
        <v>0.98344901227976511</v>
      </c>
      <c r="Y328" s="127">
        <f t="shared" si="3"/>
        <v>1873</v>
      </c>
      <c r="Z328" s="121" t="str">
        <f t="shared" si="4"/>
        <v>err</v>
      </c>
      <c r="AA328" s="121" t="str">
        <f t="shared" si="4"/>
        <v>err</v>
      </c>
      <c r="AB328" s="121" t="str">
        <f t="shared" si="4"/>
        <v>err</v>
      </c>
      <c r="AC328" s="215" t="str">
        <f t="shared" si="4"/>
        <v>err</v>
      </c>
      <c r="AD328" s="178">
        <v>0.9</v>
      </c>
      <c r="AE328" s="121">
        <f t="shared" si="15"/>
        <v>0.4</v>
      </c>
      <c r="AF328" s="121">
        <f t="shared" si="5"/>
        <v>0.9</v>
      </c>
      <c r="AG328" s="147">
        <f t="shared" si="5"/>
        <v>0.99251497005988021</v>
      </c>
      <c r="AH328" s="127">
        <f t="shared" si="5"/>
        <v>668</v>
      </c>
      <c r="AI328" s="121">
        <f t="shared" si="5"/>
        <v>0.45</v>
      </c>
      <c r="AJ328" s="121">
        <f t="shared" si="5"/>
        <v>1.0833333333333333</v>
      </c>
      <c r="AK328" s="147">
        <f t="shared" si="5"/>
        <v>0.98319327731092432</v>
      </c>
      <c r="AL328" s="127">
        <f t="shared" si="5"/>
        <v>714</v>
      </c>
      <c r="AM328" s="128">
        <f t="shared" si="5"/>
        <v>0.45</v>
      </c>
      <c r="AN328" s="121">
        <f t="shared" si="5"/>
        <v>1.2283333333333322</v>
      </c>
      <c r="AO328" s="147">
        <f t="shared" si="5"/>
        <v>0.97107438016528924</v>
      </c>
      <c r="AP328" s="127">
        <f t="shared" si="5"/>
        <v>484</v>
      </c>
      <c r="AQ328" s="122">
        <f t="shared" si="6"/>
        <v>0.69332742295214778</v>
      </c>
      <c r="AR328" s="122">
        <f t="shared" si="7"/>
        <v>0.70026006772039495</v>
      </c>
      <c r="AS328" s="122">
        <f t="shared" si="8"/>
        <v>0.70092661387505617</v>
      </c>
      <c r="AT328" s="122">
        <v>0.9</v>
      </c>
      <c r="AU328" s="121">
        <f t="shared" si="9"/>
        <v>0.35111111111111115</v>
      </c>
      <c r="AV328" s="121">
        <f t="shared" si="10"/>
        <v>0.34722222222222227</v>
      </c>
      <c r="AW328" s="121">
        <f t="shared" si="11"/>
        <v>0.34555555555555556</v>
      </c>
      <c r="AX328" s="121">
        <f t="shared" si="12"/>
        <v>1.1109444444444443</v>
      </c>
      <c r="AY328" s="121">
        <f t="shared" si="13"/>
        <v>1.0522222222222217</v>
      </c>
      <c r="AZ328" s="121">
        <f t="shared" si="14"/>
        <v>1.0460555555555553</v>
      </c>
      <c r="BA328" s="121"/>
      <c r="BB328" s="121"/>
      <c r="BC328" s="121"/>
      <c r="BD328" s="121"/>
      <c r="BE328" s="121"/>
      <c r="BF328" s="121"/>
      <c r="BG328" s="121"/>
      <c r="BH328" s="121"/>
      <c r="BI328" s="121"/>
      <c r="BJ328" s="121"/>
      <c r="BK328" s="121"/>
      <c r="BL328" s="121"/>
      <c r="BM328" s="121"/>
      <c r="BN328" s="121"/>
      <c r="BO328" s="121"/>
      <c r="BP328" s="121"/>
      <c r="BQ328" s="122"/>
      <c r="BR328" s="123"/>
      <c r="BS328" s="121"/>
      <c r="BT328" s="121"/>
      <c r="BU328" s="174"/>
      <c r="BV328" s="174"/>
      <c r="BW328" s="174"/>
      <c r="BX328" s="174"/>
      <c r="BY328" s="174"/>
      <c r="BZ328" s="174"/>
      <c r="CA328" s="174"/>
      <c r="CB328" s="174"/>
      <c r="CC328" s="174"/>
      <c r="CD328" s="174"/>
      <c r="CE328" s="174"/>
      <c r="CF328" s="174"/>
      <c r="CG328" s="174"/>
      <c r="CH328" s="174"/>
      <c r="CI328" s="174"/>
      <c r="CJ328" s="174"/>
      <c r="CK328" s="174"/>
      <c r="CL328" s="174"/>
      <c r="CM328" s="174"/>
      <c r="CN328" s="174"/>
      <c r="CO328" s="174"/>
      <c r="CP328" s="174"/>
      <c r="CQ328" s="174"/>
      <c r="CR328" s="174"/>
      <c r="CS328" s="174"/>
      <c r="CT328" s="174"/>
      <c r="CU328" s="174"/>
      <c r="CV328" s="174"/>
      <c r="CW328" s="174"/>
      <c r="CX328" s="174"/>
      <c r="CY328" s="174"/>
      <c r="CZ328" s="174"/>
      <c r="DA328" s="174"/>
      <c r="DB328" s="174"/>
      <c r="DC328" s="174"/>
      <c r="DD328" s="174"/>
      <c r="DE328" s="174"/>
      <c r="DF328" s="174"/>
      <c r="DG328" s="174"/>
      <c r="DH328" s="174"/>
      <c r="DI328" s="174"/>
      <c r="DJ328" s="174"/>
      <c r="DK328" s="174"/>
      <c r="DL328" s="174"/>
      <c r="DM328" s="174"/>
      <c r="DN328" s="174"/>
      <c r="DO328" s="174"/>
      <c r="DP328" s="174"/>
      <c r="DQ328" s="175"/>
      <c r="DR328" s="175"/>
      <c r="DS328" s="175"/>
      <c r="DT328" s="175"/>
      <c r="DU328" s="175"/>
      <c r="DV328" s="175"/>
      <c r="DW328" s="175"/>
      <c r="DX328" s="175"/>
      <c r="DY328" s="175"/>
      <c r="DZ328" s="175"/>
      <c r="EA328" s="175"/>
      <c r="EB328" s="175"/>
      <c r="EC328" s="175"/>
      <c r="ED328" s="175"/>
      <c r="EE328" s="175"/>
      <c r="EF328" s="175"/>
      <c r="EG328" s="175"/>
      <c r="EH328" s="175"/>
      <c r="EI328" s="175"/>
      <c r="EJ328" s="175"/>
      <c r="EK328" s="175"/>
      <c r="EL328" s="175"/>
      <c r="EM328" s="175"/>
      <c r="EN328" s="175"/>
      <c r="EO328" s="175"/>
      <c r="EP328" s="175"/>
      <c r="EQ328" s="175"/>
      <c r="ER328" s="175"/>
      <c r="ES328" s="175"/>
      <c r="ET328" s="175"/>
      <c r="EU328" s="175"/>
      <c r="EV328" s="175"/>
      <c r="EW328" s="175"/>
      <c r="EX328" s="175"/>
      <c r="EY328" s="175"/>
      <c r="EZ328" s="175"/>
      <c r="FA328" s="175"/>
      <c r="FB328" s="175"/>
      <c r="FC328" s="175"/>
      <c r="FD328" s="175"/>
      <c r="FE328" s="175"/>
      <c r="FF328" s="175"/>
      <c r="FG328" s="175"/>
      <c r="FH328" s="175"/>
      <c r="FI328" s="175"/>
      <c r="FJ328" s="175"/>
      <c r="FK328" s="175"/>
      <c r="FL328" s="175"/>
      <c r="FM328" s="192"/>
      <c r="FN328" s="192"/>
      <c r="FO328" s="192"/>
      <c r="FP328" s="192"/>
      <c r="FQ328" s="192"/>
      <c r="FR328" s="192"/>
      <c r="FS328" s="192"/>
      <c r="FT328" s="192"/>
      <c r="FU328" s="192"/>
      <c r="FV328" s="192"/>
      <c r="FW328" s="192"/>
      <c r="FX328" s="192"/>
      <c r="FY328" s="192"/>
      <c r="FZ328" s="192"/>
      <c r="GA328" s="192"/>
      <c r="GB328" s="192"/>
      <c r="GC328" s="192"/>
      <c r="GD328" s="192"/>
      <c r="GE328" s="192"/>
      <c r="GF328" s="192"/>
      <c r="GG328" s="192"/>
      <c r="GH328" s="192"/>
      <c r="GI328" s="192"/>
      <c r="GJ328" s="192"/>
      <c r="GK328" s="192"/>
      <c r="GL328" s="192"/>
      <c r="GM328" s="192"/>
      <c r="GN328" s="192"/>
      <c r="GO328" s="192"/>
      <c r="GP328" s="192"/>
      <c r="GQ328" s="192"/>
    </row>
    <row r="329" spans="17:199" s="137" customFormat="1" x14ac:dyDescent="0.3">
      <c r="Q329" s="191"/>
      <c r="R329" s="177">
        <f t="shared" si="2"/>
        <v>0.48333333333333334</v>
      </c>
      <c r="S329" s="177">
        <f t="shared" si="2"/>
        <v>1.505000000000003</v>
      </c>
      <c r="T329" s="214">
        <f t="shared" si="2"/>
        <v>0.94995491433724077</v>
      </c>
      <c r="U329" s="127">
        <f t="shared" si="2"/>
        <v>2218</v>
      </c>
      <c r="V329" s="123">
        <f t="shared" si="3"/>
        <v>0.48333333333333334</v>
      </c>
      <c r="W329" s="123">
        <f t="shared" si="3"/>
        <v>1.505000000000003</v>
      </c>
      <c r="X329" s="147">
        <f t="shared" si="3"/>
        <v>0.94995491433724077</v>
      </c>
      <c r="Y329" s="127">
        <f t="shared" si="3"/>
        <v>2218</v>
      </c>
      <c r="Z329" s="121" t="str">
        <f t="shared" si="4"/>
        <v>err</v>
      </c>
      <c r="AA329" s="121" t="str">
        <f t="shared" si="4"/>
        <v>err</v>
      </c>
      <c r="AB329" s="121" t="str">
        <f t="shared" si="4"/>
        <v>err</v>
      </c>
      <c r="AC329" s="215" t="str">
        <f t="shared" si="4"/>
        <v>err</v>
      </c>
      <c r="AD329" s="178">
        <v>0.9</v>
      </c>
      <c r="AE329" s="121">
        <f t="shared" si="15"/>
        <v>0.5</v>
      </c>
      <c r="AF329" s="121">
        <f t="shared" si="5"/>
        <v>1.5833333333333333</v>
      </c>
      <c r="AG329" s="147">
        <f t="shared" si="5"/>
        <v>0.93989769820971869</v>
      </c>
      <c r="AH329" s="127">
        <f t="shared" si="5"/>
        <v>782</v>
      </c>
      <c r="AI329" s="121">
        <f t="shared" si="5"/>
        <v>0.46666666666666667</v>
      </c>
      <c r="AJ329" s="121">
        <f t="shared" si="5"/>
        <v>1.3408333333333322</v>
      </c>
      <c r="AK329" s="147">
        <f t="shared" si="5"/>
        <v>0.960093896713615</v>
      </c>
      <c r="AL329" s="127">
        <f t="shared" si="5"/>
        <v>852</v>
      </c>
      <c r="AM329" s="128">
        <f t="shared" si="5"/>
        <v>0.45</v>
      </c>
      <c r="AN329" s="121">
        <f t="shared" si="5"/>
        <v>1.55</v>
      </c>
      <c r="AO329" s="147">
        <f t="shared" si="5"/>
        <v>0.94827586206896552</v>
      </c>
      <c r="AP329" s="127">
        <f t="shared" si="5"/>
        <v>580</v>
      </c>
      <c r="AQ329" s="122">
        <f t="shared" si="6"/>
        <v>0.69332742295214778</v>
      </c>
      <c r="AR329" s="122">
        <f t="shared" si="7"/>
        <v>0.70026006772039495</v>
      </c>
      <c r="AS329" s="122">
        <f t="shared" si="8"/>
        <v>0.70092661387505617</v>
      </c>
      <c r="AT329" s="122">
        <v>0.9</v>
      </c>
      <c r="AU329" s="121">
        <f t="shared" si="9"/>
        <v>0.35111111111111115</v>
      </c>
      <c r="AV329" s="121">
        <f t="shared" si="10"/>
        <v>0.34722222222222227</v>
      </c>
      <c r="AW329" s="121">
        <f t="shared" si="11"/>
        <v>0.34555555555555556</v>
      </c>
      <c r="AX329" s="121">
        <f t="shared" si="12"/>
        <v>1.1109444444444443</v>
      </c>
      <c r="AY329" s="121">
        <f t="shared" si="13"/>
        <v>1.0522222222222217</v>
      </c>
      <c r="AZ329" s="121">
        <f t="shared" si="14"/>
        <v>1.0460555555555553</v>
      </c>
      <c r="BA329" s="121"/>
      <c r="BB329" s="121"/>
      <c r="BC329" s="121"/>
      <c r="BD329" s="121"/>
      <c r="BE329" s="121"/>
      <c r="BF329" s="121"/>
      <c r="BG329" s="121"/>
      <c r="BH329" s="121"/>
      <c r="BI329" s="121"/>
      <c r="BJ329" s="121"/>
      <c r="BK329" s="121"/>
      <c r="BL329" s="121"/>
      <c r="BM329" s="121"/>
      <c r="BN329" s="121"/>
      <c r="BO329" s="121"/>
      <c r="BP329" s="121"/>
      <c r="BQ329" s="122"/>
      <c r="BR329" s="123"/>
      <c r="BS329" s="121"/>
      <c r="BT329" s="121"/>
      <c r="BU329" s="174"/>
      <c r="BV329" s="174"/>
      <c r="BW329" s="174"/>
      <c r="BX329" s="174"/>
      <c r="BY329" s="174"/>
      <c r="BZ329" s="174"/>
      <c r="CA329" s="174"/>
      <c r="CB329" s="174"/>
      <c r="CC329" s="174"/>
      <c r="CD329" s="174"/>
      <c r="CE329" s="174"/>
      <c r="CF329" s="174"/>
      <c r="CG329" s="174"/>
      <c r="CH329" s="174"/>
      <c r="CI329" s="174"/>
      <c r="CJ329" s="174"/>
      <c r="CK329" s="174"/>
      <c r="CL329" s="174"/>
      <c r="CM329" s="174"/>
      <c r="CN329" s="174"/>
      <c r="CO329" s="174"/>
      <c r="CP329" s="174"/>
      <c r="CQ329" s="174"/>
      <c r="CR329" s="174"/>
      <c r="CS329" s="174"/>
      <c r="CT329" s="174"/>
      <c r="CU329" s="174"/>
      <c r="CV329" s="174"/>
      <c r="CW329" s="174"/>
      <c r="CX329" s="174"/>
      <c r="CY329" s="174"/>
      <c r="CZ329" s="174"/>
      <c r="DA329" s="174"/>
      <c r="DB329" s="174"/>
      <c r="DC329" s="174"/>
      <c r="DD329" s="174"/>
      <c r="DE329" s="174"/>
      <c r="DF329" s="174"/>
      <c r="DG329" s="174"/>
      <c r="DH329" s="174"/>
      <c r="DI329" s="174"/>
      <c r="DJ329" s="174"/>
      <c r="DK329" s="174"/>
      <c r="DL329" s="174"/>
      <c r="DM329" s="174"/>
      <c r="DN329" s="174"/>
      <c r="DO329" s="174"/>
      <c r="DP329" s="174"/>
      <c r="DQ329" s="175"/>
      <c r="DR329" s="175"/>
      <c r="DS329" s="175"/>
      <c r="DT329" s="175"/>
      <c r="DU329" s="175"/>
      <c r="DV329" s="175"/>
      <c r="DW329" s="175"/>
      <c r="DX329" s="175"/>
      <c r="DY329" s="175"/>
      <c r="DZ329" s="175"/>
      <c r="EA329" s="175"/>
      <c r="EB329" s="175"/>
      <c r="EC329" s="175"/>
      <c r="ED329" s="175"/>
      <c r="EE329" s="175"/>
      <c r="EF329" s="175"/>
      <c r="EG329" s="175"/>
      <c r="EH329" s="175"/>
      <c r="EI329" s="175"/>
      <c r="EJ329" s="175"/>
      <c r="EK329" s="175"/>
      <c r="EL329" s="175"/>
      <c r="EM329" s="175"/>
      <c r="EN329" s="175"/>
      <c r="EO329" s="175"/>
      <c r="EP329" s="175"/>
      <c r="EQ329" s="175"/>
      <c r="ER329" s="175"/>
      <c r="ES329" s="175"/>
      <c r="ET329" s="175"/>
      <c r="EU329" s="175"/>
      <c r="EV329" s="175"/>
      <c r="EW329" s="175"/>
      <c r="EX329" s="175"/>
      <c r="EY329" s="175"/>
      <c r="EZ329" s="175"/>
      <c r="FA329" s="175"/>
      <c r="FB329" s="175"/>
      <c r="FC329" s="175"/>
      <c r="FD329" s="175"/>
      <c r="FE329" s="175"/>
      <c r="FF329" s="175"/>
      <c r="FG329" s="175"/>
      <c r="FH329" s="175"/>
      <c r="FI329" s="175"/>
      <c r="FJ329" s="175"/>
      <c r="FK329" s="175"/>
      <c r="FL329" s="175"/>
      <c r="FM329" s="192"/>
      <c r="FN329" s="192"/>
      <c r="FO329" s="192"/>
      <c r="FP329" s="192"/>
      <c r="FQ329" s="192"/>
      <c r="FR329" s="192"/>
      <c r="FS329" s="192"/>
      <c r="FT329" s="192"/>
      <c r="FU329" s="192"/>
      <c r="FV329" s="192"/>
      <c r="FW329" s="192"/>
      <c r="FX329" s="192"/>
      <c r="FY329" s="192"/>
      <c r="FZ329" s="192"/>
      <c r="GA329" s="192"/>
      <c r="GB329" s="192"/>
      <c r="GC329" s="192"/>
      <c r="GD329" s="192"/>
      <c r="GE329" s="192"/>
      <c r="GF329" s="192"/>
      <c r="GG329" s="192"/>
      <c r="GH329" s="192"/>
      <c r="GI329" s="192"/>
      <c r="GJ329" s="192"/>
      <c r="GK329" s="192"/>
      <c r="GL329" s="192"/>
      <c r="GM329" s="192"/>
      <c r="GN329" s="192"/>
      <c r="GO329" s="192"/>
      <c r="GP329" s="192"/>
      <c r="GQ329" s="192"/>
    </row>
    <row r="330" spans="17:199" s="137" customFormat="1" x14ac:dyDescent="0.3">
      <c r="Q330" s="191"/>
      <c r="R330" s="177">
        <f t="shared" si="2"/>
        <v>0.53333333333333333</v>
      </c>
      <c r="S330" s="177">
        <f t="shared" si="2"/>
        <v>1.8666666666666667</v>
      </c>
      <c r="T330" s="214">
        <f t="shared" si="2"/>
        <v>0.91861761426978816</v>
      </c>
      <c r="U330" s="127">
        <f t="shared" si="2"/>
        <v>2691</v>
      </c>
      <c r="V330" s="123">
        <f t="shared" si="3"/>
        <v>0.53333333333333333</v>
      </c>
      <c r="W330" s="123">
        <f t="shared" si="3"/>
        <v>1.8666666666666667</v>
      </c>
      <c r="X330" s="147">
        <f t="shared" si="3"/>
        <v>0.91861761426978816</v>
      </c>
      <c r="Y330" s="127">
        <f t="shared" si="3"/>
        <v>2691</v>
      </c>
      <c r="Z330" s="121" t="str">
        <f t="shared" si="4"/>
        <v>err</v>
      </c>
      <c r="AA330" s="121" t="str">
        <f t="shared" si="4"/>
        <v>err</v>
      </c>
      <c r="AB330" s="121" t="str">
        <f t="shared" si="4"/>
        <v>err</v>
      </c>
      <c r="AC330" s="215" t="str">
        <f t="shared" si="4"/>
        <v>err</v>
      </c>
      <c r="AD330" s="178">
        <v>0.9</v>
      </c>
      <c r="AE330" s="121">
        <f t="shared" si="15"/>
        <v>0.58333333333333337</v>
      </c>
      <c r="AF330" s="121">
        <f t="shared" si="5"/>
        <v>1.9083333333333332</v>
      </c>
      <c r="AG330" s="147">
        <f t="shared" si="5"/>
        <v>0.90746582544689802</v>
      </c>
      <c r="AH330" s="127">
        <f t="shared" si="5"/>
        <v>951</v>
      </c>
      <c r="AI330" s="121">
        <f t="shared" si="5"/>
        <v>0.5</v>
      </c>
      <c r="AJ330" s="121">
        <f t="shared" si="5"/>
        <v>1.8758333333333326</v>
      </c>
      <c r="AK330" s="147">
        <f t="shared" si="5"/>
        <v>0.91649484536082471</v>
      </c>
      <c r="AL330" s="127">
        <f t="shared" si="5"/>
        <v>970</v>
      </c>
      <c r="AM330" s="128">
        <f t="shared" si="5"/>
        <v>0.5</v>
      </c>
      <c r="AN330" s="121">
        <f t="shared" si="5"/>
        <v>1.7116666666666653</v>
      </c>
      <c r="AO330" s="147">
        <f t="shared" si="5"/>
        <v>0.93481095176010431</v>
      </c>
      <c r="AP330" s="127">
        <f t="shared" si="5"/>
        <v>767</v>
      </c>
      <c r="AQ330" s="122">
        <f t="shared" si="6"/>
        <v>0.69332742295214778</v>
      </c>
      <c r="AR330" s="122">
        <f t="shared" si="7"/>
        <v>0.70026006772039495</v>
      </c>
      <c r="AS330" s="122">
        <f t="shared" si="8"/>
        <v>0.70092661387505617</v>
      </c>
      <c r="AT330" s="122">
        <v>0.9</v>
      </c>
      <c r="AU330" s="121">
        <f t="shared" si="9"/>
        <v>0.35111111111111115</v>
      </c>
      <c r="AV330" s="121">
        <f t="shared" si="10"/>
        <v>0.34722222222222227</v>
      </c>
      <c r="AW330" s="121">
        <f t="shared" si="11"/>
        <v>0.34555555555555556</v>
      </c>
      <c r="AX330" s="121">
        <f t="shared" si="12"/>
        <v>1.1109444444444443</v>
      </c>
      <c r="AY330" s="121">
        <f t="shared" si="13"/>
        <v>1.0522222222222217</v>
      </c>
      <c r="AZ330" s="121">
        <f t="shared" si="14"/>
        <v>1.0460555555555553</v>
      </c>
      <c r="BA330" s="121"/>
      <c r="BB330" s="121"/>
      <c r="BC330" s="121"/>
      <c r="BD330" s="121"/>
      <c r="BE330" s="121"/>
      <c r="BF330" s="121"/>
      <c r="BG330" s="121"/>
      <c r="BH330" s="121"/>
      <c r="BI330" s="121"/>
      <c r="BJ330" s="121"/>
      <c r="BK330" s="121"/>
      <c r="BL330" s="121"/>
      <c r="BM330" s="121"/>
      <c r="BN330" s="121"/>
      <c r="BO330" s="121"/>
      <c r="BP330" s="121"/>
      <c r="BQ330" s="122"/>
      <c r="BR330" s="123"/>
      <c r="BS330" s="121"/>
      <c r="BT330" s="121"/>
      <c r="BU330" s="174"/>
      <c r="BV330" s="174"/>
      <c r="BW330" s="174"/>
      <c r="BX330" s="174"/>
      <c r="BY330" s="174"/>
      <c r="BZ330" s="174"/>
      <c r="CA330" s="174"/>
      <c r="CB330" s="174"/>
      <c r="CC330" s="174"/>
      <c r="CD330" s="174"/>
      <c r="CE330" s="174"/>
      <c r="CF330" s="174"/>
      <c r="CG330" s="174"/>
      <c r="CH330" s="174"/>
      <c r="CI330" s="174"/>
      <c r="CJ330" s="174"/>
      <c r="CK330" s="174"/>
      <c r="CL330" s="174"/>
      <c r="CM330" s="174"/>
      <c r="CN330" s="174"/>
      <c r="CO330" s="174"/>
      <c r="CP330" s="174"/>
      <c r="CQ330" s="174"/>
      <c r="CR330" s="174"/>
      <c r="CS330" s="174"/>
      <c r="CT330" s="174"/>
      <c r="CU330" s="174"/>
      <c r="CV330" s="174"/>
      <c r="CW330" s="174"/>
      <c r="CX330" s="174"/>
      <c r="CY330" s="174"/>
      <c r="CZ330" s="174"/>
      <c r="DA330" s="174"/>
      <c r="DB330" s="174"/>
      <c r="DC330" s="174"/>
      <c r="DD330" s="174"/>
      <c r="DE330" s="174"/>
      <c r="DF330" s="174"/>
      <c r="DG330" s="174"/>
      <c r="DH330" s="174"/>
      <c r="DI330" s="174"/>
      <c r="DJ330" s="174"/>
      <c r="DK330" s="174"/>
      <c r="DL330" s="174"/>
      <c r="DM330" s="174"/>
      <c r="DN330" s="174"/>
      <c r="DO330" s="174"/>
      <c r="DP330" s="174"/>
      <c r="DQ330" s="175"/>
      <c r="DR330" s="175"/>
      <c r="DS330" s="175"/>
      <c r="DT330" s="175"/>
      <c r="DU330" s="175"/>
      <c r="DV330" s="175"/>
      <c r="DW330" s="175"/>
      <c r="DX330" s="175"/>
      <c r="DY330" s="175"/>
      <c r="DZ330" s="175"/>
      <c r="EA330" s="175"/>
      <c r="EB330" s="175"/>
      <c r="EC330" s="175"/>
      <c r="ED330" s="175"/>
      <c r="EE330" s="175"/>
      <c r="EF330" s="175"/>
      <c r="EG330" s="175"/>
      <c r="EH330" s="175"/>
      <c r="EI330" s="175"/>
      <c r="EJ330" s="175"/>
      <c r="EK330" s="175"/>
      <c r="EL330" s="175"/>
      <c r="EM330" s="175"/>
      <c r="EN330" s="175"/>
      <c r="EO330" s="175"/>
      <c r="EP330" s="175"/>
      <c r="EQ330" s="175"/>
      <c r="ER330" s="175"/>
      <c r="ES330" s="175"/>
      <c r="ET330" s="175"/>
      <c r="EU330" s="175"/>
      <c r="EV330" s="175"/>
      <c r="EW330" s="175"/>
      <c r="EX330" s="175"/>
      <c r="EY330" s="175"/>
      <c r="EZ330" s="175"/>
      <c r="FA330" s="175"/>
      <c r="FB330" s="175"/>
      <c r="FC330" s="175"/>
      <c r="FD330" s="175"/>
      <c r="FE330" s="175"/>
      <c r="FF330" s="175"/>
      <c r="FG330" s="175"/>
      <c r="FH330" s="175"/>
      <c r="FI330" s="175"/>
      <c r="FJ330" s="175"/>
      <c r="FK330" s="175"/>
      <c r="FL330" s="175"/>
      <c r="FM330" s="192"/>
      <c r="FN330" s="192"/>
      <c r="FO330" s="192"/>
      <c r="FP330" s="192"/>
      <c r="FQ330" s="192"/>
      <c r="FR330" s="192"/>
      <c r="FS330" s="192"/>
      <c r="FT330" s="192"/>
      <c r="FU330" s="192"/>
      <c r="FV330" s="192"/>
      <c r="FW330" s="192"/>
      <c r="FX330" s="192"/>
      <c r="FY330" s="192"/>
      <c r="FZ330" s="192"/>
      <c r="GA330" s="192"/>
      <c r="GB330" s="192"/>
      <c r="GC330" s="192"/>
      <c r="GD330" s="192"/>
      <c r="GE330" s="192"/>
      <c r="GF330" s="192"/>
      <c r="GG330" s="192"/>
      <c r="GH330" s="192"/>
      <c r="GI330" s="192"/>
      <c r="GJ330" s="192"/>
      <c r="GK330" s="192"/>
      <c r="GL330" s="192"/>
      <c r="GM330" s="192"/>
      <c r="GN330" s="192"/>
      <c r="GO330" s="192"/>
      <c r="GP330" s="192"/>
      <c r="GQ330" s="192"/>
    </row>
    <row r="331" spans="17:199" s="137" customFormat="1" x14ac:dyDescent="0.3">
      <c r="Q331" s="191"/>
      <c r="R331" s="177">
        <f t="shared" si="2"/>
        <v>0.6</v>
      </c>
      <c r="S331" s="177">
        <f t="shared" si="2"/>
        <v>2.0499999999999998</v>
      </c>
      <c r="T331" s="214">
        <f t="shared" si="2"/>
        <v>0.90468227424749159</v>
      </c>
      <c r="U331" s="127">
        <f t="shared" si="2"/>
        <v>2990</v>
      </c>
      <c r="V331" s="123">
        <f t="shared" si="3"/>
        <v>0.6</v>
      </c>
      <c r="W331" s="123">
        <f t="shared" si="3"/>
        <v>2.0499999999999998</v>
      </c>
      <c r="X331" s="147">
        <f t="shared" si="3"/>
        <v>0.90468227424749159</v>
      </c>
      <c r="Y331" s="127">
        <f t="shared" si="3"/>
        <v>2990</v>
      </c>
      <c r="Z331" s="121" t="str">
        <f t="shared" si="4"/>
        <v>err</v>
      </c>
      <c r="AA331" s="121" t="str">
        <f t="shared" si="4"/>
        <v>err</v>
      </c>
      <c r="AB331" s="121" t="str">
        <f t="shared" si="4"/>
        <v>err</v>
      </c>
      <c r="AC331" s="215" t="str">
        <f t="shared" si="4"/>
        <v>err</v>
      </c>
      <c r="AD331" s="178">
        <v>0.9</v>
      </c>
      <c r="AE331" s="121">
        <f t="shared" si="15"/>
        <v>0.58333333333333337</v>
      </c>
      <c r="AF331" s="121">
        <f t="shared" si="5"/>
        <v>1.9708333333333332</v>
      </c>
      <c r="AG331" s="147">
        <f t="shared" si="5"/>
        <v>0.9073359073359073</v>
      </c>
      <c r="AH331" s="127">
        <f t="shared" si="5"/>
        <v>1036</v>
      </c>
      <c r="AI331" s="121">
        <f t="shared" si="5"/>
        <v>0.6</v>
      </c>
      <c r="AJ331" s="121">
        <f t="shared" si="5"/>
        <v>1.9741666666666655</v>
      </c>
      <c r="AK331" s="147">
        <f t="shared" si="5"/>
        <v>0.91159695817490494</v>
      </c>
      <c r="AL331" s="127">
        <f t="shared" si="5"/>
        <v>1052</v>
      </c>
      <c r="AM331" s="128">
        <f t="shared" si="5"/>
        <v>0.6166666666666667</v>
      </c>
      <c r="AN331" s="121">
        <f t="shared" si="5"/>
        <v>2.2749999999999999</v>
      </c>
      <c r="AO331" s="147">
        <f t="shared" si="5"/>
        <v>0.8950892857142857</v>
      </c>
      <c r="AP331" s="127">
        <f t="shared" si="5"/>
        <v>896</v>
      </c>
      <c r="AQ331" s="122">
        <f t="shared" si="6"/>
        <v>0.69332742295214778</v>
      </c>
      <c r="AR331" s="122">
        <f t="shared" si="7"/>
        <v>0.70026006772039495</v>
      </c>
      <c r="AS331" s="122">
        <f t="shared" si="8"/>
        <v>0.70092661387505617</v>
      </c>
      <c r="AT331" s="122">
        <v>0.9</v>
      </c>
      <c r="AU331" s="121">
        <f t="shared" si="9"/>
        <v>0.35111111111111115</v>
      </c>
      <c r="AV331" s="121">
        <f t="shared" si="10"/>
        <v>0.34722222222222227</v>
      </c>
      <c r="AW331" s="121">
        <f t="shared" si="11"/>
        <v>0.34555555555555556</v>
      </c>
      <c r="AX331" s="121">
        <f t="shared" si="12"/>
        <v>1.1109444444444443</v>
      </c>
      <c r="AY331" s="121">
        <f t="shared" si="13"/>
        <v>1.0522222222222217</v>
      </c>
      <c r="AZ331" s="121">
        <f t="shared" si="14"/>
        <v>1.0460555555555553</v>
      </c>
      <c r="BA331" s="121"/>
      <c r="BB331" s="121"/>
      <c r="BC331" s="121"/>
      <c r="BD331" s="121"/>
      <c r="BE331" s="121"/>
      <c r="BF331" s="121"/>
      <c r="BG331" s="121"/>
      <c r="BH331" s="121"/>
      <c r="BI331" s="121"/>
      <c r="BJ331" s="121"/>
      <c r="BK331" s="121"/>
      <c r="BL331" s="121"/>
      <c r="BM331" s="121"/>
      <c r="BN331" s="121"/>
      <c r="BO331" s="121"/>
      <c r="BP331" s="121"/>
      <c r="BQ331" s="122"/>
      <c r="BR331" s="123"/>
      <c r="BS331" s="121"/>
      <c r="BT331" s="121"/>
      <c r="BU331" s="174"/>
      <c r="BV331" s="174"/>
      <c r="BW331" s="174"/>
      <c r="BX331" s="174"/>
      <c r="BY331" s="174"/>
      <c r="BZ331" s="174"/>
      <c r="CA331" s="174"/>
      <c r="CB331" s="174"/>
      <c r="CC331" s="174"/>
      <c r="CD331" s="174"/>
      <c r="CE331" s="174"/>
      <c r="CF331" s="174"/>
      <c r="CG331" s="174"/>
      <c r="CH331" s="174"/>
      <c r="CI331" s="174"/>
      <c r="CJ331" s="174"/>
      <c r="CK331" s="174"/>
      <c r="CL331" s="174"/>
      <c r="CM331" s="174"/>
      <c r="CN331" s="174"/>
      <c r="CO331" s="174"/>
      <c r="CP331" s="174"/>
      <c r="CQ331" s="174"/>
      <c r="CR331" s="174"/>
      <c r="CS331" s="174"/>
      <c r="CT331" s="174"/>
      <c r="CU331" s="174"/>
      <c r="CV331" s="174"/>
      <c r="CW331" s="174"/>
      <c r="CX331" s="174"/>
      <c r="CY331" s="174"/>
      <c r="CZ331" s="174"/>
      <c r="DA331" s="174"/>
      <c r="DB331" s="174"/>
      <c r="DC331" s="174"/>
      <c r="DD331" s="174"/>
      <c r="DE331" s="174"/>
      <c r="DF331" s="174"/>
      <c r="DG331" s="174"/>
      <c r="DH331" s="174"/>
      <c r="DI331" s="174"/>
      <c r="DJ331" s="174"/>
      <c r="DK331" s="174"/>
      <c r="DL331" s="174"/>
      <c r="DM331" s="174"/>
      <c r="DN331" s="174"/>
      <c r="DO331" s="174"/>
      <c r="DP331" s="174"/>
      <c r="DQ331" s="175"/>
      <c r="DR331" s="175"/>
      <c r="DS331" s="175"/>
      <c r="DT331" s="175"/>
      <c r="DU331" s="175"/>
      <c r="DV331" s="175"/>
      <c r="DW331" s="175"/>
      <c r="DX331" s="175"/>
      <c r="DY331" s="175"/>
      <c r="DZ331" s="175"/>
      <c r="EA331" s="175"/>
      <c r="EB331" s="175"/>
      <c r="EC331" s="175"/>
      <c r="ED331" s="175"/>
      <c r="EE331" s="175"/>
      <c r="EF331" s="175"/>
      <c r="EG331" s="175"/>
      <c r="EH331" s="175"/>
      <c r="EI331" s="175"/>
      <c r="EJ331" s="175"/>
      <c r="EK331" s="175"/>
      <c r="EL331" s="175"/>
      <c r="EM331" s="175"/>
      <c r="EN331" s="175"/>
      <c r="EO331" s="175"/>
      <c r="EP331" s="175"/>
      <c r="EQ331" s="175"/>
      <c r="ER331" s="175"/>
      <c r="ES331" s="175"/>
      <c r="ET331" s="175"/>
      <c r="EU331" s="175"/>
      <c r="EV331" s="175"/>
      <c r="EW331" s="175"/>
      <c r="EX331" s="175"/>
      <c r="EY331" s="175"/>
      <c r="EZ331" s="175"/>
      <c r="FA331" s="175"/>
      <c r="FB331" s="175"/>
      <c r="FC331" s="175"/>
      <c r="FD331" s="175"/>
      <c r="FE331" s="175"/>
      <c r="FF331" s="175"/>
      <c r="FG331" s="175"/>
      <c r="FH331" s="175"/>
      <c r="FI331" s="175"/>
      <c r="FJ331" s="175"/>
      <c r="FK331" s="175"/>
      <c r="FL331" s="175"/>
      <c r="FM331" s="192"/>
      <c r="FN331" s="192"/>
      <c r="FO331" s="192"/>
      <c r="FP331" s="192"/>
      <c r="FQ331" s="192"/>
      <c r="FR331" s="192"/>
      <c r="FS331" s="192"/>
      <c r="FT331" s="192"/>
      <c r="FU331" s="192"/>
      <c r="FV331" s="192"/>
      <c r="FW331" s="192"/>
      <c r="FX331" s="192"/>
      <c r="FY331" s="192"/>
      <c r="FZ331" s="192"/>
      <c r="GA331" s="192"/>
      <c r="GB331" s="192"/>
      <c r="GC331" s="192"/>
      <c r="GD331" s="192"/>
      <c r="GE331" s="192"/>
      <c r="GF331" s="192"/>
      <c r="GG331" s="192"/>
      <c r="GH331" s="192"/>
      <c r="GI331" s="192"/>
      <c r="GJ331" s="192"/>
      <c r="GK331" s="192"/>
      <c r="GL331" s="192"/>
      <c r="GM331" s="192"/>
      <c r="GN331" s="192"/>
      <c r="GO331" s="192"/>
      <c r="GP331" s="192"/>
      <c r="GQ331" s="192"/>
    </row>
    <row r="332" spans="17:199" s="137" customFormat="1" x14ac:dyDescent="0.3">
      <c r="Q332" s="191"/>
      <c r="R332" s="177">
        <f t="shared" si="2"/>
        <v>0.51666666666666672</v>
      </c>
      <c r="S332" s="177">
        <f t="shared" si="2"/>
        <v>1.7666666666666666</v>
      </c>
      <c r="T332" s="214">
        <f t="shared" si="2"/>
        <v>0.92639040348964008</v>
      </c>
      <c r="U332" s="127">
        <f t="shared" si="2"/>
        <v>1834</v>
      </c>
      <c r="V332" s="123">
        <f t="shared" si="3"/>
        <v>0.51666666666666672</v>
      </c>
      <c r="W332" s="123">
        <f t="shared" si="3"/>
        <v>1.7666666666666666</v>
      </c>
      <c r="X332" s="147">
        <f t="shared" si="3"/>
        <v>0.92639040348964008</v>
      </c>
      <c r="Y332" s="127">
        <f t="shared" si="3"/>
        <v>1834</v>
      </c>
      <c r="Z332" s="121" t="str">
        <f t="shared" si="4"/>
        <v>err</v>
      </c>
      <c r="AA332" s="121" t="str">
        <f t="shared" si="4"/>
        <v>err</v>
      </c>
      <c r="AB332" s="121" t="str">
        <f t="shared" si="4"/>
        <v>err</v>
      </c>
      <c r="AC332" s="215" t="str">
        <f t="shared" si="4"/>
        <v>err</v>
      </c>
      <c r="AD332" s="178">
        <v>0.9</v>
      </c>
      <c r="AE332" s="121">
        <f t="shared" si="15"/>
        <v>0.51666666666666672</v>
      </c>
      <c r="AF332" s="121">
        <f t="shared" si="5"/>
        <v>1.9191666666666662</v>
      </c>
      <c r="AG332" s="147">
        <f t="shared" si="5"/>
        <v>0.90752351097178685</v>
      </c>
      <c r="AH332" s="127">
        <f t="shared" si="5"/>
        <v>638</v>
      </c>
      <c r="AI332" s="121">
        <f t="shared" si="5"/>
        <v>0.51666666666666672</v>
      </c>
      <c r="AJ332" s="121">
        <f t="shared" si="5"/>
        <v>1.578333333333334</v>
      </c>
      <c r="AK332" s="147">
        <f t="shared" si="5"/>
        <v>0.94107744107744107</v>
      </c>
      <c r="AL332" s="127">
        <f t="shared" si="5"/>
        <v>594</v>
      </c>
      <c r="AM332" s="128">
        <f t="shared" si="5"/>
        <v>0.5</v>
      </c>
      <c r="AN332" s="121">
        <f t="shared" si="5"/>
        <v>1.7166666666666666</v>
      </c>
      <c r="AO332" s="147">
        <f t="shared" si="5"/>
        <v>0.93299832495812396</v>
      </c>
      <c r="AP332" s="127">
        <f t="shared" si="5"/>
        <v>597</v>
      </c>
      <c r="AQ332" s="122">
        <f t="shared" si="6"/>
        <v>0.69332742295214778</v>
      </c>
      <c r="AR332" s="122">
        <f t="shared" si="7"/>
        <v>0.70026006772039495</v>
      </c>
      <c r="AS332" s="122">
        <f t="shared" si="8"/>
        <v>0.70092661387505617</v>
      </c>
      <c r="AT332" s="122">
        <v>0.9</v>
      </c>
      <c r="AU332" s="121">
        <f t="shared" si="9"/>
        <v>0.35111111111111115</v>
      </c>
      <c r="AV332" s="121">
        <f t="shared" si="10"/>
        <v>0.34722222222222227</v>
      </c>
      <c r="AW332" s="121">
        <f t="shared" si="11"/>
        <v>0.34555555555555556</v>
      </c>
      <c r="AX332" s="121">
        <f t="shared" si="12"/>
        <v>1.1109444444444443</v>
      </c>
      <c r="AY332" s="121">
        <f t="shared" si="13"/>
        <v>1.0522222222222217</v>
      </c>
      <c r="AZ332" s="121">
        <f t="shared" si="14"/>
        <v>1.0460555555555553</v>
      </c>
      <c r="BA332" s="121"/>
      <c r="BB332" s="121"/>
      <c r="BC332" s="121"/>
      <c r="BD332" s="121"/>
      <c r="BE332" s="121"/>
      <c r="BF332" s="121"/>
      <c r="BG332" s="121"/>
      <c r="BH332" s="121"/>
      <c r="BI332" s="121"/>
      <c r="BJ332" s="121"/>
      <c r="BK332" s="121"/>
      <c r="BL332" s="121"/>
      <c r="BM332" s="121"/>
      <c r="BN332" s="121"/>
      <c r="BO332" s="121"/>
      <c r="BP332" s="121"/>
      <c r="BQ332" s="122"/>
      <c r="BR332" s="123"/>
      <c r="BS332" s="121"/>
      <c r="BT332" s="121"/>
      <c r="BU332" s="174"/>
      <c r="BV332" s="174"/>
      <c r="BW332" s="174"/>
      <c r="BX332" s="174"/>
      <c r="BY332" s="174"/>
      <c r="BZ332" s="174"/>
      <c r="CA332" s="174"/>
      <c r="CB332" s="174"/>
      <c r="CC332" s="174"/>
      <c r="CD332" s="174"/>
      <c r="CE332" s="174"/>
      <c r="CF332" s="174"/>
      <c r="CG332" s="174"/>
      <c r="CH332" s="174"/>
      <c r="CI332" s="174"/>
      <c r="CJ332" s="174"/>
      <c r="CK332" s="174"/>
      <c r="CL332" s="174"/>
      <c r="CM332" s="174"/>
      <c r="CN332" s="174"/>
      <c r="CO332" s="174"/>
      <c r="CP332" s="174"/>
      <c r="CQ332" s="174"/>
      <c r="CR332" s="174"/>
      <c r="CS332" s="174"/>
      <c r="CT332" s="174"/>
      <c r="CU332" s="174"/>
      <c r="CV332" s="174"/>
      <c r="CW332" s="174"/>
      <c r="CX332" s="174"/>
      <c r="CY332" s="174"/>
      <c r="CZ332" s="174"/>
      <c r="DA332" s="174"/>
      <c r="DB332" s="174"/>
      <c r="DC332" s="174"/>
      <c r="DD332" s="174"/>
      <c r="DE332" s="174"/>
      <c r="DF332" s="174"/>
      <c r="DG332" s="174"/>
      <c r="DH332" s="174"/>
      <c r="DI332" s="174"/>
      <c r="DJ332" s="174"/>
      <c r="DK332" s="174"/>
      <c r="DL332" s="174"/>
      <c r="DM332" s="174"/>
      <c r="DN332" s="174"/>
      <c r="DO332" s="174"/>
      <c r="DP332" s="174"/>
      <c r="DQ332" s="175"/>
      <c r="DR332" s="175"/>
      <c r="DS332" s="175"/>
      <c r="DT332" s="175"/>
      <c r="DU332" s="175"/>
      <c r="DV332" s="175"/>
      <c r="DW332" s="175"/>
      <c r="DX332" s="175"/>
      <c r="DY332" s="175"/>
      <c r="DZ332" s="175"/>
      <c r="EA332" s="175"/>
      <c r="EB332" s="175"/>
      <c r="EC332" s="175"/>
      <c r="ED332" s="175"/>
      <c r="EE332" s="175"/>
      <c r="EF332" s="175"/>
      <c r="EG332" s="175"/>
      <c r="EH332" s="175"/>
      <c r="EI332" s="175"/>
      <c r="EJ332" s="175"/>
      <c r="EK332" s="175"/>
      <c r="EL332" s="175"/>
      <c r="EM332" s="175"/>
      <c r="EN332" s="175"/>
      <c r="EO332" s="175"/>
      <c r="EP332" s="175"/>
      <c r="EQ332" s="175"/>
      <c r="ER332" s="175"/>
      <c r="ES332" s="175"/>
      <c r="ET332" s="175"/>
      <c r="EU332" s="175"/>
      <c r="EV332" s="175"/>
      <c r="EW332" s="175"/>
      <c r="EX332" s="175"/>
      <c r="EY332" s="175"/>
      <c r="EZ332" s="175"/>
      <c r="FA332" s="175"/>
      <c r="FB332" s="175"/>
      <c r="FC332" s="175"/>
      <c r="FD332" s="175"/>
      <c r="FE332" s="175"/>
      <c r="FF332" s="175"/>
      <c r="FG332" s="175"/>
      <c r="FH332" s="175"/>
      <c r="FI332" s="175"/>
      <c r="FJ332" s="175"/>
      <c r="FK332" s="175"/>
      <c r="FL332" s="175"/>
      <c r="FM332" s="192"/>
      <c r="FN332" s="192"/>
      <c r="FO332" s="192"/>
      <c r="FP332" s="192"/>
      <c r="FQ332" s="192"/>
      <c r="FR332" s="192"/>
      <c r="FS332" s="192"/>
      <c r="FT332" s="192"/>
      <c r="FU332" s="192"/>
      <c r="FV332" s="192"/>
      <c r="FW332" s="192"/>
      <c r="FX332" s="192"/>
      <c r="FY332" s="192"/>
      <c r="FZ332" s="192"/>
      <c r="GA332" s="192"/>
      <c r="GB332" s="192"/>
      <c r="GC332" s="192"/>
      <c r="GD332" s="192"/>
      <c r="GE332" s="192"/>
      <c r="GF332" s="192"/>
      <c r="GG332" s="192"/>
      <c r="GH332" s="192"/>
      <c r="GI332" s="192"/>
      <c r="GJ332" s="192"/>
      <c r="GK332" s="192"/>
      <c r="GL332" s="192"/>
      <c r="GM332" s="192"/>
      <c r="GN332" s="192"/>
      <c r="GO332" s="192"/>
      <c r="GP332" s="192"/>
      <c r="GQ332" s="192"/>
    </row>
    <row r="333" spans="17:199" s="137" customFormat="1" x14ac:dyDescent="0.3">
      <c r="Q333" s="191"/>
      <c r="R333" s="177">
        <f t="shared" si="2"/>
        <v>0.46666666666666667</v>
      </c>
      <c r="S333" s="177">
        <f t="shared" si="2"/>
        <v>1.5166666666666666</v>
      </c>
      <c r="T333" s="214">
        <f t="shared" si="2"/>
        <v>0.94659885568976476</v>
      </c>
      <c r="U333" s="127">
        <f t="shared" si="2"/>
        <v>1573</v>
      </c>
      <c r="V333" s="123">
        <f t="shared" si="3"/>
        <v>0.46666666666666667</v>
      </c>
      <c r="W333" s="123">
        <f t="shared" si="3"/>
        <v>1.5166666666666666</v>
      </c>
      <c r="X333" s="147">
        <f t="shared" si="3"/>
        <v>0.94659885568976476</v>
      </c>
      <c r="Y333" s="127">
        <f t="shared" si="3"/>
        <v>1573</v>
      </c>
      <c r="Z333" s="121" t="str">
        <f t="shared" si="4"/>
        <v>err</v>
      </c>
      <c r="AA333" s="121" t="str">
        <f t="shared" si="4"/>
        <v>err</v>
      </c>
      <c r="AB333" s="121" t="str">
        <f t="shared" si="4"/>
        <v>err</v>
      </c>
      <c r="AC333" s="215" t="str">
        <f t="shared" si="4"/>
        <v>err</v>
      </c>
      <c r="AD333" s="178">
        <v>0.9</v>
      </c>
      <c r="AE333" s="121">
        <f t="shared" si="15"/>
        <v>0.48333333333333334</v>
      </c>
      <c r="AF333" s="121">
        <f t="shared" si="5"/>
        <v>1.9624999999999999</v>
      </c>
      <c r="AG333" s="147">
        <f t="shared" si="5"/>
        <v>0.92625899280575541</v>
      </c>
      <c r="AH333" s="127">
        <f t="shared" si="5"/>
        <v>556</v>
      </c>
      <c r="AI333" s="121">
        <f t="shared" si="5"/>
        <v>0.48333333333333334</v>
      </c>
      <c r="AJ333" s="121">
        <f t="shared" si="5"/>
        <v>1.5166666666666666</v>
      </c>
      <c r="AK333" s="147">
        <f t="shared" si="5"/>
        <v>0.94824399260628467</v>
      </c>
      <c r="AL333" s="127">
        <f t="shared" si="5"/>
        <v>541</v>
      </c>
      <c r="AM333" s="128">
        <f t="shared" si="5"/>
        <v>0.45</v>
      </c>
      <c r="AN333" s="121">
        <f t="shared" si="5"/>
        <v>1.3333333333333333</v>
      </c>
      <c r="AO333" s="147">
        <f t="shared" si="5"/>
        <v>0.96828752642706128</v>
      </c>
      <c r="AP333" s="127">
        <f t="shared" si="5"/>
        <v>473</v>
      </c>
      <c r="AQ333" s="122">
        <f t="shared" si="6"/>
        <v>0.69332742295214778</v>
      </c>
      <c r="AR333" s="122">
        <f t="shared" si="7"/>
        <v>0.70026006772039495</v>
      </c>
      <c r="AS333" s="122">
        <f t="shared" si="8"/>
        <v>0.70092661387505617</v>
      </c>
      <c r="AT333" s="122">
        <v>0.9</v>
      </c>
      <c r="AU333" s="121">
        <f t="shared" si="9"/>
        <v>0.35111111111111115</v>
      </c>
      <c r="AV333" s="121">
        <f t="shared" si="10"/>
        <v>0.34722222222222227</v>
      </c>
      <c r="AW333" s="121">
        <f t="shared" si="11"/>
        <v>0.34555555555555556</v>
      </c>
      <c r="AX333" s="121">
        <f t="shared" si="12"/>
        <v>1.1109444444444443</v>
      </c>
      <c r="AY333" s="121">
        <f t="shared" si="13"/>
        <v>1.0522222222222217</v>
      </c>
      <c r="AZ333" s="121">
        <f t="shared" si="14"/>
        <v>1.0460555555555553</v>
      </c>
      <c r="BA333" s="121"/>
      <c r="BB333" s="121"/>
      <c r="BC333" s="121"/>
      <c r="BD333" s="121"/>
      <c r="BE333" s="121"/>
      <c r="BF333" s="121"/>
      <c r="BG333" s="121"/>
      <c r="BH333" s="121"/>
      <c r="BI333" s="121"/>
      <c r="BJ333" s="121"/>
      <c r="BK333" s="121"/>
      <c r="BL333" s="121"/>
      <c r="BM333" s="121"/>
      <c r="BN333" s="121"/>
      <c r="BO333" s="121"/>
      <c r="BP333" s="121"/>
      <c r="BQ333" s="122"/>
      <c r="BR333" s="123"/>
      <c r="BS333" s="121"/>
      <c r="BT333" s="121"/>
      <c r="BU333" s="174"/>
      <c r="BV333" s="174"/>
      <c r="BW333" s="174"/>
      <c r="BX333" s="174"/>
      <c r="BY333" s="174"/>
      <c r="BZ333" s="174"/>
      <c r="CA333" s="174"/>
      <c r="CB333" s="174"/>
      <c r="CC333" s="174"/>
      <c r="CD333" s="174"/>
      <c r="CE333" s="174"/>
      <c r="CF333" s="174"/>
      <c r="CG333" s="174"/>
      <c r="CH333" s="174"/>
      <c r="CI333" s="174"/>
      <c r="CJ333" s="174"/>
      <c r="CK333" s="174"/>
      <c r="CL333" s="174"/>
      <c r="CM333" s="174"/>
      <c r="CN333" s="174"/>
      <c r="CO333" s="174"/>
      <c r="CP333" s="174"/>
      <c r="CQ333" s="174"/>
      <c r="CR333" s="174"/>
      <c r="CS333" s="174"/>
      <c r="CT333" s="174"/>
      <c r="CU333" s="174"/>
      <c r="CV333" s="174"/>
      <c r="CW333" s="174"/>
      <c r="CX333" s="174"/>
      <c r="CY333" s="174"/>
      <c r="CZ333" s="174"/>
      <c r="DA333" s="174"/>
      <c r="DB333" s="174"/>
      <c r="DC333" s="174"/>
      <c r="DD333" s="174"/>
      <c r="DE333" s="174"/>
      <c r="DF333" s="174"/>
      <c r="DG333" s="174"/>
      <c r="DH333" s="174"/>
      <c r="DI333" s="174"/>
      <c r="DJ333" s="174"/>
      <c r="DK333" s="174"/>
      <c r="DL333" s="174"/>
      <c r="DM333" s="174"/>
      <c r="DN333" s="174"/>
      <c r="DO333" s="174"/>
      <c r="DP333" s="174"/>
      <c r="DQ333" s="175"/>
      <c r="DR333" s="175"/>
      <c r="DS333" s="175"/>
      <c r="DT333" s="175"/>
      <c r="DU333" s="175"/>
      <c r="DV333" s="175"/>
      <c r="DW333" s="175"/>
      <c r="DX333" s="175"/>
      <c r="DY333" s="175"/>
      <c r="DZ333" s="175"/>
      <c r="EA333" s="175"/>
      <c r="EB333" s="175"/>
      <c r="EC333" s="175"/>
      <c r="ED333" s="175"/>
      <c r="EE333" s="175"/>
      <c r="EF333" s="175"/>
      <c r="EG333" s="175"/>
      <c r="EH333" s="175"/>
      <c r="EI333" s="175"/>
      <c r="EJ333" s="175"/>
      <c r="EK333" s="175"/>
      <c r="EL333" s="175"/>
      <c r="EM333" s="175"/>
      <c r="EN333" s="175"/>
      <c r="EO333" s="175"/>
      <c r="EP333" s="175"/>
      <c r="EQ333" s="175"/>
      <c r="ER333" s="175"/>
      <c r="ES333" s="175"/>
      <c r="ET333" s="175"/>
      <c r="EU333" s="175"/>
      <c r="EV333" s="175"/>
      <c r="EW333" s="175"/>
      <c r="EX333" s="175"/>
      <c r="EY333" s="175"/>
      <c r="EZ333" s="175"/>
      <c r="FA333" s="175"/>
      <c r="FB333" s="175"/>
      <c r="FC333" s="175"/>
      <c r="FD333" s="175"/>
      <c r="FE333" s="175"/>
      <c r="FF333" s="175"/>
      <c r="FG333" s="175"/>
      <c r="FH333" s="175"/>
      <c r="FI333" s="175"/>
      <c r="FJ333" s="175"/>
      <c r="FK333" s="175"/>
      <c r="FL333" s="175"/>
      <c r="FM333" s="192"/>
      <c r="FN333" s="192"/>
      <c r="FO333" s="192"/>
      <c r="FP333" s="192"/>
      <c r="FQ333" s="192"/>
      <c r="FR333" s="192"/>
      <c r="FS333" s="192"/>
      <c r="FT333" s="192"/>
      <c r="FU333" s="192"/>
      <c r="FV333" s="192"/>
      <c r="FW333" s="192"/>
      <c r="FX333" s="192"/>
      <c r="FY333" s="192"/>
      <c r="FZ333" s="192"/>
      <c r="GA333" s="192"/>
      <c r="GB333" s="192"/>
      <c r="GC333" s="192"/>
      <c r="GD333" s="192"/>
      <c r="GE333" s="192"/>
      <c r="GF333" s="192"/>
      <c r="GG333" s="192"/>
      <c r="GH333" s="192"/>
      <c r="GI333" s="192"/>
      <c r="GJ333" s="192"/>
      <c r="GK333" s="192"/>
      <c r="GL333" s="192"/>
      <c r="GM333" s="192"/>
      <c r="GN333" s="192"/>
      <c r="GO333" s="192"/>
      <c r="GP333" s="192"/>
      <c r="GQ333" s="192"/>
    </row>
    <row r="334" spans="17:199" s="137" customFormat="1" x14ac:dyDescent="0.3">
      <c r="Q334" s="191"/>
      <c r="R334" s="177">
        <f t="shared" si="2"/>
        <v>0.46666666666666667</v>
      </c>
      <c r="S334" s="177">
        <f t="shared" si="2"/>
        <v>1.4166666666666667</v>
      </c>
      <c r="T334" s="214">
        <f t="shared" si="2"/>
        <v>0.95945945945945943</v>
      </c>
      <c r="U334" s="127">
        <f t="shared" si="2"/>
        <v>1480</v>
      </c>
      <c r="V334" s="123">
        <f t="shared" si="3"/>
        <v>0.46666666666666667</v>
      </c>
      <c r="W334" s="123">
        <f t="shared" si="3"/>
        <v>1.4166666666666667</v>
      </c>
      <c r="X334" s="147">
        <f t="shared" si="3"/>
        <v>0.95945945945945943</v>
      </c>
      <c r="Y334" s="127">
        <f t="shared" si="3"/>
        <v>1480</v>
      </c>
      <c r="Z334" s="121" t="str">
        <f t="shared" si="4"/>
        <v>err</v>
      </c>
      <c r="AA334" s="121" t="str">
        <f t="shared" si="4"/>
        <v>err</v>
      </c>
      <c r="AB334" s="121" t="str">
        <f t="shared" si="4"/>
        <v>err</v>
      </c>
      <c r="AC334" s="215" t="str">
        <f t="shared" si="4"/>
        <v>err</v>
      </c>
      <c r="AD334" s="178">
        <v>0.9</v>
      </c>
      <c r="AE334" s="121">
        <f t="shared" si="15"/>
        <v>0.48333333333333334</v>
      </c>
      <c r="AF334" s="121">
        <f t="shared" si="5"/>
        <v>1.4358333333333329</v>
      </c>
      <c r="AG334" s="147">
        <f t="shared" si="5"/>
        <v>0.95674740484429066</v>
      </c>
      <c r="AH334" s="127">
        <f t="shared" si="5"/>
        <v>578</v>
      </c>
      <c r="AI334" s="121">
        <f t="shared" si="5"/>
        <v>0.47499999999999998</v>
      </c>
      <c r="AJ334" s="121">
        <f t="shared" si="5"/>
        <v>1.5474999999999994</v>
      </c>
      <c r="AK334" s="147">
        <f t="shared" si="5"/>
        <v>0.94820717131474108</v>
      </c>
      <c r="AL334" s="127">
        <f t="shared" si="5"/>
        <v>502</v>
      </c>
      <c r="AM334" s="128">
        <f t="shared" si="5"/>
        <v>0.45</v>
      </c>
      <c r="AN334" s="121">
        <f t="shared" si="5"/>
        <v>1.2349999999999994</v>
      </c>
      <c r="AO334" s="147">
        <f t="shared" si="5"/>
        <v>0.97744360902255634</v>
      </c>
      <c r="AP334" s="127">
        <f t="shared" si="5"/>
        <v>399</v>
      </c>
      <c r="AQ334" s="122">
        <f t="shared" si="6"/>
        <v>0.69332742295214778</v>
      </c>
      <c r="AR334" s="122">
        <f t="shared" si="7"/>
        <v>0.70026006772039495</v>
      </c>
      <c r="AS334" s="122">
        <f t="shared" si="8"/>
        <v>0.70092661387505617</v>
      </c>
      <c r="AT334" s="122">
        <v>0.9</v>
      </c>
      <c r="AU334" s="121">
        <f t="shared" si="9"/>
        <v>0.35111111111111115</v>
      </c>
      <c r="AV334" s="121">
        <f t="shared" si="10"/>
        <v>0.34722222222222227</v>
      </c>
      <c r="AW334" s="121">
        <f t="shared" si="11"/>
        <v>0.34555555555555556</v>
      </c>
      <c r="AX334" s="121">
        <f t="shared" si="12"/>
        <v>1.1109444444444443</v>
      </c>
      <c r="AY334" s="121">
        <f t="shared" si="13"/>
        <v>1.0522222222222217</v>
      </c>
      <c r="AZ334" s="121">
        <f t="shared" si="14"/>
        <v>1.0460555555555553</v>
      </c>
      <c r="BA334" s="121"/>
      <c r="BB334" s="121"/>
      <c r="BC334" s="121"/>
      <c r="BD334" s="121"/>
      <c r="BE334" s="121"/>
      <c r="BF334" s="121"/>
      <c r="BG334" s="121"/>
      <c r="BH334" s="121"/>
      <c r="BI334" s="121"/>
      <c r="BJ334" s="121"/>
      <c r="BK334" s="121"/>
      <c r="BL334" s="121"/>
      <c r="BM334" s="121"/>
      <c r="BN334" s="121"/>
      <c r="BO334" s="121"/>
      <c r="BP334" s="121"/>
      <c r="BQ334" s="122"/>
      <c r="BR334" s="123"/>
      <c r="BS334" s="121"/>
      <c r="BT334" s="121"/>
      <c r="BU334" s="174"/>
      <c r="BV334" s="174"/>
      <c r="BW334" s="174"/>
      <c r="BX334" s="174"/>
      <c r="BY334" s="174"/>
      <c r="BZ334" s="174"/>
      <c r="CA334" s="174"/>
      <c r="CB334" s="174"/>
      <c r="CC334" s="174"/>
      <c r="CD334" s="174"/>
      <c r="CE334" s="174"/>
      <c r="CF334" s="174"/>
      <c r="CG334" s="174"/>
      <c r="CH334" s="174"/>
      <c r="CI334" s="174"/>
      <c r="CJ334" s="174"/>
      <c r="CK334" s="174"/>
      <c r="CL334" s="174"/>
      <c r="CM334" s="174"/>
      <c r="CN334" s="174"/>
      <c r="CO334" s="174"/>
      <c r="CP334" s="174"/>
      <c r="CQ334" s="174"/>
      <c r="CR334" s="174"/>
      <c r="CS334" s="174"/>
      <c r="CT334" s="174"/>
      <c r="CU334" s="174"/>
      <c r="CV334" s="174"/>
      <c r="CW334" s="174"/>
      <c r="CX334" s="174"/>
      <c r="CY334" s="174"/>
      <c r="CZ334" s="174"/>
      <c r="DA334" s="174"/>
      <c r="DB334" s="174"/>
      <c r="DC334" s="174"/>
      <c r="DD334" s="174"/>
      <c r="DE334" s="174"/>
      <c r="DF334" s="174"/>
      <c r="DG334" s="174"/>
      <c r="DH334" s="174"/>
      <c r="DI334" s="174"/>
      <c r="DJ334" s="174"/>
      <c r="DK334" s="174"/>
      <c r="DL334" s="174"/>
      <c r="DM334" s="174"/>
      <c r="DN334" s="174"/>
      <c r="DO334" s="174"/>
      <c r="DP334" s="174"/>
      <c r="DQ334" s="175"/>
      <c r="DR334" s="175"/>
      <c r="DS334" s="175"/>
      <c r="DT334" s="175"/>
      <c r="DU334" s="175"/>
      <c r="DV334" s="175"/>
      <c r="DW334" s="175"/>
      <c r="DX334" s="175"/>
      <c r="DY334" s="175"/>
      <c r="DZ334" s="175"/>
      <c r="EA334" s="175"/>
      <c r="EB334" s="175"/>
      <c r="EC334" s="175"/>
      <c r="ED334" s="175"/>
      <c r="EE334" s="175"/>
      <c r="EF334" s="175"/>
      <c r="EG334" s="175"/>
      <c r="EH334" s="175"/>
      <c r="EI334" s="175"/>
      <c r="EJ334" s="175"/>
      <c r="EK334" s="175"/>
      <c r="EL334" s="175"/>
      <c r="EM334" s="175"/>
      <c r="EN334" s="175"/>
      <c r="EO334" s="175"/>
      <c r="EP334" s="175"/>
      <c r="EQ334" s="175"/>
      <c r="ER334" s="175"/>
      <c r="ES334" s="175"/>
      <c r="ET334" s="175"/>
      <c r="EU334" s="175"/>
      <c r="EV334" s="175"/>
      <c r="EW334" s="175"/>
      <c r="EX334" s="175"/>
      <c r="EY334" s="175"/>
      <c r="EZ334" s="175"/>
      <c r="FA334" s="175"/>
      <c r="FB334" s="175"/>
      <c r="FC334" s="175"/>
      <c r="FD334" s="175"/>
      <c r="FE334" s="175"/>
      <c r="FF334" s="175"/>
      <c r="FG334" s="175"/>
      <c r="FH334" s="175"/>
      <c r="FI334" s="175"/>
      <c r="FJ334" s="175"/>
      <c r="FK334" s="175"/>
      <c r="FL334" s="175"/>
      <c r="FM334" s="192"/>
      <c r="FN334" s="192"/>
      <c r="FO334" s="192"/>
      <c r="FP334" s="192"/>
      <c r="FQ334" s="192"/>
      <c r="FR334" s="192"/>
      <c r="FS334" s="192"/>
      <c r="FT334" s="192"/>
      <c r="FU334" s="192"/>
      <c r="FV334" s="192"/>
      <c r="FW334" s="192"/>
      <c r="FX334" s="192"/>
      <c r="FY334" s="192"/>
      <c r="FZ334" s="192"/>
      <c r="GA334" s="192"/>
      <c r="GB334" s="192"/>
      <c r="GC334" s="192"/>
      <c r="GD334" s="192"/>
      <c r="GE334" s="192"/>
      <c r="GF334" s="192"/>
      <c r="GG334" s="192"/>
      <c r="GH334" s="192"/>
      <c r="GI334" s="192"/>
      <c r="GJ334" s="192"/>
      <c r="GK334" s="192"/>
      <c r="GL334" s="192"/>
      <c r="GM334" s="192"/>
      <c r="GN334" s="192"/>
      <c r="GO334" s="192"/>
      <c r="GP334" s="192"/>
      <c r="GQ334" s="192"/>
    </row>
    <row r="335" spans="17:199" s="137" customFormat="1" x14ac:dyDescent="0.3">
      <c r="Q335" s="191"/>
      <c r="R335" s="177">
        <f t="shared" si="2"/>
        <v>0.43333333333333335</v>
      </c>
      <c r="S335" s="177">
        <f t="shared" si="2"/>
        <v>1.3174999999999992</v>
      </c>
      <c r="T335" s="214">
        <f t="shared" si="2"/>
        <v>0.96089108910891086</v>
      </c>
      <c r="U335" s="127">
        <f t="shared" si="2"/>
        <v>2020</v>
      </c>
      <c r="V335" s="123">
        <f t="shared" si="3"/>
        <v>0.43333333333333335</v>
      </c>
      <c r="W335" s="123">
        <f t="shared" si="3"/>
        <v>1.3174999999999992</v>
      </c>
      <c r="X335" s="147">
        <f t="shared" si="3"/>
        <v>0.96089108910891086</v>
      </c>
      <c r="Y335" s="127">
        <f t="shared" si="3"/>
        <v>2020</v>
      </c>
      <c r="Z335" s="121" t="str">
        <f t="shared" si="4"/>
        <v>err</v>
      </c>
      <c r="AA335" s="121" t="str">
        <f t="shared" si="4"/>
        <v>err</v>
      </c>
      <c r="AB335" s="121" t="str">
        <f t="shared" si="4"/>
        <v>err</v>
      </c>
      <c r="AC335" s="215" t="str">
        <f t="shared" si="4"/>
        <v>err</v>
      </c>
      <c r="AD335" s="178">
        <v>0.9</v>
      </c>
      <c r="AE335" s="121">
        <f t="shared" si="15"/>
        <v>0.45</v>
      </c>
      <c r="AF335" s="121">
        <f t="shared" si="5"/>
        <v>1.5166666666666666</v>
      </c>
      <c r="AG335" s="147">
        <f t="shared" si="5"/>
        <v>0.94864864864864862</v>
      </c>
      <c r="AH335" s="127">
        <f t="shared" si="5"/>
        <v>740</v>
      </c>
      <c r="AI335" s="121">
        <f t="shared" si="5"/>
        <v>0.46666666666666667</v>
      </c>
      <c r="AJ335" s="121">
        <f t="shared" si="5"/>
        <v>1.3424999999999994</v>
      </c>
      <c r="AK335" s="147">
        <f t="shared" si="5"/>
        <v>0.96268656716417911</v>
      </c>
      <c r="AL335" s="127">
        <f t="shared" si="5"/>
        <v>670</v>
      </c>
      <c r="AM335" s="128">
        <f t="shared" si="5"/>
        <v>0.4</v>
      </c>
      <c r="AN335" s="121">
        <f t="shared" si="5"/>
        <v>1.0383333333333327</v>
      </c>
      <c r="AO335" s="147">
        <f t="shared" si="5"/>
        <v>0.97368421052631582</v>
      </c>
      <c r="AP335" s="127">
        <f t="shared" si="5"/>
        <v>608</v>
      </c>
      <c r="AQ335" s="122">
        <f t="shared" si="6"/>
        <v>0.69332742295214778</v>
      </c>
      <c r="AR335" s="122">
        <f t="shared" si="7"/>
        <v>0.70026006772039495</v>
      </c>
      <c r="AS335" s="122">
        <f t="shared" si="8"/>
        <v>0.70092661387505617</v>
      </c>
      <c r="AT335" s="122">
        <v>0.9</v>
      </c>
      <c r="AU335" s="121">
        <f t="shared" si="9"/>
        <v>0.35111111111111115</v>
      </c>
      <c r="AV335" s="121">
        <f t="shared" si="10"/>
        <v>0.34722222222222227</v>
      </c>
      <c r="AW335" s="121">
        <f t="shared" si="11"/>
        <v>0.34555555555555556</v>
      </c>
      <c r="AX335" s="121">
        <f t="shared" si="12"/>
        <v>1.1109444444444443</v>
      </c>
      <c r="AY335" s="121">
        <f t="shared" si="13"/>
        <v>1.0522222222222217</v>
      </c>
      <c r="AZ335" s="121">
        <f t="shared" si="14"/>
        <v>1.0460555555555553</v>
      </c>
      <c r="BA335" s="121"/>
      <c r="BB335" s="121"/>
      <c r="BC335" s="121"/>
      <c r="BD335" s="121"/>
      <c r="BE335" s="121"/>
      <c r="BF335" s="121"/>
      <c r="BG335" s="121"/>
      <c r="BH335" s="121"/>
      <c r="BI335" s="121"/>
      <c r="BJ335" s="121"/>
      <c r="BK335" s="121"/>
      <c r="BL335" s="121"/>
      <c r="BM335" s="121"/>
      <c r="BN335" s="121"/>
      <c r="BO335" s="121"/>
      <c r="BP335" s="121"/>
      <c r="BQ335" s="122"/>
      <c r="BR335" s="123"/>
      <c r="BS335" s="121"/>
      <c r="BT335" s="121"/>
      <c r="BU335" s="174"/>
      <c r="BV335" s="174"/>
      <c r="BW335" s="174"/>
      <c r="BX335" s="174"/>
      <c r="BY335" s="174"/>
      <c r="BZ335" s="174"/>
      <c r="CA335" s="174"/>
      <c r="CB335" s="174"/>
      <c r="CC335" s="174"/>
      <c r="CD335" s="174"/>
      <c r="CE335" s="174"/>
      <c r="CF335" s="174"/>
      <c r="CG335" s="174"/>
      <c r="CH335" s="174"/>
      <c r="CI335" s="174"/>
      <c r="CJ335" s="174"/>
      <c r="CK335" s="174"/>
      <c r="CL335" s="174"/>
      <c r="CM335" s="174"/>
      <c r="CN335" s="174"/>
      <c r="CO335" s="174"/>
      <c r="CP335" s="174"/>
      <c r="CQ335" s="174"/>
      <c r="CR335" s="174"/>
      <c r="CS335" s="174"/>
      <c r="CT335" s="174"/>
      <c r="CU335" s="174"/>
      <c r="CV335" s="174"/>
      <c r="CW335" s="174"/>
      <c r="CX335" s="174"/>
      <c r="CY335" s="174"/>
      <c r="CZ335" s="174"/>
      <c r="DA335" s="174"/>
      <c r="DB335" s="174"/>
      <c r="DC335" s="174"/>
      <c r="DD335" s="174"/>
      <c r="DE335" s="174"/>
      <c r="DF335" s="174"/>
      <c r="DG335" s="174"/>
      <c r="DH335" s="174"/>
      <c r="DI335" s="174"/>
      <c r="DJ335" s="174"/>
      <c r="DK335" s="174"/>
      <c r="DL335" s="174"/>
      <c r="DM335" s="174"/>
      <c r="DN335" s="174"/>
      <c r="DO335" s="174"/>
      <c r="DP335" s="174"/>
      <c r="DQ335" s="175"/>
      <c r="DR335" s="175"/>
      <c r="DS335" s="175"/>
      <c r="DT335" s="175"/>
      <c r="DU335" s="175"/>
      <c r="DV335" s="175"/>
      <c r="DW335" s="175"/>
      <c r="DX335" s="175"/>
      <c r="DY335" s="175"/>
      <c r="DZ335" s="175"/>
      <c r="EA335" s="175"/>
      <c r="EB335" s="175"/>
      <c r="EC335" s="175"/>
      <c r="ED335" s="175"/>
      <c r="EE335" s="175"/>
      <c r="EF335" s="175"/>
      <c r="EG335" s="175"/>
      <c r="EH335" s="175"/>
      <c r="EI335" s="175"/>
      <c r="EJ335" s="175"/>
      <c r="EK335" s="175"/>
      <c r="EL335" s="175"/>
      <c r="EM335" s="175"/>
      <c r="EN335" s="175"/>
      <c r="EO335" s="175"/>
      <c r="EP335" s="175"/>
      <c r="EQ335" s="175"/>
      <c r="ER335" s="175"/>
      <c r="ES335" s="175"/>
      <c r="ET335" s="175"/>
      <c r="EU335" s="175"/>
      <c r="EV335" s="175"/>
      <c r="EW335" s="175"/>
      <c r="EX335" s="175"/>
      <c r="EY335" s="175"/>
      <c r="EZ335" s="175"/>
      <c r="FA335" s="175"/>
      <c r="FB335" s="175"/>
      <c r="FC335" s="175"/>
      <c r="FD335" s="175"/>
      <c r="FE335" s="175"/>
      <c r="FF335" s="175"/>
      <c r="FG335" s="175"/>
      <c r="FH335" s="175"/>
      <c r="FI335" s="175"/>
      <c r="FJ335" s="175"/>
      <c r="FK335" s="175"/>
      <c r="FL335" s="175"/>
    </row>
    <row r="336" spans="17:199" s="137" customFormat="1" x14ac:dyDescent="0.3">
      <c r="Q336" s="191"/>
      <c r="R336" s="177">
        <f t="shared" si="2"/>
        <v>0.41666666666666669</v>
      </c>
      <c r="S336" s="177">
        <f t="shared" si="2"/>
        <v>1.1316666666666644</v>
      </c>
      <c r="T336" s="214">
        <f t="shared" si="2"/>
        <v>0.97607655502392343</v>
      </c>
      <c r="U336" s="127">
        <f t="shared" si="2"/>
        <v>1463</v>
      </c>
      <c r="V336" s="123">
        <f t="shared" si="3"/>
        <v>0.41666666666666669</v>
      </c>
      <c r="W336" s="123">
        <f t="shared" si="3"/>
        <v>1.1316666666666644</v>
      </c>
      <c r="X336" s="147">
        <f t="shared" si="3"/>
        <v>0.97607655502392343</v>
      </c>
      <c r="Y336" s="127">
        <f t="shared" si="3"/>
        <v>1463</v>
      </c>
      <c r="Z336" s="121" t="str">
        <f t="shared" si="4"/>
        <v>err</v>
      </c>
      <c r="AA336" s="121" t="str">
        <f t="shared" si="4"/>
        <v>err</v>
      </c>
      <c r="AB336" s="121" t="str">
        <f t="shared" si="4"/>
        <v>err</v>
      </c>
      <c r="AC336" s="215" t="str">
        <f t="shared" si="4"/>
        <v>err</v>
      </c>
      <c r="AD336" s="178">
        <v>0.9</v>
      </c>
      <c r="AE336" s="121">
        <f t="shared" si="15"/>
        <v>0.41666666666666669</v>
      </c>
      <c r="AF336" s="121">
        <f t="shared" si="5"/>
        <v>1.1383333333333325</v>
      </c>
      <c r="AG336" s="147">
        <f t="shared" si="5"/>
        <v>0.97244094488188981</v>
      </c>
      <c r="AH336" s="127">
        <f t="shared" si="5"/>
        <v>508</v>
      </c>
      <c r="AI336" s="121">
        <f t="shared" si="5"/>
        <v>0.4</v>
      </c>
      <c r="AJ336" s="121">
        <f t="shared" si="5"/>
        <v>1.148333333333333</v>
      </c>
      <c r="AK336" s="147">
        <f t="shared" si="5"/>
        <v>0.98046875</v>
      </c>
      <c r="AL336" s="127">
        <f t="shared" si="5"/>
        <v>512</v>
      </c>
      <c r="AM336" s="128">
        <f t="shared" si="5"/>
        <v>0.41666666666666669</v>
      </c>
      <c r="AN336" s="121">
        <f t="shared" si="5"/>
        <v>1.0724999999999993</v>
      </c>
      <c r="AO336" s="147">
        <f t="shared" si="5"/>
        <v>0.97695852534562211</v>
      </c>
      <c r="AP336" s="127">
        <f t="shared" si="5"/>
        <v>434</v>
      </c>
      <c r="AQ336" s="122">
        <f t="shared" si="6"/>
        <v>0.69332742295214778</v>
      </c>
      <c r="AR336" s="122">
        <f t="shared" si="7"/>
        <v>0.70026006772039495</v>
      </c>
      <c r="AS336" s="122">
        <f t="shared" si="8"/>
        <v>0.70092661387505617</v>
      </c>
      <c r="AT336" s="122">
        <v>0.9</v>
      </c>
      <c r="AU336" s="121">
        <f t="shared" si="9"/>
        <v>0.35111111111111115</v>
      </c>
      <c r="AV336" s="121">
        <f t="shared" si="10"/>
        <v>0.34722222222222227</v>
      </c>
      <c r="AW336" s="121">
        <f t="shared" si="11"/>
        <v>0.34555555555555556</v>
      </c>
      <c r="AX336" s="121">
        <f t="shared" si="12"/>
        <v>1.1109444444444443</v>
      </c>
      <c r="AY336" s="121">
        <f t="shared" si="13"/>
        <v>1.0522222222222217</v>
      </c>
      <c r="AZ336" s="121">
        <f t="shared" si="14"/>
        <v>1.0460555555555553</v>
      </c>
      <c r="BA336" s="121"/>
      <c r="BB336" s="121"/>
      <c r="BC336" s="121"/>
      <c r="BD336" s="121"/>
      <c r="BE336" s="121"/>
      <c r="BF336" s="121"/>
      <c r="BG336" s="121"/>
      <c r="BH336" s="121"/>
      <c r="BI336" s="121"/>
      <c r="BJ336" s="121"/>
      <c r="BK336" s="121"/>
      <c r="BL336" s="121"/>
      <c r="BM336" s="121"/>
      <c r="BN336" s="121"/>
      <c r="BO336" s="121"/>
      <c r="BP336" s="121"/>
      <c r="BQ336" s="122"/>
      <c r="BR336" s="123"/>
      <c r="BS336" s="121"/>
      <c r="BT336" s="121"/>
      <c r="BU336" s="174"/>
      <c r="BV336" s="174"/>
      <c r="BW336" s="174"/>
      <c r="BX336" s="174"/>
      <c r="BY336" s="174"/>
      <c r="BZ336" s="174"/>
      <c r="CA336" s="174"/>
      <c r="CB336" s="174"/>
      <c r="CC336" s="174"/>
      <c r="CD336" s="174"/>
      <c r="CE336" s="174"/>
      <c r="CF336" s="174"/>
      <c r="CG336" s="174"/>
      <c r="CH336" s="174"/>
      <c r="CI336" s="174"/>
      <c r="CJ336" s="174"/>
      <c r="CK336" s="174"/>
      <c r="CL336" s="174"/>
      <c r="CM336" s="174"/>
      <c r="CN336" s="174"/>
      <c r="CO336" s="174"/>
      <c r="CP336" s="174"/>
      <c r="CQ336" s="174"/>
      <c r="CR336" s="174"/>
      <c r="CS336" s="174"/>
      <c r="CT336" s="174"/>
      <c r="CU336" s="174"/>
      <c r="CV336" s="174"/>
      <c r="CW336" s="174"/>
      <c r="CX336" s="174"/>
      <c r="CY336" s="174"/>
      <c r="CZ336" s="174"/>
      <c r="DA336" s="174"/>
      <c r="DB336" s="174"/>
      <c r="DC336" s="174"/>
      <c r="DD336" s="174"/>
      <c r="DE336" s="174"/>
      <c r="DF336" s="174"/>
      <c r="DG336" s="174"/>
      <c r="DH336" s="174"/>
      <c r="DI336" s="174"/>
      <c r="DJ336" s="174"/>
      <c r="DK336" s="174"/>
      <c r="DL336" s="174"/>
      <c r="DM336" s="174"/>
      <c r="DN336" s="174"/>
      <c r="DO336" s="174"/>
      <c r="DP336" s="174"/>
      <c r="DQ336" s="175"/>
      <c r="DR336" s="175"/>
      <c r="DS336" s="175"/>
      <c r="DT336" s="175"/>
      <c r="DU336" s="175"/>
      <c r="DV336" s="175"/>
      <c r="DW336" s="175"/>
      <c r="DX336" s="175"/>
      <c r="DY336" s="175"/>
      <c r="DZ336" s="175"/>
      <c r="EA336" s="175"/>
      <c r="EB336" s="175"/>
      <c r="EC336" s="175"/>
      <c r="ED336" s="175"/>
      <c r="EE336" s="175"/>
      <c r="EF336" s="175"/>
      <c r="EG336" s="175"/>
      <c r="EH336" s="175"/>
      <c r="EI336" s="175"/>
      <c r="EJ336" s="175"/>
      <c r="EK336" s="175"/>
      <c r="EL336" s="175"/>
      <c r="EM336" s="175"/>
      <c r="EN336" s="175"/>
      <c r="EO336" s="175"/>
      <c r="EP336" s="175"/>
      <c r="EQ336" s="175"/>
      <c r="ER336" s="175"/>
      <c r="ES336" s="175"/>
      <c r="ET336" s="175"/>
      <c r="EU336" s="175"/>
      <c r="EV336" s="175"/>
      <c r="EW336" s="175"/>
      <c r="EX336" s="175"/>
      <c r="EY336" s="175"/>
      <c r="EZ336" s="175"/>
      <c r="FA336" s="175"/>
      <c r="FB336" s="175"/>
      <c r="FC336" s="175"/>
      <c r="FD336" s="175"/>
      <c r="FE336" s="175"/>
      <c r="FF336" s="175"/>
      <c r="FG336" s="175"/>
      <c r="FH336" s="175"/>
      <c r="FI336" s="175"/>
      <c r="FJ336" s="175"/>
      <c r="FK336" s="175"/>
      <c r="FL336" s="175"/>
    </row>
    <row r="337" spans="17:182" x14ac:dyDescent="0.3">
      <c r="R337" s="177">
        <f t="shared" si="2"/>
        <v>0</v>
      </c>
      <c r="S337" s="177">
        <f t="shared" si="2"/>
        <v>0</v>
      </c>
      <c r="T337" s="214">
        <f t="shared" si="2"/>
        <v>0</v>
      </c>
      <c r="U337" s="127">
        <f t="shared" si="2"/>
        <v>0</v>
      </c>
      <c r="V337" s="123">
        <f t="shared" si="3"/>
        <v>0</v>
      </c>
      <c r="W337" s="123">
        <f t="shared" si="3"/>
        <v>0</v>
      </c>
      <c r="X337" s="147">
        <f t="shared" si="3"/>
        <v>0</v>
      </c>
      <c r="Y337" s="127">
        <f t="shared" si="3"/>
        <v>0</v>
      </c>
      <c r="Z337" s="121" t="str">
        <f t="shared" si="4"/>
        <v>err</v>
      </c>
      <c r="AA337" s="121" t="str">
        <f t="shared" si="4"/>
        <v>err</v>
      </c>
      <c r="AB337" s="121" t="str">
        <f t="shared" si="4"/>
        <v>err</v>
      </c>
      <c r="AC337" s="215" t="str">
        <f t="shared" si="4"/>
        <v>err</v>
      </c>
      <c r="AD337" s="178">
        <v>0.9</v>
      </c>
      <c r="AE337" s="121">
        <f t="shared" si="15"/>
        <v>0</v>
      </c>
      <c r="AF337" s="121">
        <f t="shared" si="5"/>
        <v>0</v>
      </c>
      <c r="AG337" s="147">
        <f t="shared" si="5"/>
        <v>0</v>
      </c>
      <c r="AH337" s="127">
        <f t="shared" si="5"/>
        <v>0</v>
      </c>
      <c r="AI337" s="121">
        <f t="shared" si="5"/>
        <v>0</v>
      </c>
      <c r="AJ337" s="121">
        <f t="shared" si="5"/>
        <v>0</v>
      </c>
      <c r="AK337" s="147">
        <f t="shared" si="5"/>
        <v>0</v>
      </c>
      <c r="AL337" s="127">
        <f t="shared" si="5"/>
        <v>0</v>
      </c>
      <c r="AM337" s="128">
        <f t="shared" si="5"/>
        <v>0</v>
      </c>
      <c r="AN337" s="121">
        <f t="shared" si="5"/>
        <v>0</v>
      </c>
      <c r="AO337" s="147">
        <f t="shared" si="5"/>
        <v>0</v>
      </c>
      <c r="AP337" s="127">
        <f t="shared" si="5"/>
        <v>0</v>
      </c>
      <c r="AQ337" s="122">
        <f t="shared" si="6"/>
        <v>0.69332742295214778</v>
      </c>
      <c r="AR337" s="122">
        <f t="shared" si="7"/>
        <v>0.70026006772039495</v>
      </c>
      <c r="AS337" s="122">
        <f t="shared" si="8"/>
        <v>0.70092661387505617</v>
      </c>
      <c r="AT337" s="122">
        <v>0.9</v>
      </c>
      <c r="AU337" s="121">
        <f t="shared" si="9"/>
        <v>0.35111111111111115</v>
      </c>
      <c r="AV337" s="121">
        <f t="shared" si="10"/>
        <v>0.34722222222222227</v>
      </c>
      <c r="AW337" s="121">
        <f t="shared" si="11"/>
        <v>0.34555555555555556</v>
      </c>
      <c r="AX337" s="121">
        <f t="shared" si="12"/>
        <v>1.1109444444444443</v>
      </c>
      <c r="AY337" s="121">
        <f t="shared" si="13"/>
        <v>1.0522222222222217</v>
      </c>
      <c r="AZ337" s="121">
        <f t="shared" si="14"/>
        <v>1.0460555555555553</v>
      </c>
      <c r="BC337" s="121"/>
      <c r="BD337" s="121"/>
      <c r="BG337" s="121"/>
      <c r="BH337" s="121"/>
      <c r="BK337" s="121"/>
      <c r="BL337" s="121"/>
      <c r="BM337" s="121"/>
      <c r="BN337" s="121"/>
      <c r="BO337" s="121"/>
      <c r="BP337" s="121"/>
      <c r="BQ337" s="122"/>
      <c r="BR337" s="123"/>
      <c r="BS337" s="121"/>
      <c r="BT337" s="121"/>
      <c r="BU337" s="174"/>
      <c r="BV337" s="174"/>
      <c r="BW337" s="174"/>
      <c r="BX337" s="174"/>
      <c r="BY337" s="174"/>
      <c r="BZ337" s="174"/>
      <c r="CA337" s="174"/>
      <c r="CB337" s="174"/>
      <c r="CC337" s="174"/>
      <c r="CD337" s="174"/>
      <c r="CE337" s="174"/>
      <c r="CF337" s="174"/>
      <c r="CG337" s="174"/>
      <c r="CH337" s="174"/>
      <c r="DQ337" s="175"/>
      <c r="DR337" s="175"/>
      <c r="DS337" s="175"/>
      <c r="DT337" s="175"/>
      <c r="DU337" s="175"/>
      <c r="DV337" s="175"/>
      <c r="DW337" s="175"/>
      <c r="DX337" s="175"/>
      <c r="DY337" s="175"/>
      <c r="DZ337" s="175"/>
      <c r="EA337" s="175"/>
      <c r="EB337" s="175"/>
      <c r="EC337" s="175"/>
      <c r="ED337" s="175"/>
      <c r="FM337" s="137"/>
      <c r="FN337" s="137"/>
      <c r="FO337" s="137"/>
      <c r="FP337" s="137"/>
      <c r="FQ337" s="137"/>
      <c r="FR337" s="137"/>
      <c r="FS337" s="137"/>
      <c r="FT337" s="137"/>
      <c r="FU337" s="137"/>
      <c r="FV337" s="137"/>
      <c r="FW337" s="137"/>
      <c r="FX337" s="137"/>
      <c r="FY337" s="137"/>
      <c r="FZ337" s="137"/>
    </row>
    <row r="338" spans="17:182" x14ac:dyDescent="0.3">
      <c r="R338" s="177">
        <f t="shared" si="2"/>
        <v>0</v>
      </c>
      <c r="S338" s="177">
        <f t="shared" si="2"/>
        <v>0</v>
      </c>
      <c r="T338" s="214">
        <f t="shared" si="2"/>
        <v>0</v>
      </c>
      <c r="U338" s="127">
        <f t="shared" si="2"/>
        <v>0</v>
      </c>
      <c r="V338" s="123">
        <f t="shared" si="3"/>
        <v>0</v>
      </c>
      <c r="W338" s="123">
        <f t="shared" si="3"/>
        <v>0</v>
      </c>
      <c r="X338" s="147">
        <f t="shared" si="3"/>
        <v>0</v>
      </c>
      <c r="Y338" s="127">
        <f t="shared" si="3"/>
        <v>0</v>
      </c>
      <c r="Z338" s="121" t="str">
        <f t="shared" si="4"/>
        <v>err</v>
      </c>
      <c r="AA338" s="121" t="str">
        <f t="shared" si="4"/>
        <v>err</v>
      </c>
      <c r="AB338" s="121" t="str">
        <f t="shared" si="4"/>
        <v>err</v>
      </c>
      <c r="AC338" s="215" t="str">
        <f t="shared" si="4"/>
        <v>err</v>
      </c>
      <c r="AD338" s="178">
        <v>0.9</v>
      </c>
      <c r="AE338" s="121">
        <f t="shared" si="15"/>
        <v>0</v>
      </c>
      <c r="AF338" s="121">
        <f t="shared" si="5"/>
        <v>0</v>
      </c>
      <c r="AG338" s="147">
        <f t="shared" si="5"/>
        <v>0</v>
      </c>
      <c r="AH338" s="127">
        <f t="shared" si="5"/>
        <v>0</v>
      </c>
      <c r="AI338" s="121">
        <f t="shared" si="5"/>
        <v>0</v>
      </c>
      <c r="AJ338" s="121">
        <f t="shared" si="5"/>
        <v>0</v>
      </c>
      <c r="AK338" s="147">
        <f t="shared" si="5"/>
        <v>0</v>
      </c>
      <c r="AL338" s="127">
        <f t="shared" si="5"/>
        <v>0</v>
      </c>
      <c r="AM338" s="128">
        <f t="shared" si="5"/>
        <v>0</v>
      </c>
      <c r="AN338" s="121">
        <f t="shared" si="5"/>
        <v>0</v>
      </c>
      <c r="AO338" s="147">
        <f t="shared" si="5"/>
        <v>0</v>
      </c>
      <c r="AP338" s="127">
        <f t="shared" si="5"/>
        <v>0</v>
      </c>
      <c r="AQ338" s="122">
        <f t="shared" si="6"/>
        <v>0.69332742295214778</v>
      </c>
      <c r="AR338" s="122">
        <f t="shared" si="7"/>
        <v>0.70026006772039495</v>
      </c>
      <c r="AS338" s="122">
        <f t="shared" si="8"/>
        <v>0.70092661387505617</v>
      </c>
      <c r="AT338" s="122">
        <v>0.9</v>
      </c>
      <c r="AU338" s="121">
        <f t="shared" si="9"/>
        <v>0.35111111111111115</v>
      </c>
      <c r="AV338" s="121">
        <f t="shared" si="10"/>
        <v>0.34722222222222227</v>
      </c>
      <c r="AW338" s="121">
        <f t="shared" si="11"/>
        <v>0.34555555555555556</v>
      </c>
      <c r="AX338" s="121">
        <f t="shared" si="12"/>
        <v>1.1109444444444443</v>
      </c>
      <c r="AY338" s="121">
        <f t="shared" si="13"/>
        <v>1.0522222222222217</v>
      </c>
      <c r="AZ338" s="121">
        <f t="shared" si="14"/>
        <v>1.0460555555555553</v>
      </c>
      <c r="BC338" s="121"/>
      <c r="BD338" s="121"/>
      <c r="BG338" s="121"/>
      <c r="BH338" s="121"/>
      <c r="BK338" s="121"/>
      <c r="BL338" s="121"/>
      <c r="BM338" s="121"/>
      <c r="BN338" s="121"/>
      <c r="BO338" s="121"/>
      <c r="BP338" s="121"/>
      <c r="BQ338" s="122"/>
      <c r="BR338" s="123"/>
      <c r="BS338" s="121"/>
      <c r="BT338" s="121"/>
      <c r="BU338" s="174"/>
      <c r="BV338" s="174"/>
      <c r="BW338" s="174"/>
      <c r="BX338" s="174"/>
      <c r="BY338" s="174"/>
      <c r="BZ338" s="174"/>
      <c r="CA338" s="174"/>
      <c r="CB338" s="174"/>
      <c r="CC338" s="174"/>
      <c r="CD338" s="174"/>
      <c r="CE338" s="174"/>
      <c r="CF338" s="174"/>
      <c r="CG338" s="174"/>
      <c r="CH338" s="174"/>
      <c r="DQ338" s="175"/>
      <c r="DR338" s="175"/>
      <c r="DS338" s="175"/>
      <c r="DT338" s="175"/>
      <c r="DU338" s="175"/>
      <c r="DV338" s="175"/>
      <c r="DW338" s="175"/>
      <c r="DX338" s="175"/>
      <c r="DY338" s="175"/>
      <c r="DZ338" s="175"/>
      <c r="EA338" s="175"/>
      <c r="EB338" s="175"/>
      <c r="EC338" s="175"/>
      <c r="ED338" s="175"/>
      <c r="FM338" s="137"/>
      <c r="FN338" s="137"/>
      <c r="FO338" s="137"/>
      <c r="FP338" s="137"/>
      <c r="FQ338" s="137"/>
      <c r="FR338" s="137"/>
      <c r="FS338" s="137"/>
      <c r="FT338" s="137"/>
      <c r="FU338" s="137"/>
      <c r="FV338" s="137"/>
      <c r="FW338" s="137"/>
      <c r="FX338" s="137"/>
      <c r="FY338" s="137"/>
      <c r="FZ338" s="137"/>
    </row>
    <row r="339" spans="17:182" x14ac:dyDescent="0.3">
      <c r="AD339" s="121"/>
      <c r="AG339" s="121"/>
      <c r="AH339" s="121"/>
    </row>
    <row r="340" spans="17:182" x14ac:dyDescent="0.3">
      <c r="Z340" s="179"/>
      <c r="AE340" s="180" t="s">
        <v>135</v>
      </c>
    </row>
    <row r="341" spans="17:182" x14ac:dyDescent="0.3">
      <c r="Q341" s="134"/>
      <c r="Z341" s="121"/>
      <c r="AC341" s="121"/>
      <c r="AE341" s="181">
        <v>0.25</v>
      </c>
      <c r="AF341" s="181">
        <v>0.5</v>
      </c>
      <c r="AG341" s="181">
        <v>0.75</v>
      </c>
      <c r="AH341" s="181">
        <v>1</v>
      </c>
      <c r="AI341" s="181">
        <v>1.25</v>
      </c>
      <c r="AJ341" s="181">
        <v>1.5</v>
      </c>
      <c r="AK341" s="181">
        <v>1.75</v>
      </c>
      <c r="AL341" s="181">
        <v>2</v>
      </c>
      <c r="AM341" s="181">
        <v>2.25</v>
      </c>
      <c r="AN341" s="181">
        <v>2.5</v>
      </c>
      <c r="AO341" s="181">
        <v>2.75</v>
      </c>
      <c r="AP341" s="181">
        <v>3</v>
      </c>
      <c r="AQ341" s="181">
        <v>3.25</v>
      </c>
      <c r="AR341" s="181">
        <v>3.5</v>
      </c>
      <c r="AS341" s="181">
        <v>3.75</v>
      </c>
      <c r="AT341" s="181">
        <v>4</v>
      </c>
      <c r="AU341" s="181">
        <v>4.25</v>
      </c>
      <c r="AV341" s="181">
        <v>4.5</v>
      </c>
      <c r="AW341" s="181">
        <v>4.75</v>
      </c>
      <c r="AX341" s="181">
        <v>5</v>
      </c>
      <c r="AY341" s="181">
        <v>5.25</v>
      </c>
      <c r="AZ341" s="181">
        <v>5.5</v>
      </c>
      <c r="BA341" s="181">
        <v>5.75</v>
      </c>
      <c r="BB341" s="181">
        <v>6</v>
      </c>
      <c r="BC341" s="181">
        <v>6.25</v>
      </c>
      <c r="BD341" s="181" t="s">
        <v>136</v>
      </c>
    </row>
    <row r="342" spans="17:182" x14ac:dyDescent="0.3">
      <c r="Q342" s="134"/>
      <c r="Z342" s="121"/>
      <c r="AC342" s="121"/>
      <c r="AD342" s="182">
        <f t="shared" ref="AD342:AD347" si="16">R14</f>
        <v>44409</v>
      </c>
      <c r="AE342" s="123">
        <f>IF($C$30="Overall","Invalid selection",
IF($C$30="CCU",AU14,
IF($C$30="WARD 4C",AU29,
IF($C$30="WARD 4D",AU44,
IF($C$30="Children ward",AU59,
IF($C$30="WARD 4a",AU74,
IF($C$30="WARD 4B",AU89,
IF($C$30="WARD 5C",AU104,
IF($C$30="WARD 5D",AU119,
IF($C$30="WARD 5A",AU134,
IF($C$30="WARD 5B",AU149,
IF($C$30="WARD 6",AU179,
IF($C$30="WARD 7",AU194,
IF($C$30="WARD 8",AU209,
IF($C$30="WARD 9",AU224,
IF($C$30="Camelia",AU239,
IF($C$30="WARD 10",AU254,
IF($C$30="L&amp;D",AU269,
IF($C$30="Dayward",AU284,
IF($C$30="Endoscopy",AU299,"Invalid selection"))))))))))))))))))))</f>
        <v>182</v>
      </c>
      <c r="AF342" s="123">
        <f t="shared" ref="AF342:AU347" si="17">IF($C$30="Overall","Invalid selection",
IF($C$30="CCU",AV14,
IF($C$30="WARD 4C",AV29,
IF($C$30="WARD 4D",AV44,
IF($C$30="Children ward",AV59,
IF($C$30="WARD 4a",AV74,
IF($C$30="WARD 4B",AV89,
IF($C$30="WARD 5C",AV104,
IF($C$30="WARD 5D",AV119,
IF($C$30="WARD 5A",AV134,
IF($C$30="WARD 5B",AV149,
IF($C$30="WARD 6",AV179,
IF($C$30="WARD 7",AV194,
IF($C$30="WARD 8",AV209,
IF($C$30="WARD 9",AV224,
IF($C$30="Camelia",AV239,
IF($C$30="WARD 10",AV254,
IF($C$30="L&amp;D",AV269,
IF($C$30="Dayward",AV284,
IF($C$30="Endoscopy",AV299,"Invalid selection"))))))))))))))))))))</f>
        <v>352</v>
      </c>
      <c r="AG342" s="123">
        <f t="shared" si="17"/>
        <v>120</v>
      </c>
      <c r="AH342" s="123">
        <f t="shared" si="17"/>
        <v>-75</v>
      </c>
      <c r="AI342" s="123">
        <f t="shared" si="17"/>
        <v>-170</v>
      </c>
      <c r="AJ342" s="123">
        <f t="shared" si="17"/>
        <v>-236</v>
      </c>
      <c r="AK342" s="123">
        <f t="shared" si="17"/>
        <v>-277</v>
      </c>
      <c r="AL342" s="123">
        <f t="shared" si="17"/>
        <v>-306</v>
      </c>
      <c r="AM342" s="123">
        <f t="shared" si="17"/>
        <v>-312</v>
      </c>
      <c r="AN342" s="123">
        <f t="shared" si="17"/>
        <v>-314</v>
      </c>
      <c r="AO342" s="123">
        <f t="shared" si="17"/>
        <v>-327</v>
      </c>
      <c r="AP342" s="123">
        <f t="shared" si="17"/>
        <v>-331</v>
      </c>
      <c r="AQ342" s="123">
        <f t="shared" si="17"/>
        <v>-334</v>
      </c>
      <c r="AR342" s="123">
        <f t="shared" si="17"/>
        <v>-336</v>
      </c>
      <c r="AS342" s="123">
        <f t="shared" si="17"/>
        <v>-336</v>
      </c>
      <c r="AT342" s="123">
        <f t="shared" si="17"/>
        <v>-338</v>
      </c>
      <c r="AU342" s="123">
        <f t="shared" si="17"/>
        <v>-343</v>
      </c>
      <c r="AV342" s="123">
        <f t="shared" ref="AV342:BD347" si="18">IF($C$30="Overall","Invalid selection",
IF($C$30="CCU",BL14,
IF($C$30="WARD 4C",BL29,
IF($C$30="WARD 4D",BL44,
IF($C$30="Children ward",BL59,
IF($C$30="WARD 4a",BL74,
IF($C$30="WARD 4B",BL89,
IF($C$30="WARD 5C",BL104,
IF($C$30="WARD 5D",BL119,
IF($C$30="WARD 5A",BL134,
IF($C$30="WARD 5B",BL149,
IF($C$30="WARD 6",BL179,
IF($C$30="WARD 7",BL194,
IF($C$30="WARD 8",BL209,
IF($C$30="WARD 9",BL224,
IF($C$30="Camelia",BL239,
IF($C$30="WARD 10",BL254,
IF($C$30="L&amp;D",BL269,
IF($C$30="Dayward",BL284,
IF($C$30="Endoscopy",BL299,"Invalid selection"))))))))))))))))))))</f>
        <v>-346</v>
      </c>
      <c r="AW342" s="123">
        <f t="shared" si="18"/>
        <v>-348</v>
      </c>
      <c r="AX342" s="123">
        <f t="shared" si="18"/>
        <v>-349</v>
      </c>
      <c r="AY342" s="123">
        <f t="shared" si="18"/>
        <v>-348</v>
      </c>
      <c r="AZ342" s="123">
        <f t="shared" si="18"/>
        <v>-346</v>
      </c>
      <c r="BA342" s="123">
        <f t="shared" si="18"/>
        <v>-347</v>
      </c>
      <c r="BB342" s="123">
        <f t="shared" si="18"/>
        <v>-349</v>
      </c>
      <c r="BC342" s="123">
        <f t="shared" si="18"/>
        <v>-350</v>
      </c>
      <c r="BD342" s="123">
        <f t="shared" si="18"/>
        <v>2</v>
      </c>
    </row>
    <row r="343" spans="17:182" x14ac:dyDescent="0.3">
      <c r="Q343" s="134"/>
      <c r="R343" s="121"/>
      <c r="U343" s="121"/>
      <c r="V343" s="121"/>
      <c r="Z343" s="121"/>
      <c r="AC343" s="121"/>
      <c r="AD343" s="182">
        <f t="shared" si="16"/>
        <v>44440</v>
      </c>
      <c r="AE343" s="123">
        <f t="shared" ref="AE343:AE347" si="19">IF($C$30="Overall","Invalid selection",
IF($C$30="CCU",AU15,
IF($C$30="WARD 4C",AU30,
IF($C$30="WARD 4D",AU45,
IF($C$30="Children ward",AU60,
IF($C$30="WARD 4a",AU75,
IF($C$30="WARD 4B",AU90,
IF($C$30="WARD 5C",AU105,
IF($C$30="WARD 5D",AU120,
IF($C$30="WARD 5A",AU135,
IF($C$30="WARD 5B",AU150,
IF($C$30="WARD 6",AU180,
IF($C$30="WARD 7",AU195,
IF($C$30="WARD 8",AU210,
IF($C$30="WARD 9",AU225,
IF($C$30="Camelia",AU240,
IF($C$30="WARD 10",AU255,
IF($C$30="L&amp;D",AU270,
IF($C$30="Dayward",AU285,
IF($C$30="Endoscopy",AU300,"Invalid selection"))))))))))))))))))))</f>
        <v>192</v>
      </c>
      <c r="AF343" s="123">
        <f t="shared" si="17"/>
        <v>435</v>
      </c>
      <c r="AG343" s="123">
        <f t="shared" si="17"/>
        <v>100</v>
      </c>
      <c r="AH343" s="123">
        <f t="shared" si="17"/>
        <v>-19</v>
      </c>
      <c r="AI343" s="123">
        <f t="shared" si="17"/>
        <v>-87</v>
      </c>
      <c r="AJ343" s="123">
        <f t="shared" si="17"/>
        <v>-107</v>
      </c>
      <c r="AK343" s="123">
        <f t="shared" si="17"/>
        <v>-127</v>
      </c>
      <c r="AL343" s="123">
        <f t="shared" si="17"/>
        <v>-136</v>
      </c>
      <c r="AM343" s="123">
        <f t="shared" si="17"/>
        <v>-140</v>
      </c>
      <c r="AN343" s="123">
        <f t="shared" si="17"/>
        <v>-150</v>
      </c>
      <c r="AO343" s="123">
        <f t="shared" si="17"/>
        <v>-152</v>
      </c>
      <c r="AP343" s="123">
        <f t="shared" si="17"/>
        <v>-155</v>
      </c>
      <c r="AQ343" s="123">
        <f t="shared" si="17"/>
        <v>-160</v>
      </c>
      <c r="AR343" s="123">
        <f t="shared" si="17"/>
        <v>-163</v>
      </c>
      <c r="AS343" s="123">
        <f t="shared" si="17"/>
        <v>-165</v>
      </c>
      <c r="AT343" s="123">
        <f t="shared" si="17"/>
        <v>-167</v>
      </c>
      <c r="AU343" s="123">
        <f t="shared" si="17"/>
        <v>-169</v>
      </c>
      <c r="AV343" s="123">
        <f t="shared" si="18"/>
        <v>-168</v>
      </c>
      <c r="AW343" s="123">
        <f t="shared" si="18"/>
        <v>-170</v>
      </c>
      <c r="AX343" s="123">
        <f t="shared" si="18"/>
        <v>-170</v>
      </c>
      <c r="AY343" s="123">
        <f t="shared" si="18"/>
        <v>-170</v>
      </c>
      <c r="AZ343" s="123">
        <f t="shared" si="18"/>
        <v>-170</v>
      </c>
      <c r="BA343" s="123">
        <f t="shared" si="18"/>
        <v>-170</v>
      </c>
      <c r="BB343" s="123">
        <f t="shared" si="18"/>
        <v>-170</v>
      </c>
      <c r="BC343" s="123">
        <f t="shared" si="18"/>
        <v>-170</v>
      </c>
      <c r="BD343" s="123">
        <f t="shared" si="18"/>
        <v>0</v>
      </c>
    </row>
    <row r="344" spans="17:182" x14ac:dyDescent="0.3">
      <c r="R344" s="217"/>
      <c r="S344" s="217"/>
      <c r="T344" s="217"/>
      <c r="U344" s="217"/>
      <c r="V344" s="217"/>
      <c r="W344" s="217"/>
      <c r="X344" s="217"/>
      <c r="Z344" s="121"/>
      <c r="AC344" s="121"/>
      <c r="AD344" s="182">
        <f t="shared" si="16"/>
        <v>44470</v>
      </c>
      <c r="AE344" s="123">
        <f t="shared" si="19"/>
        <v>322</v>
      </c>
      <c r="AF344" s="123">
        <f t="shared" si="17"/>
        <v>891</v>
      </c>
      <c r="AG344" s="123">
        <f t="shared" si="17"/>
        <v>731</v>
      </c>
      <c r="AH344" s="123">
        <f t="shared" si="17"/>
        <v>649</v>
      </c>
      <c r="AI344" s="123">
        <f t="shared" si="17"/>
        <v>632</v>
      </c>
      <c r="AJ344" s="123">
        <f t="shared" si="17"/>
        <v>616</v>
      </c>
      <c r="AK344" s="123">
        <f t="shared" si="17"/>
        <v>608</v>
      </c>
      <c r="AL344" s="123">
        <f t="shared" si="17"/>
        <v>613</v>
      </c>
      <c r="AM344" s="123">
        <f t="shared" si="17"/>
        <v>615</v>
      </c>
      <c r="AN344" s="123">
        <f t="shared" si="17"/>
        <v>616</v>
      </c>
      <c r="AO344" s="123">
        <f t="shared" si="17"/>
        <v>615</v>
      </c>
      <c r="AP344" s="123">
        <f t="shared" si="17"/>
        <v>612</v>
      </c>
      <c r="AQ344" s="123">
        <f t="shared" si="17"/>
        <v>609</v>
      </c>
      <c r="AR344" s="123">
        <f t="shared" si="17"/>
        <v>606</v>
      </c>
      <c r="AS344" s="123">
        <f t="shared" si="17"/>
        <v>606</v>
      </c>
      <c r="AT344" s="123">
        <f t="shared" si="17"/>
        <v>606</v>
      </c>
      <c r="AU344" s="123">
        <f t="shared" si="17"/>
        <v>607</v>
      </c>
      <c r="AV344" s="123">
        <f t="shared" si="18"/>
        <v>607</v>
      </c>
      <c r="AW344" s="123">
        <f t="shared" si="18"/>
        <v>607</v>
      </c>
      <c r="AX344" s="123">
        <f t="shared" si="18"/>
        <v>609</v>
      </c>
      <c r="AY344" s="123">
        <f t="shared" si="18"/>
        <v>610</v>
      </c>
      <c r="AZ344" s="123">
        <f t="shared" si="18"/>
        <v>612</v>
      </c>
      <c r="BA344" s="123">
        <f t="shared" si="18"/>
        <v>612</v>
      </c>
      <c r="BB344" s="123">
        <f t="shared" si="18"/>
        <v>611</v>
      </c>
      <c r="BC344" s="123">
        <f t="shared" si="18"/>
        <v>611</v>
      </c>
      <c r="BD344" s="123">
        <f t="shared" si="18"/>
        <v>1</v>
      </c>
    </row>
    <row r="345" spans="17:182" x14ac:dyDescent="0.3">
      <c r="R345" s="217"/>
      <c r="S345" s="217"/>
      <c r="T345" s="217"/>
      <c r="U345" s="217"/>
      <c r="V345" s="217"/>
      <c r="W345" s="217"/>
      <c r="X345" s="217"/>
      <c r="Z345" s="121"/>
      <c r="AC345" s="121"/>
      <c r="AD345" s="182">
        <f t="shared" si="16"/>
        <v>44501</v>
      </c>
      <c r="AE345" s="123">
        <f t="shared" si="19"/>
        <v>280</v>
      </c>
      <c r="AF345" s="123">
        <f t="shared" si="17"/>
        <v>682</v>
      </c>
      <c r="AG345" s="123">
        <f t="shared" si="17"/>
        <v>270</v>
      </c>
      <c r="AH345" s="123">
        <f t="shared" si="17"/>
        <v>18</v>
      </c>
      <c r="AI345" s="123">
        <f t="shared" si="17"/>
        <v>-70</v>
      </c>
      <c r="AJ345" s="123">
        <f t="shared" si="17"/>
        <v>-114</v>
      </c>
      <c r="AK345" s="123">
        <f t="shared" si="17"/>
        <v>-148</v>
      </c>
      <c r="AL345" s="123">
        <f t="shared" si="17"/>
        <v>-165</v>
      </c>
      <c r="AM345" s="123">
        <f t="shared" si="17"/>
        <v>-183</v>
      </c>
      <c r="AN345" s="123">
        <f t="shared" si="17"/>
        <v>-189</v>
      </c>
      <c r="AO345" s="123">
        <f t="shared" si="17"/>
        <v>-195</v>
      </c>
      <c r="AP345" s="123">
        <f t="shared" si="17"/>
        <v>-199</v>
      </c>
      <c r="AQ345" s="123">
        <f t="shared" si="17"/>
        <v>-202</v>
      </c>
      <c r="AR345" s="123">
        <f t="shared" si="17"/>
        <v>-204</v>
      </c>
      <c r="AS345" s="123">
        <f t="shared" si="17"/>
        <v>-204</v>
      </c>
      <c r="AT345" s="123">
        <f t="shared" si="17"/>
        <v>-202</v>
      </c>
      <c r="AU345" s="123">
        <f t="shared" si="17"/>
        <v>-203</v>
      </c>
      <c r="AV345" s="123">
        <f t="shared" si="18"/>
        <v>-206</v>
      </c>
      <c r="AW345" s="123">
        <f t="shared" si="18"/>
        <v>-208</v>
      </c>
      <c r="AX345" s="123">
        <f t="shared" si="18"/>
        <v>-210</v>
      </c>
      <c r="AY345" s="123">
        <f t="shared" si="18"/>
        <v>-209</v>
      </c>
      <c r="AZ345" s="123">
        <f t="shared" si="18"/>
        <v>-210</v>
      </c>
      <c r="BA345" s="123">
        <f t="shared" si="18"/>
        <v>-210</v>
      </c>
      <c r="BB345" s="123">
        <f t="shared" si="18"/>
        <v>-211</v>
      </c>
      <c r="BC345" s="123">
        <f t="shared" si="18"/>
        <v>-210</v>
      </c>
      <c r="BD345" s="123">
        <f t="shared" si="18"/>
        <v>4</v>
      </c>
    </row>
    <row r="346" spans="17:182" x14ac:dyDescent="0.3">
      <c r="Q346" s="191" t="s">
        <v>138</v>
      </c>
      <c r="R346" s="191" t="s">
        <v>137</v>
      </c>
      <c r="Z346" s="121"/>
      <c r="AC346" s="121"/>
      <c r="AD346" s="182">
        <f t="shared" si="16"/>
        <v>44531</v>
      </c>
      <c r="AE346" s="123">
        <f t="shared" si="19"/>
        <v>0</v>
      </c>
      <c r="AF346" s="123">
        <f t="shared" si="17"/>
        <v>0</v>
      </c>
      <c r="AG346" s="123">
        <f t="shared" si="17"/>
        <v>0</v>
      </c>
      <c r="AH346" s="123">
        <f t="shared" si="17"/>
        <v>0</v>
      </c>
      <c r="AI346" s="123">
        <f t="shared" si="17"/>
        <v>0</v>
      </c>
      <c r="AJ346" s="123">
        <f t="shared" si="17"/>
        <v>0</v>
      </c>
      <c r="AK346" s="123">
        <f t="shared" si="17"/>
        <v>0</v>
      </c>
      <c r="AL346" s="123">
        <f t="shared" si="17"/>
        <v>0</v>
      </c>
      <c r="AM346" s="123">
        <f t="shared" si="17"/>
        <v>0</v>
      </c>
      <c r="AN346" s="123">
        <f t="shared" si="17"/>
        <v>0</v>
      </c>
      <c r="AO346" s="123">
        <f t="shared" si="17"/>
        <v>0</v>
      </c>
      <c r="AP346" s="123">
        <f t="shared" si="17"/>
        <v>0</v>
      </c>
      <c r="AQ346" s="123">
        <f t="shared" si="17"/>
        <v>0</v>
      </c>
      <c r="AR346" s="123">
        <f t="shared" si="17"/>
        <v>0</v>
      </c>
      <c r="AS346" s="123">
        <f t="shared" si="17"/>
        <v>0</v>
      </c>
      <c r="AT346" s="123">
        <f t="shared" si="17"/>
        <v>0</v>
      </c>
      <c r="AU346" s="123">
        <f t="shared" si="17"/>
        <v>0</v>
      </c>
      <c r="AV346" s="123">
        <f t="shared" si="18"/>
        <v>0</v>
      </c>
      <c r="AW346" s="123">
        <f t="shared" si="18"/>
        <v>0</v>
      </c>
      <c r="AX346" s="123">
        <f t="shared" si="18"/>
        <v>0</v>
      </c>
      <c r="AY346" s="123">
        <f t="shared" si="18"/>
        <v>0</v>
      </c>
      <c r="AZ346" s="123">
        <f t="shared" si="18"/>
        <v>0</v>
      </c>
      <c r="BA346" s="123">
        <f t="shared" si="18"/>
        <v>0</v>
      </c>
      <c r="BB346" s="123">
        <f t="shared" si="18"/>
        <v>0</v>
      </c>
      <c r="BC346" s="123">
        <f t="shared" si="18"/>
        <v>0</v>
      </c>
      <c r="BD346" s="123">
        <f t="shared" si="18"/>
        <v>0</v>
      </c>
    </row>
    <row r="347" spans="17:182" x14ac:dyDescent="0.3">
      <c r="Q347" s="191" t="s">
        <v>117</v>
      </c>
      <c r="R347" s="123" t="s">
        <v>111</v>
      </c>
      <c r="S347" s="121" t="s">
        <v>112</v>
      </c>
      <c r="T347" s="121" t="s">
        <v>113</v>
      </c>
      <c r="Z347" s="121"/>
      <c r="AC347" s="121"/>
      <c r="AD347" s="182">
        <f t="shared" si="16"/>
        <v>44562</v>
      </c>
      <c r="AE347" s="123">
        <f t="shared" si="19"/>
        <v>0</v>
      </c>
      <c r="AF347" s="123">
        <f t="shared" si="17"/>
        <v>0</v>
      </c>
      <c r="AG347" s="123">
        <f t="shared" si="17"/>
        <v>0</v>
      </c>
      <c r="AH347" s="123">
        <f t="shared" si="17"/>
        <v>0</v>
      </c>
      <c r="AI347" s="123">
        <f t="shared" si="17"/>
        <v>0</v>
      </c>
      <c r="AJ347" s="123">
        <f t="shared" si="17"/>
        <v>0</v>
      </c>
      <c r="AK347" s="123">
        <f t="shared" si="17"/>
        <v>0</v>
      </c>
      <c r="AL347" s="123">
        <f t="shared" si="17"/>
        <v>0</v>
      </c>
      <c r="AM347" s="123">
        <f t="shared" si="17"/>
        <v>0</v>
      </c>
      <c r="AN347" s="123">
        <f t="shared" si="17"/>
        <v>0</v>
      </c>
      <c r="AO347" s="123">
        <f t="shared" si="17"/>
        <v>0</v>
      </c>
      <c r="AP347" s="123">
        <f t="shared" si="17"/>
        <v>0</v>
      </c>
      <c r="AQ347" s="123">
        <f t="shared" si="17"/>
        <v>0</v>
      </c>
      <c r="AR347" s="123">
        <f t="shared" si="17"/>
        <v>0</v>
      </c>
      <c r="AS347" s="123">
        <f t="shared" si="17"/>
        <v>0</v>
      </c>
      <c r="AT347" s="123">
        <f t="shared" si="17"/>
        <v>0</v>
      </c>
      <c r="AU347" s="123">
        <f t="shared" si="17"/>
        <v>0</v>
      </c>
      <c r="AV347" s="123">
        <f t="shared" si="18"/>
        <v>0</v>
      </c>
      <c r="AW347" s="123">
        <f t="shared" si="18"/>
        <v>0</v>
      </c>
      <c r="AX347" s="123">
        <f t="shared" si="18"/>
        <v>0</v>
      </c>
      <c r="AY347" s="123">
        <f t="shared" si="18"/>
        <v>0</v>
      </c>
      <c r="AZ347" s="123">
        <f t="shared" si="18"/>
        <v>0</v>
      </c>
      <c r="BA347" s="123">
        <f t="shared" si="18"/>
        <v>0</v>
      </c>
      <c r="BB347" s="123">
        <f t="shared" si="18"/>
        <v>0</v>
      </c>
      <c r="BC347" s="123">
        <f t="shared" si="18"/>
        <v>0</v>
      </c>
      <c r="BD347" s="123">
        <f t="shared" si="18"/>
        <v>0</v>
      </c>
    </row>
    <row r="348" spans="17:182" x14ac:dyDescent="0.3">
      <c r="Q348" s="191" t="s">
        <v>118</v>
      </c>
      <c r="R348" s="121">
        <f>IF($D$126=$R$5,AE324,IF($D$126=$R$6,AE325,IF($D$126=$R$7,AE326,IF($D$126=$R$8,AE327,IF($D$126=$R$9,AE328,IF($D$126=$R$10,AE329,IF($D$126=$R$11,AE330,IF($D$126=$R$12,AE331,IF($D$126=$R$13,AE332,IF($D$126=$R$14,AE333,IF($D$126=$R$15,AE334,IF($D$126=$R$16,AE335,IF($D$126=$R$17,AE336,IF($D$126=$R$18,AE337,IF($D$126=$R$19,AE338,"Invalid Selection")))))))))))))))</f>
        <v>0</v>
      </c>
      <c r="S348" s="121">
        <f>IF($D$126=$R$5,AI324,IF($D$126=$R$6,AI325,IF($D$126=$R$7,AI326,IF($D$126=$R$8,AI327,IF($D$126=$R$9,AI328,IF($D$126=$R$10,AI329,IF($D$126=$R$11,AI330,IF($D$126=$R$12,AI331,IF($D$126=$R$13,AI332,IF($D$126=$R$14,AI333,IF($D$126=$R$15,AI334,IF($D$126=$R$16,AI335,IF($D$126=$R$17,AI336,IF($D$126=$R$18,AI337,IF($D$126=$R$19,AI338,"Invalid Selection")))))))))))))))</f>
        <v>0</v>
      </c>
      <c r="T348" s="121">
        <f>IF($D$126=$R$5,AM324,IF($D$126=$R$6,AM325,IF($D$126=$R$7,AM326,IF($D$126=$R$8,AM327,IF($D$126=$R$9,AM328,IF($D$126=$R$10,AM329,IF($D$126=$R$11,AM330,IF($D$126=$R$12,AM331,IF($D$126=$R$13,AM332,IF($D$126=$R$14,AM333,IF($D$126=$R$15,AM334,IF($D$126=$R$16,AM335,IF($D$126=$R$17,AM336,IF($D$126=$R$18,AM337,IF($D$126=$R$19,AM338,"Invalid Selection")))))))))))))))</f>
        <v>0</v>
      </c>
      <c r="Z348" s="121"/>
      <c r="AC348" s="121"/>
    </row>
    <row r="349" spans="17:182" x14ac:dyDescent="0.3">
      <c r="Q349" s="191" t="s">
        <v>72</v>
      </c>
      <c r="R349" s="122">
        <f>IF($D$126=$R$5,AG324,IF($D$126=$R$6,AG325,IF($D$126=$R$7,AG326,IF($D$126=$R$8,AG327,IF($D$126=$R$9,AG328,IF($D$126=$R$10,AG329,IF($D$126=$R$11,AG330,IF($D$126=$R$12,AG331,IF($D$126=$R$13,AG332,IF($D$126=$R$14,AG333,IF($D$126=$R$15,AG334,IF($D$126=$R$16,AG335,IF($D$126=$R$17,AG336,IF($D$126=$R$18,AG337,IF($D$126=$R$19,AG338,"Invalid Selection")))))))))))))))</f>
        <v>0</v>
      </c>
      <c r="S349" s="122">
        <f>IF($D$126=$R$5,AK324,IF($D$126=$R$6,AK325,IF($D$126=$R$7,AK326,IF($D$126=$R$8,AK327,IF($D$126=$R$9,AK328,IF($D$126=$R$10,AK329,IF($D$126=$R$11,AK330,IF($D$126=$R$12,AK331,IF($D$126=$R$13,AK332,IF($D$126=$R$14,AK333,IF($D$126=$R$15,AK334,IF($D$126=$R$16,AK335,IF($D$126=$R$17,AK336,IF($D$126=$R$18,AK337,IF($D$126=$R$19,AK338,"Invalid Selection")))))))))))))))</f>
        <v>0</v>
      </c>
      <c r="T349" s="122">
        <f>IF($D$126=$R$5,AO324,IF($D$126=$R$6,AO325,IF($D$126=$R$7,AO326,IF($D$126=$R$8,AO327,IF($D$126=$R$9,AO328,IF($D$126=$R$10,AO329,IF($D$126=$R$11,AO330,IF($D$126=$R$12,AO331,IF($D$126=$R$13,AO332,IF($D$126=$R$14,AO333,IF($D$126=$R$15,AO334,IF($D$126=$R$16,AO335,IF($D$126=$R$17,AO336,IF($D$126=$R$18,AO337,IF($D$126=$R$19,AO338,"Invalid Selection")))))))))))))))</f>
        <v>0</v>
      </c>
      <c r="Z349" s="121"/>
      <c r="AC349" s="121"/>
      <c r="AE349" s="180" t="s">
        <v>139</v>
      </c>
    </row>
    <row r="350" spans="17:182" x14ac:dyDescent="0.3">
      <c r="R350" s="123">
        <f>IF($D$126=$R$5,AH324,IF($D$126=$R$6,AH325,IF($D$126=$R$7,AH326,IF($D$126=$R$8,AH327,IF($D$126=$R$9,AH328,IF($D$126=$R$10,AH329,IF($D$126=$R$11,AH330,IF($D$126=$R$12,AH331,IF($D$126=$R$13,AH332,IF($D$126=$R$14,AH333,IF($D$126=$R$15,AH334,IF($D$126=$R$16,AH335,IF($D$126=$R$17,AH336,IF($D$126=$R$18,AH337,IF($D$126=$R$19,AH338,"Invalid Selection")))))))))))))))</f>
        <v>0</v>
      </c>
      <c r="S350" s="123">
        <f>IF($D$126=$R$5,AL324,IF($D$126=$R$6,AL325,IF($D$126=$R$7,AL326,IF($D$126=$R$8,AL327,IF($D$126=$R$9,AL328,IF($D$126=$R$10,AL329,IF($D$126=$R$11,AL330,IF($D$126=$R$12,AL331,IF($D$126=$R$13,AL332,IF($D$126=$R$14,AL333,IF($D$126=$R$15,AL334,IF($D$126=$R$16,AL335,IF($D$126=$R$17,AL336,IF($D$126=$R$18,AL337,IF($D$126=$R$19,AL338,"Invalid Selection")))))))))))))))</f>
        <v>0</v>
      </c>
      <c r="T350" s="123">
        <f>IF($D$126=$R$5,AP324,IF($D$126=$R$6,AP325,IF($D$126=$R$7,AP326,IF($D$126=$R$8,AP327,IF($D$126=$R$9,AP328,IF($D$126=$R$10,AP329,IF($D$126=$R$11,AP330,IF($D$126=$R$12,AP331,IF($D$126=$R$13,AP332,IF($D$126=$R$14,AP333,IF($D$126=$R$15,AP334,IF($D$126=$R$16,AP335,IF($D$126=$R$17,AP336,IF($D$126=$R$18,AP337,IF($D$126=$R$19,AP338,"Invalid Selection")))))))))))))))</f>
        <v>0</v>
      </c>
      <c r="Z350" s="121"/>
      <c r="AC350" s="121"/>
      <c r="AE350" s="123">
        <f t="shared" ref="AE350:BD350" si="20">IF($F$63=$AD342,AE342,IF($F$63=$AD343,AE343,IF($F$63=$AD344,AE344,IF($F$63=$AD345,AE345,IF($F$63=$AD346,AE346,IF($F$63=$AD347,AE347,"Invalid Selecetion"))))))</f>
        <v>0</v>
      </c>
      <c r="AF350" s="123">
        <f t="shared" si="20"/>
        <v>0</v>
      </c>
      <c r="AG350" s="123">
        <f t="shared" si="20"/>
        <v>0</v>
      </c>
      <c r="AH350" s="123">
        <f t="shared" si="20"/>
        <v>0</v>
      </c>
      <c r="AI350" s="123">
        <f t="shared" si="20"/>
        <v>0</v>
      </c>
      <c r="AJ350" s="123">
        <f t="shared" si="20"/>
        <v>0</v>
      </c>
      <c r="AK350" s="123">
        <f t="shared" si="20"/>
        <v>0</v>
      </c>
      <c r="AL350" s="123">
        <f t="shared" si="20"/>
        <v>0</v>
      </c>
      <c r="AM350" s="123">
        <f t="shared" si="20"/>
        <v>0</v>
      </c>
      <c r="AN350" s="123">
        <f t="shared" si="20"/>
        <v>0</v>
      </c>
      <c r="AO350" s="123">
        <f t="shared" si="20"/>
        <v>0</v>
      </c>
      <c r="AP350" s="123">
        <f t="shared" si="20"/>
        <v>0</v>
      </c>
      <c r="AQ350" s="123">
        <f t="shared" si="20"/>
        <v>0</v>
      </c>
      <c r="AR350" s="123">
        <f t="shared" si="20"/>
        <v>0</v>
      </c>
      <c r="AS350" s="123">
        <f t="shared" si="20"/>
        <v>0</v>
      </c>
      <c r="AT350" s="123">
        <f t="shared" si="20"/>
        <v>0</v>
      </c>
      <c r="AU350" s="123">
        <f t="shared" si="20"/>
        <v>0</v>
      </c>
      <c r="AV350" s="123">
        <f t="shared" si="20"/>
        <v>0</v>
      </c>
      <c r="AW350" s="123">
        <f t="shared" si="20"/>
        <v>0</v>
      </c>
      <c r="AX350" s="123">
        <f t="shared" si="20"/>
        <v>0</v>
      </c>
      <c r="AY350" s="123">
        <f t="shared" si="20"/>
        <v>0</v>
      </c>
      <c r="AZ350" s="123">
        <f t="shared" si="20"/>
        <v>0</v>
      </c>
      <c r="BA350" s="123">
        <f t="shared" si="20"/>
        <v>0</v>
      </c>
      <c r="BB350" s="123">
        <f t="shared" si="20"/>
        <v>0</v>
      </c>
      <c r="BC350" s="123">
        <f t="shared" si="20"/>
        <v>0</v>
      </c>
      <c r="BD350" s="123">
        <f t="shared" si="20"/>
        <v>0</v>
      </c>
    </row>
    <row r="351" spans="17:182" x14ac:dyDescent="0.3">
      <c r="R351" s="122">
        <v>0.9</v>
      </c>
      <c r="S351" s="122">
        <v>0.9</v>
      </c>
      <c r="T351" s="122">
        <v>0.9</v>
      </c>
      <c r="Z351" s="121"/>
      <c r="AC351" s="121"/>
    </row>
    <row r="352" spans="17:182" x14ac:dyDescent="0.3">
      <c r="Z352" s="121"/>
      <c r="AC352" s="121"/>
    </row>
    <row r="353" spans="18:78" x14ac:dyDescent="0.3">
      <c r="R353" s="191" t="s">
        <v>140</v>
      </c>
      <c r="Z353" s="121"/>
      <c r="AC353" s="121"/>
      <c r="AE353" s="180" t="s">
        <v>142</v>
      </c>
    </row>
    <row r="354" spans="18:78" x14ac:dyDescent="0.3">
      <c r="S354" s="191" t="s">
        <v>141</v>
      </c>
      <c r="T354" s="121" t="s">
        <v>61</v>
      </c>
      <c r="U354" s="122" t="s">
        <v>72</v>
      </c>
      <c r="Z354" s="121"/>
      <c r="AC354" s="121"/>
      <c r="AE354" s="183">
        <v>0</v>
      </c>
      <c r="AF354" s="183">
        <v>2.0833333333333332E-2</v>
      </c>
      <c r="AG354" s="183">
        <v>4.1666666666666664E-2</v>
      </c>
      <c r="AH354" s="183">
        <v>6.25E-2</v>
      </c>
      <c r="AI354" s="183">
        <v>8.3333333333333329E-2</v>
      </c>
      <c r="AJ354" s="183">
        <v>0.10416666666666666</v>
      </c>
      <c r="AK354" s="183">
        <v>0.12499999999999999</v>
      </c>
      <c r="AL354" s="183">
        <v>0.14583333333333331</v>
      </c>
      <c r="AM354" s="183">
        <v>0.16666666666666666</v>
      </c>
      <c r="AN354" s="183">
        <v>0.1875</v>
      </c>
      <c r="AO354" s="183">
        <v>0.20833333333333334</v>
      </c>
      <c r="AP354" s="183">
        <v>0.22916666666666669</v>
      </c>
      <c r="AQ354" s="183">
        <v>0.25</v>
      </c>
      <c r="AR354" s="183">
        <v>0.27083333333333331</v>
      </c>
      <c r="AS354" s="183">
        <v>0.29166666666666663</v>
      </c>
      <c r="AT354" s="183">
        <v>0.31249999999999994</v>
      </c>
      <c r="AU354" s="183">
        <v>0.33333333333333326</v>
      </c>
      <c r="AV354" s="183">
        <v>0.35416666666666657</v>
      </c>
      <c r="AW354" s="183">
        <v>0.37499999999999989</v>
      </c>
      <c r="AX354" s="183">
        <v>0.3958333333333332</v>
      </c>
      <c r="AY354" s="183">
        <v>0.41666666666666652</v>
      </c>
      <c r="AZ354" s="183">
        <v>0.43749999999999983</v>
      </c>
      <c r="BA354" s="183">
        <v>0.45833333333333315</v>
      </c>
      <c r="BB354" s="183">
        <v>0.47916666666666646</v>
      </c>
      <c r="BC354" s="183">
        <v>0.49999999999999978</v>
      </c>
      <c r="BD354" s="183">
        <v>0.52083333333333315</v>
      </c>
      <c r="BE354" s="183">
        <v>0.54166666666666652</v>
      </c>
      <c r="BF354" s="183">
        <v>0.56249999999999989</v>
      </c>
      <c r="BG354" s="183">
        <v>0.58333333333333326</v>
      </c>
      <c r="BH354" s="183">
        <v>0.60416666666666663</v>
      </c>
      <c r="BI354" s="218">
        <v>0.625</v>
      </c>
      <c r="BJ354" s="218">
        <v>0.64583333333333337</v>
      </c>
      <c r="BK354" s="218">
        <v>0.66666666666666674</v>
      </c>
      <c r="BL354" s="218">
        <v>0.68750000000000011</v>
      </c>
      <c r="BM354" s="218">
        <v>0.70833333333333348</v>
      </c>
      <c r="BN354" s="218">
        <v>0.72916666666666685</v>
      </c>
      <c r="BO354" s="218">
        <v>0.75000000000000022</v>
      </c>
      <c r="BP354" s="218">
        <v>0.77083333333333359</v>
      </c>
      <c r="BQ354" s="218">
        <v>0.79166666666666696</v>
      </c>
      <c r="BR354" s="218">
        <v>0.81250000000000033</v>
      </c>
      <c r="BS354" s="218">
        <v>0.8333333333333337</v>
      </c>
      <c r="BT354" s="218">
        <v>0.85416666666666707</v>
      </c>
      <c r="BU354" s="218">
        <v>0.87500000000000044</v>
      </c>
      <c r="BV354" s="218">
        <v>0.89583333333333381</v>
      </c>
      <c r="BW354" s="218">
        <v>0.91666666666666718</v>
      </c>
      <c r="BX354" s="218">
        <v>0.93750000000000056</v>
      </c>
      <c r="BY354" s="218">
        <v>0.95833333333333393</v>
      </c>
      <c r="BZ354" s="218">
        <v>0.9791666666666673</v>
      </c>
    </row>
    <row r="355" spans="18:78" x14ac:dyDescent="0.3">
      <c r="R355" s="89" t="s">
        <v>152</v>
      </c>
      <c r="S355" s="122">
        <f>$U$19</f>
        <v>0.98423423423423428</v>
      </c>
      <c r="T355" s="122">
        <f t="shared" ref="T355:T372" si="21">$U$319</f>
        <v>0.89978635331820001</v>
      </c>
      <c r="U355" s="122">
        <v>0.9</v>
      </c>
      <c r="Z355" s="121"/>
      <c r="AC355" s="121"/>
      <c r="AD355" s="182">
        <f t="shared" ref="AD355:AD360" si="22">R14</f>
        <v>44409</v>
      </c>
      <c r="AE355" s="219">
        <f>IF($C$30="CCU",BU14,
IF($C$30="Ward 4C",BU29,
IF($C$30="Ward 4D",BU44,
IF($C$30="Children Ward",BU59,
IF($C$30="Ward 4A",BU74,
IF($C$30="Ward 4B",BU89,
IF($C$30="Ward 5C",BU104,
IF($C$30="Ward 5D",BU119,
IF($C$30="Ward 5A",BU134,
IF($C$30="Ward 5B",BU149,
IF($C$30="WARD 6",BU179,
IF($C$30="Ward 7",BU194,
IF($C$30="Ward 8",BU209,
IF($C$30="Ward 9",BU224,
IF($C$30="Camelia",BU239,
IF($C$30="Ward 10",BU254,
IF($C$30="L&amp;D",BU269,
IF($C$30="Dayward",BU284,
IF($C$30="ENDOSCOPY",BU299,"Invalid Selection")))))))))))))))))))</f>
        <v>0.96</v>
      </c>
      <c r="AF355" s="219">
        <f t="shared" ref="AF355:AU366" si="23">IF($C$30="CCU",BV14,
IF($C$30="Ward 4C",BV29,
IF($C$30="Ward 4D",BV44,
IF($C$30="Children Ward",BV59,
IF($C$30="Ward 4A",BV74,
IF($C$30="Ward 4B",BV89,
IF($C$30="Ward 5C",BV104,
IF($C$30="Ward 5D",BV119,
IF($C$30="Ward 5A",BV134,
IF($C$30="Ward 5B",BV149,
IF($C$30="WARD 6",BV179,
IF($C$30="Ward 7",BV194,
IF($C$30="Ward 8",BV209,
IF($C$30="Ward 9",BV224,
IF($C$30="Camelia",BV239,
IF($C$30="Ward 10",BV254,
IF($C$30="L&amp;D",BV269,
IF($C$30="Dayward",BV284,
IF($C$30="ENDOSCOPY",BV299,"Invalid Selection")))))))))))))))))))</f>
        <v>1</v>
      </c>
      <c r="AG355" s="219">
        <f t="shared" si="23"/>
        <v>1</v>
      </c>
      <c r="AH355" s="219">
        <f t="shared" si="23"/>
        <v>0.92307692307692313</v>
      </c>
      <c r="AI355" s="219">
        <f t="shared" si="23"/>
        <v>0</v>
      </c>
      <c r="AJ355" s="219">
        <f t="shared" si="23"/>
        <v>1</v>
      </c>
      <c r="AK355" s="219">
        <f t="shared" si="23"/>
        <v>1</v>
      </c>
      <c r="AL355" s="219">
        <f t="shared" si="23"/>
        <v>0</v>
      </c>
      <c r="AM355" s="219">
        <f t="shared" si="23"/>
        <v>1</v>
      </c>
      <c r="AN355" s="219">
        <f t="shared" si="23"/>
        <v>1</v>
      </c>
      <c r="AO355" s="219">
        <f t="shared" si="23"/>
        <v>0.95454545454545459</v>
      </c>
      <c r="AP355" s="219">
        <f t="shared" si="23"/>
        <v>0.90476190476190477</v>
      </c>
      <c r="AQ355" s="219">
        <f t="shared" si="23"/>
        <v>1</v>
      </c>
      <c r="AR355" s="219">
        <f t="shared" si="23"/>
        <v>0.9642857142857143</v>
      </c>
      <c r="AS355" s="219">
        <f t="shared" si="23"/>
        <v>0.9285714285714286</v>
      </c>
      <c r="AT355" s="219">
        <f t="shared" si="23"/>
        <v>0.92</v>
      </c>
      <c r="AU355" s="219">
        <f t="shared" si="23"/>
        <v>0.86363636363636365</v>
      </c>
      <c r="AV355" s="219">
        <f t="shared" ref="AV355:BK366" si="24">IF($C$30="CCU",CL14,
IF($C$30="Ward 4C",CL29,
IF($C$30="Ward 4D",CL44,
IF($C$30="Children Ward",CL59,
IF($C$30="Ward 4A",CL74,
IF($C$30="Ward 4B",CL89,
IF($C$30="Ward 5C",CL104,
IF($C$30="Ward 5D",CL119,
IF($C$30="Ward 5A",CL134,
IF($C$30="Ward 5B",CL149,
IF($C$30="WARD 6",CL179,
IF($C$30="Ward 7",CL194,
IF($C$30="Ward 8",CL209,
IF($C$30="Ward 9",CL224,
IF($C$30="Camelia",CL239,
IF($C$30="Ward 10",CL254,
IF($C$30="L&amp;D",CL269,
IF($C$30="Dayward",CL284,
IF($C$30="ENDOSCOPY",CL299,"Invalid Selection")))))))))))))))))))</f>
        <v>0.97619047619047616</v>
      </c>
      <c r="AW355" s="219">
        <f t="shared" si="24"/>
        <v>0.93478260869565222</v>
      </c>
      <c r="AX355" s="219">
        <f t="shared" si="24"/>
        <v>0.98076923076923073</v>
      </c>
      <c r="AY355" s="219">
        <f t="shared" si="24"/>
        <v>0.97368421052631582</v>
      </c>
      <c r="AZ355" s="219">
        <f t="shared" si="24"/>
        <v>0.93478260869565222</v>
      </c>
      <c r="BA355" s="219">
        <f t="shared" si="24"/>
        <v>0.9</v>
      </c>
      <c r="BB355" s="219">
        <f t="shared" si="24"/>
        <v>0.95238095238095233</v>
      </c>
      <c r="BC355" s="219">
        <f t="shared" si="24"/>
        <v>0.80769230769230771</v>
      </c>
      <c r="BD355" s="219">
        <f t="shared" si="24"/>
        <v>0.90909090909090906</v>
      </c>
      <c r="BE355" s="219">
        <f t="shared" si="24"/>
        <v>0.89473684210526316</v>
      </c>
      <c r="BF355" s="219">
        <f t="shared" si="24"/>
        <v>0.95833333333333337</v>
      </c>
      <c r="BG355" s="219">
        <f t="shared" si="24"/>
        <v>0.91111111111111109</v>
      </c>
      <c r="BH355" s="219">
        <f t="shared" si="24"/>
        <v>0.97142857142857142</v>
      </c>
      <c r="BI355" s="219">
        <f t="shared" si="24"/>
        <v>1</v>
      </c>
      <c r="BJ355" s="219">
        <f t="shared" si="24"/>
        <v>0.96078431372549022</v>
      </c>
      <c r="BK355" s="219">
        <f t="shared" si="24"/>
        <v>1</v>
      </c>
      <c r="BL355" s="219">
        <f t="shared" ref="BL355:BY366" si="25">IF($C$30="CCU",DB14,
IF($C$30="Ward 4C",DB29,
IF($C$30="Ward 4D",DB44,
IF($C$30="Children Ward",DB59,
IF($C$30="Ward 4A",DB74,
IF($C$30="Ward 4B",DB89,
IF($C$30="Ward 5C",DB104,
IF($C$30="Ward 5D",DB119,
IF($C$30="Ward 5A",DB134,
IF($C$30="Ward 5B",DB149,
IF($C$30="WARD 6",DB179,
IF($C$30="Ward 7",DB194,
IF($C$30="Ward 8",DB209,
IF($C$30="Ward 9",DB224,
IF($C$30="Camelia",DB239,
IF($C$30="Ward 10",DB254,
IF($C$30="L&amp;D",DB269,
IF($C$30="Dayward",DB284,
IF($C$30="ENDOSCOPY",DB299,"Invalid Selection")))))))))))))))))))</f>
        <v>0.967741935483871</v>
      </c>
      <c r="BM355" s="219">
        <f t="shared" si="25"/>
        <v>1</v>
      </c>
      <c r="BN355" s="219">
        <f t="shared" si="25"/>
        <v>0.95959595959595956</v>
      </c>
      <c r="BO355" s="219">
        <f t="shared" si="25"/>
        <v>0.90697674418604646</v>
      </c>
      <c r="BP355" s="219">
        <f t="shared" si="25"/>
        <v>0.9375</v>
      </c>
      <c r="BQ355" s="219">
        <f t="shared" si="25"/>
        <v>0.95</v>
      </c>
      <c r="BR355" s="219">
        <f t="shared" si="25"/>
        <v>0.90322580645161288</v>
      </c>
      <c r="BS355" s="219">
        <f t="shared" si="25"/>
        <v>0.97916666666666663</v>
      </c>
      <c r="BT355" s="219">
        <f t="shared" si="25"/>
        <v>0.88888888888888884</v>
      </c>
      <c r="BU355" s="219">
        <f t="shared" si="25"/>
        <v>1</v>
      </c>
      <c r="BV355" s="219">
        <f t="shared" si="25"/>
        <v>0.83783783783783783</v>
      </c>
      <c r="BW355" s="219">
        <f t="shared" si="25"/>
        <v>0.9375</v>
      </c>
      <c r="BX355" s="219">
        <f t="shared" si="25"/>
        <v>1</v>
      </c>
      <c r="BY355" s="219">
        <f>IF($C$30="CCU",DO14,
IF($C$30="Ward 4C",DO29,
IF($C$30="Ward 4D",DO44,
IF($C$30="Children Ward",DO59,
IF($C$30="Ward 4A",DO74,
IF($C$30="Ward 4B",DO89,
IF($C$30="Ward 5C",DO104,
IF($C$30="Ward 5D",DO119,
IF($C$30="Ward 5A",DO134,
IF($C$30="Ward 5B",DO149,
IF($C$30="WARD 6",DO179,
IF($C$30="Ward 7",DO194,
IF($C$30="Ward 8",DO209,
IF($C$30="Ward 9",DO224,
IF($C$30="Camelia",DO239,
IF($C$30="Ward 10",DO254,
IF($C$30="L&amp;D",DO269,
IF($C$30="Dayward",DO284,
IF($C$30="ENDOSCOPY",DO299,"Invalid Selection")))))))))))))))))))</f>
        <v>1</v>
      </c>
      <c r="BZ355" s="219">
        <f t="shared" ref="BZ355:BZ366" si="26">IF($C$30="CCU",DP14,
IF($C$30="Ward 4C",DP29,
IF($C$30="Ward 4D",DP44,
IF($C$30="Children Ward",DP59,
IF($C$30="Ward 4A",DP74,
IF($C$30="Ward 4B",DP89,
IF($C$30="Ward 5C",DP104,
IF($C$30="Ward 5D",DP119,
IF($C$30="Ward 5A",DP134,
IF($C$30="Ward 5B",DP149,
IF($C$30="WARD 6",DP179,
IF($C$30="Ward 7",DP194,
IF($C$30="Ward 8",DP209,
IF($C$30="Ward 9",DP224,
IF($C$30="Camelia",DP239,
IF($C$30="Ward 10",DP254,
IF($C$30="L&amp;D",DP269,
IF($C$30="Dayward",DP284,
IF($C$30="ENDOSCOPY",DP299,"Invalid Selection")))))))))))))))))))</f>
        <v>1</v>
      </c>
    </row>
    <row r="356" spans="18:78" x14ac:dyDescent="0.3">
      <c r="R356" s="89" t="s">
        <v>153</v>
      </c>
      <c r="S356" s="122">
        <f>$U$34</f>
        <v>0.93345008756567427</v>
      </c>
      <c r="T356" s="122">
        <f t="shared" si="21"/>
        <v>0.89978635331820001</v>
      </c>
      <c r="U356" s="122">
        <v>0.9</v>
      </c>
      <c r="AD356" s="182">
        <f t="shared" si="22"/>
        <v>44440</v>
      </c>
      <c r="AE356" s="219">
        <f t="shared" ref="AE356:AE366" si="27">IF($C$30="CCU",BU15,
IF($C$30="Ward 4C",BU30,
IF($C$30="Ward 4D",BU45,
IF($C$30="Children Ward",BU60,
IF($C$30="Ward 4A",BU75,
IF($C$30="Ward 4B",BU90,
IF($C$30="Ward 5C",BU105,
IF($C$30="Ward 5D",BU120,
IF($C$30="Ward 5A",BU135,
IF($C$30="Ward 5B",BU150,
IF($C$30="WARD 6",BU180,
IF($C$30="Ward 7",BU195,
IF($C$30="Ward 8",BU210,
IF($C$30="Ward 9",BU225,
IF($C$30="Camelia",BU240,
IF($C$30="Ward 10",BU255,
IF($C$30="L&amp;D",BU270,
IF($C$30="Dayward",BU285,
IF($C$30="ENDOSCOPY",BU300,"Invalid Selection")))))))))))))))))))</f>
        <v>1</v>
      </c>
      <c r="AF356" s="219">
        <f t="shared" si="23"/>
        <v>0.95</v>
      </c>
      <c r="AG356" s="219">
        <f t="shared" si="23"/>
        <v>0.91666666666666663</v>
      </c>
      <c r="AH356" s="219">
        <f t="shared" si="23"/>
        <v>1</v>
      </c>
      <c r="AI356" s="219">
        <f t="shared" si="23"/>
        <v>0</v>
      </c>
      <c r="AJ356" s="219">
        <f t="shared" si="23"/>
        <v>1</v>
      </c>
      <c r="AK356" s="219">
        <f t="shared" si="23"/>
        <v>0.91666666666666663</v>
      </c>
      <c r="AL356" s="219">
        <f t="shared" si="23"/>
        <v>0</v>
      </c>
      <c r="AM356" s="219">
        <f t="shared" si="23"/>
        <v>1</v>
      </c>
      <c r="AN356" s="219">
        <f t="shared" si="23"/>
        <v>1</v>
      </c>
      <c r="AO356" s="219">
        <f t="shared" si="23"/>
        <v>1</v>
      </c>
      <c r="AP356" s="219">
        <f t="shared" si="23"/>
        <v>1</v>
      </c>
      <c r="AQ356" s="219">
        <f t="shared" si="23"/>
        <v>1</v>
      </c>
      <c r="AR356" s="219">
        <f t="shared" si="23"/>
        <v>1</v>
      </c>
      <c r="AS356" s="219">
        <f t="shared" si="23"/>
        <v>0.94594594594594594</v>
      </c>
      <c r="AT356" s="219">
        <f t="shared" si="23"/>
        <v>1</v>
      </c>
      <c r="AU356" s="219">
        <f t="shared" si="23"/>
        <v>0.91304347826086951</v>
      </c>
      <c r="AV356" s="219">
        <f t="shared" si="24"/>
        <v>0.96153846153846156</v>
      </c>
      <c r="AW356" s="219">
        <f t="shared" si="24"/>
        <v>0.96491228070175439</v>
      </c>
      <c r="AX356" s="219">
        <f t="shared" si="24"/>
        <v>0.98076923076923073</v>
      </c>
      <c r="AY356" s="219">
        <f t="shared" si="24"/>
        <v>1</v>
      </c>
      <c r="AZ356" s="219">
        <f t="shared" si="24"/>
        <v>1</v>
      </c>
      <c r="BA356" s="219">
        <f t="shared" si="24"/>
        <v>0.92156862745098034</v>
      </c>
      <c r="BB356" s="219">
        <f t="shared" si="24"/>
        <v>0.89743589743589747</v>
      </c>
      <c r="BC356" s="219">
        <f t="shared" si="24"/>
        <v>0.92452830188679247</v>
      </c>
      <c r="BD356" s="219">
        <f t="shared" si="24"/>
        <v>0.93333333333333335</v>
      </c>
      <c r="BE356" s="219">
        <f t="shared" si="24"/>
        <v>1</v>
      </c>
      <c r="BF356" s="219">
        <f t="shared" si="24"/>
        <v>1</v>
      </c>
      <c r="BG356" s="219">
        <f t="shared" si="24"/>
        <v>0.92307692307692313</v>
      </c>
      <c r="BH356" s="219">
        <f t="shared" si="24"/>
        <v>1</v>
      </c>
      <c r="BI356" s="219">
        <f t="shared" si="24"/>
        <v>0.97872340425531912</v>
      </c>
      <c r="BJ356" s="219">
        <f t="shared" si="24"/>
        <v>1</v>
      </c>
      <c r="BK356" s="219">
        <f t="shared" si="24"/>
        <v>0.93333333333333335</v>
      </c>
      <c r="BL356" s="219">
        <f t="shared" si="25"/>
        <v>0.97826086956521741</v>
      </c>
      <c r="BM356" s="219">
        <f t="shared" si="25"/>
        <v>0.93333333333333335</v>
      </c>
      <c r="BN356" s="219">
        <f t="shared" si="25"/>
        <v>0.97247706422018354</v>
      </c>
      <c r="BO356" s="219">
        <f t="shared" si="25"/>
        <v>0.97560975609756095</v>
      </c>
      <c r="BP356" s="219">
        <f t="shared" si="25"/>
        <v>1</v>
      </c>
      <c r="BQ356" s="219">
        <f t="shared" si="25"/>
        <v>0.88235294117647056</v>
      </c>
      <c r="BR356" s="219">
        <f t="shared" si="25"/>
        <v>0.84848484848484851</v>
      </c>
      <c r="BS356" s="219">
        <f t="shared" si="25"/>
        <v>0.88888888888888884</v>
      </c>
      <c r="BT356" s="219">
        <f t="shared" si="25"/>
        <v>0.92682926829268297</v>
      </c>
      <c r="BU356" s="219">
        <f t="shared" si="25"/>
        <v>0.94117647058823528</v>
      </c>
      <c r="BV356" s="219">
        <f t="shared" si="25"/>
        <v>0.9</v>
      </c>
      <c r="BW356" s="219">
        <f t="shared" si="25"/>
        <v>0.96153846153846156</v>
      </c>
      <c r="BX356" s="219">
        <f t="shared" si="25"/>
        <v>1</v>
      </c>
      <c r="BY356" s="219">
        <f t="shared" si="25"/>
        <v>1</v>
      </c>
      <c r="BZ356" s="219">
        <f t="shared" si="26"/>
        <v>0.96969696969696972</v>
      </c>
    </row>
    <row r="357" spans="18:78" x14ac:dyDescent="0.3">
      <c r="R357" s="89" t="s">
        <v>154</v>
      </c>
      <c r="S357" s="122">
        <f>$U$49</f>
        <v>0.90140264026402639</v>
      </c>
      <c r="T357" s="122">
        <f t="shared" si="21"/>
        <v>0.89978635331820001</v>
      </c>
      <c r="U357" s="122">
        <v>0.9</v>
      </c>
      <c r="AD357" s="182">
        <f t="shared" si="22"/>
        <v>44470</v>
      </c>
      <c r="AE357" s="219">
        <f t="shared" si="27"/>
        <v>0.97727272727272729</v>
      </c>
      <c r="AF357" s="219">
        <f t="shared" si="23"/>
        <v>1</v>
      </c>
      <c r="AG357" s="219">
        <f t="shared" si="23"/>
        <v>0.88888888888888884</v>
      </c>
      <c r="AH357" s="219">
        <f t="shared" si="23"/>
        <v>1</v>
      </c>
      <c r="AI357" s="219">
        <f t="shared" si="23"/>
        <v>0</v>
      </c>
      <c r="AJ357" s="219">
        <f t="shared" si="23"/>
        <v>1</v>
      </c>
      <c r="AK357" s="219">
        <f t="shared" si="23"/>
        <v>0.90909090909090906</v>
      </c>
      <c r="AL357" s="219">
        <f t="shared" si="23"/>
        <v>0</v>
      </c>
      <c r="AM357" s="219">
        <f t="shared" si="23"/>
        <v>1</v>
      </c>
      <c r="AN357" s="219">
        <f t="shared" si="23"/>
        <v>0.95</v>
      </c>
      <c r="AO357" s="219">
        <f t="shared" si="23"/>
        <v>0.92307692307692313</v>
      </c>
      <c r="AP357" s="219">
        <f t="shared" si="23"/>
        <v>0.95</v>
      </c>
      <c r="AQ357" s="219">
        <f t="shared" si="23"/>
        <v>1</v>
      </c>
      <c r="AR357" s="219">
        <f t="shared" si="23"/>
        <v>1</v>
      </c>
      <c r="AS357" s="219">
        <f t="shared" si="23"/>
        <v>0.91489361702127658</v>
      </c>
      <c r="AT357" s="219">
        <f t="shared" si="23"/>
        <v>0.92105263157894735</v>
      </c>
      <c r="AU357" s="219">
        <f t="shared" si="23"/>
        <v>0.93877551020408168</v>
      </c>
      <c r="AV357" s="219">
        <f t="shared" si="24"/>
        <v>0.98245614035087714</v>
      </c>
      <c r="AW357" s="219">
        <f t="shared" si="24"/>
        <v>0.97333333333333338</v>
      </c>
      <c r="AX357" s="219">
        <f t="shared" si="24"/>
        <v>0.98305084745762716</v>
      </c>
      <c r="AY357" s="219">
        <f t="shared" si="24"/>
        <v>1</v>
      </c>
      <c r="AZ357" s="219">
        <f t="shared" si="24"/>
        <v>0.93103448275862066</v>
      </c>
      <c r="BA357" s="219">
        <f t="shared" si="24"/>
        <v>0.91176470588235292</v>
      </c>
      <c r="BB357" s="219">
        <f t="shared" si="24"/>
        <v>1</v>
      </c>
      <c r="BC357" s="219">
        <f t="shared" si="24"/>
        <v>0.92682926829268297</v>
      </c>
      <c r="BD357" s="219">
        <f t="shared" si="24"/>
        <v>0.88135593220338981</v>
      </c>
      <c r="BE357" s="219">
        <f t="shared" si="24"/>
        <v>0.92500000000000004</v>
      </c>
      <c r="BF357" s="219">
        <f t="shared" si="24"/>
        <v>0.98076923076923073</v>
      </c>
      <c r="BG357" s="219">
        <f t="shared" si="24"/>
        <v>1</v>
      </c>
      <c r="BH357" s="219">
        <f t="shared" si="24"/>
        <v>1</v>
      </c>
      <c r="BI357" s="219">
        <f t="shared" si="24"/>
        <v>0.9555555555555556</v>
      </c>
      <c r="BJ357" s="219">
        <f t="shared" si="24"/>
        <v>1</v>
      </c>
      <c r="BK357" s="219">
        <f t="shared" si="24"/>
        <v>1</v>
      </c>
      <c r="BL357" s="219">
        <f t="shared" si="25"/>
        <v>1</v>
      </c>
      <c r="BM357" s="219">
        <f t="shared" si="25"/>
        <v>1</v>
      </c>
      <c r="BN357" s="219">
        <f t="shared" si="25"/>
        <v>0.99009900990099009</v>
      </c>
      <c r="BO357" s="219">
        <f t="shared" si="25"/>
        <v>0.91489361702127658</v>
      </c>
      <c r="BP357" s="219">
        <f t="shared" si="25"/>
        <v>0.95454545454545459</v>
      </c>
      <c r="BQ357" s="219">
        <f t="shared" si="25"/>
        <v>0.85</v>
      </c>
      <c r="BR357" s="219">
        <f t="shared" si="25"/>
        <v>0.96153846153846156</v>
      </c>
      <c r="BS357" s="219">
        <f t="shared" si="25"/>
        <v>0.96721311475409832</v>
      </c>
      <c r="BT357" s="219">
        <f t="shared" si="25"/>
        <v>0.96721311475409832</v>
      </c>
      <c r="BU357" s="219">
        <f t="shared" si="25"/>
        <v>0.93333333333333335</v>
      </c>
      <c r="BV357" s="219">
        <f t="shared" si="25"/>
        <v>0.96875</v>
      </c>
      <c r="BW357" s="219">
        <f t="shared" si="25"/>
        <v>0.97499999999999998</v>
      </c>
      <c r="BX357" s="219">
        <f t="shared" si="25"/>
        <v>0.97619047619047616</v>
      </c>
      <c r="BY357" s="219">
        <f t="shared" si="25"/>
        <v>1</v>
      </c>
      <c r="BZ357" s="219">
        <f t="shared" si="26"/>
        <v>1</v>
      </c>
    </row>
    <row r="358" spans="18:78" x14ac:dyDescent="0.3">
      <c r="R358" s="89" t="s">
        <v>155</v>
      </c>
      <c r="S358" s="122">
        <f>$U$79</f>
        <v>0.75479204339963835</v>
      </c>
      <c r="T358" s="122">
        <f t="shared" si="21"/>
        <v>0.89978635331820001</v>
      </c>
      <c r="U358" s="122">
        <v>0.9</v>
      </c>
      <c r="AD358" s="182">
        <f t="shared" si="22"/>
        <v>44501</v>
      </c>
      <c r="AE358" s="219">
        <f t="shared" si="27"/>
        <v>1</v>
      </c>
      <c r="AF358" s="219">
        <f t="shared" si="23"/>
        <v>1</v>
      </c>
      <c r="AG358" s="219">
        <f t="shared" si="23"/>
        <v>0.95</v>
      </c>
      <c r="AH358" s="219">
        <f t="shared" si="23"/>
        <v>1</v>
      </c>
      <c r="AI358" s="219">
        <f t="shared" si="23"/>
        <v>0</v>
      </c>
      <c r="AJ358" s="219">
        <f t="shared" si="23"/>
        <v>1</v>
      </c>
      <c r="AK358" s="219">
        <f t="shared" si="23"/>
        <v>1</v>
      </c>
      <c r="AL358" s="219">
        <f t="shared" si="23"/>
        <v>0</v>
      </c>
      <c r="AM358" s="219">
        <f t="shared" si="23"/>
        <v>1</v>
      </c>
      <c r="AN358" s="219">
        <f t="shared" si="23"/>
        <v>1</v>
      </c>
      <c r="AO358" s="219">
        <f t="shared" si="23"/>
        <v>1</v>
      </c>
      <c r="AP358" s="219">
        <f t="shared" si="23"/>
        <v>1</v>
      </c>
      <c r="AQ358" s="219">
        <f t="shared" si="23"/>
        <v>0.93333333333333335</v>
      </c>
      <c r="AR358" s="219">
        <f t="shared" si="23"/>
        <v>1</v>
      </c>
      <c r="AS358" s="219">
        <f t="shared" si="23"/>
        <v>1</v>
      </c>
      <c r="AT358" s="219">
        <f t="shared" si="23"/>
        <v>1</v>
      </c>
      <c r="AU358" s="219">
        <f t="shared" si="23"/>
        <v>0.97222222222222221</v>
      </c>
      <c r="AV358" s="219">
        <f t="shared" si="24"/>
        <v>1</v>
      </c>
      <c r="AW358" s="219">
        <f t="shared" si="24"/>
        <v>1</v>
      </c>
      <c r="AX358" s="219">
        <f t="shared" si="24"/>
        <v>0.96969696969696972</v>
      </c>
      <c r="AY358" s="219">
        <f t="shared" si="24"/>
        <v>1</v>
      </c>
      <c r="AZ358" s="219">
        <f t="shared" si="24"/>
        <v>0.97560975609756095</v>
      </c>
      <c r="BA358" s="219">
        <f t="shared" si="24"/>
        <v>1</v>
      </c>
      <c r="BB358" s="219">
        <f t="shared" si="24"/>
        <v>0.97142857142857142</v>
      </c>
      <c r="BC358" s="219">
        <f t="shared" si="24"/>
        <v>0.89473684210526316</v>
      </c>
      <c r="BD358" s="219">
        <f t="shared" si="24"/>
        <v>1</v>
      </c>
      <c r="BE358" s="219">
        <f t="shared" si="24"/>
        <v>0.91666666666666663</v>
      </c>
      <c r="BF358" s="219">
        <f t="shared" si="24"/>
        <v>0.93023255813953487</v>
      </c>
      <c r="BG358" s="219">
        <f t="shared" si="24"/>
        <v>1</v>
      </c>
      <c r="BH358" s="219">
        <f t="shared" si="24"/>
        <v>1</v>
      </c>
      <c r="BI358" s="219">
        <f t="shared" si="24"/>
        <v>1</v>
      </c>
      <c r="BJ358" s="219">
        <f t="shared" si="24"/>
        <v>1</v>
      </c>
      <c r="BK358" s="219">
        <f t="shared" si="24"/>
        <v>0.97368421052631582</v>
      </c>
      <c r="BL358" s="219">
        <f t="shared" si="25"/>
        <v>0.97560975609756095</v>
      </c>
      <c r="BM358" s="219">
        <f t="shared" si="25"/>
        <v>0.97368421052631582</v>
      </c>
      <c r="BN358" s="219">
        <f t="shared" si="25"/>
        <v>0.9910714285714286</v>
      </c>
      <c r="BO358" s="219">
        <f t="shared" si="25"/>
        <v>0.94285714285714284</v>
      </c>
      <c r="BP358" s="219">
        <f t="shared" si="25"/>
        <v>0.95121951219512191</v>
      </c>
      <c r="BQ358" s="219">
        <f t="shared" si="25"/>
        <v>0.97222222222222221</v>
      </c>
      <c r="BR358" s="219">
        <f t="shared" si="25"/>
        <v>0.9375</v>
      </c>
      <c r="BS358" s="219">
        <f t="shared" si="25"/>
        <v>1</v>
      </c>
      <c r="BT358" s="219">
        <f t="shared" si="25"/>
        <v>0.97222222222222221</v>
      </c>
      <c r="BU358" s="219">
        <f t="shared" si="25"/>
        <v>0.9375</v>
      </c>
      <c r="BV358" s="219">
        <f t="shared" si="25"/>
        <v>0.91176470588235292</v>
      </c>
      <c r="BW358" s="219">
        <f t="shared" si="25"/>
        <v>0.96</v>
      </c>
      <c r="BX358" s="219">
        <f t="shared" si="25"/>
        <v>1</v>
      </c>
      <c r="BY358" s="219">
        <f t="shared" si="25"/>
        <v>0.967741935483871</v>
      </c>
      <c r="BZ358" s="219">
        <f t="shared" si="26"/>
        <v>0.96551724137931039</v>
      </c>
    </row>
    <row r="359" spans="18:78" x14ac:dyDescent="0.3">
      <c r="R359" s="89" t="s">
        <v>156</v>
      </c>
      <c r="S359" s="122">
        <f>$U$94</f>
        <v>0.85504273504273509</v>
      </c>
      <c r="T359" s="122">
        <f t="shared" si="21"/>
        <v>0.89978635331820001</v>
      </c>
      <c r="U359" s="122">
        <v>0.9</v>
      </c>
      <c r="AD359" s="182">
        <f t="shared" si="22"/>
        <v>44531</v>
      </c>
      <c r="AE359" s="219">
        <f t="shared" si="27"/>
        <v>0</v>
      </c>
      <c r="AF359" s="219">
        <f t="shared" si="23"/>
        <v>0</v>
      </c>
      <c r="AG359" s="219">
        <f t="shared" si="23"/>
        <v>0</v>
      </c>
      <c r="AH359" s="219">
        <f t="shared" si="23"/>
        <v>0</v>
      </c>
      <c r="AI359" s="219">
        <f t="shared" si="23"/>
        <v>0</v>
      </c>
      <c r="AJ359" s="219">
        <f t="shared" si="23"/>
        <v>0</v>
      </c>
      <c r="AK359" s="219">
        <f t="shared" si="23"/>
        <v>0</v>
      </c>
      <c r="AL359" s="219">
        <f t="shared" si="23"/>
        <v>0</v>
      </c>
      <c r="AM359" s="219">
        <f t="shared" si="23"/>
        <v>0</v>
      </c>
      <c r="AN359" s="219">
        <f t="shared" si="23"/>
        <v>0</v>
      </c>
      <c r="AO359" s="219">
        <f t="shared" si="23"/>
        <v>0</v>
      </c>
      <c r="AP359" s="219">
        <f t="shared" si="23"/>
        <v>0</v>
      </c>
      <c r="AQ359" s="219">
        <f t="shared" si="23"/>
        <v>0</v>
      </c>
      <c r="AR359" s="219">
        <f t="shared" si="23"/>
        <v>0</v>
      </c>
      <c r="AS359" s="219">
        <f t="shared" si="23"/>
        <v>0</v>
      </c>
      <c r="AT359" s="219">
        <f t="shared" si="23"/>
        <v>0</v>
      </c>
      <c r="AU359" s="219">
        <f t="shared" si="23"/>
        <v>0</v>
      </c>
      <c r="AV359" s="219">
        <f t="shared" si="24"/>
        <v>0</v>
      </c>
      <c r="AW359" s="219">
        <f t="shared" si="24"/>
        <v>0</v>
      </c>
      <c r="AX359" s="219">
        <f t="shared" si="24"/>
        <v>0</v>
      </c>
      <c r="AY359" s="219">
        <f t="shared" si="24"/>
        <v>0</v>
      </c>
      <c r="AZ359" s="219">
        <f t="shared" si="24"/>
        <v>0</v>
      </c>
      <c r="BA359" s="219">
        <f t="shared" si="24"/>
        <v>0</v>
      </c>
      <c r="BB359" s="219">
        <f t="shared" si="24"/>
        <v>0</v>
      </c>
      <c r="BC359" s="219">
        <f t="shared" si="24"/>
        <v>0</v>
      </c>
      <c r="BD359" s="219">
        <f t="shared" si="24"/>
        <v>0</v>
      </c>
      <c r="BE359" s="219">
        <f t="shared" si="24"/>
        <v>0</v>
      </c>
      <c r="BF359" s="219">
        <f t="shared" si="24"/>
        <v>0</v>
      </c>
      <c r="BG359" s="219">
        <f t="shared" si="24"/>
        <v>0</v>
      </c>
      <c r="BH359" s="219">
        <f t="shared" si="24"/>
        <v>0</v>
      </c>
      <c r="BI359" s="219">
        <f t="shared" si="24"/>
        <v>0</v>
      </c>
      <c r="BJ359" s="219">
        <f t="shared" si="24"/>
        <v>0</v>
      </c>
      <c r="BK359" s="219">
        <f t="shared" si="24"/>
        <v>0</v>
      </c>
      <c r="BL359" s="219">
        <f t="shared" si="25"/>
        <v>0</v>
      </c>
      <c r="BM359" s="219">
        <f t="shared" si="25"/>
        <v>0</v>
      </c>
      <c r="BN359" s="219">
        <f t="shared" si="25"/>
        <v>0</v>
      </c>
      <c r="BO359" s="219">
        <f t="shared" si="25"/>
        <v>0</v>
      </c>
      <c r="BP359" s="219">
        <f t="shared" si="25"/>
        <v>0</v>
      </c>
      <c r="BQ359" s="219">
        <f t="shared" si="25"/>
        <v>0</v>
      </c>
      <c r="BR359" s="219">
        <f t="shared" si="25"/>
        <v>0</v>
      </c>
      <c r="BS359" s="219">
        <f t="shared" si="25"/>
        <v>0</v>
      </c>
      <c r="BT359" s="219">
        <f t="shared" si="25"/>
        <v>0</v>
      </c>
      <c r="BU359" s="219">
        <f t="shared" si="25"/>
        <v>0</v>
      </c>
      <c r="BV359" s="219">
        <f t="shared" si="25"/>
        <v>0</v>
      </c>
      <c r="BW359" s="219">
        <f t="shared" si="25"/>
        <v>0</v>
      </c>
      <c r="BX359" s="219">
        <f t="shared" si="25"/>
        <v>0</v>
      </c>
      <c r="BY359" s="219">
        <f t="shared" si="25"/>
        <v>0</v>
      </c>
      <c r="BZ359" s="219">
        <f t="shared" si="26"/>
        <v>0</v>
      </c>
    </row>
    <row r="360" spans="18:78" x14ac:dyDescent="0.3">
      <c r="R360" s="89" t="s">
        <v>157</v>
      </c>
      <c r="S360" s="122">
        <f>$U$109</f>
        <v>0.87884267631103075</v>
      </c>
      <c r="T360" s="122">
        <f t="shared" si="21"/>
        <v>0.89978635331820001</v>
      </c>
      <c r="U360" s="122">
        <v>0.9</v>
      </c>
      <c r="AD360" s="182">
        <f t="shared" si="22"/>
        <v>44562</v>
      </c>
      <c r="AE360" s="219">
        <f t="shared" si="27"/>
        <v>0</v>
      </c>
      <c r="AF360" s="219">
        <f t="shared" si="23"/>
        <v>0</v>
      </c>
      <c r="AG360" s="219">
        <f t="shared" si="23"/>
        <v>0</v>
      </c>
      <c r="AH360" s="219">
        <f t="shared" si="23"/>
        <v>0</v>
      </c>
      <c r="AI360" s="219">
        <f t="shared" si="23"/>
        <v>0</v>
      </c>
      <c r="AJ360" s="219">
        <f t="shared" si="23"/>
        <v>0</v>
      </c>
      <c r="AK360" s="219">
        <f t="shared" si="23"/>
        <v>0</v>
      </c>
      <c r="AL360" s="219">
        <f t="shared" si="23"/>
        <v>0</v>
      </c>
      <c r="AM360" s="219">
        <f t="shared" si="23"/>
        <v>0</v>
      </c>
      <c r="AN360" s="219">
        <f t="shared" si="23"/>
        <v>0</v>
      </c>
      <c r="AO360" s="219">
        <f t="shared" si="23"/>
        <v>0</v>
      </c>
      <c r="AP360" s="219">
        <f t="shared" si="23"/>
        <v>0</v>
      </c>
      <c r="AQ360" s="219">
        <f t="shared" si="23"/>
        <v>0</v>
      </c>
      <c r="AR360" s="219">
        <f t="shared" si="23"/>
        <v>0</v>
      </c>
      <c r="AS360" s="219">
        <f t="shared" si="23"/>
        <v>0</v>
      </c>
      <c r="AT360" s="219">
        <f t="shared" si="23"/>
        <v>0</v>
      </c>
      <c r="AU360" s="219">
        <f t="shared" si="23"/>
        <v>0</v>
      </c>
      <c r="AV360" s="219">
        <f t="shared" si="24"/>
        <v>0</v>
      </c>
      <c r="AW360" s="219">
        <f t="shared" si="24"/>
        <v>0</v>
      </c>
      <c r="AX360" s="219">
        <f t="shared" si="24"/>
        <v>0</v>
      </c>
      <c r="AY360" s="219">
        <f t="shared" si="24"/>
        <v>0</v>
      </c>
      <c r="AZ360" s="219">
        <f t="shared" si="24"/>
        <v>0</v>
      </c>
      <c r="BA360" s="219">
        <f t="shared" si="24"/>
        <v>0</v>
      </c>
      <c r="BB360" s="219">
        <f t="shared" si="24"/>
        <v>0</v>
      </c>
      <c r="BC360" s="219">
        <f t="shared" si="24"/>
        <v>0</v>
      </c>
      <c r="BD360" s="219">
        <f t="shared" si="24"/>
        <v>0</v>
      </c>
      <c r="BE360" s="219">
        <f t="shared" si="24"/>
        <v>0</v>
      </c>
      <c r="BF360" s="219">
        <f t="shared" si="24"/>
        <v>0</v>
      </c>
      <c r="BG360" s="219">
        <f t="shared" si="24"/>
        <v>0</v>
      </c>
      <c r="BH360" s="219">
        <f t="shared" si="24"/>
        <v>0</v>
      </c>
      <c r="BI360" s="219">
        <f t="shared" si="24"/>
        <v>0</v>
      </c>
      <c r="BJ360" s="219">
        <f t="shared" si="24"/>
        <v>0</v>
      </c>
      <c r="BK360" s="219">
        <f t="shared" si="24"/>
        <v>0</v>
      </c>
      <c r="BL360" s="219">
        <f t="shared" si="25"/>
        <v>0</v>
      </c>
      <c r="BM360" s="219">
        <f t="shared" si="25"/>
        <v>0</v>
      </c>
      <c r="BN360" s="219">
        <f t="shared" si="25"/>
        <v>0</v>
      </c>
      <c r="BO360" s="219">
        <f t="shared" si="25"/>
        <v>0</v>
      </c>
      <c r="BP360" s="219">
        <f t="shared" si="25"/>
        <v>0</v>
      </c>
      <c r="BQ360" s="219">
        <f t="shared" si="25"/>
        <v>0</v>
      </c>
      <c r="BR360" s="219">
        <f t="shared" si="25"/>
        <v>0</v>
      </c>
      <c r="BS360" s="219">
        <f t="shared" si="25"/>
        <v>0</v>
      </c>
      <c r="BT360" s="219">
        <f t="shared" si="25"/>
        <v>0</v>
      </c>
      <c r="BU360" s="219">
        <f t="shared" si="25"/>
        <v>0</v>
      </c>
      <c r="BV360" s="219">
        <f t="shared" si="25"/>
        <v>0</v>
      </c>
      <c r="BW360" s="219">
        <f t="shared" si="25"/>
        <v>0</v>
      </c>
      <c r="BX360" s="219">
        <f t="shared" si="25"/>
        <v>0</v>
      </c>
      <c r="BY360" s="219">
        <f t="shared" si="25"/>
        <v>0</v>
      </c>
      <c r="BZ360" s="219">
        <f t="shared" si="26"/>
        <v>0</v>
      </c>
    </row>
    <row r="361" spans="18:78" x14ac:dyDescent="0.3">
      <c r="R361" s="89" t="s">
        <v>158</v>
      </c>
      <c r="S361" s="122">
        <f>$U$124</f>
        <v>0.97540983606557374</v>
      </c>
      <c r="T361" s="122">
        <f t="shared" si="21"/>
        <v>0.89978635331820001</v>
      </c>
      <c r="U361" s="122">
        <v>0.9</v>
      </c>
      <c r="AD361" s="182">
        <f t="shared" ref="AD361:AD366" si="28">R14</f>
        <v>44409</v>
      </c>
      <c r="AE361" s="219">
        <f t="shared" si="27"/>
        <v>0.95</v>
      </c>
      <c r="AF361" s="219">
        <f t="shared" si="23"/>
        <v>0.90909090909090906</v>
      </c>
      <c r="AG361" s="219">
        <f t="shared" si="23"/>
        <v>1</v>
      </c>
      <c r="AH361" s="219">
        <f t="shared" si="23"/>
        <v>1</v>
      </c>
      <c r="AI361" s="219">
        <f t="shared" si="23"/>
        <v>0</v>
      </c>
      <c r="AJ361" s="219">
        <f t="shared" si="23"/>
        <v>1</v>
      </c>
      <c r="AK361" s="219">
        <f t="shared" si="23"/>
        <v>1</v>
      </c>
      <c r="AL361" s="219">
        <f t="shared" si="23"/>
        <v>0</v>
      </c>
      <c r="AM361" s="219">
        <f t="shared" si="23"/>
        <v>1</v>
      </c>
      <c r="AN361" s="219">
        <f t="shared" si="23"/>
        <v>0.88888888888888884</v>
      </c>
      <c r="AO361" s="219">
        <f t="shared" si="23"/>
        <v>1</v>
      </c>
      <c r="AP361" s="219">
        <f t="shared" si="23"/>
        <v>0.77777777777777779</v>
      </c>
      <c r="AQ361" s="219">
        <f t="shared" si="23"/>
        <v>0.90476190476190477</v>
      </c>
      <c r="AR361" s="219">
        <f t="shared" si="23"/>
        <v>1</v>
      </c>
      <c r="AS361" s="219">
        <f t="shared" si="23"/>
        <v>0.8571428571428571</v>
      </c>
      <c r="AT361" s="219">
        <f t="shared" si="23"/>
        <v>1</v>
      </c>
      <c r="AU361" s="219">
        <f t="shared" si="23"/>
        <v>0.93023255813953487</v>
      </c>
      <c r="AV361" s="219">
        <f t="shared" si="24"/>
        <v>0.97142857142857142</v>
      </c>
      <c r="AW361" s="219">
        <f t="shared" si="24"/>
        <v>0.94</v>
      </c>
      <c r="AX361" s="219">
        <f t="shared" si="24"/>
        <v>0.97619047619047616</v>
      </c>
      <c r="AY361" s="219">
        <f t="shared" si="24"/>
        <v>1</v>
      </c>
      <c r="AZ361" s="219">
        <f t="shared" si="24"/>
        <v>0.97777777777777775</v>
      </c>
      <c r="BA361" s="219">
        <f t="shared" si="24"/>
        <v>0.95454545454545459</v>
      </c>
      <c r="BB361" s="219">
        <f t="shared" si="24"/>
        <v>0.92</v>
      </c>
      <c r="BC361" s="219">
        <f t="shared" si="24"/>
        <v>0.97916666666666663</v>
      </c>
      <c r="BD361" s="219">
        <f t="shared" si="24"/>
        <v>1</v>
      </c>
      <c r="BE361" s="219">
        <f t="shared" si="24"/>
        <v>0.90740740740740744</v>
      </c>
      <c r="BF361" s="219">
        <f t="shared" si="24"/>
        <v>0.92982456140350878</v>
      </c>
      <c r="BG361" s="219">
        <f t="shared" si="24"/>
        <v>0.91489361702127658</v>
      </c>
      <c r="BH361" s="219">
        <f t="shared" si="24"/>
        <v>0.96551724137931039</v>
      </c>
      <c r="BI361" s="219">
        <f t="shared" si="24"/>
        <v>0.9285714285714286</v>
      </c>
      <c r="BJ361" s="219">
        <f t="shared" si="24"/>
        <v>0.98076923076923073</v>
      </c>
      <c r="BK361" s="219">
        <f t="shared" si="24"/>
        <v>0.94827586206896552</v>
      </c>
      <c r="BL361" s="219">
        <f t="shared" si="25"/>
        <v>0.97872340425531912</v>
      </c>
      <c r="BM361" s="219">
        <f t="shared" si="25"/>
        <v>0.97619047619047616</v>
      </c>
      <c r="BN361" s="219">
        <f t="shared" si="25"/>
        <v>0.94285714285714284</v>
      </c>
      <c r="BO361" s="219">
        <f t="shared" si="25"/>
        <v>1</v>
      </c>
      <c r="BP361" s="219">
        <f t="shared" si="25"/>
        <v>0.97560975609756095</v>
      </c>
      <c r="BQ361" s="219">
        <f t="shared" si="25"/>
        <v>0.98148148148148151</v>
      </c>
      <c r="BR361" s="219">
        <f t="shared" si="25"/>
        <v>0.84210526315789469</v>
      </c>
      <c r="BS361" s="219">
        <f t="shared" si="25"/>
        <v>0.88888888888888884</v>
      </c>
      <c r="BT361" s="219">
        <f t="shared" si="25"/>
        <v>0.92307692307692313</v>
      </c>
      <c r="BU361" s="219">
        <f t="shared" si="25"/>
        <v>0.9375</v>
      </c>
      <c r="BV361" s="219">
        <f t="shared" si="25"/>
        <v>0.94594594594594594</v>
      </c>
      <c r="BW361" s="219">
        <f t="shared" si="25"/>
        <v>0.95</v>
      </c>
      <c r="BX361" s="219">
        <f t="shared" si="25"/>
        <v>0.90476190476190477</v>
      </c>
      <c r="BY361" s="219">
        <f t="shared" si="25"/>
        <v>1</v>
      </c>
      <c r="BZ361" s="219">
        <f t="shared" si="26"/>
        <v>0.95</v>
      </c>
    </row>
    <row r="362" spans="18:78" x14ac:dyDescent="0.3">
      <c r="R362" s="89" t="s">
        <v>159</v>
      </c>
      <c r="S362" s="122">
        <f>$U$139</f>
        <v>0.88257386079118683</v>
      </c>
      <c r="T362" s="122">
        <f t="shared" si="21"/>
        <v>0.89978635331820001</v>
      </c>
      <c r="U362" s="122">
        <v>0.9</v>
      </c>
      <c r="AD362" s="182">
        <f t="shared" si="28"/>
        <v>44440</v>
      </c>
      <c r="AE362" s="219">
        <f t="shared" si="27"/>
        <v>1</v>
      </c>
      <c r="AF362" s="219">
        <f t="shared" si="23"/>
        <v>1</v>
      </c>
      <c r="AG362" s="219">
        <f t="shared" si="23"/>
        <v>1</v>
      </c>
      <c r="AH362" s="219">
        <f t="shared" si="23"/>
        <v>1</v>
      </c>
      <c r="AI362" s="219">
        <f t="shared" si="23"/>
        <v>0</v>
      </c>
      <c r="AJ362" s="219">
        <f t="shared" si="23"/>
        <v>1</v>
      </c>
      <c r="AK362" s="219">
        <f t="shared" si="23"/>
        <v>1</v>
      </c>
      <c r="AL362" s="219">
        <f t="shared" si="23"/>
        <v>0</v>
      </c>
      <c r="AM362" s="219">
        <f t="shared" si="23"/>
        <v>1</v>
      </c>
      <c r="AN362" s="219">
        <f t="shared" si="23"/>
        <v>1</v>
      </c>
      <c r="AO362" s="219">
        <f t="shared" si="23"/>
        <v>0.93333333333333335</v>
      </c>
      <c r="AP362" s="219">
        <f t="shared" si="23"/>
        <v>0.94444444444444442</v>
      </c>
      <c r="AQ362" s="219">
        <f t="shared" si="23"/>
        <v>1</v>
      </c>
      <c r="AR362" s="219">
        <f t="shared" si="23"/>
        <v>0.9642857142857143</v>
      </c>
      <c r="AS362" s="219">
        <f t="shared" si="23"/>
        <v>0.91666666666666663</v>
      </c>
      <c r="AT362" s="219">
        <f t="shared" si="23"/>
        <v>0.91428571428571426</v>
      </c>
      <c r="AU362" s="219">
        <f t="shared" si="23"/>
        <v>0.87096774193548387</v>
      </c>
      <c r="AV362" s="219">
        <f t="shared" si="24"/>
        <v>0.94285714285714284</v>
      </c>
      <c r="AW362" s="219">
        <f t="shared" si="24"/>
        <v>0.87096774193548387</v>
      </c>
      <c r="AX362" s="219">
        <f t="shared" si="24"/>
        <v>0.93939393939393945</v>
      </c>
      <c r="AY362" s="219">
        <f t="shared" si="24"/>
        <v>0.8529411764705882</v>
      </c>
      <c r="AZ362" s="219">
        <f t="shared" si="24"/>
        <v>0.97727272727272729</v>
      </c>
      <c r="BA362" s="219">
        <f t="shared" si="24"/>
        <v>0.97368421052631582</v>
      </c>
      <c r="BB362" s="219">
        <f t="shared" si="24"/>
        <v>0.95238095238095233</v>
      </c>
      <c r="BC362" s="219">
        <f t="shared" si="24"/>
        <v>0.89743589743589747</v>
      </c>
      <c r="BD362" s="219">
        <f t="shared" si="24"/>
        <v>0.88636363636363635</v>
      </c>
      <c r="BE362" s="219">
        <f t="shared" si="24"/>
        <v>0.98181818181818181</v>
      </c>
      <c r="BF362" s="219">
        <f t="shared" si="24"/>
        <v>0.9107142857142857</v>
      </c>
      <c r="BG362" s="219">
        <f t="shared" si="24"/>
        <v>0.84905660377358494</v>
      </c>
      <c r="BH362" s="219">
        <f t="shared" si="24"/>
        <v>0.88571428571428568</v>
      </c>
      <c r="BI362" s="219">
        <f t="shared" si="24"/>
        <v>0.97297297297297303</v>
      </c>
      <c r="BJ362" s="219">
        <f t="shared" si="24"/>
        <v>0.87804878048780488</v>
      </c>
      <c r="BK362" s="219">
        <f t="shared" si="24"/>
        <v>0.84210526315789469</v>
      </c>
      <c r="BL362" s="219">
        <f t="shared" si="25"/>
        <v>0.91666666666666663</v>
      </c>
      <c r="BM362" s="219">
        <f t="shared" si="25"/>
        <v>0.95121951219512191</v>
      </c>
      <c r="BN362" s="219">
        <f t="shared" si="25"/>
        <v>0.93333333333333335</v>
      </c>
      <c r="BO362" s="219">
        <f t="shared" si="25"/>
        <v>0.95652173913043481</v>
      </c>
      <c r="BP362" s="219">
        <f t="shared" si="25"/>
        <v>0.93939393939393945</v>
      </c>
      <c r="BQ362" s="219">
        <f t="shared" si="25"/>
        <v>0.89473684210526316</v>
      </c>
      <c r="BR362" s="219">
        <f t="shared" si="25"/>
        <v>0.9285714285714286</v>
      </c>
      <c r="BS362" s="219">
        <f t="shared" si="25"/>
        <v>0.91666666666666663</v>
      </c>
      <c r="BT362" s="219">
        <f t="shared" si="25"/>
        <v>0.95652173913043481</v>
      </c>
      <c r="BU362" s="219">
        <f t="shared" si="25"/>
        <v>0.9</v>
      </c>
      <c r="BV362" s="219">
        <f t="shared" si="25"/>
        <v>0.96153846153846156</v>
      </c>
      <c r="BW362" s="219">
        <f t="shared" si="25"/>
        <v>0.94117647058823528</v>
      </c>
      <c r="BX362" s="219">
        <f t="shared" si="25"/>
        <v>0.94736842105263153</v>
      </c>
      <c r="BY362" s="219">
        <f t="shared" si="25"/>
        <v>1</v>
      </c>
      <c r="BZ362" s="219">
        <f t="shared" si="26"/>
        <v>1</v>
      </c>
    </row>
    <row r="363" spans="18:78" x14ac:dyDescent="0.3">
      <c r="R363" s="89" t="s">
        <v>161</v>
      </c>
      <c r="S363" s="122">
        <f>$U$154</f>
        <v>0.87670167250097242</v>
      </c>
      <c r="T363" s="122">
        <f t="shared" si="21"/>
        <v>0.89978635331820001</v>
      </c>
      <c r="U363" s="122">
        <v>0.9</v>
      </c>
      <c r="AD363" s="182">
        <f t="shared" si="28"/>
        <v>44470</v>
      </c>
      <c r="AE363" s="219">
        <f t="shared" si="27"/>
        <v>1</v>
      </c>
      <c r="AF363" s="219">
        <f t="shared" si="23"/>
        <v>1</v>
      </c>
      <c r="AG363" s="219">
        <f t="shared" si="23"/>
        <v>1</v>
      </c>
      <c r="AH363" s="219">
        <f t="shared" si="23"/>
        <v>1</v>
      </c>
      <c r="AI363" s="219">
        <f t="shared" si="23"/>
        <v>0</v>
      </c>
      <c r="AJ363" s="219">
        <f t="shared" si="23"/>
        <v>1</v>
      </c>
      <c r="AK363" s="219">
        <f t="shared" si="23"/>
        <v>1</v>
      </c>
      <c r="AL363" s="219">
        <f t="shared" si="23"/>
        <v>0</v>
      </c>
      <c r="AM363" s="219">
        <f t="shared" si="23"/>
        <v>1</v>
      </c>
      <c r="AN363" s="219">
        <f t="shared" si="23"/>
        <v>0.93333333333333335</v>
      </c>
      <c r="AO363" s="219">
        <f t="shared" si="23"/>
        <v>1</v>
      </c>
      <c r="AP363" s="219">
        <f t="shared" si="23"/>
        <v>1</v>
      </c>
      <c r="AQ363" s="219">
        <f t="shared" si="23"/>
        <v>0.84210526315789469</v>
      </c>
      <c r="AR363" s="219">
        <f t="shared" si="23"/>
        <v>1</v>
      </c>
      <c r="AS363" s="219">
        <f t="shared" si="23"/>
        <v>0.95238095238095233</v>
      </c>
      <c r="AT363" s="219">
        <f t="shared" si="23"/>
        <v>0.90476190476190477</v>
      </c>
      <c r="AU363" s="219">
        <f t="shared" si="23"/>
        <v>1</v>
      </c>
      <c r="AV363" s="219">
        <f t="shared" si="24"/>
        <v>0.9375</v>
      </c>
      <c r="AW363" s="219">
        <f t="shared" si="24"/>
        <v>0.96296296296296291</v>
      </c>
      <c r="AX363" s="219">
        <f t="shared" si="24"/>
        <v>0.87878787878787878</v>
      </c>
      <c r="AY363" s="219">
        <f t="shared" si="24"/>
        <v>0.90909090909090906</v>
      </c>
      <c r="AZ363" s="219">
        <f t="shared" si="24"/>
        <v>0.96610169491525422</v>
      </c>
      <c r="BA363" s="219">
        <f t="shared" si="24"/>
        <v>0.95918367346938771</v>
      </c>
      <c r="BB363" s="219">
        <f t="shared" si="24"/>
        <v>0.95454545454545459</v>
      </c>
      <c r="BC363" s="219">
        <f t="shared" si="24"/>
        <v>0.97560975609756095</v>
      </c>
      <c r="BD363" s="219">
        <f t="shared" si="24"/>
        <v>0.90697674418604646</v>
      </c>
      <c r="BE363" s="219">
        <f t="shared" si="24"/>
        <v>0.95744680851063835</v>
      </c>
      <c r="BF363" s="219">
        <f t="shared" si="24"/>
        <v>0.97560975609756095</v>
      </c>
      <c r="BG363" s="219">
        <f t="shared" si="24"/>
        <v>1</v>
      </c>
      <c r="BH363" s="219">
        <f t="shared" si="24"/>
        <v>0.93023255813953487</v>
      </c>
      <c r="BI363" s="219">
        <f t="shared" si="24"/>
        <v>0.97959183673469385</v>
      </c>
      <c r="BJ363" s="219">
        <f t="shared" si="24"/>
        <v>0.97619047619047616</v>
      </c>
      <c r="BK363" s="219">
        <f t="shared" si="24"/>
        <v>0.97619047619047616</v>
      </c>
      <c r="BL363" s="219">
        <f t="shared" si="25"/>
        <v>1</v>
      </c>
      <c r="BM363" s="219">
        <f t="shared" si="25"/>
        <v>0.91304347826086951</v>
      </c>
      <c r="BN363" s="219">
        <f t="shared" si="25"/>
        <v>0.96551724137931039</v>
      </c>
      <c r="BO363" s="219">
        <f t="shared" si="25"/>
        <v>0.88461538461538458</v>
      </c>
      <c r="BP363" s="219">
        <f t="shared" si="25"/>
        <v>0.90243902439024393</v>
      </c>
      <c r="BQ363" s="219">
        <f t="shared" si="25"/>
        <v>0.91176470588235292</v>
      </c>
      <c r="BR363" s="219">
        <f t="shared" si="25"/>
        <v>0.86363636363636365</v>
      </c>
      <c r="BS363" s="219">
        <f t="shared" si="25"/>
        <v>0.95918367346938771</v>
      </c>
      <c r="BT363" s="219">
        <f t="shared" si="25"/>
        <v>0.92105263157894735</v>
      </c>
      <c r="BU363" s="219">
        <f t="shared" si="25"/>
        <v>0.87096774193548387</v>
      </c>
      <c r="BV363" s="219">
        <f t="shared" si="25"/>
        <v>0.9285714285714286</v>
      </c>
      <c r="BW363" s="219">
        <f t="shared" si="25"/>
        <v>1</v>
      </c>
      <c r="BX363" s="219">
        <f t="shared" si="25"/>
        <v>1</v>
      </c>
      <c r="BY363" s="219">
        <f t="shared" si="25"/>
        <v>1</v>
      </c>
      <c r="BZ363" s="219">
        <f t="shared" si="26"/>
        <v>1</v>
      </c>
    </row>
    <row r="364" spans="18:78" x14ac:dyDescent="0.3">
      <c r="R364" s="89" t="s">
        <v>162</v>
      </c>
      <c r="S364" s="122">
        <f>$U$184</f>
        <v>0</v>
      </c>
      <c r="T364" s="122">
        <f t="shared" si="21"/>
        <v>0.89978635331820001</v>
      </c>
      <c r="U364" s="122">
        <v>0.9</v>
      </c>
      <c r="AD364" s="182">
        <f t="shared" si="28"/>
        <v>44501</v>
      </c>
      <c r="AE364" s="219">
        <f t="shared" si="27"/>
        <v>0.93333333333333335</v>
      </c>
      <c r="AF364" s="219">
        <f t="shared" si="23"/>
        <v>1</v>
      </c>
      <c r="AG364" s="219">
        <f t="shared" si="23"/>
        <v>1</v>
      </c>
      <c r="AH364" s="219">
        <f t="shared" si="23"/>
        <v>0.88888888888888884</v>
      </c>
      <c r="AI364" s="219">
        <f t="shared" si="23"/>
        <v>0</v>
      </c>
      <c r="AJ364" s="219">
        <f t="shared" si="23"/>
        <v>1</v>
      </c>
      <c r="AK364" s="219">
        <f t="shared" si="23"/>
        <v>1</v>
      </c>
      <c r="AL364" s="219">
        <f t="shared" si="23"/>
        <v>0</v>
      </c>
      <c r="AM364" s="219">
        <f t="shared" si="23"/>
        <v>1</v>
      </c>
      <c r="AN364" s="219">
        <f t="shared" si="23"/>
        <v>1</v>
      </c>
      <c r="AO364" s="219">
        <f t="shared" si="23"/>
        <v>1</v>
      </c>
      <c r="AP364" s="219">
        <f t="shared" si="23"/>
        <v>0.77777777777777779</v>
      </c>
      <c r="AQ364" s="219">
        <f t="shared" si="23"/>
        <v>0.95454545454545459</v>
      </c>
      <c r="AR364" s="219">
        <f t="shared" si="23"/>
        <v>0.88235294117647056</v>
      </c>
      <c r="AS364" s="219">
        <f t="shared" si="23"/>
        <v>0.89473684210526316</v>
      </c>
      <c r="AT364" s="219">
        <f t="shared" si="23"/>
        <v>1</v>
      </c>
      <c r="AU364" s="219">
        <f t="shared" si="23"/>
        <v>0.92592592592592593</v>
      </c>
      <c r="AV364" s="219">
        <f t="shared" si="24"/>
        <v>0.92105263157894735</v>
      </c>
      <c r="AW364" s="219">
        <f t="shared" si="24"/>
        <v>0.96296296296296291</v>
      </c>
      <c r="AX364" s="219">
        <f t="shared" si="24"/>
        <v>0.91176470588235292</v>
      </c>
      <c r="AY364" s="219">
        <f t="shared" si="24"/>
        <v>0.94594594594594594</v>
      </c>
      <c r="AZ364" s="219">
        <f t="shared" si="24"/>
        <v>0.97297297297297303</v>
      </c>
      <c r="BA364" s="219">
        <f t="shared" si="24"/>
        <v>0.91666666666666663</v>
      </c>
      <c r="BB364" s="219">
        <f t="shared" si="24"/>
        <v>0.95238095238095233</v>
      </c>
      <c r="BC364" s="219">
        <f t="shared" si="24"/>
        <v>0.97674418604651159</v>
      </c>
      <c r="BD364" s="219">
        <f t="shared" si="24"/>
        <v>0.98</v>
      </c>
      <c r="BE364" s="219">
        <f t="shared" si="24"/>
        <v>1</v>
      </c>
      <c r="BF364" s="219">
        <f t="shared" si="24"/>
        <v>0.8666666666666667</v>
      </c>
      <c r="BG364" s="219">
        <f t="shared" si="24"/>
        <v>0.88095238095238093</v>
      </c>
      <c r="BH364" s="219">
        <f t="shared" si="24"/>
        <v>0.97368421052631582</v>
      </c>
      <c r="BI364" s="219">
        <f t="shared" si="24"/>
        <v>1</v>
      </c>
      <c r="BJ364" s="219">
        <f t="shared" si="24"/>
        <v>0.93103448275862066</v>
      </c>
      <c r="BK364" s="219">
        <f t="shared" si="24"/>
        <v>0.90909090909090906</v>
      </c>
      <c r="BL364" s="219">
        <f t="shared" si="25"/>
        <v>0.93548387096774188</v>
      </c>
      <c r="BM364" s="219">
        <f t="shared" si="25"/>
        <v>0.94117647058823528</v>
      </c>
      <c r="BN364" s="219">
        <f t="shared" si="25"/>
        <v>0.97727272727272729</v>
      </c>
      <c r="BO364" s="219">
        <f t="shared" si="25"/>
        <v>0.94594594594594594</v>
      </c>
      <c r="BP364" s="219">
        <f t="shared" si="25"/>
        <v>0.97619047619047616</v>
      </c>
      <c r="BQ364" s="219">
        <f t="shared" si="25"/>
        <v>0.9375</v>
      </c>
      <c r="BR364" s="219">
        <f t="shared" si="25"/>
        <v>0.97142857142857142</v>
      </c>
      <c r="BS364" s="219">
        <f t="shared" si="25"/>
        <v>0.88461538461538458</v>
      </c>
      <c r="BT364" s="219">
        <f t="shared" si="25"/>
        <v>1</v>
      </c>
      <c r="BU364" s="219">
        <f t="shared" si="25"/>
        <v>0.97435897435897434</v>
      </c>
      <c r="BV364" s="219">
        <f t="shared" si="25"/>
        <v>0.88888888888888884</v>
      </c>
      <c r="BW364" s="219">
        <f t="shared" si="25"/>
        <v>0.94117647058823528</v>
      </c>
      <c r="BX364" s="219">
        <f t="shared" si="25"/>
        <v>1</v>
      </c>
      <c r="BY364" s="219">
        <f t="shared" si="25"/>
        <v>1</v>
      </c>
      <c r="BZ364" s="219">
        <f t="shared" si="26"/>
        <v>1</v>
      </c>
    </row>
    <row r="365" spans="18:78" x14ac:dyDescent="0.3">
      <c r="R365" s="89" t="s">
        <v>163</v>
      </c>
      <c r="S365" s="122">
        <f>$U$199</f>
        <v>0.94374049670552462</v>
      </c>
      <c r="T365" s="122">
        <f t="shared" si="21"/>
        <v>0.89978635331820001</v>
      </c>
      <c r="U365" s="122">
        <v>0.9</v>
      </c>
      <c r="AD365" s="182">
        <f t="shared" si="28"/>
        <v>44531</v>
      </c>
      <c r="AE365" s="219">
        <f t="shared" si="27"/>
        <v>0.93939393939393945</v>
      </c>
      <c r="AF365" s="219">
        <f t="shared" si="23"/>
        <v>1</v>
      </c>
      <c r="AG365" s="219">
        <f t="shared" si="23"/>
        <v>0.96</v>
      </c>
      <c r="AH365" s="219">
        <f t="shared" si="23"/>
        <v>1</v>
      </c>
      <c r="AI365" s="219">
        <f t="shared" si="23"/>
        <v>0</v>
      </c>
      <c r="AJ365" s="219">
        <f t="shared" si="23"/>
        <v>1</v>
      </c>
      <c r="AK365" s="219">
        <f t="shared" si="23"/>
        <v>1</v>
      </c>
      <c r="AL365" s="219">
        <f t="shared" si="23"/>
        <v>0</v>
      </c>
      <c r="AM365" s="219">
        <f t="shared" si="23"/>
        <v>1</v>
      </c>
      <c r="AN365" s="219">
        <f t="shared" si="23"/>
        <v>1</v>
      </c>
      <c r="AO365" s="219">
        <f t="shared" si="23"/>
        <v>1</v>
      </c>
      <c r="AP365" s="219">
        <f t="shared" si="23"/>
        <v>0.91666666666666663</v>
      </c>
      <c r="AQ365" s="219">
        <f t="shared" si="23"/>
        <v>0.94736842105263153</v>
      </c>
      <c r="AR365" s="219">
        <f t="shared" si="23"/>
        <v>1</v>
      </c>
      <c r="AS365" s="219">
        <f t="shared" si="23"/>
        <v>0.96</v>
      </c>
      <c r="AT365" s="219">
        <f t="shared" si="23"/>
        <v>0.90625</v>
      </c>
      <c r="AU365" s="219">
        <f t="shared" si="23"/>
        <v>1</v>
      </c>
      <c r="AV365" s="219">
        <f t="shared" si="24"/>
        <v>1</v>
      </c>
      <c r="AW365" s="219">
        <f t="shared" si="24"/>
        <v>1</v>
      </c>
      <c r="AX365" s="219">
        <f t="shared" si="24"/>
        <v>1</v>
      </c>
      <c r="AY365" s="219">
        <f t="shared" si="24"/>
        <v>1</v>
      </c>
      <c r="AZ365" s="219">
        <f t="shared" si="24"/>
        <v>1</v>
      </c>
      <c r="BA365" s="219">
        <f t="shared" si="24"/>
        <v>1</v>
      </c>
      <c r="BB365" s="219">
        <f t="shared" si="24"/>
        <v>1</v>
      </c>
      <c r="BC365" s="219">
        <f t="shared" si="24"/>
        <v>1</v>
      </c>
      <c r="BD365" s="219">
        <f t="shared" si="24"/>
        <v>1</v>
      </c>
      <c r="BE365" s="219">
        <f t="shared" si="24"/>
        <v>0.98039215686274506</v>
      </c>
      <c r="BF365" s="219">
        <f t="shared" si="24"/>
        <v>1</v>
      </c>
      <c r="BG365" s="219">
        <f t="shared" si="24"/>
        <v>1</v>
      </c>
      <c r="BH365" s="219">
        <f t="shared" si="24"/>
        <v>1</v>
      </c>
      <c r="BI365" s="219">
        <f t="shared" si="24"/>
        <v>1</v>
      </c>
      <c r="BJ365" s="219">
        <f t="shared" si="24"/>
        <v>1</v>
      </c>
      <c r="BK365" s="219">
        <f t="shared" si="24"/>
        <v>0.98</v>
      </c>
      <c r="BL365" s="219">
        <f t="shared" si="25"/>
        <v>1</v>
      </c>
      <c r="BM365" s="219">
        <f t="shared" si="25"/>
        <v>0.98</v>
      </c>
      <c r="BN365" s="219">
        <f t="shared" si="25"/>
        <v>0.99346405228758172</v>
      </c>
      <c r="BO365" s="219">
        <f t="shared" si="25"/>
        <v>0.98076923076923073</v>
      </c>
      <c r="BP365" s="219">
        <f t="shared" si="25"/>
        <v>0.98</v>
      </c>
      <c r="BQ365" s="219">
        <f t="shared" si="25"/>
        <v>0.96363636363636362</v>
      </c>
      <c r="BR365" s="219">
        <f t="shared" si="25"/>
        <v>0.96363636363636362</v>
      </c>
      <c r="BS365" s="219">
        <f t="shared" si="25"/>
        <v>0.97727272727272729</v>
      </c>
      <c r="BT365" s="219">
        <f t="shared" si="25"/>
        <v>0.9375</v>
      </c>
      <c r="BU365" s="219">
        <f t="shared" si="25"/>
        <v>0.98</v>
      </c>
      <c r="BV365" s="219">
        <f t="shared" si="25"/>
        <v>0.9555555555555556</v>
      </c>
      <c r="BW365" s="219">
        <f t="shared" si="25"/>
        <v>0.95348837209302328</v>
      </c>
      <c r="BX365" s="219">
        <f t="shared" si="25"/>
        <v>1</v>
      </c>
      <c r="BY365" s="219">
        <f t="shared" si="25"/>
        <v>0.93939393939393945</v>
      </c>
      <c r="BZ365" s="219">
        <f t="shared" si="26"/>
        <v>0.93103448275862066</v>
      </c>
    </row>
    <row r="366" spans="18:78" x14ac:dyDescent="0.3">
      <c r="R366" s="89" t="s">
        <v>164</v>
      </c>
      <c r="S366" s="122">
        <f>$U$214</f>
        <v>0.91964912280701749</v>
      </c>
      <c r="T366" s="122">
        <f t="shared" si="21"/>
        <v>0.89978635331820001</v>
      </c>
      <c r="U366" s="122">
        <v>0.9</v>
      </c>
      <c r="AD366" s="182">
        <f t="shared" si="28"/>
        <v>44562</v>
      </c>
      <c r="AE366" s="219">
        <f t="shared" si="27"/>
        <v>1</v>
      </c>
      <c r="AF366" s="219">
        <f t="shared" si="23"/>
        <v>1</v>
      </c>
      <c r="AG366" s="219">
        <f t="shared" si="23"/>
        <v>1</v>
      </c>
      <c r="AH366" s="219">
        <f t="shared" si="23"/>
        <v>0.9285714285714286</v>
      </c>
      <c r="AI366" s="219">
        <f t="shared" si="23"/>
        <v>0</v>
      </c>
      <c r="AJ366" s="219">
        <f t="shared" si="23"/>
        <v>0.76923076923076927</v>
      </c>
      <c r="AK366" s="219">
        <f t="shared" si="23"/>
        <v>1</v>
      </c>
      <c r="AL366" s="219">
        <f t="shared" si="23"/>
        <v>0</v>
      </c>
      <c r="AM366" s="219">
        <f t="shared" si="23"/>
        <v>0.875</v>
      </c>
      <c r="AN366" s="219">
        <f t="shared" si="23"/>
        <v>1</v>
      </c>
      <c r="AO366" s="219">
        <f t="shared" si="23"/>
        <v>1</v>
      </c>
      <c r="AP366" s="219">
        <f t="shared" si="23"/>
        <v>1</v>
      </c>
      <c r="AQ366" s="219">
        <f t="shared" si="23"/>
        <v>0.93103448275862066</v>
      </c>
      <c r="AR366" s="219">
        <f t="shared" si="23"/>
        <v>1</v>
      </c>
      <c r="AS366" s="219">
        <f t="shared" si="23"/>
        <v>0.95744680851063835</v>
      </c>
      <c r="AT366" s="219">
        <f t="shared" si="23"/>
        <v>0.90909090909090906</v>
      </c>
      <c r="AU366" s="219">
        <f t="shared" si="23"/>
        <v>0.96153846153846156</v>
      </c>
      <c r="AV366" s="219">
        <f t="shared" si="24"/>
        <v>0.96666666666666667</v>
      </c>
      <c r="AW366" s="219">
        <f t="shared" si="24"/>
        <v>0.92</v>
      </c>
      <c r="AX366" s="219">
        <f t="shared" si="24"/>
        <v>0.95652173913043481</v>
      </c>
      <c r="AY366" s="219">
        <f t="shared" si="24"/>
        <v>0.94117647058823528</v>
      </c>
      <c r="AZ366" s="219">
        <f t="shared" si="24"/>
        <v>0.9</v>
      </c>
      <c r="BA366" s="219">
        <f t="shared" si="24"/>
        <v>0.98148148148148151</v>
      </c>
      <c r="BB366" s="219">
        <f t="shared" si="24"/>
        <v>0.92452830188679247</v>
      </c>
      <c r="BC366" s="219">
        <f t="shared" si="24"/>
        <v>0.87804878048780488</v>
      </c>
      <c r="BD366" s="219">
        <f t="shared" si="24"/>
        <v>0.88888888888888884</v>
      </c>
      <c r="BE366" s="219">
        <f t="shared" si="24"/>
        <v>0.90163934426229508</v>
      </c>
      <c r="BF366" s="219">
        <f t="shared" si="24"/>
        <v>0.94545454545454544</v>
      </c>
      <c r="BG366" s="219">
        <f t="shared" si="24"/>
        <v>0.92727272727272725</v>
      </c>
      <c r="BH366" s="219">
        <f t="shared" si="24"/>
        <v>0.93333333333333335</v>
      </c>
      <c r="BI366" s="219">
        <f t="shared" si="24"/>
        <v>0.97222222222222221</v>
      </c>
      <c r="BJ366" s="219">
        <f t="shared" si="24"/>
        <v>0.92592592592592593</v>
      </c>
      <c r="BK366" s="219">
        <f t="shared" si="24"/>
        <v>1</v>
      </c>
      <c r="BL366" s="219">
        <f t="shared" si="25"/>
        <v>0.9375</v>
      </c>
      <c r="BM366" s="219">
        <f t="shared" si="25"/>
        <v>0.97368421052631582</v>
      </c>
      <c r="BN366" s="219">
        <f t="shared" si="25"/>
        <v>0.93181818181818177</v>
      </c>
      <c r="BO366" s="219">
        <f t="shared" si="25"/>
        <v>0.88636363636363635</v>
      </c>
      <c r="BP366" s="219">
        <f t="shared" si="25"/>
        <v>0.95833333333333337</v>
      </c>
      <c r="BQ366" s="219">
        <f t="shared" si="25"/>
        <v>0.875</v>
      </c>
      <c r="BR366" s="219">
        <f t="shared" si="25"/>
        <v>0.93617021276595747</v>
      </c>
      <c r="BS366" s="219">
        <f t="shared" si="25"/>
        <v>0.97222222222222221</v>
      </c>
      <c r="BT366" s="219">
        <f t="shared" si="25"/>
        <v>0.91176470588235292</v>
      </c>
      <c r="BU366" s="219">
        <f t="shared" si="25"/>
        <v>1</v>
      </c>
      <c r="BV366" s="219">
        <f t="shared" si="25"/>
        <v>0.9</v>
      </c>
      <c r="BW366" s="219">
        <f t="shared" si="25"/>
        <v>0.95833333333333337</v>
      </c>
      <c r="BX366" s="219">
        <f t="shared" si="25"/>
        <v>1</v>
      </c>
      <c r="BY366" s="219">
        <f t="shared" si="25"/>
        <v>1</v>
      </c>
      <c r="BZ366" s="219">
        <f t="shared" si="26"/>
        <v>1</v>
      </c>
    </row>
    <row r="367" spans="18:78" x14ac:dyDescent="0.3">
      <c r="R367" s="89" t="s">
        <v>165</v>
      </c>
      <c r="S367" s="122">
        <f>$U$229</f>
        <v>0.87804878048780488</v>
      </c>
      <c r="T367" s="122">
        <f t="shared" si="21"/>
        <v>0.89978635331820001</v>
      </c>
      <c r="U367" s="122">
        <v>0.9</v>
      </c>
    </row>
    <row r="368" spans="18:78" x14ac:dyDescent="0.3">
      <c r="R368" s="89" t="s">
        <v>56</v>
      </c>
      <c r="S368" s="122">
        <f>$U$244</f>
        <v>0.99724517906336085</v>
      </c>
      <c r="T368" s="122">
        <f t="shared" si="21"/>
        <v>0.89978635331820001</v>
      </c>
      <c r="U368" s="122">
        <v>0.9</v>
      </c>
      <c r="AE368" s="180" t="s">
        <v>143</v>
      </c>
    </row>
    <row r="369" spans="17:199" s="121" customFormat="1" x14ac:dyDescent="0.3">
      <c r="Q369" s="191"/>
      <c r="R369" s="89" t="s">
        <v>121</v>
      </c>
      <c r="S369" s="122">
        <f>$U$259</f>
        <v>0.94789579158316628</v>
      </c>
      <c r="T369" s="122">
        <f t="shared" si="21"/>
        <v>0.89978635331820001</v>
      </c>
      <c r="U369" s="122">
        <v>0.9</v>
      </c>
      <c r="V369" s="123"/>
      <c r="Y369" s="122"/>
      <c r="Z369" s="123"/>
      <c r="AC369" s="122"/>
      <c r="AD369" s="123" t="s">
        <v>75</v>
      </c>
      <c r="AE369" s="122">
        <f t="shared" ref="AE369:BZ369" si="29">IF($F$63=$AD355,AE355,IF($F$63=$AD356,AE356,IF($F$63=$AD357,AE357,IF($F$63=$AD358,AE358,IF($F$63=$AD359,AE359,IF($F$63=$AD360,AE360,"Invalid Selecetion"))))))</f>
        <v>0</v>
      </c>
      <c r="AF369" s="122">
        <f t="shared" si="29"/>
        <v>0</v>
      </c>
      <c r="AG369" s="122">
        <f t="shared" si="29"/>
        <v>0</v>
      </c>
      <c r="AH369" s="122">
        <f t="shared" si="29"/>
        <v>0</v>
      </c>
      <c r="AI369" s="122">
        <f t="shared" si="29"/>
        <v>0</v>
      </c>
      <c r="AJ369" s="122">
        <f t="shared" si="29"/>
        <v>0</v>
      </c>
      <c r="AK369" s="122">
        <f t="shared" si="29"/>
        <v>0</v>
      </c>
      <c r="AL369" s="122">
        <f t="shared" si="29"/>
        <v>0</v>
      </c>
      <c r="AM369" s="122">
        <f t="shared" si="29"/>
        <v>0</v>
      </c>
      <c r="AN369" s="122">
        <f t="shared" si="29"/>
        <v>0</v>
      </c>
      <c r="AO369" s="122">
        <f t="shared" si="29"/>
        <v>0</v>
      </c>
      <c r="AP369" s="122">
        <f t="shared" si="29"/>
        <v>0</v>
      </c>
      <c r="AQ369" s="122">
        <f t="shared" si="29"/>
        <v>0</v>
      </c>
      <c r="AR369" s="122">
        <f t="shared" si="29"/>
        <v>0</v>
      </c>
      <c r="AS369" s="122">
        <f t="shared" si="29"/>
        <v>0</v>
      </c>
      <c r="AT369" s="122">
        <f t="shared" si="29"/>
        <v>0</v>
      </c>
      <c r="AU369" s="122">
        <f t="shared" si="29"/>
        <v>0</v>
      </c>
      <c r="AV369" s="122">
        <f t="shared" si="29"/>
        <v>0</v>
      </c>
      <c r="AW369" s="122">
        <f t="shared" si="29"/>
        <v>0</v>
      </c>
      <c r="AX369" s="122">
        <f t="shared" si="29"/>
        <v>0</v>
      </c>
      <c r="AY369" s="122">
        <f t="shared" si="29"/>
        <v>0</v>
      </c>
      <c r="AZ369" s="122">
        <f t="shared" si="29"/>
        <v>0</v>
      </c>
      <c r="BA369" s="122">
        <f t="shared" si="29"/>
        <v>0</v>
      </c>
      <c r="BB369" s="122">
        <f t="shared" si="29"/>
        <v>0</v>
      </c>
      <c r="BC369" s="122">
        <f t="shared" si="29"/>
        <v>0</v>
      </c>
      <c r="BD369" s="122">
        <f t="shared" si="29"/>
        <v>0</v>
      </c>
      <c r="BE369" s="122">
        <f t="shared" si="29"/>
        <v>0</v>
      </c>
      <c r="BF369" s="122">
        <f t="shared" si="29"/>
        <v>0</v>
      </c>
      <c r="BG369" s="122">
        <f t="shared" si="29"/>
        <v>0</v>
      </c>
      <c r="BH369" s="122">
        <f t="shared" si="29"/>
        <v>0</v>
      </c>
      <c r="BI369" s="219">
        <f t="shared" si="29"/>
        <v>0</v>
      </c>
      <c r="BJ369" s="219">
        <f t="shared" si="29"/>
        <v>0</v>
      </c>
      <c r="BK369" s="219">
        <f t="shared" si="29"/>
        <v>0</v>
      </c>
      <c r="BL369" s="219">
        <f t="shared" si="29"/>
        <v>0</v>
      </c>
      <c r="BM369" s="219">
        <f t="shared" si="29"/>
        <v>0</v>
      </c>
      <c r="BN369" s="219">
        <f t="shared" si="29"/>
        <v>0</v>
      </c>
      <c r="BO369" s="219">
        <f t="shared" si="29"/>
        <v>0</v>
      </c>
      <c r="BP369" s="219">
        <f t="shared" si="29"/>
        <v>0</v>
      </c>
      <c r="BQ369" s="219">
        <f t="shared" si="29"/>
        <v>0</v>
      </c>
      <c r="BR369" s="219">
        <f t="shared" si="29"/>
        <v>0</v>
      </c>
      <c r="BS369" s="219">
        <f t="shared" si="29"/>
        <v>0</v>
      </c>
      <c r="BT369" s="219">
        <f t="shared" si="29"/>
        <v>0</v>
      </c>
      <c r="BU369" s="219">
        <f t="shared" si="29"/>
        <v>0</v>
      </c>
      <c r="BV369" s="219">
        <f t="shared" si="29"/>
        <v>0</v>
      </c>
      <c r="BW369" s="219">
        <f t="shared" si="29"/>
        <v>0</v>
      </c>
      <c r="BX369" s="219">
        <f t="shared" si="29"/>
        <v>0</v>
      </c>
      <c r="BY369" s="219">
        <f t="shared" si="29"/>
        <v>0</v>
      </c>
      <c r="BZ369" s="219">
        <f t="shared" si="29"/>
        <v>0</v>
      </c>
      <c r="CA369" s="191"/>
      <c r="CB369" s="191"/>
      <c r="CC369" s="191"/>
      <c r="CD369" s="191"/>
      <c r="CE369" s="191"/>
      <c r="CF369" s="191"/>
      <c r="CG369" s="191"/>
      <c r="CH369" s="191"/>
      <c r="CI369" s="174"/>
      <c r="CJ369" s="174"/>
      <c r="CK369" s="174"/>
      <c r="CL369" s="174"/>
      <c r="CM369" s="174"/>
      <c r="CN369" s="174"/>
      <c r="CO369" s="174"/>
      <c r="CP369" s="174"/>
      <c r="CQ369" s="174"/>
      <c r="CR369" s="174"/>
      <c r="CS369" s="174"/>
      <c r="CT369" s="174"/>
      <c r="CU369" s="174"/>
      <c r="CV369" s="174"/>
      <c r="CW369" s="174"/>
      <c r="CX369" s="174"/>
      <c r="CY369" s="174"/>
      <c r="CZ369" s="174"/>
      <c r="DA369" s="174"/>
      <c r="DB369" s="174"/>
      <c r="DC369" s="174"/>
      <c r="DD369" s="174"/>
      <c r="DE369" s="174"/>
      <c r="DF369" s="174"/>
      <c r="DG369" s="174"/>
      <c r="DH369" s="174"/>
      <c r="DI369" s="174"/>
      <c r="DJ369" s="174"/>
      <c r="DK369" s="174"/>
      <c r="DL369" s="174"/>
      <c r="DM369" s="174"/>
      <c r="DN369" s="174"/>
      <c r="DO369" s="174"/>
      <c r="DP369" s="174"/>
      <c r="DQ369" s="174"/>
      <c r="DR369" s="174"/>
      <c r="DS369" s="174"/>
      <c r="DT369" s="174"/>
      <c r="DU369" s="174"/>
      <c r="DV369" s="174"/>
      <c r="DW369" s="174"/>
      <c r="DX369" s="174"/>
      <c r="DY369" s="174"/>
      <c r="DZ369" s="174"/>
      <c r="EA369" s="174"/>
      <c r="EB369" s="174"/>
      <c r="EC369" s="174"/>
      <c r="ED369" s="174"/>
      <c r="EE369" s="175"/>
      <c r="EF369" s="175"/>
      <c r="EG369" s="175"/>
      <c r="EH369" s="175"/>
      <c r="EI369" s="175"/>
      <c r="EJ369" s="175"/>
      <c r="EK369" s="175"/>
      <c r="EL369" s="175"/>
      <c r="EM369" s="175"/>
      <c r="EN369" s="175"/>
      <c r="EO369" s="175"/>
      <c r="EP369" s="175"/>
      <c r="EQ369" s="175"/>
      <c r="ER369" s="175"/>
      <c r="ES369" s="175"/>
      <c r="ET369" s="175"/>
      <c r="EU369" s="175"/>
      <c r="EV369" s="175"/>
      <c r="EW369" s="175"/>
      <c r="EX369" s="175"/>
      <c r="EY369" s="175"/>
      <c r="EZ369" s="175"/>
      <c r="FA369" s="175"/>
      <c r="FB369" s="175"/>
      <c r="FC369" s="175"/>
      <c r="FD369" s="175"/>
      <c r="FE369" s="175"/>
      <c r="FF369" s="175"/>
      <c r="FG369" s="175"/>
      <c r="FH369" s="175"/>
      <c r="FI369" s="175"/>
      <c r="FJ369" s="175"/>
      <c r="FK369" s="175"/>
      <c r="FL369" s="175"/>
      <c r="FM369" s="216"/>
      <c r="FN369" s="216"/>
      <c r="FO369" s="216"/>
      <c r="FP369" s="216"/>
      <c r="FQ369" s="216"/>
      <c r="FR369" s="216"/>
      <c r="FS369" s="216"/>
      <c r="FT369" s="216"/>
      <c r="FU369" s="216"/>
      <c r="FV369" s="216"/>
      <c r="FW369" s="216"/>
      <c r="FX369" s="216"/>
      <c r="FY369" s="216"/>
      <c r="FZ369" s="216"/>
      <c r="GA369" s="137"/>
      <c r="GB369" s="137"/>
      <c r="GC369" s="137"/>
      <c r="GD369" s="137"/>
      <c r="GE369" s="137"/>
      <c r="GF369" s="137"/>
      <c r="GG369" s="137"/>
      <c r="GH369" s="137"/>
      <c r="GI369" s="137"/>
      <c r="GJ369" s="137"/>
      <c r="GK369" s="137"/>
      <c r="GL369" s="137"/>
      <c r="GM369" s="137"/>
      <c r="GN369" s="137"/>
      <c r="GO369" s="137"/>
      <c r="GP369" s="137"/>
      <c r="GQ369" s="137"/>
    </row>
    <row r="370" spans="17:199" s="121" customFormat="1" x14ac:dyDescent="0.3">
      <c r="Q370" s="191"/>
      <c r="R370" s="89" t="s">
        <v>178</v>
      </c>
      <c r="S370" s="122">
        <f>$U$274</f>
        <v>0.9709443099273608</v>
      </c>
      <c r="T370" s="122">
        <f t="shared" si="21"/>
        <v>0.89978635331820001</v>
      </c>
      <c r="U370" s="122">
        <v>0.9</v>
      </c>
      <c r="V370" s="123"/>
      <c r="Y370" s="122"/>
      <c r="Z370" s="123"/>
      <c r="AC370" s="122"/>
      <c r="AD370" s="123" t="s">
        <v>144</v>
      </c>
      <c r="AE370" s="121">
        <f t="shared" ref="AE370:BZ370" si="30">IF($F$63=$AD361,AE361,IF($F$63=$AD362,AE362,IF($F$63=$AD363,AE363,IF($F$63=$AD364,AE364,IF($F$63=$AD365,AE365,IF($F$63=$AD366,AE366,"Invalid Selecetion"))))))</f>
        <v>1</v>
      </c>
      <c r="AF370" s="121">
        <f t="shared" si="30"/>
        <v>1</v>
      </c>
      <c r="AG370" s="121">
        <f t="shared" si="30"/>
        <v>1</v>
      </c>
      <c r="AH370" s="121">
        <f t="shared" si="30"/>
        <v>0.9285714285714286</v>
      </c>
      <c r="AI370" s="121">
        <f t="shared" si="30"/>
        <v>0</v>
      </c>
      <c r="AJ370" s="121">
        <f t="shared" si="30"/>
        <v>0.76923076923076927</v>
      </c>
      <c r="AK370" s="121">
        <f t="shared" si="30"/>
        <v>1</v>
      </c>
      <c r="AL370" s="121">
        <f t="shared" si="30"/>
        <v>0</v>
      </c>
      <c r="AM370" s="121">
        <f t="shared" si="30"/>
        <v>0.875</v>
      </c>
      <c r="AN370" s="121">
        <f t="shared" si="30"/>
        <v>1</v>
      </c>
      <c r="AO370" s="121">
        <f t="shared" si="30"/>
        <v>1</v>
      </c>
      <c r="AP370" s="121">
        <f t="shared" si="30"/>
        <v>1</v>
      </c>
      <c r="AQ370" s="121">
        <f t="shared" si="30"/>
        <v>0.93103448275862066</v>
      </c>
      <c r="AR370" s="121">
        <f t="shared" si="30"/>
        <v>1</v>
      </c>
      <c r="AS370" s="121">
        <f t="shared" si="30"/>
        <v>0.95744680851063835</v>
      </c>
      <c r="AT370" s="121">
        <f t="shared" si="30"/>
        <v>0.90909090909090906</v>
      </c>
      <c r="AU370" s="121">
        <f t="shared" si="30"/>
        <v>0.96153846153846156</v>
      </c>
      <c r="AV370" s="121">
        <f t="shared" si="30"/>
        <v>0.96666666666666667</v>
      </c>
      <c r="AW370" s="121">
        <f t="shared" si="30"/>
        <v>0.92</v>
      </c>
      <c r="AX370" s="121">
        <f t="shared" si="30"/>
        <v>0.95652173913043481</v>
      </c>
      <c r="AY370" s="121">
        <f t="shared" si="30"/>
        <v>0.94117647058823528</v>
      </c>
      <c r="AZ370" s="121">
        <f t="shared" si="30"/>
        <v>0.9</v>
      </c>
      <c r="BA370" s="121">
        <f t="shared" si="30"/>
        <v>0.98148148148148151</v>
      </c>
      <c r="BB370" s="121">
        <f t="shared" si="30"/>
        <v>0.92452830188679247</v>
      </c>
      <c r="BC370" s="121">
        <f t="shared" si="30"/>
        <v>0.87804878048780488</v>
      </c>
      <c r="BD370" s="121">
        <f t="shared" si="30"/>
        <v>0.88888888888888884</v>
      </c>
      <c r="BE370" s="121">
        <f t="shared" si="30"/>
        <v>0.90163934426229508</v>
      </c>
      <c r="BF370" s="121">
        <f t="shared" si="30"/>
        <v>0.94545454545454544</v>
      </c>
      <c r="BG370" s="121">
        <f t="shared" si="30"/>
        <v>0.92727272727272725</v>
      </c>
      <c r="BH370" s="121">
        <f t="shared" si="30"/>
        <v>0.93333333333333335</v>
      </c>
      <c r="BI370" s="121">
        <f t="shared" si="30"/>
        <v>0.97222222222222221</v>
      </c>
      <c r="BJ370" s="121">
        <f t="shared" si="30"/>
        <v>0.92592592592592593</v>
      </c>
      <c r="BK370" s="121">
        <f t="shared" si="30"/>
        <v>1</v>
      </c>
      <c r="BL370" s="121">
        <f t="shared" si="30"/>
        <v>0.9375</v>
      </c>
      <c r="BM370" s="121">
        <f t="shared" si="30"/>
        <v>0.97368421052631582</v>
      </c>
      <c r="BN370" s="121">
        <f t="shared" si="30"/>
        <v>0.93181818181818177</v>
      </c>
      <c r="BO370" s="121">
        <f t="shared" si="30"/>
        <v>0.88636363636363635</v>
      </c>
      <c r="BP370" s="121">
        <f t="shared" si="30"/>
        <v>0.95833333333333337</v>
      </c>
      <c r="BQ370" s="121">
        <f t="shared" si="30"/>
        <v>0.875</v>
      </c>
      <c r="BR370" s="121">
        <f t="shared" si="30"/>
        <v>0.93617021276595747</v>
      </c>
      <c r="BS370" s="121">
        <f t="shared" si="30"/>
        <v>0.97222222222222221</v>
      </c>
      <c r="BT370" s="121">
        <f t="shared" si="30"/>
        <v>0.91176470588235292</v>
      </c>
      <c r="BU370" s="121">
        <f t="shared" si="30"/>
        <v>1</v>
      </c>
      <c r="BV370" s="121">
        <f t="shared" si="30"/>
        <v>0.9</v>
      </c>
      <c r="BW370" s="121">
        <f t="shared" si="30"/>
        <v>0.95833333333333337</v>
      </c>
      <c r="BX370" s="121">
        <f t="shared" si="30"/>
        <v>1</v>
      </c>
      <c r="BY370" s="121">
        <f t="shared" si="30"/>
        <v>1</v>
      </c>
      <c r="BZ370" s="121">
        <f t="shared" si="30"/>
        <v>1</v>
      </c>
      <c r="CA370" s="191"/>
      <c r="CB370" s="191"/>
      <c r="CC370" s="191"/>
      <c r="CD370" s="191"/>
      <c r="CE370" s="191"/>
      <c r="CF370" s="191"/>
      <c r="CG370" s="191"/>
      <c r="CH370" s="191"/>
      <c r="CI370" s="174"/>
      <c r="CJ370" s="174"/>
      <c r="CK370" s="174"/>
      <c r="CL370" s="174"/>
      <c r="CM370" s="174"/>
      <c r="CN370" s="174"/>
      <c r="CO370" s="174"/>
      <c r="CP370" s="174"/>
      <c r="CQ370" s="174"/>
      <c r="CR370" s="174"/>
      <c r="CS370" s="174"/>
      <c r="CT370" s="174"/>
      <c r="CU370" s="174"/>
      <c r="CV370" s="174"/>
      <c r="CW370" s="174"/>
      <c r="CX370" s="174"/>
      <c r="CY370" s="174"/>
      <c r="CZ370" s="174"/>
      <c r="DA370" s="174"/>
      <c r="DB370" s="174"/>
      <c r="DC370" s="174"/>
      <c r="DD370" s="174"/>
      <c r="DE370" s="174"/>
      <c r="DF370" s="174"/>
      <c r="DG370" s="174"/>
      <c r="DH370" s="174"/>
      <c r="DI370" s="174"/>
      <c r="DJ370" s="174"/>
      <c r="DK370" s="174"/>
      <c r="DL370" s="174"/>
      <c r="DM370" s="174"/>
      <c r="DN370" s="174"/>
      <c r="DO370" s="174"/>
      <c r="DP370" s="174"/>
      <c r="DQ370" s="174"/>
      <c r="DR370" s="174"/>
      <c r="DS370" s="174"/>
      <c r="DT370" s="174"/>
      <c r="DU370" s="174"/>
      <c r="DV370" s="174"/>
      <c r="DW370" s="174"/>
      <c r="DX370" s="174"/>
      <c r="DY370" s="174"/>
      <c r="DZ370" s="174"/>
      <c r="EA370" s="174"/>
      <c r="EB370" s="174"/>
      <c r="EC370" s="174"/>
      <c r="ED370" s="174"/>
      <c r="EE370" s="175"/>
      <c r="EF370" s="175"/>
      <c r="EG370" s="175"/>
      <c r="EH370" s="175"/>
      <c r="EI370" s="175"/>
      <c r="EJ370" s="175"/>
      <c r="EK370" s="175"/>
      <c r="EL370" s="175"/>
      <c r="EM370" s="175"/>
      <c r="EN370" s="175"/>
      <c r="EO370" s="175"/>
      <c r="EP370" s="175"/>
      <c r="EQ370" s="175"/>
      <c r="ER370" s="175"/>
      <c r="ES370" s="175"/>
      <c r="ET370" s="175"/>
      <c r="EU370" s="175"/>
      <c r="EV370" s="175"/>
      <c r="EW370" s="175"/>
      <c r="EX370" s="175"/>
      <c r="EY370" s="175"/>
      <c r="EZ370" s="175"/>
      <c r="FA370" s="175"/>
      <c r="FB370" s="175"/>
      <c r="FC370" s="175"/>
      <c r="FD370" s="175"/>
      <c r="FE370" s="175"/>
      <c r="FF370" s="175"/>
      <c r="FG370" s="175"/>
      <c r="FH370" s="175"/>
      <c r="FI370" s="175"/>
      <c r="FJ370" s="175"/>
      <c r="FK370" s="175"/>
      <c r="FL370" s="175"/>
      <c r="FM370" s="216"/>
      <c r="FN370" s="216"/>
      <c r="FO370" s="216"/>
      <c r="FP370" s="216"/>
      <c r="FQ370" s="216"/>
      <c r="FR370" s="216"/>
      <c r="FS370" s="216"/>
      <c r="FT370" s="216"/>
      <c r="FU370" s="216"/>
      <c r="FV370" s="216"/>
      <c r="FW370" s="216"/>
      <c r="FX370" s="216"/>
      <c r="FY370" s="216"/>
      <c r="FZ370" s="216"/>
      <c r="GA370" s="137"/>
      <c r="GB370" s="137"/>
      <c r="GC370" s="137"/>
      <c r="GD370" s="137"/>
      <c r="GE370" s="137"/>
      <c r="GF370" s="137"/>
      <c r="GG370" s="137"/>
      <c r="GH370" s="137"/>
      <c r="GI370" s="137"/>
      <c r="GJ370" s="137"/>
      <c r="GK370" s="137"/>
      <c r="GL370" s="137"/>
      <c r="GM370" s="137"/>
      <c r="GN370" s="137"/>
      <c r="GO370" s="137"/>
      <c r="GP370" s="137"/>
      <c r="GQ370" s="137"/>
    </row>
    <row r="371" spans="17:199" s="121" customFormat="1" x14ac:dyDescent="0.3">
      <c r="Q371" s="191"/>
      <c r="R371" s="89" t="s">
        <v>168</v>
      </c>
      <c r="S371" s="122">
        <f>$U$289</f>
        <v>0.95093062605752965</v>
      </c>
      <c r="T371" s="122">
        <f t="shared" si="21"/>
        <v>0.89978635331820001</v>
      </c>
      <c r="U371" s="122">
        <v>0.9</v>
      </c>
      <c r="V371" s="123"/>
      <c r="Y371" s="122"/>
      <c r="Z371" s="123"/>
      <c r="AC371" s="122"/>
      <c r="AD371" s="123" t="s">
        <v>72</v>
      </c>
      <c r="AE371" s="184">
        <v>0.9</v>
      </c>
      <c r="AF371" s="184">
        <v>0.9</v>
      </c>
      <c r="AG371" s="184">
        <v>0.9</v>
      </c>
      <c r="AH371" s="184">
        <v>0.9</v>
      </c>
      <c r="AI371" s="184">
        <v>0.9</v>
      </c>
      <c r="AJ371" s="184">
        <v>0.9</v>
      </c>
      <c r="AK371" s="184">
        <v>0.9</v>
      </c>
      <c r="AL371" s="184">
        <v>0.9</v>
      </c>
      <c r="AM371" s="184">
        <v>0.9</v>
      </c>
      <c r="AN371" s="184">
        <v>0.9</v>
      </c>
      <c r="AO371" s="184">
        <v>0.9</v>
      </c>
      <c r="AP371" s="184">
        <v>0.9</v>
      </c>
      <c r="AQ371" s="184">
        <v>0.9</v>
      </c>
      <c r="AR371" s="184">
        <v>0.9</v>
      </c>
      <c r="AS371" s="184">
        <v>0.9</v>
      </c>
      <c r="AT371" s="184">
        <v>0.9</v>
      </c>
      <c r="AU371" s="184">
        <v>0.9</v>
      </c>
      <c r="AV371" s="184">
        <v>0.9</v>
      </c>
      <c r="AW371" s="184">
        <v>0.9</v>
      </c>
      <c r="AX371" s="184">
        <v>0.9</v>
      </c>
      <c r="AY371" s="184">
        <v>0.9</v>
      </c>
      <c r="AZ371" s="184">
        <v>0.9</v>
      </c>
      <c r="BA371" s="184">
        <v>0.9</v>
      </c>
      <c r="BB371" s="184">
        <v>0.9</v>
      </c>
      <c r="BC371" s="184">
        <v>0.9</v>
      </c>
      <c r="BD371" s="184">
        <v>0.9</v>
      </c>
      <c r="BE371" s="184">
        <v>0.9</v>
      </c>
      <c r="BF371" s="184">
        <v>0.9</v>
      </c>
      <c r="BG371" s="184">
        <v>0.9</v>
      </c>
      <c r="BH371" s="184">
        <v>0.9</v>
      </c>
      <c r="BI371" s="184">
        <v>0.9</v>
      </c>
      <c r="BJ371" s="184">
        <v>0.9</v>
      </c>
      <c r="BK371" s="184">
        <v>0.9</v>
      </c>
      <c r="BL371" s="184">
        <v>0.9</v>
      </c>
      <c r="BM371" s="184">
        <v>0.9</v>
      </c>
      <c r="BN371" s="184">
        <v>0.9</v>
      </c>
      <c r="BO371" s="184">
        <v>0.9</v>
      </c>
      <c r="BP371" s="184">
        <v>0.9</v>
      </c>
      <c r="BQ371" s="184">
        <v>0.9</v>
      </c>
      <c r="BR371" s="184">
        <v>0.9</v>
      </c>
      <c r="BS371" s="184">
        <v>0.9</v>
      </c>
      <c r="BT371" s="184">
        <v>0.9</v>
      </c>
      <c r="BU371" s="184">
        <v>0.9</v>
      </c>
      <c r="BV371" s="184">
        <v>0.9</v>
      </c>
      <c r="BW371" s="184">
        <v>0.9</v>
      </c>
      <c r="BX371" s="184">
        <v>0.9</v>
      </c>
      <c r="BY371" s="184">
        <v>0.9</v>
      </c>
      <c r="BZ371" s="184">
        <v>0.9</v>
      </c>
      <c r="CA371" s="191"/>
      <c r="CB371" s="191"/>
      <c r="CC371" s="191"/>
      <c r="CD371" s="191"/>
      <c r="CE371" s="191"/>
      <c r="CF371" s="191"/>
      <c r="CG371" s="191"/>
      <c r="CH371" s="191"/>
      <c r="CI371" s="174"/>
      <c r="CJ371" s="174"/>
      <c r="CK371" s="174"/>
      <c r="CL371" s="174"/>
      <c r="CM371" s="174"/>
      <c r="CN371" s="174"/>
      <c r="CO371" s="174"/>
      <c r="CP371" s="174"/>
      <c r="CQ371" s="174"/>
      <c r="CR371" s="174"/>
      <c r="CS371" s="174"/>
      <c r="CT371" s="174"/>
      <c r="CU371" s="174"/>
      <c r="CV371" s="174"/>
      <c r="CW371" s="174"/>
      <c r="CX371" s="174"/>
      <c r="CY371" s="174"/>
      <c r="CZ371" s="174"/>
      <c r="DA371" s="174"/>
      <c r="DB371" s="174"/>
      <c r="DC371" s="174"/>
      <c r="DD371" s="174"/>
      <c r="DE371" s="174"/>
      <c r="DF371" s="174"/>
      <c r="DG371" s="174"/>
      <c r="DH371" s="174"/>
      <c r="DI371" s="174"/>
      <c r="DJ371" s="174"/>
      <c r="DK371" s="174"/>
      <c r="DL371" s="174"/>
      <c r="DM371" s="174"/>
      <c r="DN371" s="174"/>
      <c r="DO371" s="174"/>
      <c r="DP371" s="174"/>
      <c r="DQ371" s="174"/>
      <c r="DR371" s="174"/>
      <c r="DS371" s="174"/>
      <c r="DT371" s="174"/>
      <c r="DU371" s="174"/>
      <c r="DV371" s="174"/>
      <c r="DW371" s="174"/>
      <c r="DX371" s="174"/>
      <c r="DY371" s="174"/>
      <c r="DZ371" s="174"/>
      <c r="EA371" s="174"/>
      <c r="EB371" s="174"/>
      <c r="EC371" s="174"/>
      <c r="ED371" s="174"/>
      <c r="EE371" s="175"/>
      <c r="EF371" s="175"/>
      <c r="EG371" s="175"/>
      <c r="EH371" s="175"/>
      <c r="EI371" s="175"/>
      <c r="EJ371" s="175"/>
      <c r="EK371" s="175"/>
      <c r="EL371" s="175"/>
      <c r="EM371" s="175"/>
      <c r="EN371" s="175"/>
      <c r="EO371" s="175"/>
      <c r="EP371" s="175"/>
      <c r="EQ371" s="175"/>
      <c r="ER371" s="175"/>
      <c r="ES371" s="175"/>
      <c r="ET371" s="175"/>
      <c r="EU371" s="175"/>
      <c r="EV371" s="175"/>
      <c r="EW371" s="175"/>
      <c r="EX371" s="175"/>
      <c r="EY371" s="175"/>
      <c r="EZ371" s="175"/>
      <c r="FA371" s="175"/>
      <c r="FB371" s="175"/>
      <c r="FC371" s="175"/>
      <c r="FD371" s="175"/>
      <c r="FE371" s="175"/>
      <c r="FF371" s="175"/>
      <c r="FG371" s="175"/>
      <c r="FH371" s="175"/>
      <c r="FI371" s="175"/>
      <c r="FJ371" s="175"/>
      <c r="FK371" s="175"/>
      <c r="FL371" s="175"/>
      <c r="FM371" s="216"/>
      <c r="FN371" s="216"/>
      <c r="FO371" s="216"/>
      <c r="FP371" s="216"/>
      <c r="FQ371" s="216"/>
      <c r="FR371" s="216"/>
      <c r="FS371" s="216"/>
      <c r="FT371" s="216"/>
      <c r="FU371" s="216"/>
      <c r="FV371" s="216"/>
      <c r="FW371" s="216"/>
      <c r="FX371" s="216"/>
      <c r="FY371" s="216"/>
      <c r="FZ371" s="216"/>
      <c r="GA371" s="137"/>
      <c r="GB371" s="137"/>
      <c r="GC371" s="137"/>
      <c r="GD371" s="137"/>
      <c r="GE371" s="137"/>
      <c r="GF371" s="137"/>
      <c r="GG371" s="137"/>
      <c r="GH371" s="137"/>
      <c r="GI371" s="137"/>
      <c r="GJ371" s="137"/>
      <c r="GK371" s="137"/>
      <c r="GL371" s="137"/>
      <c r="GM371" s="137"/>
      <c r="GN371" s="137"/>
      <c r="GO371" s="137"/>
      <c r="GP371" s="137"/>
      <c r="GQ371" s="137"/>
    </row>
    <row r="372" spans="17:199" x14ac:dyDescent="0.3">
      <c r="R372" s="89" t="s">
        <v>60</v>
      </c>
      <c r="S372" s="122">
        <f>$U$304</f>
        <v>0.9713518352730528</v>
      </c>
      <c r="T372" s="122">
        <f t="shared" si="21"/>
        <v>0.89978635331820001</v>
      </c>
      <c r="U372" s="122">
        <v>0.9</v>
      </c>
    </row>
    <row r="373" spans="17:199" x14ac:dyDescent="0.3">
      <c r="AE373" s="180" t="s">
        <v>145</v>
      </c>
    </row>
    <row r="374" spans="17:199" x14ac:dyDescent="0.3">
      <c r="AE374" s="123">
        <v>1</v>
      </c>
      <c r="AF374" s="123">
        <v>2</v>
      </c>
      <c r="AG374" s="123">
        <v>3</v>
      </c>
      <c r="AH374" s="123">
        <v>4</v>
      </c>
      <c r="AI374" s="123">
        <v>5</v>
      </c>
      <c r="AJ374" s="123">
        <v>6</v>
      </c>
      <c r="AK374" s="123">
        <v>7</v>
      </c>
      <c r="AL374" s="123">
        <v>8</v>
      </c>
      <c r="AM374" s="123">
        <v>9</v>
      </c>
      <c r="AN374" s="123">
        <v>10</v>
      </c>
      <c r="AO374" s="123">
        <v>11</v>
      </c>
      <c r="AP374" s="123">
        <v>12</v>
      </c>
      <c r="AQ374" s="123">
        <v>13</v>
      </c>
      <c r="AR374" s="123">
        <v>14</v>
      </c>
      <c r="AS374" s="123">
        <v>15</v>
      </c>
      <c r="AT374" s="123">
        <v>16</v>
      </c>
      <c r="AU374" s="123">
        <v>17</v>
      </c>
      <c r="AV374" s="123">
        <v>18</v>
      </c>
      <c r="AW374" s="123">
        <v>19</v>
      </c>
      <c r="AX374" s="123">
        <v>20</v>
      </c>
      <c r="AY374" s="123">
        <v>21</v>
      </c>
      <c r="AZ374" s="123">
        <v>22</v>
      </c>
      <c r="BA374" s="123">
        <v>23</v>
      </c>
      <c r="BB374" s="123">
        <v>24</v>
      </c>
      <c r="BC374" s="123">
        <v>25</v>
      </c>
      <c r="BD374" s="123">
        <v>26</v>
      </c>
      <c r="BE374" s="123">
        <v>27</v>
      </c>
      <c r="BF374" s="123">
        <v>28</v>
      </c>
      <c r="BG374" s="123">
        <v>29</v>
      </c>
      <c r="BH374" s="123">
        <v>30</v>
      </c>
      <c r="BI374" s="123">
        <v>31</v>
      </c>
    </row>
    <row r="375" spans="17:199" x14ac:dyDescent="0.3">
      <c r="AD375" s="182">
        <f t="shared" ref="AD375:AD380" si="31">R14</f>
        <v>44409</v>
      </c>
      <c r="AE375" s="147">
        <f>IF($C$30="CCU",FM14,
IF($C$30="Ward 4C",FM29,
IF($C$30="Ward 4D",FM44,
IF($C$30="Children Ward",FM59,
IF($C$30="Ward 4A",FM74,
IF($C$30="Ward 4B",FM89,
IF($C$30="Ward 5C",FM104,
IF($C$30="Ward 5D",FM119,
IF($C$30="Ward 5A",FM134,
IF($C$30="Ward 5B",FM149,
IF($C$30="WARD 6",FM179,
IF($C$30="Ward 7",FM194,
IF($C$30="Ward 8",FM209,
IF($C$30="Ward 9",FM224,
IF($C$30="Camelia",FM239,
IF($C$30="Ward 10",FM254,
IF($C$30="L&amp;D",FM269,
IF($C$30="Dayward",FM284,
IF($C$30="ENDOSCOPY",FM299,"Invalid Selection")))))))))))))))))))</f>
        <v>0.92</v>
      </c>
      <c r="AF375" s="147">
        <f t="shared" ref="AF375:AU380" si="32">IF($C$30="CCU",FN14,
IF($C$30="Ward 4C",FN29,
IF($C$30="Ward 4D",FN44,
IF($C$30="Children Ward",FN59,
IF($C$30="Ward 4A",FN74,
IF($C$30="Ward 4B",FN89,
IF($C$30="Ward 5C",FN104,
IF($C$30="Ward 5D",FN119,
IF($C$30="Ward 5A",FN134,
IF($C$30="Ward 5B",FN149,
IF($C$30="WARD 6",FN179,
IF($C$30="Ward 7",FN194,
IF($C$30="Ward 8",FN209,
IF($C$30="Ward 9",FN224,
IF($C$30="Camelia",FN239,
IF($C$30="Ward 10",FN254,
IF($C$30="L&amp;D",FN269,
IF($C$30="Dayward",FN284,
IF($C$30="ENDOSCOPY",FN299,"Invalid Selection")))))))))))))))))))</f>
        <v>0.91111111111111109</v>
      </c>
      <c r="AG375" s="147">
        <f t="shared" si="32"/>
        <v>0.93243243243243246</v>
      </c>
      <c r="AH375" s="147">
        <f t="shared" si="32"/>
        <v>0.94117647058823528</v>
      </c>
      <c r="AI375" s="147">
        <f t="shared" si="32"/>
        <v>0.98701298701298701</v>
      </c>
      <c r="AJ375" s="147">
        <f t="shared" si="32"/>
        <v>1</v>
      </c>
      <c r="AK375" s="147">
        <f t="shared" si="32"/>
        <v>0.95348837209302328</v>
      </c>
      <c r="AL375" s="147">
        <f t="shared" si="32"/>
        <v>1</v>
      </c>
      <c r="AM375" s="147">
        <f t="shared" si="32"/>
        <v>0.98275862068965514</v>
      </c>
      <c r="AN375" s="147">
        <f t="shared" si="32"/>
        <v>0.97727272727272729</v>
      </c>
      <c r="AO375" s="147">
        <f t="shared" si="32"/>
        <v>1</v>
      </c>
      <c r="AP375" s="147">
        <f t="shared" si="32"/>
        <v>0.96153846153846156</v>
      </c>
      <c r="AQ375" s="147">
        <f t="shared" si="32"/>
        <v>0.94230769230769229</v>
      </c>
      <c r="AR375" s="147">
        <f t="shared" si="32"/>
        <v>0.93103448275862066</v>
      </c>
      <c r="AS375" s="147">
        <f t="shared" si="32"/>
        <v>0.96296296296296291</v>
      </c>
      <c r="AT375" s="147">
        <f t="shared" si="32"/>
        <v>0.95890410958904104</v>
      </c>
      <c r="AU375" s="147">
        <f t="shared" si="32"/>
        <v>0.96153846153846156</v>
      </c>
      <c r="AV375" s="147">
        <f t="shared" ref="AV375:BI380" si="33">IF($C$30="CCU",GD14,
IF($C$30="Ward 4C",GD29,
IF($C$30="Ward 4D",GD44,
IF($C$30="Children Ward",GD59,
IF($C$30="Ward 4A",GD74,
IF($C$30="Ward 4B",GD89,
IF($C$30="Ward 5C",GD104,
IF($C$30="Ward 5D",GD119,
IF($C$30="Ward 5A",GD134,
IF($C$30="Ward 5B",GD149,
IF($C$30="WARD 6",GD179,
IF($C$30="Ward 7",GD194,
IF($C$30="Ward 8",GD209,
IF($C$30="Ward 9",GD224,
IF($C$30="Camelia",GD239,
IF($C$30="Ward 10",GD254,
IF($C$30="L&amp;D",GD269,
IF($C$30="Dayward",GD284,
IF($C$30="ENDOSCOPY",GD299,"Invalid Selection")))))))))))))))))))</f>
        <v>0.95348837209302328</v>
      </c>
      <c r="AW375" s="147">
        <f t="shared" si="33"/>
        <v>0.91935483870967738</v>
      </c>
      <c r="AX375" s="147">
        <f t="shared" si="33"/>
        <v>0.88235294117647056</v>
      </c>
      <c r="AY375" s="147">
        <f t="shared" si="33"/>
        <v>0.88135593220338981</v>
      </c>
      <c r="AZ375" s="147">
        <f t="shared" si="33"/>
        <v>0.8666666666666667</v>
      </c>
      <c r="BA375" s="147">
        <f t="shared" si="33"/>
        <v>0.90476190476190477</v>
      </c>
      <c r="BB375" s="147">
        <f t="shared" si="33"/>
        <v>0.94444444444444442</v>
      </c>
      <c r="BC375" s="147">
        <f t="shared" si="33"/>
        <v>0.95774647887323938</v>
      </c>
      <c r="BD375" s="147">
        <f t="shared" si="33"/>
        <v>0.9464285714285714</v>
      </c>
      <c r="BE375" s="147">
        <f t="shared" si="33"/>
        <v>0.93939393939393945</v>
      </c>
      <c r="BF375" s="147">
        <f t="shared" si="33"/>
        <v>0.96875</v>
      </c>
      <c r="BG375" s="147">
        <f t="shared" si="33"/>
        <v>1</v>
      </c>
      <c r="BH375" s="147">
        <f t="shared" si="33"/>
        <v>0.88888888888888884</v>
      </c>
      <c r="BI375" s="147">
        <f t="shared" si="33"/>
        <v>0.93939393939393945</v>
      </c>
    </row>
    <row r="376" spans="17:199" x14ac:dyDescent="0.3">
      <c r="AD376" s="182">
        <f t="shared" si="31"/>
        <v>44440</v>
      </c>
      <c r="AE376" s="147">
        <f t="shared" ref="AE376:AE380" si="34">IF($C$30="CCU",FM15,
IF($C$30="Ward 4C",FM30,
IF($C$30="Ward 4D",FM45,
IF($C$30="Children Ward",FM60,
IF($C$30="Ward 4A",FM75,
IF($C$30="Ward 4B",FM90,
IF($C$30="Ward 5C",FM105,
IF($C$30="Ward 5D",FM120,
IF($C$30="Ward 5A",FM135,
IF($C$30="Ward 5B",FM150,
IF($C$30="WARD 6",FM180,
IF($C$30="Ward 7",FM195,
IF($C$30="Ward 8",FM210,
IF($C$30="Ward 9",FM225,
IF($C$30="Camelia",FM240,
IF($C$30="Ward 10",FM255,
IF($C$30="L&amp;D",FM270,
IF($C$30="Dayward",FM285,
IF($C$30="ENDOSCOPY",FM300,"Invalid Selection")))))))))))))))))))</f>
        <v>0.85416666666666663</v>
      </c>
      <c r="AF376" s="147">
        <f t="shared" si="32"/>
        <v>0.92592592592592593</v>
      </c>
      <c r="AG376" s="147">
        <f t="shared" si="32"/>
        <v>0.93939393939393945</v>
      </c>
      <c r="AH376" s="147">
        <f t="shared" si="32"/>
        <v>0.95081967213114749</v>
      </c>
      <c r="AI376" s="147">
        <f t="shared" si="32"/>
        <v>1</v>
      </c>
      <c r="AJ376" s="147">
        <f t="shared" si="32"/>
        <v>0.98039215686274506</v>
      </c>
      <c r="AK376" s="147">
        <f t="shared" si="32"/>
        <v>0.94444444444444442</v>
      </c>
      <c r="AL376" s="147">
        <f t="shared" si="32"/>
        <v>0.94444444444444442</v>
      </c>
      <c r="AM376" s="147">
        <f t="shared" si="32"/>
        <v>0.88</v>
      </c>
      <c r="AN376" s="147">
        <f t="shared" si="32"/>
        <v>1</v>
      </c>
      <c r="AO376" s="147">
        <f t="shared" si="32"/>
        <v>0.98245614035087714</v>
      </c>
      <c r="AP376" s="147">
        <f t="shared" si="32"/>
        <v>1</v>
      </c>
      <c r="AQ376" s="147">
        <f t="shared" si="32"/>
        <v>0.92682926829268297</v>
      </c>
      <c r="AR376" s="147">
        <f t="shared" si="32"/>
        <v>1</v>
      </c>
      <c r="AS376" s="147">
        <f t="shared" si="32"/>
        <v>0.91891891891891897</v>
      </c>
      <c r="AT376" s="147">
        <f t="shared" si="32"/>
        <v>0.90566037735849059</v>
      </c>
      <c r="AU376" s="147">
        <f t="shared" si="32"/>
        <v>0.94545454545454544</v>
      </c>
      <c r="AV376" s="147">
        <f t="shared" si="33"/>
        <v>1</v>
      </c>
      <c r="AW376" s="147">
        <f t="shared" si="33"/>
        <v>0.92307692307692313</v>
      </c>
      <c r="AX376" s="147">
        <f t="shared" si="33"/>
        <v>1</v>
      </c>
      <c r="AY376" s="147">
        <f t="shared" si="33"/>
        <v>0.95833333333333337</v>
      </c>
      <c r="AZ376" s="147">
        <f t="shared" si="33"/>
        <v>1</v>
      </c>
      <c r="BA376" s="147">
        <f t="shared" si="33"/>
        <v>1</v>
      </c>
      <c r="BB376" s="147">
        <f t="shared" si="33"/>
        <v>0.984375</v>
      </c>
      <c r="BC376" s="147">
        <f t="shared" si="33"/>
        <v>0.96363636363636362</v>
      </c>
      <c r="BD376" s="147">
        <f t="shared" si="33"/>
        <v>0.95833333333333337</v>
      </c>
      <c r="BE376" s="147">
        <f t="shared" si="33"/>
        <v>0.98148148148148151</v>
      </c>
      <c r="BF376" s="147">
        <f t="shared" si="33"/>
        <v>0.95161290322580649</v>
      </c>
      <c r="BG376" s="147">
        <f t="shared" si="33"/>
        <v>0.97959183673469385</v>
      </c>
      <c r="BH376" s="147">
        <f t="shared" si="33"/>
        <v>0.95454545454545459</v>
      </c>
      <c r="BI376" s="147" t="str">
        <f t="shared" si="33"/>
        <v>No Call</v>
      </c>
    </row>
    <row r="377" spans="17:199" x14ac:dyDescent="0.3">
      <c r="AD377" s="182">
        <f t="shared" si="31"/>
        <v>44470</v>
      </c>
      <c r="AE377" s="147">
        <f t="shared" si="34"/>
        <v>0.9285714285714286</v>
      </c>
      <c r="AF377" s="147">
        <f t="shared" si="32"/>
        <v>1</v>
      </c>
      <c r="AG377" s="147">
        <f t="shared" si="32"/>
        <v>0.95833333333333337</v>
      </c>
      <c r="AH377" s="147">
        <f t="shared" si="32"/>
        <v>1</v>
      </c>
      <c r="AI377" s="147">
        <f t="shared" si="32"/>
        <v>1</v>
      </c>
      <c r="AJ377" s="147">
        <f t="shared" si="32"/>
        <v>1</v>
      </c>
      <c r="AK377" s="147">
        <f t="shared" si="32"/>
        <v>0.97435897435897434</v>
      </c>
      <c r="AL377" s="147">
        <f t="shared" si="32"/>
        <v>0.94339622641509435</v>
      </c>
      <c r="AM377" s="147">
        <f t="shared" si="32"/>
        <v>0.98630136986301364</v>
      </c>
      <c r="AN377" s="147">
        <f t="shared" si="32"/>
        <v>0.97222222222222221</v>
      </c>
      <c r="AO377" s="147">
        <f t="shared" si="32"/>
        <v>0.98305084745762716</v>
      </c>
      <c r="AP377" s="147">
        <f t="shared" si="32"/>
        <v>0.97058823529411764</v>
      </c>
      <c r="AQ377" s="147">
        <f t="shared" si="32"/>
        <v>1</v>
      </c>
      <c r="AR377" s="147">
        <f t="shared" si="32"/>
        <v>0.94827586206896552</v>
      </c>
      <c r="AS377" s="147">
        <f t="shared" si="32"/>
        <v>0.9375</v>
      </c>
      <c r="AT377" s="147">
        <f t="shared" si="32"/>
        <v>0.92941176470588238</v>
      </c>
      <c r="AU377" s="147">
        <f t="shared" si="32"/>
        <v>0.91666666666666663</v>
      </c>
      <c r="AV377" s="147">
        <f t="shared" si="33"/>
        <v>0.94545454545454544</v>
      </c>
      <c r="AW377" s="147">
        <f t="shared" si="33"/>
        <v>0.92063492063492058</v>
      </c>
      <c r="AX377" s="147">
        <f t="shared" si="33"/>
        <v>0.98684210526315785</v>
      </c>
      <c r="AY377" s="147">
        <f t="shared" si="33"/>
        <v>0.9726027397260274</v>
      </c>
      <c r="AZ377" s="147">
        <f t="shared" si="33"/>
        <v>0.9642857142857143</v>
      </c>
      <c r="BA377" s="147">
        <f t="shared" si="33"/>
        <v>0.92063492063492058</v>
      </c>
      <c r="BB377" s="147">
        <f t="shared" si="33"/>
        <v>0.94827586206896552</v>
      </c>
      <c r="BC377" s="147">
        <f t="shared" si="33"/>
        <v>0.92982456140350878</v>
      </c>
      <c r="BD377" s="147">
        <f t="shared" si="33"/>
        <v>0.91836734693877553</v>
      </c>
      <c r="BE377" s="147">
        <f t="shared" si="33"/>
        <v>1</v>
      </c>
      <c r="BF377" s="147">
        <f t="shared" si="33"/>
        <v>1</v>
      </c>
      <c r="BG377" s="147">
        <f t="shared" si="33"/>
        <v>0.98666666666666669</v>
      </c>
      <c r="BH377" s="147">
        <f t="shared" si="33"/>
        <v>0.98245614035087714</v>
      </c>
      <c r="BI377" s="147">
        <f t="shared" si="33"/>
        <v>0.94444444444444442</v>
      </c>
    </row>
    <row r="378" spans="17:199" x14ac:dyDescent="0.3">
      <c r="AD378" s="182">
        <f t="shared" si="31"/>
        <v>44501</v>
      </c>
      <c r="AE378" s="147">
        <f t="shared" si="34"/>
        <v>1</v>
      </c>
      <c r="AF378" s="147">
        <f t="shared" si="32"/>
        <v>0.89130434782608692</v>
      </c>
      <c r="AG378" s="147">
        <f t="shared" si="32"/>
        <v>0.97826086956521741</v>
      </c>
      <c r="AH378" s="147">
        <f t="shared" si="32"/>
        <v>0.97435897435897434</v>
      </c>
      <c r="AI378" s="147">
        <f t="shared" si="32"/>
        <v>0.96226415094339623</v>
      </c>
      <c r="AJ378" s="147">
        <f t="shared" si="32"/>
        <v>0.97101449275362317</v>
      </c>
      <c r="AK378" s="147">
        <f t="shared" si="32"/>
        <v>0.97435897435897434</v>
      </c>
      <c r="AL378" s="147">
        <f t="shared" si="32"/>
        <v>1</v>
      </c>
      <c r="AM378" s="147">
        <f t="shared" si="32"/>
        <v>0.97297297297297303</v>
      </c>
      <c r="AN378" s="147">
        <f t="shared" si="32"/>
        <v>0.95744680851063835</v>
      </c>
      <c r="AO378" s="147">
        <f t="shared" si="32"/>
        <v>0.97872340425531912</v>
      </c>
      <c r="AP378" s="147">
        <f t="shared" si="32"/>
        <v>1</v>
      </c>
      <c r="AQ378" s="147">
        <f t="shared" si="32"/>
        <v>1</v>
      </c>
      <c r="AR378" s="147">
        <f t="shared" si="32"/>
        <v>1</v>
      </c>
      <c r="AS378" s="147">
        <f t="shared" si="32"/>
        <v>1</v>
      </c>
      <c r="AT378" s="147">
        <f t="shared" si="32"/>
        <v>0.96078431372549022</v>
      </c>
      <c r="AU378" s="147">
        <f t="shared" si="32"/>
        <v>0.9555555555555556</v>
      </c>
      <c r="AV378" s="147">
        <f t="shared" si="33"/>
        <v>1</v>
      </c>
      <c r="AW378" s="147">
        <f t="shared" si="33"/>
        <v>0.94339622641509435</v>
      </c>
      <c r="AX378" s="147">
        <f t="shared" si="33"/>
        <v>1</v>
      </c>
      <c r="AY378" s="147">
        <f t="shared" si="33"/>
        <v>1</v>
      </c>
      <c r="AZ378" s="147">
        <f t="shared" si="33"/>
        <v>1</v>
      </c>
      <c r="BA378" s="147">
        <f t="shared" si="33"/>
        <v>0.95454545454545459</v>
      </c>
      <c r="BB378" s="147">
        <f t="shared" si="33"/>
        <v>0.98837209302325579</v>
      </c>
      <c r="BC378" s="147">
        <f t="shared" si="33"/>
        <v>0.98780487804878048</v>
      </c>
      <c r="BD378" s="147">
        <f t="shared" si="33"/>
        <v>1</v>
      </c>
      <c r="BE378" s="147">
        <f t="shared" si="33"/>
        <v>1</v>
      </c>
      <c r="BF378" s="147">
        <f t="shared" si="33"/>
        <v>0.96551724137931039</v>
      </c>
      <c r="BG378" s="147">
        <f t="shared" si="33"/>
        <v>0.96825396825396826</v>
      </c>
      <c r="BH378" s="147">
        <f t="shared" si="33"/>
        <v>1</v>
      </c>
      <c r="BI378" s="147" t="str">
        <f t="shared" si="33"/>
        <v>No Call</v>
      </c>
    </row>
    <row r="379" spans="17:199" x14ac:dyDescent="0.3">
      <c r="AD379" s="182">
        <f t="shared" si="31"/>
        <v>44531</v>
      </c>
      <c r="AE379" s="147">
        <f t="shared" si="34"/>
        <v>0</v>
      </c>
      <c r="AF379" s="147">
        <f t="shared" si="32"/>
        <v>0</v>
      </c>
      <c r="AG379" s="147">
        <f t="shared" si="32"/>
        <v>0</v>
      </c>
      <c r="AH379" s="147">
        <f t="shared" si="32"/>
        <v>0</v>
      </c>
      <c r="AI379" s="147">
        <f t="shared" si="32"/>
        <v>0</v>
      </c>
      <c r="AJ379" s="147">
        <f t="shared" si="32"/>
        <v>0</v>
      </c>
      <c r="AK379" s="147">
        <f t="shared" si="32"/>
        <v>0</v>
      </c>
      <c r="AL379" s="147">
        <f t="shared" si="32"/>
        <v>0</v>
      </c>
      <c r="AM379" s="147">
        <f t="shared" si="32"/>
        <v>0</v>
      </c>
      <c r="AN379" s="147">
        <f t="shared" si="32"/>
        <v>0</v>
      </c>
      <c r="AO379" s="147">
        <f t="shared" si="32"/>
        <v>0</v>
      </c>
      <c r="AP379" s="147">
        <f t="shared" si="32"/>
        <v>0</v>
      </c>
      <c r="AQ379" s="147">
        <f t="shared" si="32"/>
        <v>0</v>
      </c>
      <c r="AR379" s="147">
        <f t="shared" si="32"/>
        <v>0</v>
      </c>
      <c r="AS379" s="147">
        <f t="shared" si="32"/>
        <v>0</v>
      </c>
      <c r="AT379" s="147">
        <f t="shared" si="32"/>
        <v>0</v>
      </c>
      <c r="AU379" s="147">
        <f t="shared" si="32"/>
        <v>0</v>
      </c>
      <c r="AV379" s="147">
        <f t="shared" si="33"/>
        <v>0</v>
      </c>
      <c r="AW379" s="147">
        <f t="shared" si="33"/>
        <v>0</v>
      </c>
      <c r="AX379" s="147">
        <f t="shared" si="33"/>
        <v>0</v>
      </c>
      <c r="AY379" s="147">
        <f t="shared" si="33"/>
        <v>0</v>
      </c>
      <c r="AZ379" s="147">
        <f t="shared" si="33"/>
        <v>0</v>
      </c>
      <c r="BA379" s="147">
        <f t="shared" si="33"/>
        <v>0</v>
      </c>
      <c r="BB379" s="147">
        <f t="shared" si="33"/>
        <v>0</v>
      </c>
      <c r="BC379" s="147">
        <f t="shared" si="33"/>
        <v>0</v>
      </c>
      <c r="BD379" s="147">
        <f t="shared" si="33"/>
        <v>0</v>
      </c>
      <c r="BE379" s="147">
        <f t="shared" si="33"/>
        <v>0</v>
      </c>
      <c r="BF379" s="147">
        <f t="shared" si="33"/>
        <v>0</v>
      </c>
      <c r="BG379" s="147">
        <f t="shared" si="33"/>
        <v>0</v>
      </c>
      <c r="BH379" s="147">
        <f t="shared" si="33"/>
        <v>0</v>
      </c>
      <c r="BI379" s="147">
        <f t="shared" si="33"/>
        <v>0</v>
      </c>
    </row>
    <row r="380" spans="17:199" x14ac:dyDescent="0.3">
      <c r="AD380" s="182">
        <f t="shared" si="31"/>
        <v>44562</v>
      </c>
      <c r="AE380" s="147">
        <f t="shared" si="34"/>
        <v>0</v>
      </c>
      <c r="AF380" s="147">
        <f t="shared" si="32"/>
        <v>0</v>
      </c>
      <c r="AG380" s="147">
        <f t="shared" si="32"/>
        <v>0</v>
      </c>
      <c r="AH380" s="147">
        <f t="shared" si="32"/>
        <v>0</v>
      </c>
      <c r="AI380" s="147">
        <f t="shared" si="32"/>
        <v>0</v>
      </c>
      <c r="AJ380" s="147">
        <f t="shared" si="32"/>
        <v>0</v>
      </c>
      <c r="AK380" s="147">
        <f t="shared" si="32"/>
        <v>0</v>
      </c>
      <c r="AL380" s="147">
        <f t="shared" si="32"/>
        <v>0</v>
      </c>
      <c r="AM380" s="147">
        <f t="shared" si="32"/>
        <v>0</v>
      </c>
      <c r="AN380" s="147">
        <f t="shared" si="32"/>
        <v>0</v>
      </c>
      <c r="AO380" s="147">
        <f t="shared" si="32"/>
        <v>0</v>
      </c>
      <c r="AP380" s="147">
        <f t="shared" si="32"/>
        <v>0</v>
      </c>
      <c r="AQ380" s="147">
        <f t="shared" si="32"/>
        <v>0</v>
      </c>
      <c r="AR380" s="147">
        <f t="shared" si="32"/>
        <v>0</v>
      </c>
      <c r="AS380" s="147">
        <f t="shared" si="32"/>
        <v>0</v>
      </c>
      <c r="AT380" s="147">
        <f t="shared" si="32"/>
        <v>0</v>
      </c>
      <c r="AU380" s="147">
        <f t="shared" si="32"/>
        <v>0</v>
      </c>
      <c r="AV380" s="147">
        <f t="shared" si="33"/>
        <v>0</v>
      </c>
      <c r="AW380" s="147">
        <f t="shared" si="33"/>
        <v>0</v>
      </c>
      <c r="AX380" s="147">
        <f t="shared" si="33"/>
        <v>0</v>
      </c>
      <c r="AY380" s="147">
        <f t="shared" si="33"/>
        <v>0</v>
      </c>
      <c r="AZ380" s="147">
        <f t="shared" si="33"/>
        <v>0</v>
      </c>
      <c r="BA380" s="147">
        <f t="shared" si="33"/>
        <v>0</v>
      </c>
      <c r="BB380" s="147">
        <f t="shared" si="33"/>
        <v>0</v>
      </c>
      <c r="BC380" s="147">
        <f t="shared" si="33"/>
        <v>0</v>
      </c>
      <c r="BD380" s="147">
        <f t="shared" si="33"/>
        <v>0</v>
      </c>
      <c r="BE380" s="147">
        <f t="shared" si="33"/>
        <v>0</v>
      </c>
      <c r="BF380" s="147">
        <f t="shared" si="33"/>
        <v>0</v>
      </c>
      <c r="BG380" s="147">
        <f t="shared" si="33"/>
        <v>0</v>
      </c>
      <c r="BH380" s="147">
        <f t="shared" si="33"/>
        <v>0</v>
      </c>
      <c r="BI380" s="147">
        <f t="shared" si="33"/>
        <v>0</v>
      </c>
    </row>
    <row r="382" spans="17:199" x14ac:dyDescent="0.3">
      <c r="AE382" s="180" t="s">
        <v>146</v>
      </c>
    </row>
    <row r="383" spans="17:199" x14ac:dyDescent="0.3">
      <c r="AC383" s="182">
        <f>$F$63</f>
        <v>44562</v>
      </c>
      <c r="AD383" s="191" t="s">
        <v>115</v>
      </c>
      <c r="AE383" s="123">
        <v>1</v>
      </c>
      <c r="AF383" s="123">
        <v>2</v>
      </c>
      <c r="AG383" s="123">
        <v>3</v>
      </c>
      <c r="AH383" s="123">
        <v>4</v>
      </c>
      <c r="AI383" s="123">
        <v>5</v>
      </c>
      <c r="AJ383" s="123">
        <v>6</v>
      </c>
      <c r="AK383" s="123">
        <v>7</v>
      </c>
      <c r="AL383" s="123">
        <v>8</v>
      </c>
      <c r="AM383" s="123">
        <v>9</v>
      </c>
      <c r="AN383" s="123">
        <v>10</v>
      </c>
      <c r="AO383" s="123">
        <v>11</v>
      </c>
      <c r="AP383" s="123">
        <v>12</v>
      </c>
      <c r="AQ383" s="123">
        <v>13</v>
      </c>
      <c r="AR383" s="123">
        <v>14</v>
      </c>
      <c r="AS383" s="123">
        <v>15</v>
      </c>
      <c r="AT383" s="123">
        <v>16</v>
      </c>
      <c r="AU383" s="123">
        <v>17</v>
      </c>
      <c r="AV383" s="123">
        <v>18</v>
      </c>
      <c r="AW383" s="123">
        <v>19</v>
      </c>
      <c r="AX383" s="123">
        <v>20</v>
      </c>
      <c r="AY383" s="123">
        <v>21</v>
      </c>
      <c r="AZ383" s="123">
        <v>22</v>
      </c>
      <c r="BA383" s="123">
        <v>23</v>
      </c>
      <c r="BB383" s="123">
        <v>24</v>
      </c>
      <c r="BC383" s="123">
        <v>25</v>
      </c>
      <c r="BD383" s="123">
        <v>26</v>
      </c>
      <c r="BE383" s="123">
        <v>27</v>
      </c>
      <c r="BF383" s="123">
        <v>28</v>
      </c>
      <c r="BG383" s="123">
        <f>IF($BG374&lt;=AC384,$BG374,"")</f>
        <v>29</v>
      </c>
      <c r="BH383" s="123">
        <f>IF(BH374&lt;=$AC384,BH374,"")</f>
        <v>30</v>
      </c>
      <c r="BI383" s="123">
        <f>IF(BI374&lt;=$AC384,BI374,"")</f>
        <v>31</v>
      </c>
    </row>
    <row r="384" spans="17:199" x14ac:dyDescent="0.3">
      <c r="Q384" s="121"/>
      <c r="R384" s="121"/>
      <c r="AC384" s="123">
        <f>DAY(DATE(YEAR(AC383),MONTH(AC383)+1,1)-1)</f>
        <v>31</v>
      </c>
      <c r="AD384" s="191"/>
      <c r="AE384" s="220">
        <f t="shared" ref="AE384:BI384" si="35">IF($F$63=$AD375,AE375,IF($F$63=$AD376,AE376,IF($F$63=$AD377,AE377,IF($F$63=$AD378,AE378,IF($F$63=$AD379,AE379,IF($F$63=$AD380,AE380,"Invalid Selecetion"))))))</f>
        <v>0</v>
      </c>
      <c r="AF384" s="220">
        <f t="shared" si="35"/>
        <v>0</v>
      </c>
      <c r="AG384" s="220">
        <f t="shared" si="35"/>
        <v>0</v>
      </c>
      <c r="AH384" s="220">
        <f t="shared" si="35"/>
        <v>0</v>
      </c>
      <c r="AI384" s="220">
        <f t="shared" si="35"/>
        <v>0</v>
      </c>
      <c r="AJ384" s="220">
        <f t="shared" si="35"/>
        <v>0</v>
      </c>
      <c r="AK384" s="220">
        <f t="shared" si="35"/>
        <v>0</v>
      </c>
      <c r="AL384" s="220">
        <f t="shared" si="35"/>
        <v>0</v>
      </c>
      <c r="AM384" s="220">
        <f t="shared" si="35"/>
        <v>0</v>
      </c>
      <c r="AN384" s="220">
        <f t="shared" si="35"/>
        <v>0</v>
      </c>
      <c r="AO384" s="220">
        <f t="shared" si="35"/>
        <v>0</v>
      </c>
      <c r="AP384" s="220">
        <f t="shared" si="35"/>
        <v>0</v>
      </c>
      <c r="AQ384" s="220">
        <f t="shared" si="35"/>
        <v>0</v>
      </c>
      <c r="AR384" s="220">
        <f t="shared" si="35"/>
        <v>0</v>
      </c>
      <c r="AS384" s="220">
        <f t="shared" si="35"/>
        <v>0</v>
      </c>
      <c r="AT384" s="220">
        <f t="shared" si="35"/>
        <v>0</v>
      </c>
      <c r="AU384" s="220">
        <f t="shared" si="35"/>
        <v>0</v>
      </c>
      <c r="AV384" s="220">
        <f t="shared" si="35"/>
        <v>0</v>
      </c>
      <c r="AW384" s="220">
        <f t="shared" si="35"/>
        <v>0</v>
      </c>
      <c r="AX384" s="220">
        <f t="shared" si="35"/>
        <v>0</v>
      </c>
      <c r="AY384" s="220">
        <f t="shared" si="35"/>
        <v>0</v>
      </c>
      <c r="AZ384" s="220">
        <f t="shared" si="35"/>
        <v>0</v>
      </c>
      <c r="BA384" s="220">
        <f t="shared" si="35"/>
        <v>0</v>
      </c>
      <c r="BB384" s="220">
        <f t="shared" si="35"/>
        <v>0</v>
      </c>
      <c r="BC384" s="220">
        <f t="shared" si="35"/>
        <v>0</v>
      </c>
      <c r="BD384" s="220">
        <f t="shared" si="35"/>
        <v>0</v>
      </c>
      <c r="BE384" s="220">
        <f t="shared" si="35"/>
        <v>0</v>
      </c>
      <c r="BF384" s="220">
        <f t="shared" si="35"/>
        <v>0</v>
      </c>
      <c r="BG384" s="220">
        <f t="shared" si="35"/>
        <v>0</v>
      </c>
      <c r="BH384" s="220">
        <f t="shared" si="35"/>
        <v>0</v>
      </c>
      <c r="BI384" s="220">
        <f t="shared" si="35"/>
        <v>0</v>
      </c>
    </row>
    <row r="385" spans="17:61" x14ac:dyDescent="0.3">
      <c r="Q385" s="121"/>
      <c r="R385" s="121"/>
      <c r="AD385" s="123" t="s">
        <v>147</v>
      </c>
      <c r="AE385" s="220">
        <f t="shared" ref="AE385:BF385" si="36">AE384</f>
        <v>0</v>
      </c>
      <c r="AF385" s="220">
        <f t="shared" si="36"/>
        <v>0</v>
      </c>
      <c r="AG385" s="220">
        <f t="shared" si="36"/>
        <v>0</v>
      </c>
      <c r="AH385" s="220">
        <f t="shared" si="36"/>
        <v>0</v>
      </c>
      <c r="AI385" s="220">
        <f t="shared" si="36"/>
        <v>0</v>
      </c>
      <c r="AJ385" s="220">
        <f t="shared" si="36"/>
        <v>0</v>
      </c>
      <c r="AK385" s="220">
        <f t="shared" si="36"/>
        <v>0</v>
      </c>
      <c r="AL385" s="220">
        <f t="shared" si="36"/>
        <v>0</v>
      </c>
      <c r="AM385" s="220">
        <f t="shared" si="36"/>
        <v>0</v>
      </c>
      <c r="AN385" s="220">
        <f t="shared" si="36"/>
        <v>0</v>
      </c>
      <c r="AO385" s="220">
        <f t="shared" si="36"/>
        <v>0</v>
      </c>
      <c r="AP385" s="220">
        <f t="shared" si="36"/>
        <v>0</v>
      </c>
      <c r="AQ385" s="220">
        <f t="shared" si="36"/>
        <v>0</v>
      </c>
      <c r="AR385" s="220">
        <f t="shared" si="36"/>
        <v>0</v>
      </c>
      <c r="AS385" s="220">
        <f t="shared" si="36"/>
        <v>0</v>
      </c>
      <c r="AT385" s="220">
        <f t="shared" si="36"/>
        <v>0</v>
      </c>
      <c r="AU385" s="220">
        <f t="shared" si="36"/>
        <v>0</v>
      </c>
      <c r="AV385" s="220">
        <f t="shared" si="36"/>
        <v>0</v>
      </c>
      <c r="AW385" s="220">
        <f t="shared" si="36"/>
        <v>0</v>
      </c>
      <c r="AX385" s="220">
        <f t="shared" si="36"/>
        <v>0</v>
      </c>
      <c r="AY385" s="220">
        <f t="shared" si="36"/>
        <v>0</v>
      </c>
      <c r="AZ385" s="220">
        <f t="shared" si="36"/>
        <v>0</v>
      </c>
      <c r="BA385" s="220">
        <f t="shared" si="36"/>
        <v>0</v>
      </c>
      <c r="BB385" s="220">
        <f t="shared" si="36"/>
        <v>0</v>
      </c>
      <c r="BC385" s="220">
        <f t="shared" si="36"/>
        <v>0</v>
      </c>
      <c r="BD385" s="220">
        <f t="shared" si="36"/>
        <v>0</v>
      </c>
      <c r="BE385" s="220">
        <f t="shared" si="36"/>
        <v>0</v>
      </c>
      <c r="BF385" s="220">
        <f t="shared" si="36"/>
        <v>0</v>
      </c>
      <c r="BG385" s="220">
        <f>IF(BG383="","",BG384)</f>
        <v>0</v>
      </c>
      <c r="BH385" s="220">
        <f>IF(BH383="","",BH384)</f>
        <v>0</v>
      </c>
      <c r="BI385" s="220">
        <f>IF(BI383="","",BI384)</f>
        <v>0</v>
      </c>
    </row>
    <row r="386" spans="17:61" x14ac:dyDescent="0.3">
      <c r="Q386" s="121"/>
      <c r="R386" s="121"/>
      <c r="AD386" s="123" t="s">
        <v>72</v>
      </c>
      <c r="AE386" s="184">
        <v>0.9</v>
      </c>
      <c r="AF386" s="184">
        <v>0.9</v>
      </c>
      <c r="AG386" s="184">
        <v>0.9</v>
      </c>
      <c r="AH386" s="184">
        <v>0.9</v>
      </c>
      <c r="AI386" s="184">
        <v>0.9</v>
      </c>
      <c r="AJ386" s="184">
        <v>0.9</v>
      </c>
      <c r="AK386" s="184">
        <v>0.9</v>
      </c>
      <c r="AL386" s="184">
        <v>0.9</v>
      </c>
      <c r="AM386" s="184">
        <v>0.9</v>
      </c>
      <c r="AN386" s="184">
        <v>0.9</v>
      </c>
      <c r="AO386" s="184">
        <v>0.9</v>
      </c>
      <c r="AP386" s="184">
        <v>0.9</v>
      </c>
      <c r="AQ386" s="184">
        <v>0.9</v>
      </c>
      <c r="AR386" s="184">
        <v>0.9</v>
      </c>
      <c r="AS386" s="184">
        <v>0.9</v>
      </c>
      <c r="AT386" s="184">
        <v>0.9</v>
      </c>
      <c r="AU386" s="184">
        <v>0.9</v>
      </c>
      <c r="AV386" s="184">
        <v>0.9</v>
      </c>
      <c r="AW386" s="184">
        <v>0.9</v>
      </c>
      <c r="AX386" s="184">
        <v>0.9</v>
      </c>
      <c r="AY386" s="184">
        <v>0.9</v>
      </c>
      <c r="AZ386" s="184">
        <v>0.9</v>
      </c>
      <c r="BA386" s="184">
        <v>0.9</v>
      </c>
      <c r="BB386" s="184">
        <v>0.9</v>
      </c>
      <c r="BC386" s="184">
        <v>0.9</v>
      </c>
      <c r="BD386" s="184">
        <v>0.9</v>
      </c>
      <c r="BE386" s="184">
        <v>0.9</v>
      </c>
      <c r="BF386" s="184">
        <v>0.9</v>
      </c>
      <c r="BG386" s="184">
        <v>0.9</v>
      </c>
      <c r="BH386" s="184">
        <v>0.9</v>
      </c>
      <c r="BI386" s="184">
        <v>0.9</v>
      </c>
    </row>
  </sheetData>
  <mergeCells count="69">
    <mergeCell ref="S3:V3"/>
    <mergeCell ref="A1:B1"/>
    <mergeCell ref="E1:G1"/>
    <mergeCell ref="H1:H3"/>
    <mergeCell ref="A2:B3"/>
    <mergeCell ref="E2:G3"/>
    <mergeCell ref="AU3:BT3"/>
    <mergeCell ref="FM3:GQ3"/>
    <mergeCell ref="A4:H4"/>
    <mergeCell ref="Q5:Q19"/>
    <mergeCell ref="A17:H17"/>
    <mergeCell ref="A18:H18"/>
    <mergeCell ref="A19:H23"/>
    <mergeCell ref="Q20:Q34"/>
    <mergeCell ref="A24:H24"/>
    <mergeCell ref="A25:H29"/>
    <mergeCell ref="W3:Z3"/>
    <mergeCell ref="AA3:AD3"/>
    <mergeCell ref="AE3:AH3"/>
    <mergeCell ref="AI3:AL3"/>
    <mergeCell ref="AM3:AP3"/>
    <mergeCell ref="AQ3:AT3"/>
    <mergeCell ref="A30:B30"/>
    <mergeCell ref="D30:D31"/>
    <mergeCell ref="E30:H31"/>
    <mergeCell ref="A31:B31"/>
    <mergeCell ref="A32:A33"/>
    <mergeCell ref="B32:D32"/>
    <mergeCell ref="E32:H32"/>
    <mergeCell ref="B33:D33"/>
    <mergeCell ref="E33:H33"/>
    <mergeCell ref="Q35:Q49"/>
    <mergeCell ref="A49:B49"/>
    <mergeCell ref="C49:H49"/>
    <mergeCell ref="Q50:Q64"/>
    <mergeCell ref="A63:B63"/>
    <mergeCell ref="C63:E63"/>
    <mergeCell ref="A125:B125"/>
    <mergeCell ref="C125:H125"/>
    <mergeCell ref="Q125:Q139"/>
    <mergeCell ref="A126:C126"/>
    <mergeCell ref="E126:G126"/>
    <mergeCell ref="Q200:Q214"/>
    <mergeCell ref="Q65:Q79"/>
    <mergeCell ref="Q80:Q94"/>
    <mergeCell ref="Q95:Q109"/>
    <mergeCell ref="Q110:Q124"/>
    <mergeCell ref="Q140:Q154"/>
    <mergeCell ref="C143:H143"/>
    <mergeCell ref="Q155:Q169"/>
    <mergeCell ref="Q170:Q184"/>
    <mergeCell ref="Q185:Q199"/>
    <mergeCell ref="AU322:AW322"/>
    <mergeCell ref="Q215:Q229"/>
    <mergeCell ref="Q230:Q244"/>
    <mergeCell ref="Q245:Q259"/>
    <mergeCell ref="Q260:Q274"/>
    <mergeCell ref="Q275:Q289"/>
    <mergeCell ref="Q290:Q304"/>
    <mergeCell ref="Q305:Q319"/>
    <mergeCell ref="AE322:AH322"/>
    <mergeCell ref="AI322:AL322"/>
    <mergeCell ref="AM322:AP322"/>
    <mergeCell ref="AQ322:AS322"/>
    <mergeCell ref="AX322:AZ322"/>
    <mergeCell ref="BA322:BG322"/>
    <mergeCell ref="BH322:BN322"/>
    <mergeCell ref="BO322:BR322"/>
    <mergeCell ref="BS322:BV322"/>
  </mergeCells>
  <conditionalFormatting sqref="H48">
    <cfRule type="cellIs" dxfId="1" priority="1" operator="equal">
      <formula>$N$8</formula>
    </cfRule>
    <cfRule type="cellIs" dxfId="0" priority="2" operator="equal">
      <formula>$N$7</formula>
    </cfRule>
  </conditionalFormatting>
  <dataValidations count="7">
    <dataValidation type="list" allowBlank="1" showInputMessage="1" showErrorMessage="1" sqref="F63" xr:uid="{5ACC80F9-36E0-4330-9B9F-05AEA8B9E4A3}">
      <formula1>$A$43:$A$48</formula1>
    </dataValidation>
    <dataValidation type="list" allowBlank="1" showInputMessage="1" showErrorMessage="1" sqref="D126" xr:uid="{1E995D27-1727-451E-8015-32E84DB82073}">
      <formula1>$A$34:$A$48</formula1>
    </dataValidation>
    <dataValidation type="list" allowBlank="1" showInputMessage="1" showErrorMessage="1" sqref="C31" xr:uid="{79B2EB77-C768-4EDD-9551-990DE516E68A}">
      <formula1>$O$4:$O$7</formula1>
    </dataValidation>
    <dataValidation type="list" allowBlank="1" showInputMessage="1" showErrorMessage="1" sqref="M5" xr:uid="{381FE43D-B171-46E2-9400-5D2DA11DE0E4}">
      <formula1>INDIRECT(SUBSTITUTE(L3," ",""))</formula1>
    </dataValidation>
    <dataValidation type="list" allowBlank="1" showInputMessage="1" showErrorMessage="1" sqref="L5" xr:uid="{42E46A07-62D7-427D-8F10-1807FD51C33B}">
      <formula1>$R$3:$R$6</formula1>
    </dataValidation>
    <dataValidation type="list" allowBlank="1" showInputMessage="1" showErrorMessage="1" sqref="H126" xr:uid="{A01647E7-ACB7-40FD-B421-9BDACDA67134}">
      <formula1>#REF!</formula1>
    </dataValidation>
    <dataValidation type="list" allowBlank="1" showInputMessage="1" showErrorMessage="1" sqref="C30" xr:uid="{6CA26244-3893-4565-B4B8-F2A7A76D61B5}">
      <formula1>$P$2:$P$20</formula1>
    </dataValidation>
  </dataValidations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9462ECA567C84983F345929C119362" ma:contentTypeVersion="6" ma:contentTypeDescription="Create a new document." ma:contentTypeScope="" ma:versionID="3d02bb058590367c83a174a39d53c64a">
  <xsd:schema xmlns:xsd="http://www.w3.org/2001/XMLSchema" xmlns:xs="http://www.w3.org/2001/XMLSchema" xmlns:p="http://schemas.microsoft.com/office/2006/metadata/properties" xmlns:ns1="http://schemas.microsoft.com/sharepoint/v3" xmlns:ns2="88a17655-56dc-4bd1-b4b8-359005856092" targetNamespace="http://schemas.microsoft.com/office/2006/metadata/properties" ma:root="true" ma:fieldsID="4edafc527c49209f3a6e78351ca5036a" ns1:_="" ns2:_="">
    <xsd:import namespace="http://schemas.microsoft.com/sharepoint/v3"/>
    <xsd:import namespace="88a17655-56dc-4bd1-b4b8-35900585609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a17655-56dc-4bd1-b4b8-35900585609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MediaLengthInSeconds xmlns="88a17655-56dc-4bd1-b4b8-359005856092" xsi:nil="true"/>
  </documentManagement>
</p:properties>
</file>

<file path=customXml/itemProps1.xml><?xml version="1.0" encoding="utf-8"?>
<ds:datastoreItem xmlns:ds="http://schemas.openxmlformats.org/officeDocument/2006/customXml" ds:itemID="{DB0526A7-7AD3-41D6-9921-A6D22686A72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044D6698-7D1C-4984-81FB-2731C1A294F5}"/>
</file>

<file path=customXml/itemProps3.xml><?xml version="1.0" encoding="utf-8"?>
<ds:datastoreItem xmlns:ds="http://schemas.openxmlformats.org/officeDocument/2006/customXml" ds:itemID="{3256294B-9D9A-436B-A9B1-2FE008F57ACE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Nursing Dash</vt:lpstr>
      <vt:lpstr>MEH-Wards</vt:lpstr>
      <vt:lpstr>Call Bell</vt:lpstr>
      <vt:lpstr>CBM</vt:lpstr>
      <vt:lpstr>CBM!Facility</vt:lpstr>
      <vt:lpstr>CBM!GEH_W</vt:lpstr>
      <vt:lpstr>CBM!PEH_W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Sally Tan Juet Neng</dc:creator>
  <cp:keywords/>
  <dc:description/>
  <cp:lastModifiedBy>Chuen so</cp:lastModifiedBy>
  <cp:revision/>
  <dcterms:created xsi:type="dcterms:W3CDTF">2022-02-16T07:48:02Z</dcterms:created>
  <dcterms:modified xsi:type="dcterms:W3CDTF">2022-03-01T06:06:23Z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0x010100939462ECA567C84983F345929C119362</vt:lpwstr>
  </property>
  <property fmtid="{D5CDD505-2E9C-101B-9397-08002B2CF9AE}" pid="3" name="Order">
    <vt:r8>5851500</vt:r8>
  </property>
  <property fmtid="{D5CDD505-2E9C-101B-9397-08002B2CF9AE}" pid="4" name="_ExtendedDescription">
    <vt:lpwstr/>
  </property>
  <property fmtid="{D5CDD505-2E9C-101B-9397-08002B2CF9AE}" pid="5" name="TriggerFlowInfo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</Properties>
</file>