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oop\Dropbox\ADP.IT\"/>
    </mc:Choice>
  </mc:AlternateContent>
  <bookViews>
    <workbookView xWindow="240" yWindow="105" windowWidth="14805" windowHeight="8010" firstSheet="1" activeTab="1"/>
  </bookViews>
  <sheets>
    <sheet name="BIO" sheetId="1" r:id="rId1"/>
    <sheet name="TIME SHEET" sheetId="2" r:id="rId2"/>
    <sheet name="Daily Task" sheetId="3" r:id="rId3"/>
  </sheets>
  <calcPr calcId="179020"/>
</workbook>
</file>

<file path=xl/calcChain.xml><?xml version="1.0" encoding="utf-8"?>
<calcChain xmlns="http://schemas.openxmlformats.org/spreadsheetml/2006/main">
  <c r="V5" i="2" l="1"/>
  <c r="Q4" i="2"/>
  <c r="Q5" i="2"/>
  <c r="S5" i="2"/>
  <c r="N4" i="2"/>
  <c r="N5" i="2"/>
  <c r="P5" i="2"/>
  <c r="M5" i="2"/>
  <c r="J5" i="2"/>
  <c r="G5" i="2"/>
  <c r="W5" i="2"/>
  <c r="V6" i="2"/>
  <c r="Q6" i="2"/>
  <c r="S6" i="2"/>
  <c r="N6" i="2"/>
  <c r="P6" i="2"/>
  <c r="M6" i="2"/>
  <c r="J6" i="2"/>
  <c r="G6" i="2"/>
  <c r="W6" i="2"/>
  <c r="V7" i="2"/>
  <c r="Q7" i="2"/>
  <c r="S7" i="2"/>
  <c r="N7" i="2"/>
  <c r="P7" i="2"/>
  <c r="M7" i="2"/>
  <c r="J7" i="2"/>
  <c r="G7" i="2"/>
  <c r="W7" i="2"/>
  <c r="V8" i="2"/>
  <c r="S8" i="2"/>
  <c r="P8" i="2"/>
  <c r="M8" i="2"/>
  <c r="J8" i="2"/>
  <c r="G8" i="2"/>
  <c r="W8" i="2"/>
  <c r="V4" i="2"/>
  <c r="V9" i="2"/>
  <c r="V3" i="2"/>
  <c r="Q9" i="2"/>
  <c r="N9" i="2"/>
  <c r="S4" i="2"/>
  <c r="P4" i="2"/>
  <c r="M4" i="2"/>
  <c r="J4" i="2"/>
  <c r="G4" i="2"/>
  <c r="W4" i="2"/>
  <c r="Z4" i="2"/>
  <c r="Z5" i="2"/>
  <c r="Z6" i="2"/>
  <c r="Z7" i="2"/>
  <c r="Z8" i="2"/>
  <c r="S9" i="2"/>
  <c r="P9" i="2"/>
  <c r="M9" i="2"/>
  <c r="J9" i="2"/>
  <c r="G9" i="2"/>
  <c r="W9" i="2"/>
  <c r="Z9" i="2"/>
  <c r="S3" i="2"/>
  <c r="P3" i="2"/>
  <c r="M3" i="2"/>
  <c r="J3" i="2"/>
  <c r="G3" i="2"/>
  <c r="W3" i="2"/>
  <c r="Z3" i="2"/>
</calcChain>
</file>

<file path=xl/sharedStrings.xml><?xml version="1.0" encoding="utf-8"?>
<sst xmlns="http://schemas.openxmlformats.org/spreadsheetml/2006/main" count="141" uniqueCount="83">
  <si>
    <t>NAME</t>
  </si>
  <si>
    <t>POSITION</t>
  </si>
  <si>
    <t>Project</t>
  </si>
  <si>
    <t>CONTACT NUNBER</t>
  </si>
  <si>
    <t>EMAIL ADDRESS</t>
  </si>
  <si>
    <t>HOME ADDRESS</t>
  </si>
  <si>
    <t>CONTACT PERSON IN</t>
  </si>
  <si>
    <t>CASE OF EMERGENCY</t>
  </si>
  <si>
    <t>Ralph John D. Patinio</t>
  </si>
  <si>
    <t>Programmer</t>
  </si>
  <si>
    <t>PhilCAfe</t>
  </si>
  <si>
    <t>09212573283</t>
  </si>
  <si>
    <t>ralphjohn292@gmail.com</t>
  </si>
  <si>
    <t>33 Lirio St. Brgy BF Int'l Las Piñas City</t>
  </si>
  <si>
    <t>Khristallene Patinio</t>
  </si>
  <si>
    <t>Gerold E. Falcutela</t>
  </si>
  <si>
    <t>09563690748</t>
  </si>
  <si>
    <t>roy.falcutela@gmail.com</t>
  </si>
  <si>
    <t>6 teheran for-max cmpd. merville ext. Paranaque City</t>
  </si>
  <si>
    <t>Jonathan Falcutela</t>
  </si>
  <si>
    <t>Charisma A. Crisostomo</t>
  </si>
  <si>
    <t>Socket IO</t>
  </si>
  <si>
    <t>09551547008</t>
  </si>
  <si>
    <t>chrsxxx98@gmail.com</t>
  </si>
  <si>
    <t>414 Dulong Bayan Bacoor, Cavite</t>
  </si>
  <si>
    <t>Hernan Crisostomo</t>
  </si>
  <si>
    <t>Noel M. Guevarra</t>
  </si>
  <si>
    <t>09452787557</t>
  </si>
  <si>
    <t>kulantro014@gmail.com</t>
  </si>
  <si>
    <t>883 San Jose St. Brgy. Daniel Fernando, Las Pinas City</t>
  </si>
  <si>
    <t>Andrewneil Guevarra</t>
  </si>
  <si>
    <t>09268367797</t>
  </si>
  <si>
    <t>Reggie A. Frias</t>
  </si>
  <si>
    <t>09126949492</t>
  </si>
  <si>
    <t>reggie.frias1105@gmail.com</t>
  </si>
  <si>
    <t>248 Kaliwanagan ST. Anabu 1-C Imus, Cavite</t>
  </si>
  <si>
    <t>Maridel Coruna</t>
  </si>
  <si>
    <t>09278986797</t>
  </si>
  <si>
    <t>Audeen Donnel M.Grajo</t>
  </si>
  <si>
    <t>09367122793</t>
  </si>
  <si>
    <t>audeendonnel1@gmail.com</t>
  </si>
  <si>
    <t>B7 L31 Dasmarinas paliparan cavite</t>
  </si>
  <si>
    <t>Arnel S.Grajp</t>
  </si>
  <si>
    <t>09219849595</t>
  </si>
  <si>
    <t>Edhel M. Ycot</t>
  </si>
  <si>
    <t>Admin</t>
  </si>
  <si>
    <t>Recruitement</t>
  </si>
  <si>
    <t>09123907347</t>
  </si>
  <si>
    <t>eizhenvhiel@gmail.com</t>
  </si>
  <si>
    <t>B3 L2 Sampaguita St. Paramount Village, Talon III Las Pinas CIty</t>
  </si>
  <si>
    <t>Ivy Sotelo</t>
  </si>
  <si>
    <t>09071757768</t>
  </si>
  <si>
    <t>DATE COVERED:</t>
  </si>
  <si>
    <t>to</t>
  </si>
  <si>
    <t>Monday, Sep 17</t>
  </si>
  <si>
    <t>Tuesday, Sep 18</t>
  </si>
  <si>
    <t>Wednesday, Sep 19</t>
  </si>
  <si>
    <t>Thursday, Sep 20</t>
  </si>
  <si>
    <t>Friday, Sep 21</t>
  </si>
  <si>
    <t>Saturday, Sep 22</t>
  </si>
  <si>
    <t>TOTAL</t>
  </si>
  <si>
    <t>TAKE HOME</t>
  </si>
  <si>
    <t>IN</t>
  </si>
  <si>
    <t>OUT</t>
  </si>
  <si>
    <t>HOURS</t>
  </si>
  <si>
    <t>PAY</t>
  </si>
  <si>
    <t>HRS.</t>
  </si>
  <si>
    <t>ABSENT</t>
  </si>
  <si>
    <t>LATE</t>
  </si>
  <si>
    <t>HALFDAY</t>
  </si>
  <si>
    <t>PROJECT</t>
  </si>
  <si>
    <t xml:space="preserve">D A I L Y    T A S K    R E M A R K S  /  S T A T U S </t>
  </si>
  <si>
    <t>Monday, Sep 24</t>
  </si>
  <si>
    <t>Tuesday, Sep 25</t>
  </si>
  <si>
    <t>Wednesday, Sep 26</t>
  </si>
  <si>
    <t>Thursday, Sep 27</t>
  </si>
  <si>
    <t>Friday, Sep 28</t>
  </si>
  <si>
    <t>Saturday, Sep 29</t>
  </si>
  <si>
    <t>Maintenance Server</t>
  </si>
  <si>
    <t>Studying Socket io</t>
  </si>
  <si>
    <t>Editing PhilCafe Logo</t>
  </si>
  <si>
    <t>Editing I.D Layout</t>
  </si>
  <si>
    <t>Monitoring/Posting for job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</si>
</sst>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11"/>
      <color rgb="FFFFFFFF"/>
      <name val="맑은 고딕"/>
      <family val="2"/>
      <scheme val="minor"/>
    </font>
    <font>
      <sz val="11"/>
      <color rgb="FF00000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13" xfId="0" applyFont="1" applyFill="1" applyBorder="1"/>
    <xf numFmtId="0" fontId="1" fillId="2" borderId="1" xfId="0" applyFont="1" applyFill="1" applyBorder="1"/>
    <xf numFmtId="16" fontId="1" fillId="2" borderId="1" xfId="0" applyNumberFormat="1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16" fontId="1" fillId="2" borderId="2" xfId="0" applyNumberFormat="1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6" xfId="0" applyBorder="1"/>
    <xf numFmtId="0" fontId="0" fillId="0" borderId="8" xfId="0" applyBorder="1"/>
    <xf numFmtId="0" fontId="1" fillId="5" borderId="0" xfId="0" applyFont="1" applyFill="1" applyAlignment="1">
      <alignment horizontal="center"/>
    </xf>
    <xf numFmtId="20" fontId="0" fillId="0" borderId="19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7" xfId="0" applyBorder="1" applyAlignment="1">
      <alignment horizontal="center"/>
    </xf>
    <xf numFmtId="20" fontId="0" fillId="0" borderId="14" xfId="0" applyNumberFormat="1" applyBorder="1" applyAlignment="1">
      <alignment horizontal="center"/>
    </xf>
    <xf numFmtId="20" fontId="0" fillId="0" borderId="9" xfId="0" applyNumberFormat="1" applyBorder="1" applyAlignment="1">
      <alignment horizontal="center"/>
    </xf>
    <xf numFmtId="0" fontId="0" fillId="5" borderId="17" xfId="0" applyFill="1" applyBorder="1" applyAlignment="1">
      <alignment horizontal="center"/>
    </xf>
    <xf numFmtId="20" fontId="0" fillId="7" borderId="16" xfId="0" applyNumberFormat="1" applyFill="1" applyBorder="1" applyAlignment="1">
      <alignment horizontal="center"/>
    </xf>
    <xf numFmtId="20" fontId="0" fillId="0" borderId="17" xfId="0" applyNumberFormat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20" fontId="0" fillId="0" borderId="15" xfId="0" applyNumberFormat="1" applyBorder="1" applyAlignment="1">
      <alignment horizontal="center"/>
    </xf>
    <xf numFmtId="20" fontId="0" fillId="5" borderId="9" xfId="0" applyNumberFormat="1" applyFill="1" applyBorder="1" applyAlignment="1">
      <alignment horizontal="center"/>
    </xf>
    <xf numFmtId="20" fontId="0" fillId="0" borderId="29" xfId="0" applyNumberFormat="1" applyBorder="1" applyAlignment="1">
      <alignment horizontal="center"/>
    </xf>
    <xf numFmtId="20" fontId="0" fillId="0" borderId="30" xfId="0" applyNumberFormat="1" applyBorder="1" applyAlignment="1">
      <alignment horizontal="center"/>
    </xf>
    <xf numFmtId="0" fontId="0" fillId="0" borderId="30" xfId="0" applyBorder="1" applyAlignment="1">
      <alignment horizontal="center"/>
    </xf>
    <xf numFmtId="20" fontId="0" fillId="0" borderId="31" xfId="0" applyNumberFormat="1" applyBorder="1" applyAlignment="1">
      <alignment horizontal="center"/>
    </xf>
    <xf numFmtId="0" fontId="0" fillId="0" borderId="32" xfId="0" applyBorder="1"/>
    <xf numFmtId="20" fontId="0" fillId="0" borderId="33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20" fontId="0" fillId="5" borderId="19" xfId="0" applyNumberFormat="1" applyFill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16" xfId="0" applyBorder="1" applyAlignment="1"/>
    <xf numFmtId="0" fontId="0" fillId="0" borderId="17" xfId="0" applyBorder="1" applyAlignment="1"/>
    <xf numFmtId="0" fontId="0" fillId="0" borderId="26" xfId="0" applyBorder="1" applyAlignment="1"/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27" xfId="0" applyBorder="1" applyAlignment="1"/>
    <xf numFmtId="0" fontId="0" fillId="0" borderId="19" xfId="0" applyBorder="1" applyAlignment="1"/>
    <xf numFmtId="0" fontId="0" fillId="0" borderId="28" xfId="0" applyBorder="1" applyAlignment="1"/>
    <xf numFmtId="0" fontId="0" fillId="0" borderId="14" xfId="0" applyBorder="1" applyAlignment="1"/>
    <xf numFmtId="0" fontId="0" fillId="0" borderId="9" xfId="0" applyBorder="1" applyAlignment="1"/>
    <xf numFmtId="0" fontId="0" fillId="0" borderId="21" xfId="0" applyBorder="1" applyAlignment="1"/>
    <xf numFmtId="0" fontId="1" fillId="3" borderId="10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D6" sqref="D6"/>
    </sheetView>
  </sheetViews>
  <sheetFormatPr defaultRowHeight="16.5" x14ac:dyDescent="0.3"/>
  <cols>
    <col min="1" max="1" width="25.75" customWidth="1"/>
    <col min="2" max="3" width="15.75" customWidth="1"/>
    <col min="4" max="4" width="18.75" customWidth="1"/>
    <col min="5" max="5" width="25.75" customWidth="1"/>
    <col min="6" max="6" width="55.75" customWidth="1"/>
    <col min="7" max="8" width="20.75" customWidth="1"/>
  </cols>
  <sheetData>
    <row r="1" spans="1:8" x14ac:dyDescent="0.3">
      <c r="A1" s="46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" t="s">
        <v>6</v>
      </c>
      <c r="H1" s="46" t="s">
        <v>3</v>
      </c>
    </row>
    <row r="2" spans="1:8" x14ac:dyDescent="0.3">
      <c r="A2" s="46"/>
      <c r="B2" s="46"/>
      <c r="C2" s="46"/>
      <c r="D2" s="46"/>
      <c r="E2" s="46"/>
      <c r="F2" s="46"/>
      <c r="G2" s="4" t="s">
        <v>7</v>
      </c>
      <c r="H2" s="46"/>
    </row>
    <row r="3" spans="1:8" x14ac:dyDescent="0.3">
      <c r="A3" t="s">
        <v>8</v>
      </c>
      <c r="B3" t="s">
        <v>9</v>
      </c>
      <c r="C3" t="s">
        <v>10</v>
      </c>
      <c r="D3" s="2" t="s">
        <v>11</v>
      </c>
      <c r="E3" t="s">
        <v>12</v>
      </c>
      <c r="F3" t="s">
        <v>13</v>
      </c>
      <c r="G3" t="s">
        <v>14</v>
      </c>
      <c r="H3" s="2"/>
    </row>
    <row r="4" spans="1:8" x14ac:dyDescent="0.3">
      <c r="A4" t="s">
        <v>15</v>
      </c>
      <c r="B4" t="s">
        <v>9</v>
      </c>
      <c r="C4" t="s">
        <v>10</v>
      </c>
      <c r="D4" s="2" t="s">
        <v>16</v>
      </c>
      <c r="E4" t="s">
        <v>17</v>
      </c>
      <c r="F4" t="s">
        <v>18</v>
      </c>
      <c r="G4" t="s">
        <v>19</v>
      </c>
      <c r="H4" s="2"/>
    </row>
    <row r="5" spans="1:8" x14ac:dyDescent="0.3">
      <c r="A5" t="s">
        <v>20</v>
      </c>
      <c r="B5" t="s">
        <v>9</v>
      </c>
      <c r="C5" t="s">
        <v>21</v>
      </c>
      <c r="D5" s="2" t="s">
        <v>22</v>
      </c>
      <c r="E5" t="s">
        <v>23</v>
      </c>
      <c r="F5" t="s">
        <v>24</v>
      </c>
      <c r="G5" t="s">
        <v>25</v>
      </c>
      <c r="H5" s="2"/>
    </row>
    <row r="6" spans="1:8" x14ac:dyDescent="0.3">
      <c r="A6" t="s">
        <v>26</v>
      </c>
      <c r="B6" t="s">
        <v>9</v>
      </c>
      <c r="C6" t="s">
        <v>21</v>
      </c>
      <c r="D6" s="2" t="s">
        <v>27</v>
      </c>
      <c r="E6" t="s">
        <v>28</v>
      </c>
      <c r="F6" t="s">
        <v>29</v>
      </c>
      <c r="G6" t="s">
        <v>30</v>
      </c>
      <c r="H6" s="2" t="s">
        <v>31</v>
      </c>
    </row>
    <row r="7" spans="1:8" x14ac:dyDescent="0.3">
      <c r="A7" t="s">
        <v>32</v>
      </c>
      <c r="B7" t="s">
        <v>9</v>
      </c>
      <c r="C7" t="s">
        <v>10</v>
      </c>
      <c r="D7" s="2" t="s">
        <v>33</v>
      </c>
      <c r="E7" t="s">
        <v>34</v>
      </c>
      <c r="F7" t="s">
        <v>35</v>
      </c>
      <c r="G7" t="s">
        <v>36</v>
      </c>
      <c r="H7" s="2" t="s">
        <v>37</v>
      </c>
    </row>
    <row r="8" spans="1:8" x14ac:dyDescent="0.3">
      <c r="A8" t="s">
        <v>38</v>
      </c>
      <c r="B8" t="s">
        <v>9</v>
      </c>
      <c r="C8" t="s">
        <v>21</v>
      </c>
      <c r="D8" s="2" t="s">
        <v>39</v>
      </c>
      <c r="E8" t="s">
        <v>40</v>
      </c>
      <c r="F8" t="s">
        <v>41</v>
      </c>
      <c r="G8" t="s">
        <v>42</v>
      </c>
      <c r="H8" s="2" t="s">
        <v>43</v>
      </c>
    </row>
    <row r="9" spans="1:8" x14ac:dyDescent="0.3">
      <c r="A9" t="s">
        <v>44</v>
      </c>
      <c r="B9" t="s">
        <v>45</v>
      </c>
      <c r="C9" t="s">
        <v>46</v>
      </c>
      <c r="D9" s="2" t="s">
        <v>47</v>
      </c>
      <c r="E9" t="s">
        <v>48</v>
      </c>
      <c r="F9" t="s">
        <v>49</v>
      </c>
      <c r="G9" t="s">
        <v>50</v>
      </c>
      <c r="H9" s="2" t="s">
        <v>51</v>
      </c>
    </row>
    <row r="22" spans="5:5" x14ac:dyDescent="0.3">
      <c r="E22" s="3"/>
    </row>
  </sheetData>
  <mergeCells count="7">
    <mergeCell ref="H1:H2"/>
    <mergeCell ref="A1:A2"/>
    <mergeCell ref="B1:B2"/>
    <mergeCell ref="C1:C2"/>
    <mergeCell ref="D1:D2"/>
    <mergeCell ref="E1:E2"/>
    <mergeCell ref="F1:F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tabSelected="1" workbookViewId="0">
      <selection activeCell="H12" sqref="H12"/>
    </sheetView>
  </sheetViews>
  <sheetFormatPr defaultRowHeight="16.5" x14ac:dyDescent="0.3"/>
  <cols>
    <col min="1" max="1" width="13.75" customWidth="1"/>
    <col min="3" max="3" width="3.75" customWidth="1"/>
    <col min="7" max="7" width="9.125" customWidth="1"/>
    <col min="10" max="10" width="9" customWidth="1"/>
    <col min="13" max="13" width="9" customWidth="1"/>
    <col min="16" max="16" width="9.125" customWidth="1"/>
    <col min="19" max="19" width="9.125" customWidth="1"/>
    <col min="22" max="22" width="9.125" customWidth="1"/>
    <col min="23" max="23" width="3.75" customWidth="1"/>
    <col min="24" max="24" width="5.75" customWidth="1"/>
    <col min="25" max="25" width="0" hidden="1" customWidth="1"/>
    <col min="26" max="26" width="10.75" customWidth="1"/>
  </cols>
  <sheetData>
    <row r="1" spans="1:26" x14ac:dyDescent="0.3">
      <c r="A1" s="9" t="s">
        <v>52</v>
      </c>
      <c r="B1" s="10">
        <v>43360</v>
      </c>
      <c r="C1" s="11" t="s">
        <v>53</v>
      </c>
      <c r="D1" s="12">
        <v>43365</v>
      </c>
      <c r="E1" s="47" t="s">
        <v>54</v>
      </c>
      <c r="F1" s="48"/>
      <c r="G1" s="5"/>
      <c r="H1" s="47" t="s">
        <v>55</v>
      </c>
      <c r="I1" s="48"/>
      <c r="J1" s="5"/>
      <c r="K1" s="47" t="s">
        <v>56</v>
      </c>
      <c r="L1" s="48"/>
      <c r="M1" s="5"/>
      <c r="N1" s="47" t="s">
        <v>57</v>
      </c>
      <c r="O1" s="48"/>
      <c r="P1" s="5"/>
      <c r="Q1" s="47" t="s">
        <v>58</v>
      </c>
      <c r="R1" s="48"/>
      <c r="S1" s="5"/>
      <c r="T1" s="47" t="s">
        <v>59</v>
      </c>
      <c r="U1" s="48"/>
      <c r="V1" s="5"/>
      <c r="W1" s="47" t="s">
        <v>60</v>
      </c>
      <c r="X1" s="48"/>
      <c r="Z1" s="8" t="s">
        <v>61</v>
      </c>
    </row>
    <row r="2" spans="1:26" x14ac:dyDescent="0.3">
      <c r="A2" s="54" t="s">
        <v>0</v>
      </c>
      <c r="B2" s="55"/>
      <c r="C2" s="55"/>
      <c r="D2" s="55"/>
      <c r="E2" s="40" t="s">
        <v>62</v>
      </c>
      <c r="F2" s="41" t="s">
        <v>63</v>
      </c>
      <c r="G2" s="42"/>
      <c r="H2" s="43" t="s">
        <v>62</v>
      </c>
      <c r="I2" s="41" t="s">
        <v>63</v>
      </c>
      <c r="J2" s="42"/>
      <c r="K2" s="43" t="s">
        <v>62</v>
      </c>
      <c r="L2" s="41" t="s">
        <v>63</v>
      </c>
      <c r="M2" s="42"/>
      <c r="N2" s="43" t="s">
        <v>62</v>
      </c>
      <c r="O2" s="41" t="s">
        <v>63</v>
      </c>
      <c r="P2" s="42"/>
      <c r="Q2" s="43" t="s">
        <v>62</v>
      </c>
      <c r="R2" s="41" t="s">
        <v>63</v>
      </c>
      <c r="S2" s="42"/>
      <c r="T2" s="43" t="s">
        <v>62</v>
      </c>
      <c r="U2" s="44" t="s">
        <v>63</v>
      </c>
      <c r="V2" s="1"/>
      <c r="W2" s="49" t="s">
        <v>64</v>
      </c>
      <c r="X2" s="50"/>
      <c r="Z2" s="13" t="s">
        <v>65</v>
      </c>
    </row>
    <row r="3" spans="1:26" x14ac:dyDescent="0.3">
      <c r="A3" s="56" t="s">
        <v>44</v>
      </c>
      <c r="B3" s="57"/>
      <c r="C3" s="57"/>
      <c r="D3" s="58"/>
      <c r="E3" s="34">
        <v>0.375</v>
      </c>
      <c r="F3" s="35">
        <v>0.75</v>
      </c>
      <c r="G3" s="36">
        <f>((IF(F3&lt;E3,F3+1,F3)-E3)*24) -1</f>
        <v>8</v>
      </c>
      <c r="H3" s="35">
        <v>0.375</v>
      </c>
      <c r="I3" s="35">
        <v>0.75</v>
      </c>
      <c r="J3" s="36">
        <f>((IF(I3&lt;H3,I3+1,I3)-H3)*24) -1</f>
        <v>8</v>
      </c>
      <c r="K3" s="35">
        <v>0.375</v>
      </c>
      <c r="L3" s="35">
        <v>0.75</v>
      </c>
      <c r="M3" s="36">
        <f>((IF(L3&lt;K3,L3+1,L3)-K3)*24) -1</f>
        <v>8</v>
      </c>
      <c r="N3" s="35">
        <v>0.375</v>
      </c>
      <c r="O3" s="35">
        <v>0.75</v>
      </c>
      <c r="P3" s="36">
        <f>((IF(O3&lt;N3,O3+1,O3)-N3)*24) -1</f>
        <v>8</v>
      </c>
      <c r="Q3" s="35">
        <v>0.375</v>
      </c>
      <c r="R3" s="35">
        <v>0.75</v>
      </c>
      <c r="S3" s="36">
        <f>((IF(R3&lt;Q3,R3+1,R3)-Q3)*24) -1</f>
        <v>8</v>
      </c>
      <c r="T3" s="35">
        <v>0.375</v>
      </c>
      <c r="U3" s="37">
        <v>0.5</v>
      </c>
      <c r="V3" s="38">
        <f>((IF(U3&lt;T3,U3+1,U3)-T3)*24) +1</f>
        <v>4</v>
      </c>
      <c r="W3" s="14">
        <f>V3+S3+P3+M3+J3+G3</f>
        <v>44</v>
      </c>
      <c r="X3" s="15" t="s">
        <v>66</v>
      </c>
      <c r="Y3" s="20" t="s">
        <v>67</v>
      </c>
      <c r="Z3">
        <f>W3*90.9090909090909</f>
        <v>4000</v>
      </c>
    </row>
    <row r="4" spans="1:26" x14ac:dyDescent="0.3">
      <c r="A4" s="59" t="s">
        <v>8</v>
      </c>
      <c r="B4" s="60"/>
      <c r="C4" s="60"/>
      <c r="D4" s="61"/>
      <c r="E4" s="24">
        <v>0.375</v>
      </c>
      <c r="F4" s="21">
        <v>0.75</v>
      </c>
      <c r="G4" s="22">
        <f t="shared" ref="G4:G9" si="0">((IF(F4&lt;E4,F4+1,F4)-E4)*24) -1</f>
        <v>8</v>
      </c>
      <c r="H4" s="25">
        <v>0.375</v>
      </c>
      <c r="I4" s="21">
        <v>0.75</v>
      </c>
      <c r="J4" s="22">
        <f t="shared" ref="J4:J9" si="1">((IF(I4&lt;H4,I4+1,I4)-H4)*24) -1</f>
        <v>8</v>
      </c>
      <c r="K4" s="25">
        <v>0.375</v>
      </c>
      <c r="L4" s="21">
        <v>0.75</v>
      </c>
      <c r="M4" s="22">
        <f t="shared" ref="M4:M9" si="2">((IF(L4&lt;K4,L4+1,L4)-K4)*24) -1</f>
        <v>8</v>
      </c>
      <c r="N4" s="25">
        <f>N3</f>
        <v>0.375</v>
      </c>
      <c r="O4" s="21">
        <v>0.75</v>
      </c>
      <c r="P4" s="22">
        <f t="shared" ref="P4:P9" si="3">((IF(O4&lt;N4,O4+1,O4)-N4)*24) -1</f>
        <v>8</v>
      </c>
      <c r="Q4" s="25">
        <f>Q3</f>
        <v>0.375</v>
      </c>
      <c r="R4" s="21">
        <v>0.75</v>
      </c>
      <c r="S4" s="22">
        <f t="shared" ref="S4:S9" si="4">((IF(R4&lt;Q4,R4+1,R4)-Q4)*24) -1</f>
        <v>8</v>
      </c>
      <c r="T4" s="25">
        <v>0.375</v>
      </c>
      <c r="U4" s="32">
        <v>0.5</v>
      </c>
      <c r="V4" s="38">
        <f t="shared" ref="V4:V9" si="5">((IF(U4&lt;T4,U4+1,U4)-T4)*24) +1</f>
        <v>4</v>
      </c>
      <c r="W4" s="16">
        <f t="shared" ref="W4:W9" si="6">V4+S4+P4+M4+J4+G4</f>
        <v>44</v>
      </c>
      <c r="X4" s="17" t="s">
        <v>66</v>
      </c>
      <c r="Y4" s="6" t="s">
        <v>68</v>
      </c>
      <c r="Z4">
        <f t="shared" ref="Z4:Z9" si="7">W4*90.9090909090909</f>
        <v>4000</v>
      </c>
    </row>
    <row r="5" spans="1:26" x14ac:dyDescent="0.3">
      <c r="A5" s="59" t="s">
        <v>15</v>
      </c>
      <c r="B5" s="60"/>
      <c r="C5" s="60"/>
      <c r="D5" s="61"/>
      <c r="E5" s="25">
        <v>0.375</v>
      </c>
      <c r="F5" s="21">
        <v>0.75</v>
      </c>
      <c r="G5" s="22">
        <f t="shared" si="0"/>
        <v>8</v>
      </c>
      <c r="H5" s="25">
        <v>0.375</v>
      </c>
      <c r="I5" s="21">
        <v>0.75</v>
      </c>
      <c r="J5" s="22">
        <f t="shared" si="1"/>
        <v>8</v>
      </c>
      <c r="K5" s="25">
        <v>0.375</v>
      </c>
      <c r="L5" s="21">
        <v>0.75</v>
      </c>
      <c r="M5" s="22">
        <f t="shared" si="2"/>
        <v>8</v>
      </c>
      <c r="N5" s="25">
        <f t="shared" ref="N5:N9" si="8">N4</f>
        <v>0.375</v>
      </c>
      <c r="O5" s="21">
        <v>0.75</v>
      </c>
      <c r="P5" s="22">
        <f t="shared" si="3"/>
        <v>8</v>
      </c>
      <c r="Q5" s="25">
        <f t="shared" ref="Q5:Q9" si="9">Q4</f>
        <v>0.375</v>
      </c>
      <c r="R5" s="21">
        <v>0.75</v>
      </c>
      <c r="S5" s="22">
        <f t="shared" si="4"/>
        <v>8</v>
      </c>
      <c r="T5" s="29"/>
      <c r="U5" s="30"/>
      <c r="V5" s="38">
        <f t="shared" si="5"/>
        <v>1</v>
      </c>
      <c r="W5" s="16">
        <f t="shared" si="6"/>
        <v>41</v>
      </c>
      <c r="X5" s="17" t="s">
        <v>66</v>
      </c>
      <c r="Y5" s="7" t="s">
        <v>69</v>
      </c>
      <c r="Z5">
        <f t="shared" si="7"/>
        <v>3727.272727272727</v>
      </c>
    </row>
    <row r="6" spans="1:26" x14ac:dyDescent="0.3">
      <c r="A6" s="59" t="s">
        <v>20</v>
      </c>
      <c r="B6" s="60"/>
      <c r="C6" s="60"/>
      <c r="D6" s="61"/>
      <c r="E6" s="24">
        <v>0.375</v>
      </c>
      <c r="F6" s="21">
        <v>0.75</v>
      </c>
      <c r="G6" s="22">
        <f t="shared" si="0"/>
        <v>8</v>
      </c>
      <c r="H6" s="25">
        <v>0.375</v>
      </c>
      <c r="I6" s="21">
        <v>0.75</v>
      </c>
      <c r="J6" s="22">
        <f t="shared" si="1"/>
        <v>8</v>
      </c>
      <c r="K6" s="33"/>
      <c r="L6" s="45"/>
      <c r="M6" s="22">
        <f t="shared" si="2"/>
        <v>-1</v>
      </c>
      <c r="N6" s="25">
        <f t="shared" si="8"/>
        <v>0.375</v>
      </c>
      <c r="O6" s="21">
        <v>0.75</v>
      </c>
      <c r="P6" s="22">
        <f t="shared" si="3"/>
        <v>8</v>
      </c>
      <c r="Q6" s="25">
        <f t="shared" si="9"/>
        <v>0.375</v>
      </c>
      <c r="R6" s="21">
        <v>0.75</v>
      </c>
      <c r="S6" s="22">
        <f t="shared" si="4"/>
        <v>8</v>
      </c>
      <c r="T6" s="25">
        <v>0.375</v>
      </c>
      <c r="U6" s="32">
        <v>0.5</v>
      </c>
      <c r="V6" s="38">
        <f t="shared" si="5"/>
        <v>4</v>
      </c>
      <c r="W6" s="16">
        <f t="shared" si="6"/>
        <v>35</v>
      </c>
      <c r="X6" s="17" t="s">
        <v>66</v>
      </c>
      <c r="Z6">
        <f t="shared" si="7"/>
        <v>3181.8181818181815</v>
      </c>
    </row>
    <row r="7" spans="1:26" x14ac:dyDescent="0.3">
      <c r="A7" s="59" t="s">
        <v>26</v>
      </c>
      <c r="B7" s="60"/>
      <c r="C7" s="60"/>
      <c r="D7" s="61"/>
      <c r="E7" s="24">
        <v>0.375</v>
      </c>
      <c r="F7" s="21">
        <v>0.75</v>
      </c>
      <c r="G7" s="22">
        <f t="shared" si="0"/>
        <v>8</v>
      </c>
      <c r="H7" s="25">
        <v>0.375</v>
      </c>
      <c r="I7" s="21">
        <v>0.75</v>
      </c>
      <c r="J7" s="22">
        <f t="shared" si="1"/>
        <v>8</v>
      </c>
      <c r="K7" s="25">
        <v>0.375</v>
      </c>
      <c r="L7" s="21">
        <v>0.75</v>
      </c>
      <c r="M7" s="22">
        <f t="shared" si="2"/>
        <v>8</v>
      </c>
      <c r="N7" s="25">
        <f t="shared" si="8"/>
        <v>0.375</v>
      </c>
      <c r="O7" s="21">
        <v>0.75</v>
      </c>
      <c r="P7" s="22">
        <f t="shared" si="3"/>
        <v>8</v>
      </c>
      <c r="Q7" s="25">
        <f t="shared" si="9"/>
        <v>0.375</v>
      </c>
      <c r="R7" s="21">
        <v>0.75</v>
      </c>
      <c r="S7" s="22">
        <f t="shared" si="4"/>
        <v>8</v>
      </c>
      <c r="T7" s="25">
        <v>0.375</v>
      </c>
      <c r="U7" s="32">
        <v>0.5</v>
      </c>
      <c r="V7" s="38">
        <f t="shared" si="5"/>
        <v>4</v>
      </c>
      <c r="W7" s="16">
        <f t="shared" si="6"/>
        <v>44</v>
      </c>
      <c r="X7" s="17" t="s">
        <v>66</v>
      </c>
      <c r="Z7">
        <f t="shared" si="7"/>
        <v>4000</v>
      </c>
    </row>
    <row r="8" spans="1:26" x14ac:dyDescent="0.3">
      <c r="A8" s="59" t="s">
        <v>32</v>
      </c>
      <c r="B8" s="60"/>
      <c r="C8" s="60"/>
      <c r="D8" s="61"/>
      <c r="E8" s="24">
        <v>0.375</v>
      </c>
      <c r="F8" s="21">
        <v>0.75</v>
      </c>
      <c r="G8" s="22">
        <f t="shared" si="0"/>
        <v>8</v>
      </c>
      <c r="H8" s="25">
        <v>0.375</v>
      </c>
      <c r="I8" s="21">
        <v>0.75</v>
      </c>
      <c r="J8" s="22">
        <f t="shared" si="1"/>
        <v>8</v>
      </c>
      <c r="K8" s="25">
        <v>0.375</v>
      </c>
      <c r="L8" s="21">
        <v>0.75</v>
      </c>
      <c r="M8" s="22">
        <f t="shared" si="2"/>
        <v>8</v>
      </c>
      <c r="N8" s="25">
        <v>0.375</v>
      </c>
      <c r="O8" s="21">
        <v>0.75</v>
      </c>
      <c r="P8" s="22">
        <f t="shared" si="3"/>
        <v>8</v>
      </c>
      <c r="Q8" s="24">
        <v>0.375</v>
      </c>
      <c r="R8" s="21">
        <v>0.75</v>
      </c>
      <c r="S8" s="22">
        <f t="shared" si="4"/>
        <v>8</v>
      </c>
      <c r="T8" s="25">
        <v>0.375</v>
      </c>
      <c r="U8" s="32">
        <v>0.5</v>
      </c>
      <c r="V8" s="38">
        <f t="shared" si="5"/>
        <v>4</v>
      </c>
      <c r="W8" s="16">
        <f t="shared" si="6"/>
        <v>44</v>
      </c>
      <c r="X8" s="17" t="s">
        <v>66</v>
      </c>
      <c r="Z8">
        <f t="shared" si="7"/>
        <v>4000</v>
      </c>
    </row>
    <row r="9" spans="1:26" x14ac:dyDescent="0.3">
      <c r="A9" s="51" t="s">
        <v>38</v>
      </c>
      <c r="B9" s="52"/>
      <c r="C9" s="52"/>
      <c r="D9" s="53"/>
      <c r="E9" s="27">
        <v>0.375</v>
      </c>
      <c r="F9" s="39">
        <v>0.75</v>
      </c>
      <c r="G9" s="23">
        <f t="shared" si="0"/>
        <v>8</v>
      </c>
      <c r="H9" s="28">
        <v>0.41666666666666669</v>
      </c>
      <c r="I9" s="39">
        <v>0.75</v>
      </c>
      <c r="J9" s="23">
        <f t="shared" si="1"/>
        <v>7</v>
      </c>
      <c r="K9" s="28">
        <v>0.375</v>
      </c>
      <c r="L9" s="39">
        <v>0.75</v>
      </c>
      <c r="M9" s="23">
        <f t="shared" si="2"/>
        <v>8</v>
      </c>
      <c r="N9" s="28">
        <f t="shared" si="8"/>
        <v>0.375</v>
      </c>
      <c r="O9" s="39">
        <v>0.75</v>
      </c>
      <c r="P9" s="23">
        <f t="shared" si="3"/>
        <v>8</v>
      </c>
      <c r="Q9" s="28">
        <f t="shared" si="9"/>
        <v>0.375</v>
      </c>
      <c r="R9" s="39">
        <v>0.75</v>
      </c>
      <c r="S9" s="23">
        <f t="shared" si="4"/>
        <v>8</v>
      </c>
      <c r="T9" s="26"/>
      <c r="U9" s="31"/>
      <c r="V9" s="38">
        <f t="shared" si="5"/>
        <v>1</v>
      </c>
      <c r="W9" s="18">
        <f t="shared" si="6"/>
        <v>40</v>
      </c>
      <c r="X9" s="19" t="s">
        <v>66</v>
      </c>
      <c r="Z9">
        <f t="shared" si="7"/>
        <v>3636.363636363636</v>
      </c>
    </row>
  </sheetData>
  <mergeCells count="16">
    <mergeCell ref="A9:D9"/>
    <mergeCell ref="A2:D2"/>
    <mergeCell ref="E1:F1"/>
    <mergeCell ref="H1:I1"/>
    <mergeCell ref="K1:L1"/>
    <mergeCell ref="A3:D3"/>
    <mergeCell ref="A4:D4"/>
    <mergeCell ref="A5:D5"/>
    <mergeCell ref="A6:D6"/>
    <mergeCell ref="A7:D7"/>
    <mergeCell ref="A8:D8"/>
    <mergeCell ref="N1:O1"/>
    <mergeCell ref="Q1:R1"/>
    <mergeCell ref="T1:U1"/>
    <mergeCell ref="W1:X1"/>
    <mergeCell ref="W2:X2"/>
  </mergeCells>
  <phoneticPr fontId="3" type="noConversion"/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F16" sqref="F16"/>
    </sheetView>
  </sheetViews>
  <sheetFormatPr defaultRowHeight="16.5" x14ac:dyDescent="0.3"/>
  <cols>
    <col min="1" max="1" width="25.75" customWidth="1"/>
    <col min="2" max="3" width="15.75" customWidth="1"/>
  </cols>
  <sheetData>
    <row r="1" spans="1:15" x14ac:dyDescent="0.3">
      <c r="A1" s="64" t="s">
        <v>0</v>
      </c>
      <c r="B1" s="66" t="s">
        <v>1</v>
      </c>
      <c r="C1" s="64" t="s">
        <v>70</v>
      </c>
      <c r="D1" s="55" t="s">
        <v>71</v>
      </c>
      <c r="E1" s="55"/>
      <c r="F1" s="69"/>
      <c r="G1" s="69"/>
      <c r="H1" s="55"/>
      <c r="I1" s="55"/>
      <c r="J1" s="69"/>
      <c r="K1" s="69"/>
      <c r="L1" s="55"/>
      <c r="M1" s="55"/>
      <c r="N1" s="69"/>
      <c r="O1" s="48"/>
    </row>
    <row r="2" spans="1:15" x14ac:dyDescent="0.3">
      <c r="A2" s="65"/>
      <c r="B2" s="67"/>
      <c r="C2" s="65"/>
      <c r="D2" s="68" t="s">
        <v>72</v>
      </c>
      <c r="E2" s="68"/>
      <c r="F2" s="62" t="s">
        <v>73</v>
      </c>
      <c r="G2" s="63"/>
      <c r="H2" s="68" t="s">
        <v>74</v>
      </c>
      <c r="I2" s="68"/>
      <c r="J2" s="62" t="s">
        <v>75</v>
      </c>
      <c r="K2" s="63"/>
      <c r="L2" s="68" t="s">
        <v>76</v>
      </c>
      <c r="M2" s="68"/>
      <c r="N2" s="62" t="s">
        <v>77</v>
      </c>
      <c r="O2" s="63"/>
    </row>
    <row r="3" spans="1:15" x14ac:dyDescent="0.3">
      <c r="A3" t="s">
        <v>8</v>
      </c>
      <c r="B3" s="1" t="s">
        <v>9</v>
      </c>
      <c r="C3" s="1" t="s">
        <v>10</v>
      </c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</row>
    <row r="4" spans="1:15" x14ac:dyDescent="0.3">
      <c r="A4" t="s">
        <v>15</v>
      </c>
      <c r="B4" s="1" t="s">
        <v>9</v>
      </c>
      <c r="C4" s="1" t="s">
        <v>10</v>
      </c>
      <c r="D4" s="70" t="s">
        <v>78</v>
      </c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</row>
    <row r="5" spans="1:15" x14ac:dyDescent="0.3">
      <c r="A5" t="s">
        <v>20</v>
      </c>
      <c r="B5" s="1" t="s">
        <v>9</v>
      </c>
      <c r="C5" s="1" t="s">
        <v>21</v>
      </c>
      <c r="D5" s="70" t="s">
        <v>79</v>
      </c>
      <c r="E5" s="70"/>
      <c r="F5" s="70" t="s">
        <v>80</v>
      </c>
      <c r="G5" s="70"/>
      <c r="H5" s="70" t="s">
        <v>81</v>
      </c>
      <c r="I5" s="70"/>
      <c r="J5" s="70"/>
      <c r="K5" s="70"/>
      <c r="L5" s="70"/>
      <c r="M5" s="70"/>
      <c r="N5" s="70"/>
      <c r="O5" s="70"/>
    </row>
    <row r="6" spans="1:15" x14ac:dyDescent="0.3">
      <c r="A6" t="s">
        <v>26</v>
      </c>
      <c r="B6" s="1" t="s">
        <v>9</v>
      </c>
      <c r="C6" s="1" t="s">
        <v>21</v>
      </c>
      <c r="D6" s="70" t="s">
        <v>79</v>
      </c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</row>
    <row r="7" spans="1:15" x14ac:dyDescent="0.3">
      <c r="A7" t="s">
        <v>32</v>
      </c>
      <c r="B7" s="1" t="s">
        <v>9</v>
      </c>
      <c r="C7" s="1" t="s">
        <v>10</v>
      </c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</row>
    <row r="8" spans="1:15" x14ac:dyDescent="0.3">
      <c r="A8" t="s">
        <v>38</v>
      </c>
      <c r="B8" s="1" t="s">
        <v>9</v>
      </c>
      <c r="C8" s="1" t="s">
        <v>21</v>
      </c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</row>
    <row r="9" spans="1:15" x14ac:dyDescent="0.3">
      <c r="A9" t="s">
        <v>44</v>
      </c>
      <c r="B9" s="1" t="s">
        <v>45</v>
      </c>
      <c r="C9" s="1" t="s">
        <v>46</v>
      </c>
      <c r="D9" s="71" t="s">
        <v>82</v>
      </c>
      <c r="E9" s="71"/>
      <c r="F9" s="70"/>
      <c r="G9" s="70"/>
      <c r="H9" s="70"/>
      <c r="I9" s="70"/>
      <c r="J9" s="70"/>
      <c r="K9" s="70"/>
      <c r="L9" s="70"/>
      <c r="M9" s="70"/>
      <c r="N9" s="70"/>
      <c r="O9" s="70"/>
    </row>
  </sheetData>
  <mergeCells count="52">
    <mergeCell ref="N6:O6"/>
    <mergeCell ref="N7:O7"/>
    <mergeCell ref="N8:O8"/>
    <mergeCell ref="N9:O9"/>
    <mergeCell ref="L3:M3"/>
    <mergeCell ref="L4:M4"/>
    <mergeCell ref="L5:M5"/>
    <mergeCell ref="L6:M6"/>
    <mergeCell ref="L7:M7"/>
    <mergeCell ref="J6:K6"/>
    <mergeCell ref="J7:K7"/>
    <mergeCell ref="J8:K8"/>
    <mergeCell ref="J9:K9"/>
    <mergeCell ref="L8:M8"/>
    <mergeCell ref="L9:M9"/>
    <mergeCell ref="H6:I6"/>
    <mergeCell ref="H7:I7"/>
    <mergeCell ref="H8:I8"/>
    <mergeCell ref="H9:I9"/>
    <mergeCell ref="F3:G3"/>
    <mergeCell ref="F4:G4"/>
    <mergeCell ref="F5:G5"/>
    <mergeCell ref="F6:G6"/>
    <mergeCell ref="F7:G7"/>
    <mergeCell ref="D6:E6"/>
    <mergeCell ref="D7:E7"/>
    <mergeCell ref="D8:E8"/>
    <mergeCell ref="D9:E9"/>
    <mergeCell ref="F8:G8"/>
    <mergeCell ref="F9:G9"/>
    <mergeCell ref="L2:M2"/>
    <mergeCell ref="N2:O2"/>
    <mergeCell ref="D1:O1"/>
    <mergeCell ref="D3:E3"/>
    <mergeCell ref="D5:E5"/>
    <mergeCell ref="H3:I3"/>
    <mergeCell ref="H4:I4"/>
    <mergeCell ref="H5:I5"/>
    <mergeCell ref="J5:K5"/>
    <mergeCell ref="N3:O3"/>
    <mergeCell ref="N4:O4"/>
    <mergeCell ref="N5:O5"/>
    <mergeCell ref="D4:E4"/>
    <mergeCell ref="J3:K3"/>
    <mergeCell ref="J4:K4"/>
    <mergeCell ref="H2:I2"/>
    <mergeCell ref="J2:K2"/>
    <mergeCell ref="A1:A2"/>
    <mergeCell ref="B1:B2"/>
    <mergeCell ref="C1:C2"/>
    <mergeCell ref="D2:E2"/>
    <mergeCell ref="F2:G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BIO</vt:lpstr>
      <vt:lpstr>TIME SHEET</vt:lpstr>
      <vt:lpstr>Daily Task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oop</cp:lastModifiedBy>
  <cp:revision/>
  <dcterms:created xsi:type="dcterms:W3CDTF">2018-09-24T01:11:49Z</dcterms:created>
  <dcterms:modified xsi:type="dcterms:W3CDTF">2018-10-01T07:35:18Z</dcterms:modified>
  <cp:category/>
  <cp:contentStatus/>
</cp:coreProperties>
</file>