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Process Workflows\Credit_Report_Processing\"/>
    </mc:Choice>
  </mc:AlternateContent>
  <bookViews>
    <workbookView xWindow="0" yWindow="0" windowWidth="21855" windowHeight="149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Sheet1!$A$1:$U$354</definedName>
  </definedNames>
  <calcPr calcId="162913"/>
</workbook>
</file>

<file path=xl/calcChain.xml><?xml version="1.0" encoding="utf-8"?>
<calcChain xmlns="http://schemas.openxmlformats.org/spreadsheetml/2006/main">
  <c r="U8" i="1" l="1"/>
  <c r="U12" i="1"/>
  <c r="U13" i="1"/>
  <c r="U14" i="1"/>
  <c r="U19" i="1"/>
  <c r="U25" i="1"/>
  <c r="U29" i="1"/>
  <c r="U33" i="1"/>
  <c r="U40" i="1"/>
  <c r="U41" i="1"/>
  <c r="U44" i="1"/>
  <c r="U45" i="1"/>
  <c r="U46" i="1"/>
  <c r="U48" i="1"/>
  <c r="U55" i="1"/>
  <c r="U60" i="1"/>
  <c r="U65" i="1"/>
  <c r="U67" i="1"/>
  <c r="U68" i="1"/>
  <c r="U81" i="1"/>
  <c r="U84" i="1"/>
  <c r="U91" i="1"/>
  <c r="U93" i="1"/>
  <c r="U98" i="1"/>
  <c r="U104" i="1"/>
  <c r="U105" i="1"/>
  <c r="U115" i="1"/>
  <c r="U117" i="1"/>
  <c r="U126" i="1"/>
  <c r="U127" i="1"/>
  <c r="U128" i="1"/>
  <c r="U129" i="1"/>
  <c r="U131" i="1"/>
  <c r="U139" i="1"/>
  <c r="U144" i="1"/>
  <c r="U149" i="1"/>
  <c r="U150" i="1"/>
  <c r="U154" i="1"/>
  <c r="U156" i="1"/>
  <c r="U159" i="1"/>
  <c r="U161" i="1"/>
  <c r="U162" i="1"/>
  <c r="U164" i="1"/>
  <c r="U165" i="1"/>
  <c r="U166" i="1"/>
  <c r="U167" i="1"/>
  <c r="U168" i="1"/>
  <c r="U170" i="1"/>
  <c r="U173" i="1"/>
  <c r="U177" i="1"/>
  <c r="U182" i="1"/>
  <c r="U186" i="1"/>
  <c r="U188" i="1"/>
  <c r="U191" i="1"/>
  <c r="U192" i="1"/>
  <c r="U196" i="1"/>
  <c r="U198" i="1"/>
  <c r="U200" i="1"/>
  <c r="U202" i="1"/>
  <c r="U207" i="1"/>
  <c r="U212" i="1"/>
  <c r="U215" i="1"/>
  <c r="U220" i="1"/>
  <c r="U222" i="1"/>
  <c r="U226" i="1"/>
  <c r="U229" i="1"/>
  <c r="U230" i="1"/>
  <c r="U231" i="1"/>
  <c r="U233" i="1"/>
  <c r="U234" i="1"/>
  <c r="U236" i="1"/>
  <c r="U241" i="1"/>
  <c r="U242" i="1"/>
  <c r="U244" i="1"/>
  <c r="U247" i="1"/>
  <c r="U251" i="1"/>
  <c r="U253" i="1"/>
  <c r="U255" i="1"/>
  <c r="U256" i="1"/>
  <c r="U257" i="1"/>
  <c r="U258" i="1"/>
  <c r="U260" i="1"/>
  <c r="U261" i="1"/>
  <c r="U264" i="1"/>
  <c r="U265" i="1"/>
  <c r="U269" i="1"/>
  <c r="U271" i="1"/>
  <c r="U272" i="1"/>
  <c r="U274" i="1"/>
  <c r="U275" i="1"/>
  <c r="U277" i="1"/>
  <c r="U280" i="1"/>
  <c r="U283" i="1"/>
  <c r="U284" i="1"/>
  <c r="U285" i="1"/>
  <c r="U286" i="1"/>
  <c r="U288" i="1"/>
  <c r="U292" i="1"/>
  <c r="U294" i="1"/>
  <c r="U296" i="1"/>
  <c r="U297" i="1"/>
  <c r="U298" i="1"/>
  <c r="U299" i="1"/>
  <c r="U302" i="1"/>
  <c r="U303" i="1"/>
  <c r="U306" i="1"/>
  <c r="U308" i="1"/>
  <c r="U310" i="1"/>
  <c r="U311" i="1"/>
  <c r="U314" i="1"/>
  <c r="U315" i="1"/>
  <c r="U317" i="1"/>
  <c r="U320" i="1"/>
  <c r="U322" i="1"/>
  <c r="U325" i="1"/>
  <c r="U327" i="1"/>
  <c r="U330" i="1"/>
  <c r="U335" i="1"/>
  <c r="U336" i="1"/>
  <c r="U337" i="1"/>
  <c r="U338" i="1"/>
  <c r="U341" i="1"/>
  <c r="U343" i="1"/>
  <c r="U345" i="1"/>
  <c r="U346" i="1"/>
  <c r="U347" i="1"/>
  <c r="U348" i="1"/>
  <c r="U351" i="1"/>
  <c r="U352" i="1"/>
  <c r="U353" i="1"/>
  <c r="U2" i="1" l="1"/>
  <c r="U3" i="1"/>
  <c r="U4" i="1"/>
  <c r="U5" i="1"/>
  <c r="U6" i="1"/>
  <c r="U7" i="1"/>
  <c r="U9" i="1"/>
  <c r="U10" i="1"/>
  <c r="U11" i="1"/>
  <c r="U15" i="1"/>
  <c r="U16" i="1"/>
  <c r="U17" i="1"/>
  <c r="U18" i="1"/>
  <c r="U20" i="1"/>
  <c r="U21" i="1"/>
  <c r="U22" i="1"/>
  <c r="U23" i="1"/>
  <c r="U24" i="1"/>
  <c r="U26" i="1"/>
  <c r="U27" i="1"/>
  <c r="U28" i="1"/>
  <c r="U30" i="1"/>
  <c r="U31" i="1"/>
  <c r="U32" i="1"/>
  <c r="U34" i="1"/>
  <c r="U35" i="1"/>
  <c r="U36" i="1"/>
  <c r="U37" i="1"/>
  <c r="U38" i="1"/>
  <c r="U39" i="1"/>
  <c r="U42" i="1"/>
  <c r="U43" i="1"/>
  <c r="U47" i="1"/>
  <c r="U49" i="1"/>
  <c r="U50" i="1"/>
  <c r="U51" i="1"/>
  <c r="U52" i="1"/>
  <c r="U53" i="1"/>
  <c r="U54" i="1"/>
  <c r="U56" i="1"/>
  <c r="U57" i="1"/>
  <c r="U58" i="1"/>
  <c r="U59" i="1"/>
  <c r="U61" i="1"/>
  <c r="U62" i="1"/>
  <c r="U63" i="1"/>
  <c r="U64" i="1"/>
  <c r="U66" i="1"/>
  <c r="U69" i="1"/>
  <c r="U70" i="1"/>
  <c r="U71" i="1"/>
  <c r="U72" i="1"/>
  <c r="U73" i="1"/>
  <c r="U74" i="1"/>
  <c r="U75" i="1"/>
  <c r="U76" i="1"/>
  <c r="U77" i="1"/>
  <c r="U78" i="1"/>
  <c r="U79" i="1"/>
  <c r="U80" i="1"/>
  <c r="U82" i="1"/>
  <c r="U83" i="1"/>
  <c r="U85" i="1"/>
  <c r="U86" i="1"/>
  <c r="U87" i="1"/>
  <c r="U88" i="1"/>
  <c r="U89" i="1"/>
  <c r="U90" i="1"/>
  <c r="U92" i="1"/>
  <c r="U94" i="1"/>
  <c r="U95" i="1"/>
  <c r="U96" i="1"/>
  <c r="U97" i="1"/>
  <c r="U99" i="1"/>
  <c r="U100" i="1"/>
  <c r="U101" i="1"/>
  <c r="U102" i="1"/>
  <c r="U103" i="1"/>
  <c r="U106" i="1"/>
  <c r="U107" i="1"/>
  <c r="U108" i="1"/>
  <c r="U109" i="1"/>
  <c r="U110" i="1"/>
  <c r="U111" i="1"/>
  <c r="U112" i="1"/>
  <c r="U113" i="1"/>
  <c r="U114" i="1"/>
  <c r="U116" i="1"/>
  <c r="U118" i="1"/>
  <c r="U119" i="1"/>
  <c r="U120" i="1"/>
  <c r="U121" i="1"/>
  <c r="U122" i="1"/>
  <c r="U123" i="1"/>
  <c r="U124" i="1"/>
  <c r="U125" i="1"/>
  <c r="U130" i="1"/>
  <c r="U132" i="1"/>
  <c r="U133" i="1"/>
  <c r="U134" i="1"/>
  <c r="U135" i="1"/>
  <c r="U136" i="1"/>
  <c r="U137" i="1"/>
  <c r="U138" i="1"/>
  <c r="U140" i="1"/>
  <c r="U141" i="1"/>
  <c r="U142" i="1"/>
  <c r="U143" i="1"/>
  <c r="U145" i="1"/>
  <c r="U146" i="1"/>
  <c r="U147" i="1"/>
  <c r="U148" i="1"/>
  <c r="U151" i="1"/>
  <c r="U152" i="1"/>
  <c r="U153" i="1"/>
  <c r="U155" i="1"/>
  <c r="U157" i="1"/>
  <c r="U158" i="1"/>
  <c r="U160" i="1"/>
  <c r="U163" i="1"/>
  <c r="U169" i="1"/>
  <c r="U171" i="1"/>
  <c r="U172" i="1"/>
  <c r="U174" i="1"/>
  <c r="U175" i="1"/>
  <c r="U176" i="1"/>
  <c r="U178" i="1"/>
  <c r="U179" i="1"/>
  <c r="U180" i="1"/>
  <c r="U181" i="1"/>
  <c r="U183" i="1"/>
  <c r="U184" i="1"/>
  <c r="U185" i="1"/>
  <c r="U187" i="1"/>
  <c r="U189" i="1"/>
  <c r="U190" i="1"/>
  <c r="U193" i="1"/>
  <c r="U194" i="1"/>
  <c r="U195" i="1"/>
  <c r="U197" i="1"/>
  <c r="U199" i="1"/>
  <c r="U201" i="1"/>
  <c r="U203" i="1"/>
  <c r="U204" i="1"/>
  <c r="U205" i="1"/>
  <c r="U206" i="1"/>
  <c r="U208" i="1"/>
  <c r="U209" i="1"/>
  <c r="U210" i="1"/>
  <c r="U211" i="1"/>
  <c r="U213" i="1"/>
  <c r="U214" i="1"/>
  <c r="U216" i="1"/>
  <c r="U217" i="1"/>
  <c r="U218" i="1"/>
  <c r="U219" i="1"/>
  <c r="U221" i="1"/>
  <c r="U223" i="1"/>
  <c r="U224" i="1"/>
  <c r="U225" i="1"/>
  <c r="U227" i="1"/>
  <c r="U228" i="1"/>
  <c r="U232" i="1"/>
  <c r="U235" i="1"/>
  <c r="U237" i="1"/>
  <c r="U238" i="1"/>
  <c r="U239" i="1"/>
  <c r="U240" i="1"/>
  <c r="U243" i="1"/>
  <c r="U245" i="1"/>
  <c r="U246" i="1"/>
  <c r="U248" i="1"/>
  <c r="U249" i="1"/>
  <c r="U250" i="1"/>
  <c r="U252" i="1"/>
  <c r="U254" i="1"/>
  <c r="U259" i="1"/>
  <c r="U262" i="1"/>
  <c r="U263" i="1"/>
  <c r="U266" i="1"/>
  <c r="U267" i="1"/>
  <c r="U268" i="1"/>
  <c r="U270" i="1"/>
  <c r="U273" i="1"/>
  <c r="U276" i="1"/>
  <c r="U278" i="1"/>
  <c r="U279" i="1"/>
  <c r="U281" i="1"/>
  <c r="U282" i="1"/>
  <c r="U287" i="1"/>
  <c r="U289" i="1"/>
  <c r="U290" i="1"/>
  <c r="U291" i="1"/>
  <c r="U293" i="1"/>
  <c r="U295" i="1"/>
  <c r="U300" i="1"/>
  <c r="U301" i="1"/>
  <c r="U304" i="1"/>
  <c r="U305" i="1"/>
  <c r="U307" i="1"/>
  <c r="U309" i="1"/>
  <c r="U312" i="1"/>
  <c r="U313" i="1"/>
  <c r="U316" i="1"/>
  <c r="U318" i="1"/>
  <c r="U319" i="1"/>
  <c r="U321" i="1"/>
  <c r="U323" i="1"/>
  <c r="U324" i="1"/>
  <c r="U326" i="1"/>
  <c r="U328" i="1"/>
  <c r="U329" i="1"/>
  <c r="U331" i="1"/>
  <c r="U332" i="1"/>
  <c r="U333" i="1"/>
  <c r="U334" i="1"/>
  <c r="U339" i="1"/>
  <c r="U340" i="1"/>
  <c r="U342" i="1"/>
  <c r="U344" i="1"/>
  <c r="U349" i="1"/>
  <c r="U350" i="1"/>
  <c r="T354" i="1" l="1"/>
  <c r="U354" i="1" s="1"/>
</calcChain>
</file>

<file path=xl/sharedStrings.xml><?xml version="1.0" encoding="utf-8"?>
<sst xmlns="http://schemas.openxmlformats.org/spreadsheetml/2006/main" count="4610" uniqueCount="839">
  <si>
    <t>Cluster 2 East</t>
  </si>
  <si>
    <t>D535</t>
  </si>
  <si>
    <t>ORS</t>
  </si>
  <si>
    <t>LAXMI AGENCIES</t>
  </si>
  <si>
    <t>DLM</t>
  </si>
  <si>
    <t>ZD04</t>
  </si>
  <si>
    <t>776</t>
  </si>
  <si>
    <t>740</t>
  </si>
  <si>
    <t>31</t>
  </si>
  <si>
    <t>5</t>
  </si>
  <si>
    <t/>
  </si>
  <si>
    <t>DD</t>
  </si>
  <si>
    <t>NEWMONIHARI STORES</t>
  </si>
  <si>
    <t>ZD05</t>
  </si>
  <si>
    <t>718</t>
  </si>
  <si>
    <t>654</t>
  </si>
  <si>
    <t>59</t>
  </si>
  <si>
    <t>Cluster 1 East</t>
  </si>
  <si>
    <t>D231</t>
  </si>
  <si>
    <t>RWBS</t>
  </si>
  <si>
    <t>SOM"S NETWORK</t>
  </si>
  <si>
    <t>ZD14</t>
  </si>
  <si>
    <t>1027</t>
  </si>
  <si>
    <t>958</t>
  </si>
  <si>
    <t>64</t>
  </si>
  <si>
    <t>SD</t>
  </si>
  <si>
    <t>EDFS</t>
  </si>
  <si>
    <t>K.C.D</t>
  </si>
  <si>
    <t>904</t>
  </si>
  <si>
    <t>855</t>
  </si>
  <si>
    <t>44</t>
  </si>
  <si>
    <t>D233</t>
  </si>
  <si>
    <t>BIHW</t>
  </si>
  <si>
    <t>J.K. AGENCIES</t>
  </si>
  <si>
    <t>ZD03</t>
  </si>
  <si>
    <t>1844</t>
  </si>
  <si>
    <t>1793</t>
  </si>
  <si>
    <t>46</t>
  </si>
  <si>
    <t>D234</t>
  </si>
  <si>
    <t>JHR</t>
  </si>
  <si>
    <t>AMAN TRADERS</t>
  </si>
  <si>
    <t>ZD13</t>
  </si>
  <si>
    <t>1347</t>
  </si>
  <si>
    <t>1178</t>
  </si>
  <si>
    <t>164</t>
  </si>
  <si>
    <t>7</t>
  </si>
  <si>
    <t>Cluster 1 South</t>
  </si>
  <si>
    <t>D572</t>
  </si>
  <si>
    <t>VIJ</t>
  </si>
  <si>
    <t>RAMAKRISHNA AGENCIES</t>
  </si>
  <si>
    <t>AD00</t>
  </si>
  <si>
    <t>0</t>
  </si>
  <si>
    <t>SRI KALYANI ENTERPRISES</t>
  </si>
  <si>
    <t>ZD07</t>
  </si>
  <si>
    <t>250</t>
  </si>
  <si>
    <t>221</t>
  </si>
  <si>
    <t>24</t>
  </si>
  <si>
    <t>KRISHNA KISHORE AGENCIES</t>
  </si>
  <si>
    <t>ZD06</t>
  </si>
  <si>
    <t>254</t>
  </si>
  <si>
    <t>235</t>
  </si>
  <si>
    <t>14</t>
  </si>
  <si>
    <t>TPT</t>
  </si>
  <si>
    <t>GOWTHAMI AGENCIES</t>
  </si>
  <si>
    <t>124</t>
  </si>
  <si>
    <t>104</t>
  </si>
  <si>
    <t>15</t>
  </si>
  <si>
    <t>Cluster 1 North</t>
  </si>
  <si>
    <t>D117</t>
  </si>
  <si>
    <t>HAR</t>
  </si>
  <si>
    <t>R.K.AGENCIES</t>
  </si>
  <si>
    <t>D</t>
  </si>
  <si>
    <t>1179</t>
  </si>
  <si>
    <t>1091</t>
  </si>
  <si>
    <t>83</t>
  </si>
  <si>
    <t>MAHAJAN ENTERPRISES</t>
  </si>
  <si>
    <t>1185</t>
  </si>
  <si>
    <t>1087</t>
  </si>
  <si>
    <t>93</t>
  </si>
  <si>
    <t>D248</t>
  </si>
  <si>
    <t>EMP</t>
  </si>
  <si>
    <t>BAJRANG AGENCIES</t>
  </si>
  <si>
    <t>1637</t>
  </si>
  <si>
    <t>1421</t>
  </si>
  <si>
    <t>209</t>
  </si>
  <si>
    <t>X</t>
  </si>
  <si>
    <t>Cluster 2 West</t>
  </si>
  <si>
    <t>D461</t>
  </si>
  <si>
    <t>AURG</t>
  </si>
  <si>
    <t>PRASHANT DISTRIBUTORS</t>
  </si>
  <si>
    <t>1016</t>
  </si>
  <si>
    <t>897</t>
  </si>
  <si>
    <t>103</t>
  </si>
  <si>
    <t>16</t>
  </si>
  <si>
    <t>D3A4</t>
  </si>
  <si>
    <t>SANDEEP TRADING CO.</t>
  </si>
  <si>
    <t>785</t>
  </si>
  <si>
    <t>705</t>
  </si>
  <si>
    <t>67</t>
  </si>
  <si>
    <t>13</t>
  </si>
  <si>
    <t>PUNS</t>
  </si>
  <si>
    <t>GODANE BROTHERS</t>
  </si>
  <si>
    <t>803</t>
  </si>
  <si>
    <t>49</t>
  </si>
  <si>
    <t>3</t>
  </si>
  <si>
    <t>ZELE ASSOCIATES</t>
  </si>
  <si>
    <t>869</t>
  </si>
  <si>
    <t>811</t>
  </si>
  <si>
    <t>53</t>
  </si>
  <si>
    <t>SHREE SATYANARAYAN TRADERS</t>
  </si>
  <si>
    <t>167</t>
  </si>
  <si>
    <t>165</t>
  </si>
  <si>
    <t>2</t>
  </si>
  <si>
    <t>SACHIN AGENCIES</t>
  </si>
  <si>
    <t>1110</t>
  </si>
  <si>
    <t>1051</t>
  </si>
  <si>
    <t>48</t>
  </si>
  <si>
    <t>11</t>
  </si>
  <si>
    <t>Cluster 2 South</t>
  </si>
  <si>
    <t>D676</t>
  </si>
  <si>
    <t>CMB</t>
  </si>
  <si>
    <t>UDHAYAEM TRADERS</t>
  </si>
  <si>
    <t>117</t>
  </si>
  <si>
    <t>100</t>
  </si>
  <si>
    <t>12</t>
  </si>
  <si>
    <t>Cluster 1 West</t>
  </si>
  <si>
    <t>D314</t>
  </si>
  <si>
    <t>RAJ1</t>
  </si>
  <si>
    <t>GOVIND AGENCIES</t>
  </si>
  <si>
    <t>1758</t>
  </si>
  <si>
    <t>1713</t>
  </si>
  <si>
    <t>40</t>
  </si>
  <si>
    <t>RAJ2</t>
  </si>
  <si>
    <t>MURLIDHAR PEETY &amp; SONS</t>
  </si>
  <si>
    <t>1099</t>
  </si>
  <si>
    <t>1039</t>
  </si>
  <si>
    <t>55</t>
  </si>
  <si>
    <t>D354</t>
  </si>
  <si>
    <t>GUJN</t>
  </si>
  <si>
    <t>MAYUR TRADING COMPANY</t>
  </si>
  <si>
    <t>ZD12</t>
  </si>
  <si>
    <t>1572</t>
  </si>
  <si>
    <t>1513</t>
  </si>
  <si>
    <t>54</t>
  </si>
  <si>
    <t>D673</t>
  </si>
  <si>
    <t>BLR</t>
  </si>
  <si>
    <t>MANJUNATHA AGENCIES</t>
  </si>
  <si>
    <t>1596</t>
  </si>
  <si>
    <t>1488</t>
  </si>
  <si>
    <t>MCS2</t>
  </si>
  <si>
    <t>ZENITH MARKETING SERVICES</t>
  </si>
  <si>
    <t>ZD21</t>
  </si>
  <si>
    <t>1153</t>
  </si>
  <si>
    <t>1000</t>
  </si>
  <si>
    <t>148</t>
  </si>
  <si>
    <t>KRL</t>
  </si>
  <si>
    <t>TRADE CENTRE</t>
  </si>
  <si>
    <t>80</t>
  </si>
  <si>
    <t>8</t>
  </si>
  <si>
    <t>BEETA TRADERS &amp; AGENCIES (P) LTD</t>
  </si>
  <si>
    <t>188</t>
  </si>
  <si>
    <t>152</t>
  </si>
  <si>
    <t>A.R.P. TRADERS</t>
  </si>
  <si>
    <t>282</t>
  </si>
  <si>
    <t>252</t>
  </si>
  <si>
    <t>25</t>
  </si>
  <si>
    <t>SRIRAM ASSOCIATES</t>
  </si>
  <si>
    <t>827</t>
  </si>
  <si>
    <t>714</t>
  </si>
  <si>
    <t>88</t>
  </si>
  <si>
    <t>D677</t>
  </si>
  <si>
    <t>HUB</t>
  </si>
  <si>
    <t>M.A.CHINIWALAR &amp; Co.</t>
  </si>
  <si>
    <t>120</t>
  </si>
  <si>
    <t>87</t>
  </si>
  <si>
    <t>28</t>
  </si>
  <si>
    <t>D530</t>
  </si>
  <si>
    <t>HYD1</t>
  </si>
  <si>
    <t>M.N.REDDY AGENCIES</t>
  </si>
  <si>
    <t>2139</t>
  </si>
  <si>
    <t>2011</t>
  </si>
  <si>
    <t>123</t>
  </si>
  <si>
    <t>D236</t>
  </si>
  <si>
    <t>NERE</t>
  </si>
  <si>
    <t>RAM KUMAR CHAND RATAN</t>
  </si>
  <si>
    <t>SRI VENKATRATNA TRDS.(SD)</t>
  </si>
  <si>
    <t>946</t>
  </si>
  <si>
    <t>903</t>
  </si>
  <si>
    <t>22</t>
  </si>
  <si>
    <t>21</t>
  </si>
  <si>
    <t>PJB</t>
  </si>
  <si>
    <t>PIONEER SOAP HOUSE</t>
  </si>
  <si>
    <t>1086</t>
  </si>
  <si>
    <t>979</t>
  </si>
  <si>
    <t>102</t>
  </si>
  <si>
    <t>NAGINA STORES</t>
  </si>
  <si>
    <t>1221</t>
  </si>
  <si>
    <t>1141</t>
  </si>
  <si>
    <t>70</t>
  </si>
  <si>
    <t>10</t>
  </si>
  <si>
    <t>A.B.C TRADERS</t>
  </si>
  <si>
    <t>1291</t>
  </si>
  <si>
    <t>1209</t>
  </si>
  <si>
    <t>61</t>
  </si>
  <si>
    <t>MANOJ KUMAR BAID &amp; BROTHERS</t>
  </si>
  <si>
    <t>ZD15</t>
  </si>
  <si>
    <t>86</t>
  </si>
  <si>
    <t>NERW</t>
  </si>
  <si>
    <t>J.K.TRADE &amp;MARKETING</t>
  </si>
  <si>
    <t>110</t>
  </si>
  <si>
    <t>98</t>
  </si>
  <si>
    <t>HYD2</t>
  </si>
  <si>
    <t>SRINIVASA AGENCIES</t>
  </si>
  <si>
    <t>603</t>
  </si>
  <si>
    <t>572</t>
  </si>
  <si>
    <t>SUBHASH AGENCIES</t>
  </si>
  <si>
    <t>C</t>
  </si>
  <si>
    <t>732</t>
  </si>
  <si>
    <t>716</t>
  </si>
  <si>
    <t>D464</t>
  </si>
  <si>
    <t>WMP</t>
  </si>
  <si>
    <t>TALWAR BROTHERS</t>
  </si>
  <si>
    <t>955</t>
  </si>
  <si>
    <t>D113</t>
  </si>
  <si>
    <t>EUP</t>
  </si>
  <si>
    <t>PRAMOD TRADING COMPANY</t>
  </si>
  <si>
    <t>1092</t>
  </si>
  <si>
    <t>1023</t>
  </si>
  <si>
    <t>KEDARNATH RAMJI PRASAD</t>
  </si>
  <si>
    <t>526</t>
  </si>
  <si>
    <t>473</t>
  </si>
  <si>
    <t>JIVRAJ HIRACHAND GANDHI &amp; SONS</t>
  </si>
  <si>
    <t>424</t>
  </si>
  <si>
    <t>342</t>
  </si>
  <si>
    <t>72</t>
  </si>
  <si>
    <t>SEEMA VARITIES STORES</t>
  </si>
  <si>
    <t>378</t>
  </si>
  <si>
    <t>347</t>
  </si>
  <si>
    <t>18</t>
  </si>
  <si>
    <t>SRI VYJAYANTHI MARKETING (SD)</t>
  </si>
  <si>
    <t>ZD16</t>
  </si>
  <si>
    <t>261</t>
  </si>
  <si>
    <t>227</t>
  </si>
  <si>
    <t>29</t>
  </si>
  <si>
    <t>CHABRA MEDICAL AGENCIES</t>
  </si>
  <si>
    <t>588</t>
  </si>
  <si>
    <t>444</t>
  </si>
  <si>
    <t>144</t>
  </si>
  <si>
    <t>MALLYA TRADERS</t>
  </si>
  <si>
    <t>157</t>
  </si>
  <si>
    <t>Mamoni Enterprise.</t>
  </si>
  <si>
    <t>1083</t>
  </si>
  <si>
    <t>1036</t>
  </si>
  <si>
    <t>42</t>
  </si>
  <si>
    <t>PRAKASH &amp; SONS(SD)</t>
  </si>
  <si>
    <t>1555</t>
  </si>
  <si>
    <t>1429</t>
  </si>
  <si>
    <t>121</t>
  </si>
  <si>
    <t>SHUBHLAXMI SALES CORPORATION</t>
  </si>
  <si>
    <t>1491</t>
  </si>
  <si>
    <t>1419</t>
  </si>
  <si>
    <t>LAKSHMI AGENCIES ( Satanapalli )</t>
  </si>
  <si>
    <t>133</t>
  </si>
  <si>
    <t>27</t>
  </si>
  <si>
    <t>SANDEEP TRADERS</t>
  </si>
  <si>
    <t>1723</t>
  </si>
  <si>
    <t>1680</t>
  </si>
  <si>
    <t>39</t>
  </si>
  <si>
    <t>4</t>
  </si>
  <si>
    <t>M.G.TRADING COMPANY</t>
  </si>
  <si>
    <t>1706</t>
  </si>
  <si>
    <t>1613</t>
  </si>
  <si>
    <t>92</t>
  </si>
  <si>
    <t>1</t>
  </si>
  <si>
    <t>D356</t>
  </si>
  <si>
    <t>MUM2</t>
  </si>
  <si>
    <t>POOJA DISTRIBUTORS,</t>
  </si>
  <si>
    <t>ZD08</t>
  </si>
  <si>
    <t>555</t>
  </si>
  <si>
    <t>208</t>
  </si>
  <si>
    <t>SRI TIRUMALA GENERAL &amp; FANCY STORES</t>
  </si>
  <si>
    <t>1118</t>
  </si>
  <si>
    <t>1024</t>
  </si>
  <si>
    <t>89</t>
  </si>
  <si>
    <t>H.L .AGARWAL &amp; SONS</t>
  </si>
  <si>
    <t>840</t>
  </si>
  <si>
    <t>773</t>
  </si>
  <si>
    <t>62</t>
  </si>
  <si>
    <t>SMRUTHI SALES</t>
  </si>
  <si>
    <t>315</t>
  </si>
  <si>
    <t>184</t>
  </si>
  <si>
    <t>PUNJAB ENTERPRISES</t>
  </si>
  <si>
    <t>1564</t>
  </si>
  <si>
    <t>1383</t>
  </si>
  <si>
    <t>181</t>
  </si>
  <si>
    <t>MAJEED ASSOCIATES</t>
  </si>
  <si>
    <t>265</t>
  </si>
  <si>
    <t>SURABHI ASSOCIATES</t>
  </si>
  <si>
    <t>645</t>
  </si>
  <si>
    <t>582</t>
  </si>
  <si>
    <t>58</t>
  </si>
  <si>
    <t>D674</t>
  </si>
  <si>
    <t>CNI</t>
  </si>
  <si>
    <t>M/s Harsha Agencies</t>
  </si>
  <si>
    <t>DL</t>
  </si>
  <si>
    <t>659</t>
  </si>
  <si>
    <t>573</t>
  </si>
  <si>
    <t>66</t>
  </si>
  <si>
    <t>20</t>
  </si>
  <si>
    <t>GUJS</t>
  </si>
  <si>
    <t>KRISHNA SALES AGENCY</t>
  </si>
  <si>
    <t>974</t>
  </si>
  <si>
    <t>936</t>
  </si>
  <si>
    <t>33</t>
  </si>
  <si>
    <t>SRI SRINIVASA AGENCIES</t>
  </si>
  <si>
    <t>809</t>
  </si>
  <si>
    <t>769</t>
  </si>
  <si>
    <t>35</t>
  </si>
  <si>
    <t>DILEEP TRADERS</t>
  </si>
  <si>
    <t>1457</t>
  </si>
  <si>
    <t>1363</t>
  </si>
  <si>
    <t>34</t>
  </si>
  <si>
    <t>R. G. TRADERS</t>
  </si>
  <si>
    <t>1049</t>
  </si>
  <si>
    <t>999</t>
  </si>
  <si>
    <t>41</t>
  </si>
  <si>
    <t>9</t>
  </si>
  <si>
    <t>M.S. AGENCIES</t>
  </si>
  <si>
    <t>937</t>
  </si>
  <si>
    <t>FRIENDS ENTERPRISES</t>
  </si>
  <si>
    <t>952</t>
  </si>
  <si>
    <t>894</t>
  </si>
  <si>
    <t>51</t>
  </si>
  <si>
    <t>ANAND SALES CORPORATION</t>
  </si>
  <si>
    <t>814</t>
  </si>
  <si>
    <t>754</t>
  </si>
  <si>
    <t>M/S SUBHAM AGENCY PVT LTD</t>
  </si>
  <si>
    <t>Patchipulusu Samba Murty &amp; Sons</t>
  </si>
  <si>
    <t>225</t>
  </si>
  <si>
    <t>207</t>
  </si>
  <si>
    <t>Shree Veerabhadreshwra Marketing</t>
  </si>
  <si>
    <t>Pals Distributors</t>
  </si>
  <si>
    <t>247</t>
  </si>
  <si>
    <t>230</t>
  </si>
  <si>
    <t>Thettayil Marketing</t>
  </si>
  <si>
    <t>262</t>
  </si>
  <si>
    <t>194</t>
  </si>
  <si>
    <t>38</t>
  </si>
  <si>
    <t>30</t>
  </si>
  <si>
    <t>B&amp;B Traders</t>
  </si>
  <si>
    <t>96</t>
  </si>
  <si>
    <t>SHREE BALAJI TRADERS</t>
  </si>
  <si>
    <t>1299</t>
  </si>
  <si>
    <t>1232</t>
  </si>
  <si>
    <t>47</t>
  </si>
  <si>
    <t>V&amp;V TRADERS</t>
  </si>
  <si>
    <t>242</t>
  </si>
  <si>
    <t>226</t>
  </si>
  <si>
    <t>D232</t>
  </si>
  <si>
    <t>RWBN</t>
  </si>
  <si>
    <t>GAURI SHANKAR AGENCY</t>
  </si>
  <si>
    <t>749</t>
  </si>
  <si>
    <t>683</t>
  </si>
  <si>
    <t>SRI MALLIKHARJUNA CORPORATION</t>
  </si>
  <si>
    <t>169</t>
  </si>
  <si>
    <t>142</t>
  </si>
  <si>
    <t>SITANI DISTRIBUTORS</t>
  </si>
  <si>
    <t>395</t>
  </si>
  <si>
    <t>368</t>
  </si>
  <si>
    <t>JAY GURU ENTERPRISE</t>
  </si>
  <si>
    <t>569</t>
  </si>
  <si>
    <t>511</t>
  </si>
  <si>
    <t>Shri Ram Agencies</t>
  </si>
  <si>
    <t>158</t>
  </si>
  <si>
    <t>63</t>
  </si>
  <si>
    <t>B.L. AGARWALA &amp; SONS</t>
  </si>
  <si>
    <t>695</t>
  </si>
  <si>
    <t>608</t>
  </si>
  <si>
    <t>82</t>
  </si>
  <si>
    <t>MUM1</t>
  </si>
  <si>
    <t>JALARAM JYOT AGENCIES</t>
  </si>
  <si>
    <t>857</t>
  </si>
  <si>
    <t>800</t>
  </si>
  <si>
    <t>YOGI ENTERPRISES</t>
  </si>
  <si>
    <t>108</t>
  </si>
  <si>
    <t>91</t>
  </si>
  <si>
    <t>SEASON TRADERS</t>
  </si>
  <si>
    <t>376</t>
  </si>
  <si>
    <t>339</t>
  </si>
  <si>
    <t>PRAHLADRAI VINOD KUMAR</t>
  </si>
  <si>
    <t>770</t>
  </si>
  <si>
    <t>692</t>
  </si>
  <si>
    <t>73</t>
  </si>
  <si>
    <t>ALFA TRADERS</t>
  </si>
  <si>
    <t>355</t>
  </si>
  <si>
    <t>316</t>
  </si>
  <si>
    <t>PUNN</t>
  </si>
  <si>
    <t>SEEMA AGENCIES</t>
  </si>
  <si>
    <t>493</t>
  </si>
  <si>
    <t>422</t>
  </si>
  <si>
    <t>ABDUL HUSSAIN ADAMJI</t>
  </si>
  <si>
    <t>721</t>
  </si>
  <si>
    <t>M/s. V.R.N &amp; Co</t>
  </si>
  <si>
    <t>622</t>
  </si>
  <si>
    <t>4S SALES</t>
  </si>
  <si>
    <t>367</t>
  </si>
  <si>
    <t>285</t>
  </si>
  <si>
    <t>77</t>
  </si>
  <si>
    <t>MCS1</t>
  </si>
  <si>
    <t>Ramakrishna Agencies</t>
  </si>
  <si>
    <t>922</t>
  </si>
  <si>
    <t>868</t>
  </si>
  <si>
    <t>M/s MAMATHA AGENCIES</t>
  </si>
  <si>
    <t>772</t>
  </si>
  <si>
    <t>739</t>
  </si>
  <si>
    <t>D N TRADE LINK</t>
  </si>
  <si>
    <t>831</t>
  </si>
  <si>
    <t>Haranath Agencies</t>
  </si>
  <si>
    <t>163</t>
  </si>
  <si>
    <t>R.K.Enterprise</t>
  </si>
  <si>
    <t>D115</t>
  </si>
  <si>
    <t>DELM</t>
  </si>
  <si>
    <t>G.K.TRADERS</t>
  </si>
  <si>
    <t>1541</t>
  </si>
  <si>
    <t>1486</t>
  </si>
  <si>
    <t>50</t>
  </si>
  <si>
    <t>CF-IBL</t>
  </si>
  <si>
    <t>NARULA TRADING CO.</t>
  </si>
  <si>
    <t>911</t>
  </si>
  <si>
    <t>838</t>
  </si>
  <si>
    <t>JAI GANESH AGENCIES</t>
  </si>
  <si>
    <t>559</t>
  </si>
  <si>
    <t>485</t>
  </si>
  <si>
    <t>69</t>
  </si>
  <si>
    <t>SRI MAHALAKSHMI AGENCIES</t>
  </si>
  <si>
    <t>180</t>
  </si>
  <si>
    <t>138</t>
  </si>
  <si>
    <t>M/S J M AGENCIES</t>
  </si>
  <si>
    <t>101</t>
  </si>
  <si>
    <t>M/S. SRI SAI AGENCIES</t>
  </si>
  <si>
    <t>74</t>
  </si>
  <si>
    <t>KASHI JEET MARKETING PRIVATE LIMITE</t>
  </si>
  <si>
    <t>1135</t>
  </si>
  <si>
    <t>1067</t>
  </si>
  <si>
    <t>ATCHAYA MARKETING COMPANY</t>
  </si>
  <si>
    <t>458</t>
  </si>
  <si>
    <t>418</t>
  </si>
  <si>
    <t>26</t>
  </si>
  <si>
    <t>S.J COMBINES</t>
  </si>
  <si>
    <t>79</t>
  </si>
  <si>
    <t>GOPINATH SYNDHICATE</t>
  </si>
  <si>
    <t>151</t>
  </si>
  <si>
    <t>SRINIVASA &amp; CO</t>
  </si>
  <si>
    <t>501</t>
  </si>
  <si>
    <t>441</t>
  </si>
  <si>
    <t>Ashavari trading Pvt Ltd.</t>
  </si>
  <si>
    <t>968</t>
  </si>
  <si>
    <t>887</t>
  </si>
  <si>
    <t>68</t>
  </si>
  <si>
    <t>DEV AGENCIES</t>
  </si>
  <si>
    <t>GOYAL TRADERS</t>
  </si>
  <si>
    <t>19</t>
  </si>
  <si>
    <t>Sainath Enterprises</t>
  </si>
  <si>
    <t>593</t>
  </si>
  <si>
    <t>528</t>
  </si>
  <si>
    <t>52</t>
  </si>
  <si>
    <t>Maa Vaishno Enterprises</t>
  </si>
  <si>
    <t>LAKUMARAPU PANDU RANGAIAH &amp; SONS</t>
  </si>
  <si>
    <t>131</t>
  </si>
  <si>
    <t>119</t>
  </si>
  <si>
    <t>M/S Balaji Luggage</t>
  </si>
  <si>
    <t>272</t>
  </si>
  <si>
    <t>248</t>
  </si>
  <si>
    <t>Sri Krishna Agencies</t>
  </si>
  <si>
    <t>VIJAY ANAND MOPKAR</t>
  </si>
  <si>
    <t>269</t>
  </si>
  <si>
    <t>259</t>
  </si>
  <si>
    <t>MCW1</t>
  </si>
  <si>
    <t>KHANDELWAL ENTERPRISES</t>
  </si>
  <si>
    <t>ZD22</t>
  </si>
  <si>
    <t>202</t>
  </si>
  <si>
    <t>R R STORE</t>
  </si>
  <si>
    <t>217</t>
  </si>
  <si>
    <t>198</t>
  </si>
  <si>
    <t>SRI ASHOK AGENCIES</t>
  </si>
  <si>
    <t>107</t>
  </si>
  <si>
    <t>32</t>
  </si>
  <si>
    <t>Ajay Kumar Rahul Kumar Pvt. Ltd</t>
  </si>
  <si>
    <t>178</t>
  </si>
  <si>
    <t>146</t>
  </si>
  <si>
    <t>RAJESH TRADERS</t>
  </si>
  <si>
    <t>Kailash Agencies</t>
  </si>
  <si>
    <t>153</t>
  </si>
  <si>
    <t>BIHE</t>
  </si>
  <si>
    <t>JEEWAN DHARA AGENCIES</t>
  </si>
  <si>
    <t>170</t>
  </si>
  <si>
    <t>155</t>
  </si>
  <si>
    <t>MALHOTRA ENTERPRISES</t>
  </si>
  <si>
    <t>60</t>
  </si>
  <si>
    <t>45</t>
  </si>
  <si>
    <t>SURABHI ASSOCIATES - MT</t>
  </si>
  <si>
    <t>S. K. Agency - MT</t>
  </si>
  <si>
    <t>175</t>
  </si>
  <si>
    <t>126</t>
  </si>
  <si>
    <t>M/S SOURAV AGENCY</t>
  </si>
  <si>
    <t>KASHI JEET MARKETING PVT LTD - MT</t>
  </si>
  <si>
    <t>78</t>
  </si>
  <si>
    <t>23</t>
  </si>
  <si>
    <t>GOVIND AGENCIES - MT</t>
  </si>
  <si>
    <t>MCW2</t>
  </si>
  <si>
    <t>SACHIN AGENCIES - MT</t>
  </si>
  <si>
    <t>128</t>
  </si>
  <si>
    <t>6</t>
  </si>
  <si>
    <t>VEDANT AGENCIES - MT</t>
  </si>
  <si>
    <t>213</t>
  </si>
  <si>
    <t>RADHE KRISHNA AGENCIES</t>
  </si>
  <si>
    <t>SHREE JPM ENTERPRISES PVT LTD</t>
  </si>
  <si>
    <t>549</t>
  </si>
  <si>
    <t>467</t>
  </si>
  <si>
    <t>KOL</t>
  </si>
  <si>
    <t>West Bengal Trading Agency</t>
  </si>
  <si>
    <t>BASAK BROTHERS</t>
  </si>
  <si>
    <t>56</t>
  </si>
  <si>
    <t>FRONTIER LOGISTICS</t>
  </si>
  <si>
    <t>S M DISTRIBUTORS</t>
  </si>
  <si>
    <t>Saj Marketing Pvt Ltd</t>
  </si>
  <si>
    <t>601</t>
  </si>
  <si>
    <t>513</t>
  </si>
  <si>
    <t>ARUN SUHAG BHANDAR</t>
  </si>
  <si>
    <t>MCN1</t>
  </si>
  <si>
    <t>J.B. ENTERPRISES</t>
  </si>
  <si>
    <t>185</t>
  </si>
  <si>
    <t>WAZIR ALI WAZID ALI</t>
  </si>
  <si>
    <t>149</t>
  </si>
  <si>
    <t>111</t>
  </si>
  <si>
    <t>ANIL KUMAR AND CO.</t>
  </si>
  <si>
    <t>M/S S.D ENTERPRISE</t>
  </si>
  <si>
    <t>446</t>
  </si>
  <si>
    <t>414</t>
  </si>
  <si>
    <t>R K MARKETINGS</t>
  </si>
  <si>
    <t>383</t>
  </si>
  <si>
    <t>375</t>
  </si>
  <si>
    <t>CLASSIC MARKETING</t>
  </si>
  <si>
    <t>409</t>
  </si>
  <si>
    <t>386</t>
  </si>
  <si>
    <t>JEEVAN ENTERPRISES</t>
  </si>
  <si>
    <t>JITENDRA TRADERS – MT</t>
  </si>
  <si>
    <t>DHANNAJAY ENTERPRISES</t>
  </si>
  <si>
    <t>SAMPURNAM ASSOCIATES</t>
  </si>
  <si>
    <t>182</t>
  </si>
  <si>
    <t>R. G. ENTERPRISES</t>
  </si>
  <si>
    <t>BHAVIK AGENCIES</t>
  </si>
  <si>
    <t>329</t>
  </si>
  <si>
    <t>309</t>
  </si>
  <si>
    <t>KANNIKA ENTERPRISES</t>
  </si>
  <si>
    <t>SARANG ENTERPRISE</t>
  </si>
  <si>
    <t>99</t>
  </si>
  <si>
    <t>V K SALES</t>
  </si>
  <si>
    <t>LEELA LAHER AGENCIES</t>
  </si>
  <si>
    <t>475</t>
  </si>
  <si>
    <t>440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</si>
  <si>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</si>
  <si>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</si>
  <si>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</si>
  <si>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</si>
  <si>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</si>
  <si>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</si>
  <si>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</si>
  <si>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</si>
  <si>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</si>
  <si>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137</t>
  </si>
  <si>
    <t>PRATIMA SANTRA</t>
  </si>
  <si>
    <t>666</t>
  </si>
  <si>
    <t>647</t>
  </si>
  <si>
    <t>NAVKAR SALES</t>
  </si>
  <si>
    <t>85</t>
  </si>
  <si>
    <t>SAINI MARKETING</t>
  </si>
  <si>
    <t>SMRUTHI AGRO INNOVATION</t>
  </si>
  <si>
    <t>M/S MAA DURGA TRADERS</t>
  </si>
  <si>
    <t>393</t>
  </si>
  <si>
    <t>331</t>
  </si>
  <si>
    <t>CHIRAG TRADERS</t>
  </si>
  <si>
    <t>MAA BHAGWATI AGENCIES</t>
  </si>
  <si>
    <t>477</t>
  </si>
  <si>
    <t>VINDHYACHAL TRADELINK</t>
  </si>
  <si>
    <t>V.K SALES</t>
  </si>
  <si>
    <t>596</t>
  </si>
  <si>
    <t>570</t>
  </si>
  <si>
    <t>S D Enterprise</t>
  </si>
  <si>
    <t>SRINIVASA AND CO.</t>
  </si>
  <si>
    <t>SAI SAPTAGIRI ENTERPRISES</t>
  </si>
  <si>
    <t>65</t>
  </si>
  <si>
    <t>43</t>
  </si>
  <si>
    <t>CUP</t>
  </si>
  <si>
    <t>R V MARKETING</t>
  </si>
  <si>
    <t>Sampurnam Associates MT</t>
  </si>
  <si>
    <t>Saini Marketing MT</t>
  </si>
  <si>
    <t>150</t>
  </si>
  <si>
    <t>M/S MOTICHAND RAOJI GANDHI</t>
  </si>
  <si>
    <t>Sri Ashok Agencies MT</t>
  </si>
  <si>
    <t>ZD09</t>
  </si>
  <si>
    <t>216</t>
  </si>
  <si>
    <t>162</t>
  </si>
  <si>
    <t>ZAYN SALES PRIVATE LIMITED</t>
  </si>
  <si>
    <t>551</t>
  </si>
  <si>
    <t>36</t>
  </si>
  <si>
    <t>POONAM AGENCIES</t>
  </si>
  <si>
    <t>SWARNADIP ENTERPRISE</t>
  </si>
  <si>
    <t>81</t>
  </si>
  <si>
    <t>ABISHEK AGENCY</t>
  </si>
  <si>
    <t>166</t>
  </si>
  <si>
    <t>M/S CHANDAN AGENCIES</t>
  </si>
  <si>
    <t>COSME MATIAS MENEZES</t>
  </si>
  <si>
    <t>251</t>
  </si>
  <si>
    <t>196</t>
  </si>
  <si>
    <t>COSME MATIAS MENEZES PVT LTD -VERNA</t>
  </si>
  <si>
    <t>215</t>
  </si>
  <si>
    <t>193</t>
  </si>
  <si>
    <t>M/S Radha Krishna Agencies</t>
  </si>
  <si>
    <t>ANGEL CORPORATION</t>
  </si>
  <si>
    <t>288</t>
  </si>
  <si>
    <t>D463</t>
  </si>
  <si>
    <t>NAG</t>
  </si>
  <si>
    <t>VAISHNAV ENTERPRISES</t>
  </si>
  <si>
    <t>283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</si>
  <si>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</si>
  <si>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</si>
  <si>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</si>
  <si>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</si>
  <si>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</si>
  <si>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</si>
  <si>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172</t>
  </si>
  <si>
    <t>Angel Corporation</t>
  </si>
  <si>
    <t>260</t>
  </si>
  <si>
    <t>MAHALAKSHMI MARKETING</t>
  </si>
  <si>
    <t>17</t>
  </si>
  <si>
    <t>SUNMEX PHARMA</t>
  </si>
  <si>
    <t>ADINATH AGENCIES</t>
  </si>
  <si>
    <t>127</t>
  </si>
  <si>
    <t>A B AGENCIES</t>
  </si>
  <si>
    <t>VAAGDEVI AGENCIES MT</t>
  </si>
  <si>
    <t>ZD20</t>
  </si>
  <si>
    <t>171</t>
  </si>
  <si>
    <t>SHREE MAHAVEER DISTRIBUTORS</t>
  </si>
  <si>
    <t>ANAND DISTRIBUTORS</t>
  </si>
  <si>
    <t>168</t>
  </si>
  <si>
    <t>CHIRAG TRADERS (New)</t>
  </si>
  <si>
    <t>125</t>
  </si>
  <si>
    <t>97</t>
  </si>
  <si>
    <t>SHRI VAASAVI TRADERS</t>
  </si>
  <si>
    <t>RAJ AGENCIES</t>
  </si>
  <si>
    <t>139</t>
  </si>
  <si>
    <t>M/S DEPTI STORE &amp; AGENCY</t>
  </si>
  <si>
    <t>Pithamber Associates</t>
  </si>
  <si>
    <t>PREM AGENCIES</t>
  </si>
  <si>
    <t>223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</si>
  <si>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</si>
  <si>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</si>
  <si>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</si>
  <si>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</si>
  <si>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</si>
  <si>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</si>
  <si>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</si>
  <si>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</si>
  <si>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405</t>
  </si>
  <si>
    <t>365</t>
  </si>
  <si>
    <t>SAMRIDDHI DISTRIBUTORS</t>
  </si>
  <si>
    <t>Chawla Enterprises</t>
  </si>
  <si>
    <t>Bhagat Sales Corporation</t>
  </si>
  <si>
    <t>Tadikonda Koteswara Rao &amp; Co</t>
  </si>
  <si>
    <t>132</t>
  </si>
  <si>
    <t>105</t>
  </si>
  <si>
    <t>WAYCOOL FOODS AND PRODUCTS</t>
  </si>
  <si>
    <t>200</t>
  </si>
  <si>
    <t>M/S MONU TRADING COMPANY</t>
  </si>
  <si>
    <t>UTTAM TRADING CO</t>
  </si>
  <si>
    <t>MALLIKARJUNA AGENCIES</t>
  </si>
  <si>
    <t>303</t>
  </si>
  <si>
    <t>S K Traders</t>
  </si>
  <si>
    <t>161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</si>
  <si>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</si>
  <si>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</si>
  <si>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</si>
  <si>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</si>
  <si>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</si>
  <si>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</si>
  <si>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</si>
  <si>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</si>
  <si>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</si>
  <si>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</si>
  <si>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420</t>
  </si>
  <si>
    <t>385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</si>
  <si>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</si>
  <si>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</si>
  <si>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</si>
  <si>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</si>
  <si>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</si>
  <si>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</si>
  <si>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</si>
  <si>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</si>
  <si>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</si>
  <si>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</si>
  <si>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276</t>
  </si>
  <si>
    <t>240</t>
  </si>
  <si>
    <t>GOLDEN ENTERPRISE</t>
  </si>
  <si>
    <t>114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</si>
  <si>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</si>
  <si>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</si>
  <si>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</si>
  <si>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</si>
  <si>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</si>
  <si>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</si>
  <si>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</si>
  <si>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</si>
  <si>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</si>
  <si>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</si>
  <si>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</si>
  <si>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</si>
  <si>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</si>
  <si>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</si>
  <si>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</si>
  <si>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</si>
  <si>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</si>
  <si>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</si>
  <si>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</si>
  <si>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</si>
  <si>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</si>
  <si>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</si>
  <si>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</si>
  <si>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</si>
  <si>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</si>
  <si>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</si>
  <si>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</si>
  <si>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</si>
  <si>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</si>
  <si>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134</t>
  </si>
  <si>
    <t>SHIV SHAKTI ENTERPRISE</t>
  </si>
  <si>
    <t>COSME MATIAS MENEZES PVT.LTD.</t>
  </si>
  <si>
    <t>RAM DISTRIBUTORS</t>
  </si>
  <si>
    <t>95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</si>
  <si>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</si>
  <si>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</si>
  <si>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</si>
  <si>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</si>
  <si>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</si>
  <si>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</si>
  <si>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</si>
  <si>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</si>
  <si>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</si>
  <si>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115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</si>
  <si>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</si>
  <si>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</si>
  <si>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</si>
  <si>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</si>
  <si>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</si>
  <si>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</si>
  <si>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</si>
  <si>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</si>
  <si>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</si>
  <si>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</si>
  <si>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</si>
  <si>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</si>
  <si>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</si>
  <si>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</si>
  <si>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</si>
  <si>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</si>
  <si>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</si>
  <si>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</si>
  <si>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</si>
  <si>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</si>
  <si>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222</t>
  </si>
  <si>
    <t>199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</si>
  <si>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</si>
  <si>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</si>
  <si>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</si>
  <si>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</si>
  <si>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</si>
  <si>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</si>
  <si>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</si>
  <si>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</si>
  <si>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</si>
  <si>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</si>
  <si>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</si>
  <si>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75</t>
  </si>
  <si>
    <t>A A ENTERPRISES</t>
  </si>
  <si>
    <t>NTEX TRANSPORTATION</t>
  </si>
  <si>
    <t>MA MANSA TRADING CO</t>
  </si>
  <si>
    <t>203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</si>
  <si>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</si>
  <si>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</si>
  <si>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</si>
  <si>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</si>
  <si>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</si>
  <si>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</si>
  <si>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176</t>
  </si>
  <si>
    <t>ABHISHEK TRADING COMPANY (SD)</t>
  </si>
  <si>
    <t>Retail Solutions</t>
  </si>
  <si>
    <t>LYNKS LOGISTICS LIMITED (J)</t>
  </si>
  <si>
    <t>NAVDURGA KIRANA</t>
  </si>
  <si>
    <t>84</t>
  </si>
  <si>
    <t>ABDUL HUSEN ADAMJI</t>
  </si>
  <si>
    <t>A &amp; S ENTERPRISES</t>
  </si>
  <si>
    <t>159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</si>
  <si>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</si>
  <si>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</si>
  <si>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</si>
  <si>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</si>
  <si>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</si>
  <si>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</si>
  <si>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</si>
  <si>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</si>
  <si>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</si>
  <si>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</si>
  <si>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</si>
  <si>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</si>
  <si>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</si>
  <si>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</si>
  <si>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</si>
  <si>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Region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</si>
  <si>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</si>
  <si>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</si>
  <si>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</si>
  <si>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</si>
  <si>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</si>
  <si>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</si>
  <si>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</si>
  <si>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</si>
  <si>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</si>
  <si>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</si>
  <si>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>Credit Limit</t>
  </si>
  <si>
    <t>Open Items</t>
  </si>
  <si>
    <t>Balance</t>
  </si>
  <si>
    <t>Active/Inactive</t>
  </si>
  <si>
    <t>Customer Open item</t>
  </si>
  <si>
    <t>Customer Group</t>
  </si>
  <si>
    <t>Credit Note</t>
  </si>
  <si>
    <t>Account Memo</t>
  </si>
  <si>
    <t>Order Value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</si>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</sst>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1" fontId="0" fillId="2" borderId="0" xfId="0" applyNumberFormat="1" applyFill="1" applyBorder="1" applyAlignment="1">
      <alignment vertical="top"/>
    </xf>
    <xf numFmtId="1" fontId="0" fillId="0" borderId="0" xfId="0" applyNumberFormat="1" applyAlignment="1">
      <alignment vertical="top"/>
    </xf>
    <xf numFmtId="10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11%20process_InputTracker/GT_Order_Process/Order%20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otTable"/>
      <sheetName val="Order page"/>
    </sheetNames>
    <sheetDataSet>
      <sheetData sheetId="0"/>
      <sheetData sheetId="1">
        <row r="1">
          <cell r="A1" t="str">
            <v>Row Labels</v>
          </cell>
          <cell r="B1" t="str">
            <v>Sum of Confirmed order value(With Tax)</v>
          </cell>
        </row>
        <row r="2">
          <cell r="A2">
            <v>367</v>
          </cell>
          <cell r="B2">
            <v>0</v>
          </cell>
        </row>
        <row r="3">
          <cell r="A3" t="str">
            <v>Grand Total</v>
          </cell>
          <cell r="B3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U354"/>
  <sheetViews>
    <sheetView tabSelected="1" topLeftCell="C1" workbookViewId="0">
      <selection activeCell="T2" sqref="T2:T353"/>
    </sheetView>
  </sheetViews>
  <sheetFormatPr defaultRowHeight="12.75" x14ac:dyDescent="0.2"/>
  <cols>
    <col min="1" max="1" width="17" bestFit="1" customWidth="1"/>
    <col min="2" max="2" width="12" bestFit="1" customWidth="1"/>
    <col min="3" max="3" width="10" bestFit="1" customWidth="1"/>
    <col min="4" max="4" width="12" bestFit="1" customWidth="1"/>
    <col min="5" max="5" width="37" bestFit="1" customWidth="1"/>
    <col min="6" max="7" width="14" bestFit="1" customWidth="1"/>
    <col min="8" max="9" width="10" bestFit="1" customWidth="1"/>
    <col min="10" max="10" width="5" bestFit="1" customWidth="1"/>
    <col min="11" max="11" width="9" bestFit="1" customWidth="1"/>
    <col min="12" max="12" width="14" bestFit="1" customWidth="1"/>
    <col min="13" max="13" width="13" bestFit="1" customWidth="1"/>
    <col min="14" max="14" width="14" bestFit="1" customWidth="1"/>
    <col min="15" max="15" width="10" bestFit="1" customWidth="1"/>
    <col min="16" max="16" width="20" bestFit="1" customWidth="1"/>
    <col min="17" max="17" width="10" bestFit="1" customWidth="1"/>
    <col min="18" max="18" width="13" bestFit="1" customWidth="1"/>
    <col min="19" max="19" width="14" bestFit="1" customWidth="1"/>
    <col min="20" max="21" width="14" style="5" customWidth="1"/>
  </cols>
  <sheetData>
    <row r="1" spans="1:21" ht="51" x14ac:dyDescent="0.2">
      <c r="A1" s="1" t="s">
        <v>818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823</v>
      </c>
      <c r="G1" s="1" t="s">
        <v>824</v>
      </c>
      <c r="H1" s="1" t="s">
        <v>825</v>
      </c>
      <c r="I1" s="1" t="s">
        <v>826</v>
      </c>
      <c r="J1" s="3" t="s">
        <v>827</v>
      </c>
      <c r="K1" s="1" t="s">
        <v>828</v>
      </c>
      <c r="L1" s="1" t="s">
        <v>829</v>
      </c>
      <c r="M1" s="1" t="s">
        <v>830</v>
      </c>
      <c r="N1" s="1" t="s">
        <v>831</v>
      </c>
      <c r="O1" s="3" t="s">
        <v>832</v>
      </c>
      <c r="P1" s="1" t="s">
        <v>833</v>
      </c>
      <c r="Q1" s="3" t="s">
        <v>834</v>
      </c>
      <c r="R1" s="1" t="s">
        <v>835</v>
      </c>
      <c r="S1" s="1" t="s">
        <v>836</v>
      </c>
      <c r="T1" s="4" t="s">
        <v>837</v>
      </c>
      <c r="U1" s="4" t="s">
        <v>838</v>
      </c>
    </row>
    <row r="2" spans="1:21" ht="15" hidden="1" x14ac:dyDescent="0.25">
      <c r="A2" t="s">
        <v>0</v>
      </c>
      <c r="B2" t="s">
        <v>1</v>
      </c>
      <c r="C2" t="s">
        <v>2</v>
      </c>
      <c r="D2">
        <v>58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2">
        <v>2500000</v>
      </c>
      <c r="M2" s="2">
        <v>0</v>
      </c>
      <c r="N2" s="2">
        <v>0</v>
      </c>
      <c r="O2" t="s">
        <v>10</v>
      </c>
      <c r="P2" s="2">
        <v>0.03</v>
      </c>
      <c r="Q2" t="s">
        <v>11</v>
      </c>
      <c r="R2" s="2">
        <v>0</v>
      </c>
      <c r="S2" t="s">
        <v>10</v>
      </c>
      <c r="T2" s="5" t="e">
        <v>#N/A</v>
      </c>
      <c r="U2" s="6" t="e">
        <f t="shared" ref="U2:U7" si="0">T2/N2</f>
        <v>#N/A</v>
      </c>
    </row>
    <row r="3" spans="1:21" ht="15" hidden="1" x14ac:dyDescent="0.25">
      <c r="A3" t="s">
        <v>0</v>
      </c>
      <c r="B3" t="s">
        <v>1</v>
      </c>
      <c r="C3" t="s">
        <v>2</v>
      </c>
      <c r="D3">
        <v>71</v>
      </c>
      <c r="E3" t="s">
        <v>12</v>
      </c>
      <c r="F3" t="s">
        <v>4</v>
      </c>
      <c r="G3" t="s">
        <v>13</v>
      </c>
      <c r="H3" t="s">
        <v>14</v>
      </c>
      <c r="I3" t="s">
        <v>15</v>
      </c>
      <c r="J3" t="s">
        <v>16</v>
      </c>
      <c r="K3" t="s">
        <v>9</v>
      </c>
      <c r="L3" s="2">
        <v>1979852.69</v>
      </c>
      <c r="M3" s="2">
        <v>0.33</v>
      </c>
      <c r="N3" s="2">
        <v>1979852.36</v>
      </c>
      <c r="O3" t="s">
        <v>10</v>
      </c>
      <c r="P3" s="2">
        <v>0.33</v>
      </c>
      <c r="Q3" t="s">
        <v>11</v>
      </c>
      <c r="R3" s="2">
        <v>0</v>
      </c>
      <c r="S3" t="s">
        <v>10</v>
      </c>
      <c r="T3" s="5" t="e">
        <v>#N/A</v>
      </c>
      <c r="U3" s="6" t="e">
        <f t="shared" si="0"/>
        <v>#N/A</v>
      </c>
    </row>
    <row r="4" spans="1:21" ht="15" hidden="1" x14ac:dyDescent="0.25">
      <c r="A4" t="s">
        <v>17</v>
      </c>
      <c r="B4" t="s">
        <v>18</v>
      </c>
      <c r="C4" t="s">
        <v>19</v>
      </c>
      <c r="D4">
        <v>99</v>
      </c>
      <c r="E4" t="s">
        <v>20</v>
      </c>
      <c r="F4" t="s">
        <v>4</v>
      </c>
      <c r="G4" t="s">
        <v>21</v>
      </c>
      <c r="H4" t="s">
        <v>22</v>
      </c>
      <c r="I4" t="s">
        <v>23</v>
      </c>
      <c r="J4" t="s">
        <v>24</v>
      </c>
      <c r="K4" t="s">
        <v>9</v>
      </c>
      <c r="L4" s="2">
        <v>578266.97</v>
      </c>
      <c r="M4" s="2">
        <v>706459.99</v>
      </c>
      <c r="N4" s="2">
        <v>-128193.02</v>
      </c>
      <c r="O4" t="s">
        <v>10</v>
      </c>
      <c r="P4" s="2">
        <v>706459.99</v>
      </c>
      <c r="Q4" t="s">
        <v>25</v>
      </c>
      <c r="R4" s="2">
        <v>0</v>
      </c>
      <c r="S4" t="s">
        <v>26</v>
      </c>
      <c r="T4" s="5" t="e">
        <v>#N/A</v>
      </c>
      <c r="U4" s="6" t="e">
        <f t="shared" si="0"/>
        <v>#N/A</v>
      </c>
    </row>
    <row r="5" spans="1:21" ht="15" hidden="1" x14ac:dyDescent="0.25">
      <c r="A5" t="s">
        <v>17</v>
      </c>
      <c r="B5" t="s">
        <v>18</v>
      </c>
      <c r="C5" t="s">
        <v>19</v>
      </c>
      <c r="D5">
        <v>106</v>
      </c>
      <c r="E5" t="s">
        <v>27</v>
      </c>
      <c r="F5" t="s">
        <v>4</v>
      </c>
      <c r="G5" t="s">
        <v>13</v>
      </c>
      <c r="H5" t="s">
        <v>28</v>
      </c>
      <c r="I5" t="s">
        <v>29</v>
      </c>
      <c r="J5" t="s">
        <v>30</v>
      </c>
      <c r="K5" t="s">
        <v>9</v>
      </c>
      <c r="L5" s="2">
        <v>241718.91</v>
      </c>
      <c r="M5" s="2">
        <v>0</v>
      </c>
      <c r="N5" s="2">
        <v>241718.91</v>
      </c>
      <c r="O5" t="s">
        <v>10</v>
      </c>
      <c r="P5" s="2">
        <v>0</v>
      </c>
      <c r="Q5" t="s">
        <v>11</v>
      </c>
      <c r="R5" s="2">
        <v>0</v>
      </c>
      <c r="S5" t="s">
        <v>26</v>
      </c>
      <c r="T5" s="5" t="e">
        <v>#N/A</v>
      </c>
      <c r="U5" s="6" t="e">
        <f t="shared" si="0"/>
        <v>#N/A</v>
      </c>
    </row>
    <row r="6" spans="1:21" ht="15" hidden="1" x14ac:dyDescent="0.25">
      <c r="A6" t="s">
        <v>0</v>
      </c>
      <c r="B6" t="s">
        <v>31</v>
      </c>
      <c r="C6" t="s">
        <v>32</v>
      </c>
      <c r="D6">
        <v>135</v>
      </c>
      <c r="E6" t="s">
        <v>33</v>
      </c>
      <c r="F6" t="s">
        <v>4</v>
      </c>
      <c r="G6" t="s">
        <v>34</v>
      </c>
      <c r="H6" t="s">
        <v>35</v>
      </c>
      <c r="I6" t="s">
        <v>36</v>
      </c>
      <c r="J6" t="s">
        <v>37</v>
      </c>
      <c r="K6" t="s">
        <v>9</v>
      </c>
      <c r="L6" s="2">
        <v>2330844.1600000001</v>
      </c>
      <c r="M6" s="2">
        <v>116658.41</v>
      </c>
      <c r="N6" s="2">
        <v>2214185.75</v>
      </c>
      <c r="O6" t="s">
        <v>10</v>
      </c>
      <c r="P6" s="2">
        <v>116658.41</v>
      </c>
      <c r="Q6" t="s">
        <v>11</v>
      </c>
      <c r="R6" s="2">
        <v>0</v>
      </c>
      <c r="S6" t="s">
        <v>26</v>
      </c>
      <c r="T6" s="5" t="e">
        <v>#N/A</v>
      </c>
      <c r="U6" s="6" t="e">
        <f t="shared" si="0"/>
        <v>#N/A</v>
      </c>
    </row>
    <row r="7" spans="1:21" ht="15" hidden="1" x14ac:dyDescent="0.25">
      <c r="A7" t="s">
        <v>0</v>
      </c>
      <c r="B7" t="s">
        <v>38</v>
      </c>
      <c r="C7" t="s">
        <v>39</v>
      </c>
      <c r="D7">
        <v>173</v>
      </c>
      <c r="E7" t="s">
        <v>40</v>
      </c>
      <c r="F7" t="s">
        <v>4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L7" s="2">
        <v>16328020.41</v>
      </c>
      <c r="M7" s="2">
        <v>492169.7</v>
      </c>
      <c r="N7" s="2">
        <v>15835850.710000001</v>
      </c>
      <c r="O7" t="s">
        <v>10</v>
      </c>
      <c r="P7" s="2">
        <v>492169.7</v>
      </c>
      <c r="Q7" t="s">
        <v>25</v>
      </c>
      <c r="R7" s="2">
        <v>0</v>
      </c>
      <c r="S7" t="s">
        <v>10</v>
      </c>
      <c r="T7" s="5" t="e">
        <v>#N/A</v>
      </c>
      <c r="U7" s="6" t="e">
        <f t="shared" si="0"/>
        <v>#N/A</v>
      </c>
    </row>
    <row r="8" spans="1:21" ht="15" hidden="1" x14ac:dyDescent="0.25">
      <c r="A8" t="s">
        <v>46</v>
      </c>
      <c r="B8" t="s">
        <v>47</v>
      </c>
      <c r="C8" t="s">
        <v>48</v>
      </c>
      <c r="D8">
        <v>187</v>
      </c>
      <c r="E8" t="s">
        <v>49</v>
      </c>
      <c r="F8" t="s">
        <v>4</v>
      </c>
      <c r="G8" t="s">
        <v>50</v>
      </c>
      <c r="H8" t="s">
        <v>51</v>
      </c>
      <c r="I8" t="s">
        <v>51</v>
      </c>
      <c r="J8" t="s">
        <v>51</v>
      </c>
      <c r="K8" t="s">
        <v>51</v>
      </c>
      <c r="L8" s="2">
        <v>1</v>
      </c>
      <c r="M8" s="2">
        <v>-85992.37</v>
      </c>
      <c r="N8" s="2">
        <v>85993.37</v>
      </c>
      <c r="O8" t="s">
        <v>10</v>
      </c>
      <c r="P8" s="2">
        <v>-85992.37</v>
      </c>
      <c r="Q8" t="s">
        <v>11</v>
      </c>
      <c r="R8" s="2">
        <v>0</v>
      </c>
      <c r="S8" t="s">
        <v>10</v>
      </c>
      <c r="T8" s="5" t="e">
        <v>#N/A</v>
      </c>
      <c r="U8" s="6" t="e">
        <f>T8/M8</f>
        <v>#N/A</v>
      </c>
    </row>
    <row r="9" spans="1:21" ht="15" hidden="1" x14ac:dyDescent="0.25">
      <c r="A9" t="s">
        <v>46</v>
      </c>
      <c r="B9" t="s">
        <v>47</v>
      </c>
      <c r="C9" t="s">
        <v>48</v>
      </c>
      <c r="D9">
        <v>192</v>
      </c>
      <c r="E9" t="s">
        <v>52</v>
      </c>
      <c r="F9" t="s">
        <v>4</v>
      </c>
      <c r="G9" t="s">
        <v>53</v>
      </c>
      <c r="H9" t="s">
        <v>54</v>
      </c>
      <c r="I9" t="s">
        <v>55</v>
      </c>
      <c r="J9" t="s">
        <v>56</v>
      </c>
      <c r="K9" t="s">
        <v>9</v>
      </c>
      <c r="L9" s="2">
        <v>3696853.06</v>
      </c>
      <c r="M9" s="2">
        <v>365.66</v>
      </c>
      <c r="N9" s="2">
        <v>3696487.4</v>
      </c>
      <c r="O9" t="s">
        <v>10</v>
      </c>
      <c r="P9" s="2">
        <v>365.66</v>
      </c>
      <c r="Q9" t="s">
        <v>11</v>
      </c>
      <c r="R9" s="2">
        <v>0</v>
      </c>
      <c r="S9" t="s">
        <v>10</v>
      </c>
      <c r="T9" s="5" t="e">
        <v>#N/A</v>
      </c>
      <c r="U9" s="6" t="e">
        <f t="shared" ref="U9:U11" si="1">T9/N9</f>
        <v>#N/A</v>
      </c>
    </row>
    <row r="10" spans="1:21" ht="15" hidden="1" x14ac:dyDescent="0.25">
      <c r="A10" t="s">
        <v>46</v>
      </c>
      <c r="B10" t="s">
        <v>47</v>
      </c>
      <c r="C10" t="s">
        <v>48</v>
      </c>
      <c r="D10">
        <v>203</v>
      </c>
      <c r="E10" t="s">
        <v>57</v>
      </c>
      <c r="F10" t="s">
        <v>4</v>
      </c>
      <c r="G10" t="s">
        <v>58</v>
      </c>
      <c r="H10" t="s">
        <v>59</v>
      </c>
      <c r="I10" t="s">
        <v>60</v>
      </c>
      <c r="J10" t="s">
        <v>61</v>
      </c>
      <c r="K10" t="s">
        <v>9</v>
      </c>
      <c r="L10" s="2">
        <v>3179993.01</v>
      </c>
      <c r="M10" s="2">
        <v>621.79</v>
      </c>
      <c r="N10" s="2">
        <v>3179371.22</v>
      </c>
      <c r="O10" t="s">
        <v>10</v>
      </c>
      <c r="P10" s="2">
        <v>621.79</v>
      </c>
      <c r="Q10" t="s">
        <v>11</v>
      </c>
      <c r="R10" s="2">
        <v>0</v>
      </c>
      <c r="S10" t="s">
        <v>10</v>
      </c>
      <c r="T10" s="5" t="e">
        <v>#N/A</v>
      </c>
      <c r="U10" s="6" t="e">
        <f t="shared" si="1"/>
        <v>#N/A</v>
      </c>
    </row>
    <row r="11" spans="1:21" ht="15" hidden="1" x14ac:dyDescent="0.25">
      <c r="A11" t="s">
        <v>46</v>
      </c>
      <c r="B11" t="s">
        <v>47</v>
      </c>
      <c r="C11" t="s">
        <v>62</v>
      </c>
      <c r="D11">
        <v>206</v>
      </c>
      <c r="E11" t="s">
        <v>63</v>
      </c>
      <c r="F11" t="s">
        <v>4</v>
      </c>
      <c r="G11" t="s">
        <v>58</v>
      </c>
      <c r="H11" t="s">
        <v>64</v>
      </c>
      <c r="I11" t="s">
        <v>65</v>
      </c>
      <c r="J11" t="s">
        <v>66</v>
      </c>
      <c r="K11" t="s">
        <v>9</v>
      </c>
      <c r="L11" s="2">
        <v>2122368.58</v>
      </c>
      <c r="M11" s="2">
        <v>4237.8</v>
      </c>
      <c r="N11" s="2">
        <v>2118130.7799999998</v>
      </c>
      <c r="O11" t="s">
        <v>10</v>
      </c>
      <c r="P11" s="2">
        <v>4237.8</v>
      </c>
      <c r="Q11" t="s">
        <v>11</v>
      </c>
      <c r="R11" s="2">
        <v>0</v>
      </c>
      <c r="S11" t="s">
        <v>10</v>
      </c>
      <c r="T11" s="5" t="e">
        <v>#N/A</v>
      </c>
      <c r="U11" s="6" t="e">
        <f t="shared" si="1"/>
        <v>#N/A</v>
      </c>
    </row>
    <row r="12" spans="1:21" ht="15" hidden="1" x14ac:dyDescent="0.25">
      <c r="A12" t="s">
        <v>67</v>
      </c>
      <c r="B12" t="s">
        <v>68</v>
      </c>
      <c r="C12" t="s">
        <v>69</v>
      </c>
      <c r="D12">
        <v>289</v>
      </c>
      <c r="E12" t="s">
        <v>70</v>
      </c>
      <c r="F12" t="s">
        <v>71</v>
      </c>
      <c r="G12" t="s">
        <v>50</v>
      </c>
      <c r="H12" t="s">
        <v>72</v>
      </c>
      <c r="I12" t="s">
        <v>73</v>
      </c>
      <c r="J12" t="s">
        <v>74</v>
      </c>
      <c r="K12" t="s">
        <v>9</v>
      </c>
      <c r="L12" s="2">
        <v>1</v>
      </c>
      <c r="M12" s="2">
        <v>-75686.59</v>
      </c>
      <c r="N12" s="2">
        <v>75687.59</v>
      </c>
      <c r="O12" t="s">
        <v>10</v>
      </c>
      <c r="P12" s="2">
        <v>-75686.59</v>
      </c>
      <c r="Q12" t="s">
        <v>11</v>
      </c>
      <c r="R12" s="2">
        <v>0</v>
      </c>
      <c r="S12" t="s">
        <v>10</v>
      </c>
      <c r="T12" s="5" t="e">
        <v>#N/A</v>
      </c>
      <c r="U12" s="6" t="e">
        <f t="shared" ref="U12:U14" si="2">T12/M12</f>
        <v>#N/A</v>
      </c>
    </row>
    <row r="13" spans="1:21" ht="15" hidden="1" x14ac:dyDescent="0.25">
      <c r="A13" t="s">
        <v>67</v>
      </c>
      <c r="B13" t="s">
        <v>68</v>
      </c>
      <c r="C13" t="s">
        <v>69</v>
      </c>
      <c r="D13">
        <v>291</v>
      </c>
      <c r="E13" t="s">
        <v>75</v>
      </c>
      <c r="F13" t="s">
        <v>71</v>
      </c>
      <c r="G13" t="s">
        <v>50</v>
      </c>
      <c r="H13" t="s">
        <v>76</v>
      </c>
      <c r="I13" t="s">
        <v>77</v>
      </c>
      <c r="J13" t="s">
        <v>78</v>
      </c>
      <c r="K13" t="s">
        <v>9</v>
      </c>
      <c r="L13" s="2">
        <v>1</v>
      </c>
      <c r="M13" s="2">
        <v>-7512.27</v>
      </c>
      <c r="N13" s="2">
        <v>7513.27</v>
      </c>
      <c r="O13" t="s">
        <v>10</v>
      </c>
      <c r="P13" s="2">
        <v>-7512.27</v>
      </c>
      <c r="Q13" t="s">
        <v>11</v>
      </c>
      <c r="R13" s="2">
        <v>0</v>
      </c>
      <c r="S13" t="s">
        <v>10</v>
      </c>
      <c r="T13" s="5" t="e">
        <v>#N/A</v>
      </c>
      <c r="U13" s="6" t="e">
        <f t="shared" si="2"/>
        <v>#N/A</v>
      </c>
    </row>
    <row r="14" spans="1:21" ht="15" hidden="1" x14ac:dyDescent="0.25">
      <c r="A14" t="s">
        <v>0</v>
      </c>
      <c r="B14" t="s">
        <v>79</v>
      </c>
      <c r="C14" t="s">
        <v>80</v>
      </c>
      <c r="D14">
        <v>325</v>
      </c>
      <c r="E14" t="s">
        <v>81</v>
      </c>
      <c r="F14" t="s">
        <v>4</v>
      </c>
      <c r="G14" t="s">
        <v>50</v>
      </c>
      <c r="H14" t="s">
        <v>82</v>
      </c>
      <c r="I14" t="s">
        <v>83</v>
      </c>
      <c r="J14" t="s">
        <v>84</v>
      </c>
      <c r="K14" t="s">
        <v>45</v>
      </c>
      <c r="L14" s="2">
        <v>1</v>
      </c>
      <c r="M14" s="2">
        <v>0</v>
      </c>
      <c r="N14" s="2">
        <v>1</v>
      </c>
      <c r="O14" t="s">
        <v>85</v>
      </c>
      <c r="P14" s="2">
        <v>0</v>
      </c>
      <c r="Q14" t="s">
        <v>11</v>
      </c>
      <c r="R14" s="2">
        <v>0</v>
      </c>
      <c r="S14" t="s">
        <v>10</v>
      </c>
      <c r="T14" s="5" t="e">
        <v>#N/A</v>
      </c>
      <c r="U14" s="6" t="e">
        <f t="shared" si="2"/>
        <v>#N/A</v>
      </c>
    </row>
    <row r="15" spans="1:21" ht="15" hidden="1" x14ac:dyDescent="0.25">
      <c r="A15" t="s">
        <v>86</v>
      </c>
      <c r="B15" t="s">
        <v>87</v>
      </c>
      <c r="C15" t="s">
        <v>88</v>
      </c>
      <c r="D15">
        <v>342</v>
      </c>
      <c r="E15" t="s">
        <v>89</v>
      </c>
      <c r="F15" t="s">
        <v>4</v>
      </c>
      <c r="G15" t="s">
        <v>58</v>
      </c>
      <c r="H15" t="s">
        <v>90</v>
      </c>
      <c r="I15" t="s">
        <v>91</v>
      </c>
      <c r="J15" t="s">
        <v>92</v>
      </c>
      <c r="K15" t="s">
        <v>93</v>
      </c>
      <c r="L15" s="2">
        <v>11732148.029999999</v>
      </c>
      <c r="M15" s="2">
        <v>0</v>
      </c>
      <c r="N15" s="2">
        <v>11732148.029999999</v>
      </c>
      <c r="O15" t="s">
        <v>10</v>
      </c>
      <c r="P15" s="2">
        <v>0</v>
      </c>
      <c r="Q15" t="s">
        <v>11</v>
      </c>
      <c r="R15" s="2">
        <v>0</v>
      </c>
      <c r="S15" t="s">
        <v>10</v>
      </c>
      <c r="T15" s="5" t="e">
        <v>#N/A</v>
      </c>
      <c r="U15" s="6" t="e">
        <f t="shared" ref="U15:U18" si="3">T15/N15</f>
        <v>#N/A</v>
      </c>
    </row>
    <row r="16" spans="1:21" ht="15" hidden="1" x14ac:dyDescent="0.25">
      <c r="A16" t="s">
        <v>86</v>
      </c>
      <c r="B16" t="s">
        <v>94</v>
      </c>
      <c r="C16" t="s">
        <v>88</v>
      </c>
      <c r="D16">
        <v>349</v>
      </c>
      <c r="E16" t="s">
        <v>95</v>
      </c>
      <c r="F16" t="s">
        <v>4</v>
      </c>
      <c r="G16" t="s">
        <v>13</v>
      </c>
      <c r="H16" t="s">
        <v>96</v>
      </c>
      <c r="I16" t="s">
        <v>97</v>
      </c>
      <c r="J16" t="s">
        <v>98</v>
      </c>
      <c r="K16" t="s">
        <v>99</v>
      </c>
      <c r="L16" s="2">
        <v>12665090.880000001</v>
      </c>
      <c r="M16" s="2">
        <v>0</v>
      </c>
      <c r="N16" s="2">
        <v>12665090.880000001</v>
      </c>
      <c r="O16" t="s">
        <v>10</v>
      </c>
      <c r="P16" s="2">
        <v>0</v>
      </c>
      <c r="Q16" t="s">
        <v>11</v>
      </c>
      <c r="R16" s="2">
        <v>0</v>
      </c>
      <c r="S16" t="s">
        <v>10</v>
      </c>
      <c r="T16" s="5" t="e">
        <v>#N/A</v>
      </c>
      <c r="U16" s="6" t="e">
        <f t="shared" si="3"/>
        <v>#N/A</v>
      </c>
    </row>
    <row r="17" spans="1:21" ht="15" hidden="1" x14ac:dyDescent="0.25">
      <c r="A17" t="s">
        <v>86</v>
      </c>
      <c r="B17" t="s">
        <v>94</v>
      </c>
      <c r="C17" t="s">
        <v>100</v>
      </c>
      <c r="D17">
        <v>361</v>
      </c>
      <c r="E17" t="s">
        <v>101</v>
      </c>
      <c r="F17" t="s">
        <v>4</v>
      </c>
      <c r="G17" t="s">
        <v>5</v>
      </c>
      <c r="H17" t="s">
        <v>29</v>
      </c>
      <c r="I17" t="s">
        <v>102</v>
      </c>
      <c r="J17" t="s">
        <v>103</v>
      </c>
      <c r="K17" t="s">
        <v>104</v>
      </c>
      <c r="L17" s="2">
        <v>4318472.97</v>
      </c>
      <c r="M17" s="2">
        <v>0</v>
      </c>
      <c r="N17" s="2">
        <v>0</v>
      </c>
      <c r="O17" t="s">
        <v>10</v>
      </c>
      <c r="P17" s="2">
        <v>12816.85</v>
      </c>
      <c r="Q17" t="s">
        <v>11</v>
      </c>
      <c r="R17" s="2">
        <v>0</v>
      </c>
      <c r="S17" t="s">
        <v>10</v>
      </c>
      <c r="T17" s="5">
        <v>0</v>
      </c>
      <c r="U17" s="6" t="e">
        <f t="shared" si="3"/>
        <v>#DIV/0!</v>
      </c>
    </row>
    <row r="18" spans="1:21" ht="15" hidden="1" x14ac:dyDescent="0.25">
      <c r="A18" t="s">
        <v>86</v>
      </c>
      <c r="B18" t="s">
        <v>94</v>
      </c>
      <c r="C18" t="s">
        <v>100</v>
      </c>
      <c r="D18">
        <v>367</v>
      </c>
      <c r="E18" t="s">
        <v>105</v>
      </c>
      <c r="F18" t="s">
        <v>4</v>
      </c>
      <c r="G18" t="s">
        <v>21</v>
      </c>
      <c r="H18" t="s">
        <v>106</v>
      </c>
      <c r="I18" t="s">
        <v>107</v>
      </c>
      <c r="J18" t="s">
        <v>108</v>
      </c>
      <c r="K18" t="s">
        <v>9</v>
      </c>
      <c r="L18" s="2">
        <v>75804127.599999994</v>
      </c>
      <c r="M18" s="2">
        <v>9369275.9199999999</v>
      </c>
      <c r="N18" s="2">
        <v>66434851.68</v>
      </c>
      <c r="O18" t="s">
        <v>10</v>
      </c>
      <c r="P18" s="2">
        <v>9369275.9199999999</v>
      </c>
      <c r="Q18" t="s">
        <v>25</v>
      </c>
      <c r="R18" s="2">
        <v>0</v>
      </c>
      <c r="S18" t="s">
        <v>10</v>
      </c>
      <c r="T18" s="5" t="e">
        <v>#N/A</v>
      </c>
      <c r="U18" s="6" t="e">
        <f t="shared" si="3"/>
        <v>#N/A</v>
      </c>
    </row>
    <row r="19" spans="1:21" ht="15" hidden="1" x14ac:dyDescent="0.25">
      <c r="A19" t="s">
        <v>86</v>
      </c>
      <c r="B19" t="s">
        <v>87</v>
      </c>
      <c r="C19" t="s">
        <v>88</v>
      </c>
      <c r="D19">
        <v>384</v>
      </c>
      <c r="E19" t="s">
        <v>109</v>
      </c>
      <c r="F19" t="s">
        <v>4</v>
      </c>
      <c r="G19" t="s">
        <v>50</v>
      </c>
      <c r="H19" t="s">
        <v>110</v>
      </c>
      <c r="I19" t="s">
        <v>111</v>
      </c>
      <c r="J19" t="s">
        <v>112</v>
      </c>
      <c r="K19" t="s">
        <v>51</v>
      </c>
      <c r="L19" s="2">
        <v>1</v>
      </c>
      <c r="M19" s="2">
        <v>-2727.98</v>
      </c>
      <c r="N19" s="2">
        <v>2728.98</v>
      </c>
      <c r="O19" t="s">
        <v>10</v>
      </c>
      <c r="P19" s="2">
        <v>-2727.98</v>
      </c>
      <c r="Q19" t="s">
        <v>11</v>
      </c>
      <c r="R19" s="2">
        <v>0</v>
      </c>
      <c r="S19" t="s">
        <v>10</v>
      </c>
      <c r="T19" s="5" t="e">
        <v>#N/A</v>
      </c>
      <c r="U19" s="6" t="e">
        <f>T19/M19</f>
        <v>#N/A</v>
      </c>
    </row>
    <row r="20" spans="1:21" ht="15" hidden="1" x14ac:dyDescent="0.25">
      <c r="A20" t="s">
        <v>86</v>
      </c>
      <c r="B20" t="s">
        <v>87</v>
      </c>
      <c r="C20" t="s">
        <v>88</v>
      </c>
      <c r="D20">
        <v>388</v>
      </c>
      <c r="E20" t="s">
        <v>113</v>
      </c>
      <c r="F20" t="s">
        <v>4</v>
      </c>
      <c r="G20" t="s">
        <v>13</v>
      </c>
      <c r="H20" t="s">
        <v>114</v>
      </c>
      <c r="I20" t="s">
        <v>115</v>
      </c>
      <c r="J20" t="s">
        <v>116</v>
      </c>
      <c r="K20" t="s">
        <v>117</v>
      </c>
      <c r="L20" s="2">
        <v>13532203.32</v>
      </c>
      <c r="M20" s="2">
        <v>348219.25</v>
      </c>
      <c r="N20" s="2">
        <v>13183984.07</v>
      </c>
      <c r="O20" t="s">
        <v>10</v>
      </c>
      <c r="P20" s="2">
        <v>348219.25</v>
      </c>
      <c r="Q20" t="s">
        <v>11</v>
      </c>
      <c r="R20" s="2">
        <v>0</v>
      </c>
      <c r="S20" t="s">
        <v>10</v>
      </c>
      <c r="T20" s="5" t="e">
        <v>#N/A</v>
      </c>
      <c r="U20" s="6" t="e">
        <f t="shared" ref="U20:U24" si="4">T20/N20</f>
        <v>#N/A</v>
      </c>
    </row>
    <row r="21" spans="1:21" ht="15" hidden="1" x14ac:dyDescent="0.25">
      <c r="A21" t="s">
        <v>118</v>
      </c>
      <c r="B21" t="s">
        <v>119</v>
      </c>
      <c r="C21" t="s">
        <v>120</v>
      </c>
      <c r="D21">
        <v>408</v>
      </c>
      <c r="E21" t="s">
        <v>121</v>
      </c>
      <c r="F21" t="s">
        <v>4</v>
      </c>
      <c r="G21" t="s">
        <v>58</v>
      </c>
      <c r="H21" t="s">
        <v>122</v>
      </c>
      <c r="I21" t="s">
        <v>123</v>
      </c>
      <c r="J21" t="s">
        <v>124</v>
      </c>
      <c r="K21" t="s">
        <v>9</v>
      </c>
      <c r="L21" s="2">
        <v>796384.93</v>
      </c>
      <c r="M21" s="2">
        <v>0</v>
      </c>
      <c r="N21" s="2">
        <v>796384.93</v>
      </c>
      <c r="O21" t="s">
        <v>10</v>
      </c>
      <c r="P21" s="2">
        <v>0</v>
      </c>
      <c r="Q21" t="s">
        <v>11</v>
      </c>
      <c r="R21" s="2">
        <v>0</v>
      </c>
      <c r="S21" t="s">
        <v>10</v>
      </c>
      <c r="T21" s="5" t="e">
        <v>#N/A</v>
      </c>
      <c r="U21" s="6" t="e">
        <f t="shared" si="4"/>
        <v>#N/A</v>
      </c>
    </row>
    <row r="22" spans="1:21" ht="15" hidden="1" x14ac:dyDescent="0.25">
      <c r="A22" t="s">
        <v>125</v>
      </c>
      <c r="B22" t="s">
        <v>126</v>
      </c>
      <c r="C22" t="s">
        <v>127</v>
      </c>
      <c r="D22">
        <v>437</v>
      </c>
      <c r="E22" t="s">
        <v>128</v>
      </c>
      <c r="F22" t="s">
        <v>4</v>
      </c>
      <c r="G22" t="s">
        <v>5</v>
      </c>
      <c r="H22" t="s">
        <v>129</v>
      </c>
      <c r="I22" t="s">
        <v>130</v>
      </c>
      <c r="J22" t="s">
        <v>131</v>
      </c>
      <c r="K22" t="s">
        <v>9</v>
      </c>
      <c r="L22" s="2">
        <v>5372413.8200000003</v>
      </c>
      <c r="M22" s="2">
        <v>215669.75</v>
      </c>
      <c r="N22" s="2">
        <v>5156744.07</v>
      </c>
      <c r="O22" t="s">
        <v>10</v>
      </c>
      <c r="P22" s="2">
        <v>215669.75</v>
      </c>
      <c r="Q22" t="s">
        <v>11</v>
      </c>
      <c r="R22" s="2">
        <v>0</v>
      </c>
      <c r="S22" t="s">
        <v>10</v>
      </c>
      <c r="T22" s="5" t="e">
        <v>#N/A</v>
      </c>
      <c r="U22" s="6" t="e">
        <f t="shared" si="4"/>
        <v>#N/A</v>
      </c>
    </row>
    <row r="23" spans="1:21" ht="15" hidden="1" x14ac:dyDescent="0.25">
      <c r="A23" t="s">
        <v>125</v>
      </c>
      <c r="B23" t="s">
        <v>126</v>
      </c>
      <c r="C23" t="s">
        <v>132</v>
      </c>
      <c r="D23">
        <v>454</v>
      </c>
      <c r="E23" t="s">
        <v>133</v>
      </c>
      <c r="F23" t="s">
        <v>4</v>
      </c>
      <c r="G23" t="s">
        <v>13</v>
      </c>
      <c r="H23" t="s">
        <v>134</v>
      </c>
      <c r="I23" t="s">
        <v>135</v>
      </c>
      <c r="J23" t="s">
        <v>136</v>
      </c>
      <c r="K23" t="s">
        <v>9</v>
      </c>
      <c r="L23" s="2">
        <v>2420490.33</v>
      </c>
      <c r="M23" s="2">
        <v>317198.36</v>
      </c>
      <c r="N23" s="2">
        <v>2103291.9700000002</v>
      </c>
      <c r="O23" t="s">
        <v>10</v>
      </c>
      <c r="P23" s="2">
        <v>317198.36</v>
      </c>
      <c r="Q23" t="s">
        <v>11</v>
      </c>
      <c r="R23" s="2">
        <v>0</v>
      </c>
      <c r="S23" t="s">
        <v>26</v>
      </c>
      <c r="T23" s="5" t="e">
        <v>#N/A</v>
      </c>
      <c r="U23" s="6" t="e">
        <f t="shared" si="4"/>
        <v>#N/A</v>
      </c>
    </row>
    <row r="24" spans="1:21" ht="15" hidden="1" x14ac:dyDescent="0.25">
      <c r="A24" t="s">
        <v>125</v>
      </c>
      <c r="B24" t="s">
        <v>137</v>
      </c>
      <c r="C24" t="s">
        <v>138</v>
      </c>
      <c r="D24">
        <v>487</v>
      </c>
      <c r="E24" t="s">
        <v>139</v>
      </c>
      <c r="F24" t="s">
        <v>4</v>
      </c>
      <c r="G24" t="s">
        <v>140</v>
      </c>
      <c r="H24" t="s">
        <v>141</v>
      </c>
      <c r="I24" t="s">
        <v>142</v>
      </c>
      <c r="J24" t="s">
        <v>143</v>
      </c>
      <c r="K24" t="s">
        <v>9</v>
      </c>
      <c r="L24" s="2">
        <v>9899482.5600000005</v>
      </c>
      <c r="M24" s="2">
        <v>34681.160000000003</v>
      </c>
      <c r="N24" s="2">
        <v>9864801.4000000004</v>
      </c>
      <c r="O24" t="s">
        <v>10</v>
      </c>
      <c r="P24" s="2">
        <v>34681.160000000003</v>
      </c>
      <c r="Q24" t="s">
        <v>25</v>
      </c>
      <c r="R24" s="2">
        <v>0</v>
      </c>
      <c r="S24" t="s">
        <v>10</v>
      </c>
      <c r="T24" s="5" t="e">
        <v>#N/A</v>
      </c>
      <c r="U24" s="6" t="e">
        <f t="shared" si="4"/>
        <v>#N/A</v>
      </c>
    </row>
    <row r="25" spans="1:21" ht="15" hidden="1" x14ac:dyDescent="0.25">
      <c r="A25" t="s">
        <v>118</v>
      </c>
      <c r="B25" t="s">
        <v>144</v>
      </c>
      <c r="C25" t="s">
        <v>145</v>
      </c>
      <c r="D25">
        <v>511</v>
      </c>
      <c r="E25" t="s">
        <v>146</v>
      </c>
      <c r="F25" t="s">
        <v>4</v>
      </c>
      <c r="G25" t="s">
        <v>50</v>
      </c>
      <c r="H25" t="s">
        <v>147</v>
      </c>
      <c r="I25" t="s">
        <v>148</v>
      </c>
      <c r="J25" t="s">
        <v>92</v>
      </c>
      <c r="K25" t="s">
        <v>9</v>
      </c>
      <c r="L25" s="2">
        <v>1</v>
      </c>
      <c r="M25" s="2">
        <v>-23674.639999999999</v>
      </c>
      <c r="N25" s="2">
        <v>23675.64</v>
      </c>
      <c r="O25" t="s">
        <v>10</v>
      </c>
      <c r="P25" s="2">
        <v>-23674.639999999999</v>
      </c>
      <c r="Q25" t="s">
        <v>11</v>
      </c>
      <c r="R25" s="2">
        <v>0</v>
      </c>
      <c r="S25" t="s">
        <v>10</v>
      </c>
      <c r="T25" s="5" t="e">
        <v>#N/A</v>
      </c>
      <c r="U25" s="6" t="e">
        <f>T25/M25</f>
        <v>#N/A</v>
      </c>
    </row>
    <row r="26" spans="1:21" ht="15" hidden="1" x14ac:dyDescent="0.25">
      <c r="A26" t="s">
        <v>118</v>
      </c>
      <c r="B26" t="s">
        <v>144</v>
      </c>
      <c r="C26" t="s">
        <v>149</v>
      </c>
      <c r="D26">
        <v>537</v>
      </c>
      <c r="E26" t="s">
        <v>150</v>
      </c>
      <c r="F26" t="s">
        <v>4</v>
      </c>
      <c r="G26" t="s">
        <v>151</v>
      </c>
      <c r="H26" t="s">
        <v>152</v>
      </c>
      <c r="I26" t="s">
        <v>153</v>
      </c>
      <c r="J26" t="s">
        <v>154</v>
      </c>
      <c r="K26" t="s">
        <v>9</v>
      </c>
      <c r="L26" s="2">
        <v>29456850.18</v>
      </c>
      <c r="M26" s="2">
        <v>0</v>
      </c>
      <c r="N26" s="2">
        <v>29456850.18</v>
      </c>
      <c r="O26" t="s">
        <v>10</v>
      </c>
      <c r="P26" s="2">
        <v>0</v>
      </c>
      <c r="Q26" t="s">
        <v>11</v>
      </c>
      <c r="R26" s="2">
        <v>0</v>
      </c>
      <c r="S26" t="s">
        <v>10</v>
      </c>
      <c r="T26" s="5" t="e">
        <v>#N/A</v>
      </c>
      <c r="U26" s="6" t="e">
        <f t="shared" ref="U26:U28" si="5">T26/N26</f>
        <v>#N/A</v>
      </c>
    </row>
    <row r="27" spans="1:21" ht="15" hidden="1" x14ac:dyDescent="0.25">
      <c r="A27" t="s">
        <v>118</v>
      </c>
      <c r="B27" t="s">
        <v>119</v>
      </c>
      <c r="C27" t="s">
        <v>155</v>
      </c>
      <c r="D27">
        <v>542</v>
      </c>
      <c r="E27" t="s">
        <v>156</v>
      </c>
      <c r="F27" t="s">
        <v>4</v>
      </c>
      <c r="G27" t="s">
        <v>53</v>
      </c>
      <c r="H27" t="s">
        <v>78</v>
      </c>
      <c r="I27" t="s">
        <v>157</v>
      </c>
      <c r="J27" t="s">
        <v>158</v>
      </c>
      <c r="K27" t="s">
        <v>9</v>
      </c>
      <c r="L27" s="2">
        <v>2435294.8199999998</v>
      </c>
      <c r="M27" s="2">
        <v>-76475</v>
      </c>
      <c r="N27" s="2">
        <v>2511769.8199999998</v>
      </c>
      <c r="O27" t="s">
        <v>10</v>
      </c>
      <c r="P27" s="2">
        <v>-76475</v>
      </c>
      <c r="Q27" t="s">
        <v>11</v>
      </c>
      <c r="R27" s="2">
        <v>0</v>
      </c>
      <c r="S27" t="s">
        <v>10</v>
      </c>
      <c r="T27" s="5" t="e">
        <v>#N/A</v>
      </c>
      <c r="U27" s="6" t="e">
        <f t="shared" si="5"/>
        <v>#N/A</v>
      </c>
    </row>
    <row r="28" spans="1:21" ht="15" hidden="1" x14ac:dyDescent="0.25">
      <c r="A28" t="s">
        <v>118</v>
      </c>
      <c r="B28" t="s">
        <v>119</v>
      </c>
      <c r="C28" t="s">
        <v>155</v>
      </c>
      <c r="D28">
        <v>550</v>
      </c>
      <c r="E28" t="s">
        <v>159</v>
      </c>
      <c r="F28" t="s">
        <v>4</v>
      </c>
      <c r="G28" t="s">
        <v>41</v>
      </c>
      <c r="H28" t="s">
        <v>160</v>
      </c>
      <c r="I28" t="s">
        <v>161</v>
      </c>
      <c r="J28" t="s">
        <v>8</v>
      </c>
      <c r="K28" t="s">
        <v>9</v>
      </c>
      <c r="L28" s="2">
        <v>34870247.630000003</v>
      </c>
      <c r="M28" s="2">
        <v>182047.25</v>
      </c>
      <c r="N28" s="2">
        <v>34688200.380000003</v>
      </c>
      <c r="O28" t="s">
        <v>10</v>
      </c>
      <c r="P28" s="2">
        <v>182047.25</v>
      </c>
      <c r="Q28" t="s">
        <v>25</v>
      </c>
      <c r="R28" s="2">
        <v>0</v>
      </c>
      <c r="S28" t="s">
        <v>10</v>
      </c>
      <c r="T28" s="5" t="e">
        <v>#N/A</v>
      </c>
      <c r="U28" s="6" t="e">
        <f t="shared" si="5"/>
        <v>#N/A</v>
      </c>
    </row>
    <row r="29" spans="1:21" ht="15" hidden="1" x14ac:dyDescent="0.25">
      <c r="A29" t="s">
        <v>118</v>
      </c>
      <c r="B29" t="s">
        <v>119</v>
      </c>
      <c r="C29" t="s">
        <v>155</v>
      </c>
      <c r="D29">
        <v>552</v>
      </c>
      <c r="E29" t="s">
        <v>162</v>
      </c>
      <c r="F29" t="s">
        <v>4</v>
      </c>
      <c r="G29" t="s">
        <v>50</v>
      </c>
      <c r="H29" t="s">
        <v>163</v>
      </c>
      <c r="I29" t="s">
        <v>164</v>
      </c>
      <c r="J29" t="s">
        <v>165</v>
      </c>
      <c r="K29" t="s">
        <v>9</v>
      </c>
      <c r="L29" s="2">
        <v>1</v>
      </c>
      <c r="M29" s="2">
        <v>-304204.5</v>
      </c>
      <c r="N29" s="2">
        <v>304205.5</v>
      </c>
      <c r="O29" t="s">
        <v>10</v>
      </c>
      <c r="P29" s="2">
        <v>-304204.5</v>
      </c>
      <c r="Q29" t="s">
        <v>11</v>
      </c>
      <c r="R29" s="2">
        <v>0</v>
      </c>
      <c r="S29" t="s">
        <v>10</v>
      </c>
      <c r="T29" s="5" t="e">
        <v>#N/A</v>
      </c>
      <c r="U29" s="6" t="e">
        <f>T29/M29</f>
        <v>#N/A</v>
      </c>
    </row>
    <row r="30" spans="1:21" ht="15" hidden="1" x14ac:dyDescent="0.25">
      <c r="A30" t="s">
        <v>118</v>
      </c>
      <c r="B30" t="s">
        <v>119</v>
      </c>
      <c r="C30" t="s">
        <v>120</v>
      </c>
      <c r="D30">
        <v>572</v>
      </c>
      <c r="E30" t="s">
        <v>166</v>
      </c>
      <c r="F30" t="s">
        <v>71</v>
      </c>
      <c r="G30" t="s">
        <v>34</v>
      </c>
      <c r="H30" t="s">
        <v>167</v>
      </c>
      <c r="I30" t="s">
        <v>168</v>
      </c>
      <c r="J30" t="s">
        <v>169</v>
      </c>
      <c r="K30" t="s">
        <v>165</v>
      </c>
      <c r="L30" s="2">
        <v>2905901.05</v>
      </c>
      <c r="M30" s="2">
        <v>0</v>
      </c>
      <c r="N30" s="2">
        <v>2905901.05</v>
      </c>
      <c r="O30" t="s">
        <v>10</v>
      </c>
      <c r="P30" s="2">
        <v>0</v>
      </c>
      <c r="Q30" t="s">
        <v>11</v>
      </c>
      <c r="R30" s="2">
        <v>0</v>
      </c>
      <c r="S30" t="s">
        <v>10</v>
      </c>
      <c r="T30" s="5" t="e">
        <v>#N/A</v>
      </c>
      <c r="U30" s="6" t="e">
        <f t="shared" ref="U30:U32" si="6">T30/N30</f>
        <v>#N/A</v>
      </c>
    </row>
    <row r="31" spans="1:21" ht="15" hidden="1" x14ac:dyDescent="0.25">
      <c r="A31" t="s">
        <v>46</v>
      </c>
      <c r="B31" t="s">
        <v>170</v>
      </c>
      <c r="C31" t="s">
        <v>171</v>
      </c>
      <c r="D31">
        <v>623</v>
      </c>
      <c r="E31" t="s">
        <v>172</v>
      </c>
      <c r="F31" t="s">
        <v>4</v>
      </c>
      <c r="G31" t="s">
        <v>41</v>
      </c>
      <c r="H31" t="s">
        <v>173</v>
      </c>
      <c r="I31" t="s">
        <v>174</v>
      </c>
      <c r="J31" t="s">
        <v>175</v>
      </c>
      <c r="K31" t="s">
        <v>9</v>
      </c>
      <c r="L31" s="2">
        <v>35657397.240000002</v>
      </c>
      <c r="M31" s="2">
        <v>324362.73</v>
      </c>
      <c r="N31" s="2">
        <v>35333034.509999998</v>
      </c>
      <c r="O31" t="s">
        <v>10</v>
      </c>
      <c r="P31" s="2">
        <v>324362.73</v>
      </c>
      <c r="Q31" t="s">
        <v>25</v>
      </c>
      <c r="R31" s="2">
        <v>0</v>
      </c>
      <c r="S31" t="s">
        <v>10</v>
      </c>
      <c r="T31" s="5" t="e">
        <v>#N/A</v>
      </c>
      <c r="U31" s="6" t="e">
        <f t="shared" si="6"/>
        <v>#N/A</v>
      </c>
    </row>
    <row r="32" spans="1:21" ht="15" hidden="1" x14ac:dyDescent="0.25">
      <c r="A32" t="s">
        <v>46</v>
      </c>
      <c r="B32" t="s">
        <v>176</v>
      </c>
      <c r="C32" t="s">
        <v>177</v>
      </c>
      <c r="D32">
        <v>658</v>
      </c>
      <c r="E32" t="s">
        <v>178</v>
      </c>
      <c r="F32" t="s">
        <v>4</v>
      </c>
      <c r="G32" t="s">
        <v>34</v>
      </c>
      <c r="H32" t="s">
        <v>179</v>
      </c>
      <c r="I32" t="s">
        <v>180</v>
      </c>
      <c r="J32" t="s">
        <v>181</v>
      </c>
      <c r="K32" t="s">
        <v>9</v>
      </c>
      <c r="L32" s="2">
        <v>15471092.82</v>
      </c>
      <c r="M32" s="2">
        <v>0</v>
      </c>
      <c r="N32" s="2">
        <v>15471092.82</v>
      </c>
      <c r="O32" t="s">
        <v>10</v>
      </c>
      <c r="P32" s="2">
        <v>0</v>
      </c>
      <c r="Q32" t="s">
        <v>11</v>
      </c>
      <c r="R32" s="2">
        <v>0</v>
      </c>
      <c r="S32" t="s">
        <v>10</v>
      </c>
      <c r="T32" s="5" t="e">
        <v>#N/A</v>
      </c>
      <c r="U32" s="6" t="e">
        <f t="shared" si="6"/>
        <v>#N/A</v>
      </c>
    </row>
    <row r="33" spans="1:21" ht="15" hidden="1" x14ac:dyDescent="0.25">
      <c r="A33" t="s">
        <v>17</v>
      </c>
      <c r="B33" t="s">
        <v>182</v>
      </c>
      <c r="C33" t="s">
        <v>183</v>
      </c>
      <c r="D33">
        <v>706</v>
      </c>
      <c r="E33" t="s">
        <v>184</v>
      </c>
      <c r="F33" t="s">
        <v>4</v>
      </c>
      <c r="G33" t="s">
        <v>50</v>
      </c>
      <c r="H33" t="s">
        <v>9</v>
      </c>
      <c r="I33" t="s">
        <v>51</v>
      </c>
      <c r="J33" t="s">
        <v>9</v>
      </c>
      <c r="K33" t="s">
        <v>51</v>
      </c>
      <c r="L33" s="2">
        <v>1</v>
      </c>
      <c r="M33" s="2">
        <v>-1012304.65</v>
      </c>
      <c r="N33" s="2">
        <v>1012305.65</v>
      </c>
      <c r="O33" t="s">
        <v>10</v>
      </c>
      <c r="P33" s="2">
        <v>-1012304.65</v>
      </c>
      <c r="Q33" t="s">
        <v>11</v>
      </c>
      <c r="R33" s="2">
        <v>0</v>
      </c>
      <c r="S33" t="s">
        <v>10</v>
      </c>
      <c r="T33" s="5" t="e">
        <v>#N/A</v>
      </c>
      <c r="U33" s="6" t="e">
        <f>T33/M33</f>
        <v>#N/A</v>
      </c>
    </row>
    <row r="34" spans="1:21" ht="15" hidden="1" x14ac:dyDescent="0.25">
      <c r="A34" t="s">
        <v>46</v>
      </c>
      <c r="B34" t="s">
        <v>47</v>
      </c>
      <c r="C34" t="s">
        <v>48</v>
      </c>
      <c r="D34">
        <v>819</v>
      </c>
      <c r="E34" t="s">
        <v>185</v>
      </c>
      <c r="F34" t="s">
        <v>4</v>
      </c>
      <c r="G34" t="s">
        <v>21</v>
      </c>
      <c r="H34" t="s">
        <v>186</v>
      </c>
      <c r="I34" t="s">
        <v>187</v>
      </c>
      <c r="J34" t="s">
        <v>188</v>
      </c>
      <c r="K34" t="s">
        <v>189</v>
      </c>
      <c r="L34" s="2">
        <v>52519711.049999997</v>
      </c>
      <c r="M34" s="2">
        <v>3573923.62</v>
      </c>
      <c r="N34" s="2">
        <v>48945787.43</v>
      </c>
      <c r="O34" t="s">
        <v>10</v>
      </c>
      <c r="P34" s="2">
        <v>3573923.62</v>
      </c>
      <c r="Q34" t="s">
        <v>25</v>
      </c>
      <c r="R34" s="2">
        <v>0</v>
      </c>
      <c r="S34" t="s">
        <v>10</v>
      </c>
      <c r="T34" s="5" t="e">
        <v>#N/A</v>
      </c>
      <c r="U34" s="6" t="e">
        <f t="shared" ref="U34:U39" si="7">T34/N34</f>
        <v>#N/A</v>
      </c>
    </row>
    <row r="35" spans="1:21" ht="15" hidden="1" x14ac:dyDescent="0.25">
      <c r="A35" t="s">
        <v>67</v>
      </c>
      <c r="B35" t="s">
        <v>68</v>
      </c>
      <c r="C35" t="s">
        <v>190</v>
      </c>
      <c r="D35">
        <v>853</v>
      </c>
      <c r="E35" t="s">
        <v>191</v>
      </c>
      <c r="F35" t="s">
        <v>4</v>
      </c>
      <c r="G35" t="s">
        <v>58</v>
      </c>
      <c r="H35" t="s">
        <v>192</v>
      </c>
      <c r="I35" t="s">
        <v>193</v>
      </c>
      <c r="J35" t="s">
        <v>194</v>
      </c>
      <c r="K35" t="s">
        <v>9</v>
      </c>
      <c r="L35" s="2">
        <v>871369</v>
      </c>
      <c r="M35" s="2">
        <v>17399.47</v>
      </c>
      <c r="N35" s="2">
        <v>853969.53</v>
      </c>
      <c r="O35" t="s">
        <v>10</v>
      </c>
      <c r="P35" s="2">
        <v>17399.47</v>
      </c>
      <c r="Q35" t="s">
        <v>11</v>
      </c>
      <c r="R35" s="2">
        <v>0</v>
      </c>
      <c r="S35" t="s">
        <v>10</v>
      </c>
      <c r="T35" s="5" t="e">
        <v>#N/A</v>
      </c>
      <c r="U35" s="6" t="e">
        <f t="shared" si="7"/>
        <v>#N/A</v>
      </c>
    </row>
    <row r="36" spans="1:21" ht="15" hidden="1" x14ac:dyDescent="0.25">
      <c r="A36" t="s">
        <v>67</v>
      </c>
      <c r="B36" t="s">
        <v>68</v>
      </c>
      <c r="C36" t="s">
        <v>190</v>
      </c>
      <c r="D36">
        <v>855</v>
      </c>
      <c r="E36" t="s">
        <v>195</v>
      </c>
      <c r="F36" t="s">
        <v>4</v>
      </c>
      <c r="G36" t="s">
        <v>5</v>
      </c>
      <c r="H36" t="s">
        <v>196</v>
      </c>
      <c r="I36" t="s">
        <v>197</v>
      </c>
      <c r="J36" t="s">
        <v>198</v>
      </c>
      <c r="K36" t="s">
        <v>199</v>
      </c>
      <c r="L36" s="2">
        <v>1243666.17</v>
      </c>
      <c r="M36" s="2">
        <v>-3475</v>
      </c>
      <c r="N36" s="2">
        <v>1247141.17</v>
      </c>
      <c r="O36" t="s">
        <v>10</v>
      </c>
      <c r="P36" s="2">
        <v>-3475</v>
      </c>
      <c r="Q36" t="s">
        <v>11</v>
      </c>
      <c r="R36" s="2">
        <v>0</v>
      </c>
      <c r="S36" t="s">
        <v>10</v>
      </c>
      <c r="T36" s="5" t="e">
        <v>#N/A</v>
      </c>
      <c r="U36" s="6" t="e">
        <f t="shared" si="7"/>
        <v>#N/A</v>
      </c>
    </row>
    <row r="37" spans="1:21" ht="15" hidden="1" x14ac:dyDescent="0.25">
      <c r="A37" t="s">
        <v>67</v>
      </c>
      <c r="B37" t="s">
        <v>68</v>
      </c>
      <c r="C37" t="s">
        <v>190</v>
      </c>
      <c r="D37">
        <v>872</v>
      </c>
      <c r="E37" t="s">
        <v>200</v>
      </c>
      <c r="F37" t="s">
        <v>4</v>
      </c>
      <c r="G37" t="s">
        <v>53</v>
      </c>
      <c r="H37" t="s">
        <v>201</v>
      </c>
      <c r="I37" t="s">
        <v>202</v>
      </c>
      <c r="J37" t="s">
        <v>203</v>
      </c>
      <c r="K37" t="s">
        <v>189</v>
      </c>
      <c r="L37" s="2">
        <v>732280.67</v>
      </c>
      <c r="M37" s="2">
        <v>13846.8</v>
      </c>
      <c r="N37" s="2">
        <v>718433.87</v>
      </c>
      <c r="O37" t="s">
        <v>10</v>
      </c>
      <c r="P37" s="2">
        <v>13846.8</v>
      </c>
      <c r="Q37" t="s">
        <v>11</v>
      </c>
      <c r="R37" s="2">
        <v>0</v>
      </c>
      <c r="S37" t="s">
        <v>10</v>
      </c>
      <c r="T37" s="5" t="e">
        <v>#N/A</v>
      </c>
      <c r="U37" s="6" t="e">
        <f t="shared" si="7"/>
        <v>#N/A</v>
      </c>
    </row>
    <row r="38" spans="1:21" ht="15" hidden="1" x14ac:dyDescent="0.25">
      <c r="A38" t="s">
        <v>17</v>
      </c>
      <c r="B38" t="s">
        <v>182</v>
      </c>
      <c r="C38" t="s">
        <v>183</v>
      </c>
      <c r="D38">
        <v>911</v>
      </c>
      <c r="E38" t="s">
        <v>204</v>
      </c>
      <c r="F38" t="s">
        <v>4</v>
      </c>
      <c r="G38" t="s">
        <v>205</v>
      </c>
      <c r="H38" t="s">
        <v>92</v>
      </c>
      <c r="I38" t="s">
        <v>206</v>
      </c>
      <c r="J38" t="s">
        <v>9</v>
      </c>
      <c r="K38" t="s">
        <v>124</v>
      </c>
      <c r="L38" s="2">
        <v>8875116.4800000004</v>
      </c>
      <c r="M38" s="2">
        <v>1546398.55</v>
      </c>
      <c r="N38" s="2">
        <v>7328717.9299999997</v>
      </c>
      <c r="O38" t="s">
        <v>10</v>
      </c>
      <c r="P38" s="2">
        <v>1546398.55</v>
      </c>
      <c r="Q38" t="s">
        <v>25</v>
      </c>
      <c r="R38" s="2">
        <v>0</v>
      </c>
      <c r="S38" t="s">
        <v>10</v>
      </c>
      <c r="T38" s="5" t="e">
        <v>#N/A</v>
      </c>
      <c r="U38" s="6" t="e">
        <f t="shared" si="7"/>
        <v>#N/A</v>
      </c>
    </row>
    <row r="39" spans="1:21" ht="15" hidden="1" x14ac:dyDescent="0.25">
      <c r="A39" t="s">
        <v>17</v>
      </c>
      <c r="B39" t="s">
        <v>182</v>
      </c>
      <c r="C39" t="s">
        <v>207</v>
      </c>
      <c r="D39">
        <v>914</v>
      </c>
      <c r="E39" t="s">
        <v>208</v>
      </c>
      <c r="F39" t="s">
        <v>4</v>
      </c>
      <c r="G39" t="s">
        <v>13</v>
      </c>
      <c r="H39" t="s">
        <v>209</v>
      </c>
      <c r="I39" t="s">
        <v>210</v>
      </c>
      <c r="J39" t="s">
        <v>45</v>
      </c>
      <c r="K39" t="s">
        <v>9</v>
      </c>
      <c r="L39" s="2">
        <v>5000000</v>
      </c>
      <c r="M39" s="2">
        <v>0</v>
      </c>
      <c r="N39" s="2">
        <v>5000000</v>
      </c>
      <c r="O39" t="s">
        <v>10</v>
      </c>
      <c r="P39" s="2">
        <v>0</v>
      </c>
      <c r="Q39" t="s">
        <v>11</v>
      </c>
      <c r="R39" s="2">
        <v>0</v>
      </c>
      <c r="S39" t="s">
        <v>10</v>
      </c>
      <c r="T39" s="5" t="e">
        <v>#N/A</v>
      </c>
      <c r="U39" s="6" t="e">
        <f t="shared" si="7"/>
        <v>#N/A</v>
      </c>
    </row>
    <row r="40" spans="1:21" ht="15" hidden="1" x14ac:dyDescent="0.25">
      <c r="A40" t="s">
        <v>46</v>
      </c>
      <c r="B40" t="s">
        <v>176</v>
      </c>
      <c r="C40" t="s">
        <v>211</v>
      </c>
      <c r="D40">
        <v>949</v>
      </c>
      <c r="E40" t="s">
        <v>212</v>
      </c>
      <c r="F40" t="s">
        <v>4</v>
      </c>
      <c r="G40" t="s">
        <v>50</v>
      </c>
      <c r="H40" t="s">
        <v>213</v>
      </c>
      <c r="I40" t="s">
        <v>214</v>
      </c>
      <c r="J40" t="s">
        <v>8</v>
      </c>
      <c r="K40" t="s">
        <v>51</v>
      </c>
      <c r="L40" s="2">
        <v>1</v>
      </c>
      <c r="M40" s="2">
        <v>-9744.73</v>
      </c>
      <c r="N40" s="2">
        <v>9745.73</v>
      </c>
      <c r="O40" t="s">
        <v>10</v>
      </c>
      <c r="P40" s="2">
        <v>-9744.73</v>
      </c>
      <c r="Q40" t="s">
        <v>11</v>
      </c>
      <c r="R40" s="2">
        <v>0</v>
      </c>
      <c r="S40" t="s">
        <v>10</v>
      </c>
      <c r="T40" s="5" t="e">
        <v>#N/A</v>
      </c>
      <c r="U40" s="6" t="e">
        <f t="shared" ref="U40:U41" si="8">T40/M40</f>
        <v>#N/A</v>
      </c>
    </row>
    <row r="41" spans="1:21" ht="15" hidden="1" x14ac:dyDescent="0.25">
      <c r="A41" t="s">
        <v>46</v>
      </c>
      <c r="B41" t="s">
        <v>176</v>
      </c>
      <c r="C41" t="s">
        <v>211</v>
      </c>
      <c r="D41">
        <v>954</v>
      </c>
      <c r="E41" t="s">
        <v>215</v>
      </c>
      <c r="F41" t="s">
        <v>216</v>
      </c>
      <c r="G41" t="s">
        <v>50</v>
      </c>
      <c r="H41" t="s">
        <v>217</v>
      </c>
      <c r="I41" t="s">
        <v>218</v>
      </c>
      <c r="J41" t="s">
        <v>93</v>
      </c>
      <c r="K41" t="s">
        <v>51</v>
      </c>
      <c r="L41" s="2">
        <v>1</v>
      </c>
      <c r="M41" s="2">
        <v>-46262.19</v>
      </c>
      <c r="N41" s="2">
        <v>46263.19</v>
      </c>
      <c r="O41" t="s">
        <v>10</v>
      </c>
      <c r="P41" s="2">
        <v>-46262.19</v>
      </c>
      <c r="Q41" t="s">
        <v>11</v>
      </c>
      <c r="R41" s="2">
        <v>0</v>
      </c>
      <c r="S41" t="s">
        <v>10</v>
      </c>
      <c r="T41" s="5" t="e">
        <v>#N/A</v>
      </c>
      <c r="U41" s="6" t="e">
        <f t="shared" si="8"/>
        <v>#N/A</v>
      </c>
    </row>
    <row r="42" spans="1:21" ht="15" hidden="1" x14ac:dyDescent="0.25">
      <c r="A42" t="s">
        <v>125</v>
      </c>
      <c r="B42" t="s">
        <v>219</v>
      </c>
      <c r="C42" t="s">
        <v>220</v>
      </c>
      <c r="D42">
        <v>1050</v>
      </c>
      <c r="E42" t="s">
        <v>221</v>
      </c>
      <c r="F42" t="s">
        <v>4</v>
      </c>
      <c r="G42" t="s">
        <v>13</v>
      </c>
      <c r="H42" t="s">
        <v>222</v>
      </c>
      <c r="I42" t="s">
        <v>28</v>
      </c>
      <c r="J42" t="s">
        <v>37</v>
      </c>
      <c r="K42" t="s">
        <v>9</v>
      </c>
      <c r="L42" s="2">
        <v>1</v>
      </c>
      <c r="M42" s="2">
        <v>-49639.03</v>
      </c>
      <c r="N42" s="2">
        <v>49640.03</v>
      </c>
      <c r="O42" t="s">
        <v>10</v>
      </c>
      <c r="P42" s="2">
        <v>-49639.03</v>
      </c>
      <c r="Q42" t="s">
        <v>11</v>
      </c>
      <c r="R42" s="2">
        <v>0</v>
      </c>
      <c r="S42" t="s">
        <v>10</v>
      </c>
      <c r="T42" s="5" t="e">
        <v>#N/A</v>
      </c>
      <c r="U42" s="6" t="e">
        <f t="shared" ref="U42:U43" si="9">T42/N42</f>
        <v>#N/A</v>
      </c>
    </row>
    <row r="43" spans="1:21" ht="15" hidden="1" x14ac:dyDescent="0.25">
      <c r="A43" t="s">
        <v>0</v>
      </c>
      <c r="B43" t="s">
        <v>223</v>
      </c>
      <c r="C43" t="s">
        <v>224</v>
      </c>
      <c r="D43">
        <v>1080</v>
      </c>
      <c r="E43" t="s">
        <v>225</v>
      </c>
      <c r="F43" t="s">
        <v>4</v>
      </c>
      <c r="G43" t="s">
        <v>58</v>
      </c>
      <c r="H43" t="s">
        <v>226</v>
      </c>
      <c r="I43" t="s">
        <v>227</v>
      </c>
      <c r="J43" t="s">
        <v>24</v>
      </c>
      <c r="K43" t="s">
        <v>9</v>
      </c>
      <c r="L43" s="2">
        <v>1992211</v>
      </c>
      <c r="M43" s="2">
        <v>20308.55</v>
      </c>
      <c r="N43" s="2">
        <v>1971902.45</v>
      </c>
      <c r="O43" t="s">
        <v>10</v>
      </c>
      <c r="P43" s="2">
        <v>20308.55</v>
      </c>
      <c r="Q43" t="s">
        <v>11</v>
      </c>
      <c r="R43" s="2">
        <v>0</v>
      </c>
      <c r="S43" t="s">
        <v>10</v>
      </c>
      <c r="T43" s="5" t="e">
        <v>#N/A</v>
      </c>
      <c r="U43" s="6" t="e">
        <f t="shared" si="9"/>
        <v>#N/A</v>
      </c>
    </row>
    <row r="44" spans="1:21" ht="15" hidden="1" x14ac:dyDescent="0.25">
      <c r="A44" t="s">
        <v>0</v>
      </c>
      <c r="B44" t="s">
        <v>223</v>
      </c>
      <c r="C44" t="s">
        <v>224</v>
      </c>
      <c r="D44">
        <v>1105</v>
      </c>
      <c r="E44" t="s">
        <v>228</v>
      </c>
      <c r="F44" t="s">
        <v>4</v>
      </c>
      <c r="G44" t="s">
        <v>50</v>
      </c>
      <c r="H44" t="s">
        <v>229</v>
      </c>
      <c r="I44" t="s">
        <v>230</v>
      </c>
      <c r="J44" t="s">
        <v>116</v>
      </c>
      <c r="K44" t="s">
        <v>9</v>
      </c>
      <c r="L44" s="2">
        <v>1</v>
      </c>
      <c r="M44" s="2">
        <v>0</v>
      </c>
      <c r="N44" s="2">
        <v>1</v>
      </c>
      <c r="O44" t="s">
        <v>85</v>
      </c>
      <c r="P44" s="2">
        <v>0</v>
      </c>
      <c r="Q44" t="s">
        <v>11</v>
      </c>
      <c r="R44" s="2">
        <v>0</v>
      </c>
      <c r="S44" t="s">
        <v>10</v>
      </c>
      <c r="T44" s="5" t="e">
        <v>#N/A</v>
      </c>
      <c r="U44" s="6" t="e">
        <f t="shared" ref="U44:U46" si="10">T44/M44</f>
        <v>#N/A</v>
      </c>
    </row>
    <row r="45" spans="1:21" ht="15" hidden="1" x14ac:dyDescent="0.25">
      <c r="A45" t="s">
        <v>86</v>
      </c>
      <c r="B45" t="s">
        <v>94</v>
      </c>
      <c r="C45" t="s">
        <v>100</v>
      </c>
      <c r="D45">
        <v>1417</v>
      </c>
      <c r="E45" t="s">
        <v>231</v>
      </c>
      <c r="F45" t="s">
        <v>71</v>
      </c>
      <c r="G45" t="s">
        <v>50</v>
      </c>
      <c r="H45" t="s">
        <v>232</v>
      </c>
      <c r="I45" t="s">
        <v>233</v>
      </c>
      <c r="J45" t="s">
        <v>234</v>
      </c>
      <c r="K45" t="s">
        <v>199</v>
      </c>
      <c r="L45" s="2">
        <v>1</v>
      </c>
      <c r="M45" s="2">
        <v>-9604.57</v>
      </c>
      <c r="N45" s="2">
        <v>9605.57</v>
      </c>
      <c r="O45" t="s">
        <v>10</v>
      </c>
      <c r="P45" s="2">
        <v>-9604.57</v>
      </c>
      <c r="Q45" t="s">
        <v>11</v>
      </c>
      <c r="R45" s="2">
        <v>0</v>
      </c>
      <c r="S45" t="s">
        <v>10</v>
      </c>
      <c r="T45" s="5" t="e">
        <v>#N/A</v>
      </c>
      <c r="U45" s="6" t="e">
        <f t="shared" si="10"/>
        <v>#N/A</v>
      </c>
    </row>
    <row r="46" spans="1:21" ht="15" hidden="1" x14ac:dyDescent="0.25">
      <c r="A46" t="s">
        <v>86</v>
      </c>
      <c r="B46" t="s">
        <v>94</v>
      </c>
      <c r="C46" t="s">
        <v>100</v>
      </c>
      <c r="D46">
        <v>1426</v>
      </c>
      <c r="E46" t="s">
        <v>235</v>
      </c>
      <c r="F46" t="s">
        <v>71</v>
      </c>
      <c r="G46" t="s">
        <v>50</v>
      </c>
      <c r="H46" t="s">
        <v>236</v>
      </c>
      <c r="I46" t="s">
        <v>237</v>
      </c>
      <c r="J46" t="s">
        <v>238</v>
      </c>
      <c r="K46" t="s">
        <v>99</v>
      </c>
      <c r="L46" s="2">
        <v>1</v>
      </c>
      <c r="M46" s="2">
        <v>3135.41</v>
      </c>
      <c r="N46" s="2">
        <v>-3134.41</v>
      </c>
      <c r="O46" t="s">
        <v>10</v>
      </c>
      <c r="P46" s="2">
        <v>3135.41</v>
      </c>
      <c r="Q46" t="s">
        <v>11</v>
      </c>
      <c r="R46" s="2">
        <v>0</v>
      </c>
      <c r="S46" t="s">
        <v>10</v>
      </c>
      <c r="T46" s="5" t="e">
        <v>#N/A</v>
      </c>
      <c r="U46" s="6" t="e">
        <f t="shared" si="10"/>
        <v>#N/A</v>
      </c>
    </row>
    <row r="47" spans="1:21" ht="15" hidden="1" x14ac:dyDescent="0.25">
      <c r="A47" t="s">
        <v>46</v>
      </c>
      <c r="B47" t="s">
        <v>47</v>
      </c>
      <c r="C47" t="s">
        <v>62</v>
      </c>
      <c r="D47">
        <v>1441</v>
      </c>
      <c r="E47" t="s">
        <v>239</v>
      </c>
      <c r="F47" t="s">
        <v>4</v>
      </c>
      <c r="G47" t="s">
        <v>240</v>
      </c>
      <c r="H47" t="s">
        <v>241</v>
      </c>
      <c r="I47" t="s">
        <v>242</v>
      </c>
      <c r="J47" t="s">
        <v>243</v>
      </c>
      <c r="K47" t="s">
        <v>9</v>
      </c>
      <c r="L47" s="2">
        <v>35334451.859999999</v>
      </c>
      <c r="M47" s="2">
        <v>0</v>
      </c>
      <c r="N47" s="2">
        <v>35334451.859999999</v>
      </c>
      <c r="O47" t="s">
        <v>10</v>
      </c>
      <c r="P47" s="2">
        <v>0</v>
      </c>
      <c r="Q47" t="s">
        <v>25</v>
      </c>
      <c r="R47" s="2">
        <v>0</v>
      </c>
      <c r="S47" t="s">
        <v>10</v>
      </c>
      <c r="T47" s="5" t="e">
        <v>#N/A</v>
      </c>
      <c r="U47" s="6" t="e">
        <f>T47/N47</f>
        <v>#N/A</v>
      </c>
    </row>
    <row r="48" spans="1:21" ht="15" hidden="1" x14ac:dyDescent="0.25">
      <c r="A48" t="s">
        <v>67</v>
      </c>
      <c r="B48" t="s">
        <v>68</v>
      </c>
      <c r="C48" t="s">
        <v>69</v>
      </c>
      <c r="D48">
        <v>1446</v>
      </c>
      <c r="E48" t="s">
        <v>244</v>
      </c>
      <c r="F48" t="s">
        <v>4</v>
      </c>
      <c r="G48" t="s">
        <v>50</v>
      </c>
      <c r="H48" t="s">
        <v>245</v>
      </c>
      <c r="I48" t="s">
        <v>246</v>
      </c>
      <c r="J48" t="s">
        <v>247</v>
      </c>
      <c r="K48" t="s">
        <v>51</v>
      </c>
      <c r="L48" s="2">
        <v>1</v>
      </c>
      <c r="M48" s="2">
        <v>-2782.39</v>
      </c>
      <c r="N48" s="2">
        <v>2783.39</v>
      </c>
      <c r="O48" t="s">
        <v>10</v>
      </c>
      <c r="P48" s="2">
        <v>-2782.39</v>
      </c>
      <c r="Q48" t="s">
        <v>11</v>
      </c>
      <c r="R48" s="2">
        <v>0</v>
      </c>
      <c r="S48" t="s">
        <v>10</v>
      </c>
      <c r="T48" s="5" t="e">
        <v>#N/A</v>
      </c>
      <c r="U48" s="6" t="e">
        <f>T48/M48</f>
        <v>#N/A</v>
      </c>
    </row>
    <row r="49" spans="1:21" ht="15" hidden="1" x14ac:dyDescent="0.25">
      <c r="A49" t="s">
        <v>118</v>
      </c>
      <c r="B49" t="s">
        <v>119</v>
      </c>
      <c r="C49" t="s">
        <v>155</v>
      </c>
      <c r="D49">
        <v>1467</v>
      </c>
      <c r="E49" t="s">
        <v>248</v>
      </c>
      <c r="F49" t="s">
        <v>4</v>
      </c>
      <c r="G49" t="s">
        <v>34</v>
      </c>
      <c r="H49" t="s">
        <v>110</v>
      </c>
      <c r="I49" t="s">
        <v>249</v>
      </c>
      <c r="J49" t="s">
        <v>9</v>
      </c>
      <c r="K49" t="s">
        <v>9</v>
      </c>
      <c r="L49" s="2">
        <v>1782896.03</v>
      </c>
      <c r="M49" s="2">
        <v>0</v>
      </c>
      <c r="N49" s="2">
        <v>1782896.03</v>
      </c>
      <c r="O49" t="s">
        <v>10</v>
      </c>
      <c r="P49" s="2">
        <v>0</v>
      </c>
      <c r="Q49" t="s">
        <v>11</v>
      </c>
      <c r="R49" s="2">
        <v>0</v>
      </c>
      <c r="S49" t="s">
        <v>10</v>
      </c>
      <c r="T49" s="5" t="e">
        <v>#N/A</v>
      </c>
      <c r="U49" s="6" t="e">
        <f t="shared" ref="U49:U54" si="11">T49/N49</f>
        <v>#N/A</v>
      </c>
    </row>
    <row r="50" spans="1:21" ht="15" hidden="1" x14ac:dyDescent="0.25">
      <c r="A50" t="s">
        <v>17</v>
      </c>
      <c r="B50" t="s">
        <v>18</v>
      </c>
      <c r="C50" t="s">
        <v>19</v>
      </c>
      <c r="D50">
        <v>1535</v>
      </c>
      <c r="E50" t="s">
        <v>250</v>
      </c>
      <c r="F50" t="s">
        <v>71</v>
      </c>
      <c r="G50" t="s">
        <v>5</v>
      </c>
      <c r="H50" t="s">
        <v>251</v>
      </c>
      <c r="I50" t="s">
        <v>252</v>
      </c>
      <c r="J50" t="s">
        <v>253</v>
      </c>
      <c r="K50" t="s">
        <v>9</v>
      </c>
      <c r="L50" s="2">
        <v>330536.06</v>
      </c>
      <c r="M50" s="2">
        <v>1396</v>
      </c>
      <c r="N50" s="2">
        <v>329140.06</v>
      </c>
      <c r="O50" t="s">
        <v>10</v>
      </c>
      <c r="P50" s="2">
        <v>1396</v>
      </c>
      <c r="Q50" t="s">
        <v>11</v>
      </c>
      <c r="R50" s="2">
        <v>0</v>
      </c>
      <c r="S50" t="s">
        <v>26</v>
      </c>
      <c r="T50" s="5" t="e">
        <v>#N/A</v>
      </c>
      <c r="U50" s="6" t="e">
        <f t="shared" si="11"/>
        <v>#N/A</v>
      </c>
    </row>
    <row r="51" spans="1:21" ht="15" hidden="1" x14ac:dyDescent="0.25">
      <c r="A51" t="s">
        <v>125</v>
      </c>
      <c r="B51" t="s">
        <v>219</v>
      </c>
      <c r="C51" t="s">
        <v>220</v>
      </c>
      <c r="D51">
        <v>1594</v>
      </c>
      <c r="E51" t="s">
        <v>254</v>
      </c>
      <c r="F51" t="s">
        <v>4</v>
      </c>
      <c r="G51" t="s">
        <v>41</v>
      </c>
      <c r="H51" t="s">
        <v>255</v>
      </c>
      <c r="I51" t="s">
        <v>256</v>
      </c>
      <c r="J51" t="s">
        <v>257</v>
      </c>
      <c r="K51" t="s">
        <v>9</v>
      </c>
      <c r="L51" s="2">
        <v>1</v>
      </c>
      <c r="M51" s="2">
        <v>5114444.83</v>
      </c>
      <c r="N51" s="2">
        <v>-5114443.83</v>
      </c>
      <c r="O51" t="s">
        <v>10</v>
      </c>
      <c r="P51" s="2">
        <v>5114444.83</v>
      </c>
      <c r="Q51" t="s">
        <v>25</v>
      </c>
      <c r="R51" s="2">
        <v>0</v>
      </c>
      <c r="S51" t="s">
        <v>26</v>
      </c>
      <c r="T51" s="5" t="e">
        <v>#N/A</v>
      </c>
      <c r="U51" s="6" t="e">
        <f t="shared" si="11"/>
        <v>#N/A</v>
      </c>
    </row>
    <row r="52" spans="1:21" ht="15" hidden="1" x14ac:dyDescent="0.25">
      <c r="A52" t="s">
        <v>125</v>
      </c>
      <c r="B52" t="s">
        <v>219</v>
      </c>
      <c r="C52" t="s">
        <v>220</v>
      </c>
      <c r="D52">
        <v>1647</v>
      </c>
      <c r="E52" t="s">
        <v>258</v>
      </c>
      <c r="F52" t="s">
        <v>4</v>
      </c>
      <c r="G52" t="s">
        <v>140</v>
      </c>
      <c r="H52" t="s">
        <v>259</v>
      </c>
      <c r="I52" t="s">
        <v>260</v>
      </c>
      <c r="J52" t="s">
        <v>98</v>
      </c>
      <c r="K52" t="s">
        <v>9</v>
      </c>
      <c r="L52" s="2">
        <v>10000000</v>
      </c>
      <c r="M52" s="2">
        <v>926871.69</v>
      </c>
      <c r="N52" s="2">
        <v>9073128.3100000005</v>
      </c>
      <c r="O52" t="s">
        <v>10</v>
      </c>
      <c r="P52" s="2">
        <v>926871.69</v>
      </c>
      <c r="Q52" t="s">
        <v>25</v>
      </c>
      <c r="R52" s="2">
        <v>0</v>
      </c>
      <c r="S52" t="s">
        <v>26</v>
      </c>
      <c r="T52" s="5" t="e">
        <v>#N/A</v>
      </c>
      <c r="U52" s="6" t="e">
        <f t="shared" si="11"/>
        <v>#N/A</v>
      </c>
    </row>
    <row r="53" spans="1:21" ht="15" hidden="1" x14ac:dyDescent="0.25">
      <c r="A53" t="s">
        <v>46</v>
      </c>
      <c r="B53" t="s">
        <v>47</v>
      </c>
      <c r="C53" t="s">
        <v>48</v>
      </c>
      <c r="D53">
        <v>1814</v>
      </c>
      <c r="E53" t="s">
        <v>261</v>
      </c>
      <c r="F53" t="s">
        <v>4</v>
      </c>
      <c r="G53" t="s">
        <v>53</v>
      </c>
      <c r="H53" t="s">
        <v>111</v>
      </c>
      <c r="I53" t="s">
        <v>262</v>
      </c>
      <c r="J53" t="s">
        <v>263</v>
      </c>
      <c r="K53" t="s">
        <v>9</v>
      </c>
      <c r="L53" s="2">
        <v>2558546.35</v>
      </c>
      <c r="M53" s="2">
        <v>44966.7</v>
      </c>
      <c r="N53" s="2">
        <v>2513579.65</v>
      </c>
      <c r="O53" t="s">
        <v>10</v>
      </c>
      <c r="P53" s="2">
        <v>44966.7</v>
      </c>
      <c r="Q53" t="s">
        <v>11</v>
      </c>
      <c r="R53" s="2">
        <v>0</v>
      </c>
      <c r="S53" t="s">
        <v>10</v>
      </c>
      <c r="T53" s="5" t="e">
        <v>#N/A</v>
      </c>
      <c r="U53" s="6" t="e">
        <f t="shared" si="11"/>
        <v>#N/A</v>
      </c>
    </row>
    <row r="54" spans="1:21" ht="15" hidden="1" x14ac:dyDescent="0.25">
      <c r="A54" t="s">
        <v>125</v>
      </c>
      <c r="B54" t="s">
        <v>219</v>
      </c>
      <c r="C54" t="s">
        <v>220</v>
      </c>
      <c r="D54">
        <v>1826</v>
      </c>
      <c r="E54" t="s">
        <v>264</v>
      </c>
      <c r="F54" t="s">
        <v>4</v>
      </c>
      <c r="G54" t="s">
        <v>34</v>
      </c>
      <c r="H54" t="s">
        <v>265</v>
      </c>
      <c r="I54" t="s">
        <v>266</v>
      </c>
      <c r="J54" t="s">
        <v>267</v>
      </c>
      <c r="K54" t="s">
        <v>268</v>
      </c>
      <c r="L54" s="2">
        <v>3916166.72</v>
      </c>
      <c r="M54" s="2">
        <v>-24675.5</v>
      </c>
      <c r="N54" s="2">
        <v>3940842.22</v>
      </c>
      <c r="O54" t="s">
        <v>10</v>
      </c>
      <c r="P54" s="2">
        <v>-24675.5</v>
      </c>
      <c r="Q54" t="s">
        <v>11</v>
      </c>
      <c r="R54" s="2">
        <v>0</v>
      </c>
      <c r="S54" t="s">
        <v>10</v>
      </c>
      <c r="T54" s="5" t="e">
        <v>#N/A</v>
      </c>
      <c r="U54" s="6" t="e">
        <f t="shared" si="11"/>
        <v>#N/A</v>
      </c>
    </row>
    <row r="55" spans="1:21" ht="15" hidden="1" x14ac:dyDescent="0.25">
      <c r="A55" t="s">
        <v>125</v>
      </c>
      <c r="B55" t="s">
        <v>126</v>
      </c>
      <c r="C55" t="s">
        <v>132</v>
      </c>
      <c r="D55">
        <v>1857</v>
      </c>
      <c r="E55" t="s">
        <v>269</v>
      </c>
      <c r="F55" t="s">
        <v>4</v>
      </c>
      <c r="G55" t="s">
        <v>50</v>
      </c>
      <c r="H55" t="s">
        <v>270</v>
      </c>
      <c r="I55" t="s">
        <v>271</v>
      </c>
      <c r="J55" t="s">
        <v>272</v>
      </c>
      <c r="K55" t="s">
        <v>273</v>
      </c>
      <c r="L55" s="2">
        <v>1</v>
      </c>
      <c r="M55" s="2">
        <v>-139592</v>
      </c>
      <c r="N55" s="2">
        <v>139593</v>
      </c>
      <c r="O55" t="s">
        <v>10</v>
      </c>
      <c r="P55" s="2">
        <v>-139592</v>
      </c>
      <c r="Q55" t="s">
        <v>25</v>
      </c>
      <c r="R55" s="2">
        <v>0</v>
      </c>
      <c r="S55" t="s">
        <v>10</v>
      </c>
      <c r="T55" s="5" t="e">
        <v>#N/A</v>
      </c>
      <c r="U55" s="6" t="e">
        <f>T55/M55</f>
        <v>#N/A</v>
      </c>
    </row>
    <row r="56" spans="1:21" ht="15" hidden="1" x14ac:dyDescent="0.25">
      <c r="A56" t="s">
        <v>86</v>
      </c>
      <c r="B56" t="s">
        <v>274</v>
      </c>
      <c r="C56" t="s">
        <v>275</v>
      </c>
      <c r="D56">
        <v>2071</v>
      </c>
      <c r="E56" t="s">
        <v>276</v>
      </c>
      <c r="F56" t="s">
        <v>4</v>
      </c>
      <c r="G56" t="s">
        <v>277</v>
      </c>
      <c r="H56" t="s">
        <v>278</v>
      </c>
      <c r="I56" t="s">
        <v>233</v>
      </c>
      <c r="J56" t="s">
        <v>279</v>
      </c>
      <c r="K56" t="s">
        <v>9</v>
      </c>
      <c r="L56" s="2">
        <v>4857040.82</v>
      </c>
      <c r="M56" s="2">
        <v>362396.94</v>
      </c>
      <c r="N56" s="2">
        <v>4494643.88</v>
      </c>
      <c r="O56" t="s">
        <v>10</v>
      </c>
      <c r="P56" s="2">
        <v>362396.94</v>
      </c>
      <c r="Q56" t="s">
        <v>11</v>
      </c>
      <c r="R56" s="2">
        <v>0</v>
      </c>
      <c r="S56" t="s">
        <v>26</v>
      </c>
      <c r="T56" s="5" t="e">
        <v>#N/A</v>
      </c>
      <c r="U56" s="6" t="e">
        <f t="shared" ref="U56:U59" si="12">T56/N56</f>
        <v>#N/A</v>
      </c>
    </row>
    <row r="57" spans="1:21" ht="15" hidden="1" x14ac:dyDescent="0.25">
      <c r="A57" t="s">
        <v>46</v>
      </c>
      <c r="B57" t="s">
        <v>176</v>
      </c>
      <c r="C57" t="s">
        <v>211</v>
      </c>
      <c r="D57">
        <v>2115</v>
      </c>
      <c r="E57" t="s">
        <v>280</v>
      </c>
      <c r="F57" t="s">
        <v>4</v>
      </c>
      <c r="G57" t="s">
        <v>41</v>
      </c>
      <c r="H57" t="s">
        <v>281</v>
      </c>
      <c r="I57" t="s">
        <v>282</v>
      </c>
      <c r="J57" t="s">
        <v>283</v>
      </c>
      <c r="K57" t="s">
        <v>9</v>
      </c>
      <c r="L57" s="2">
        <v>27175007.170000002</v>
      </c>
      <c r="M57" s="2">
        <v>0</v>
      </c>
      <c r="N57" s="2">
        <v>27175007.170000002</v>
      </c>
      <c r="O57" t="s">
        <v>10</v>
      </c>
      <c r="P57" s="2">
        <v>0</v>
      </c>
      <c r="Q57" t="s">
        <v>25</v>
      </c>
      <c r="R57" s="2">
        <v>0</v>
      </c>
      <c r="S57" t="s">
        <v>10</v>
      </c>
      <c r="T57" s="5" t="e">
        <v>#N/A</v>
      </c>
      <c r="U57" s="6" t="e">
        <f t="shared" si="12"/>
        <v>#N/A</v>
      </c>
    </row>
    <row r="58" spans="1:21" ht="15" hidden="1" x14ac:dyDescent="0.25">
      <c r="A58" t="s">
        <v>0</v>
      </c>
      <c r="B58" t="s">
        <v>79</v>
      </c>
      <c r="C58" t="s">
        <v>80</v>
      </c>
      <c r="D58">
        <v>2225</v>
      </c>
      <c r="E58" t="s">
        <v>284</v>
      </c>
      <c r="F58" t="s">
        <v>4</v>
      </c>
      <c r="G58" t="s">
        <v>21</v>
      </c>
      <c r="H58" t="s">
        <v>285</v>
      </c>
      <c r="I58" t="s">
        <v>286</v>
      </c>
      <c r="J58" t="s">
        <v>287</v>
      </c>
      <c r="K58" t="s">
        <v>9</v>
      </c>
      <c r="L58" s="2">
        <v>7729658.0300000003</v>
      </c>
      <c r="M58" s="2">
        <v>1571168.8</v>
      </c>
      <c r="N58" s="2">
        <v>6158489.2300000004</v>
      </c>
      <c r="O58" t="s">
        <v>10</v>
      </c>
      <c r="P58" s="2">
        <v>1571168.8</v>
      </c>
      <c r="Q58" t="s">
        <v>25</v>
      </c>
      <c r="R58" s="2">
        <v>0</v>
      </c>
      <c r="S58" t="s">
        <v>26</v>
      </c>
      <c r="T58" s="5" t="e">
        <v>#N/A</v>
      </c>
      <c r="U58" s="6" t="e">
        <f t="shared" si="12"/>
        <v>#N/A</v>
      </c>
    </row>
    <row r="59" spans="1:21" ht="15" hidden="1" x14ac:dyDescent="0.25">
      <c r="A59" t="s">
        <v>118</v>
      </c>
      <c r="B59" t="s">
        <v>144</v>
      </c>
      <c r="C59" t="s">
        <v>145</v>
      </c>
      <c r="D59">
        <v>2252</v>
      </c>
      <c r="E59" t="s">
        <v>288</v>
      </c>
      <c r="F59" t="s">
        <v>4</v>
      </c>
      <c r="G59" t="s">
        <v>41</v>
      </c>
      <c r="H59" t="s">
        <v>289</v>
      </c>
      <c r="I59" t="s">
        <v>290</v>
      </c>
      <c r="J59" t="s">
        <v>175</v>
      </c>
      <c r="K59" t="s">
        <v>92</v>
      </c>
      <c r="L59" s="2">
        <v>1</v>
      </c>
      <c r="M59" s="2">
        <v>1806588.89</v>
      </c>
      <c r="N59" s="2">
        <v>-1806587.89</v>
      </c>
      <c r="O59" t="s">
        <v>10</v>
      </c>
      <c r="P59" s="2">
        <v>1806588.89</v>
      </c>
      <c r="Q59" t="s">
        <v>25</v>
      </c>
      <c r="R59" s="2">
        <v>0</v>
      </c>
      <c r="S59" t="s">
        <v>10</v>
      </c>
      <c r="T59" s="5" t="e">
        <v>#N/A</v>
      </c>
      <c r="U59" s="6" t="e">
        <f t="shared" si="12"/>
        <v>#N/A</v>
      </c>
    </row>
    <row r="60" spans="1:21" ht="15" hidden="1" x14ac:dyDescent="0.25">
      <c r="A60" t="s">
        <v>67</v>
      </c>
      <c r="B60" t="s">
        <v>68</v>
      </c>
      <c r="C60" t="s">
        <v>190</v>
      </c>
      <c r="D60">
        <v>2266</v>
      </c>
      <c r="E60" t="s">
        <v>291</v>
      </c>
      <c r="F60" t="s">
        <v>71</v>
      </c>
      <c r="G60" t="s">
        <v>50</v>
      </c>
      <c r="H60" t="s">
        <v>292</v>
      </c>
      <c r="I60" t="s">
        <v>293</v>
      </c>
      <c r="J60" t="s">
        <v>294</v>
      </c>
      <c r="K60" t="s">
        <v>51</v>
      </c>
      <c r="L60" s="2">
        <v>1</v>
      </c>
      <c r="M60" s="2">
        <v>-64458.44</v>
      </c>
      <c r="N60" s="2">
        <v>64459.44</v>
      </c>
      <c r="O60" t="s">
        <v>10</v>
      </c>
      <c r="P60" s="2">
        <v>-64458.44</v>
      </c>
      <c r="Q60" t="s">
        <v>11</v>
      </c>
      <c r="R60" s="2">
        <v>0</v>
      </c>
      <c r="S60" t="s">
        <v>10</v>
      </c>
      <c r="T60" s="5" t="e">
        <v>#N/A</v>
      </c>
      <c r="U60" s="6" t="e">
        <f>T60/M60</f>
        <v>#N/A</v>
      </c>
    </row>
    <row r="61" spans="1:21" ht="15" hidden="1" x14ac:dyDescent="0.25">
      <c r="A61" t="s">
        <v>118</v>
      </c>
      <c r="B61" t="s">
        <v>119</v>
      </c>
      <c r="C61" t="s">
        <v>155</v>
      </c>
      <c r="D61">
        <v>2299</v>
      </c>
      <c r="E61" t="s">
        <v>295</v>
      </c>
      <c r="F61" t="s">
        <v>4</v>
      </c>
      <c r="G61" t="s">
        <v>58</v>
      </c>
      <c r="H61" t="s">
        <v>296</v>
      </c>
      <c r="I61" t="s">
        <v>54</v>
      </c>
      <c r="J61" t="s">
        <v>199</v>
      </c>
      <c r="K61" t="s">
        <v>9</v>
      </c>
      <c r="L61" s="2">
        <v>3084916.35</v>
      </c>
      <c r="M61" s="2">
        <v>0</v>
      </c>
      <c r="N61" s="2">
        <v>3084916.35</v>
      </c>
      <c r="O61" t="s">
        <v>10</v>
      </c>
      <c r="P61" s="2">
        <v>0</v>
      </c>
      <c r="Q61" t="s">
        <v>11</v>
      </c>
      <c r="R61" s="2">
        <v>0</v>
      </c>
      <c r="S61" t="s">
        <v>10</v>
      </c>
      <c r="T61" s="5" t="e">
        <v>#N/A</v>
      </c>
      <c r="U61" s="6" t="e">
        <f t="shared" ref="U61:U64" si="13">T61/N61</f>
        <v>#N/A</v>
      </c>
    </row>
    <row r="62" spans="1:21" ht="15" hidden="1" x14ac:dyDescent="0.25">
      <c r="A62" t="s">
        <v>118</v>
      </c>
      <c r="B62" t="s">
        <v>144</v>
      </c>
      <c r="C62" t="s">
        <v>145</v>
      </c>
      <c r="D62">
        <v>2376</v>
      </c>
      <c r="E62" t="s">
        <v>297</v>
      </c>
      <c r="F62" t="s">
        <v>4</v>
      </c>
      <c r="G62" t="s">
        <v>13</v>
      </c>
      <c r="H62" t="s">
        <v>298</v>
      </c>
      <c r="I62" t="s">
        <v>299</v>
      </c>
      <c r="J62" t="s">
        <v>300</v>
      </c>
      <c r="K62" t="s">
        <v>9</v>
      </c>
      <c r="L62" s="2">
        <v>2813078.51</v>
      </c>
      <c r="M62" s="2">
        <v>-1366.07</v>
      </c>
      <c r="N62" s="2">
        <v>2814444.58</v>
      </c>
      <c r="O62" t="s">
        <v>10</v>
      </c>
      <c r="P62" s="2">
        <v>-1366.07</v>
      </c>
      <c r="Q62" t="s">
        <v>11</v>
      </c>
      <c r="R62" s="2">
        <v>0</v>
      </c>
      <c r="S62" t="s">
        <v>10</v>
      </c>
      <c r="T62" s="5" t="e">
        <v>#N/A</v>
      </c>
      <c r="U62" s="6" t="e">
        <f t="shared" si="13"/>
        <v>#N/A</v>
      </c>
    </row>
    <row r="63" spans="1:21" ht="15" hidden="1" x14ac:dyDescent="0.25">
      <c r="A63" t="s">
        <v>118</v>
      </c>
      <c r="B63" t="s">
        <v>301</v>
      </c>
      <c r="C63" t="s">
        <v>302</v>
      </c>
      <c r="D63">
        <v>2405</v>
      </c>
      <c r="E63" t="s">
        <v>303</v>
      </c>
      <c r="F63" t="s">
        <v>304</v>
      </c>
      <c r="G63" t="s">
        <v>34</v>
      </c>
      <c r="H63" t="s">
        <v>305</v>
      </c>
      <c r="I63" t="s">
        <v>306</v>
      </c>
      <c r="J63" t="s">
        <v>307</v>
      </c>
      <c r="K63" t="s">
        <v>308</v>
      </c>
      <c r="L63" s="2">
        <v>9214614.8599999994</v>
      </c>
      <c r="M63" s="2">
        <v>9314.07</v>
      </c>
      <c r="N63" s="2">
        <v>9205300.7899999991</v>
      </c>
      <c r="O63" t="s">
        <v>10</v>
      </c>
      <c r="P63" s="2">
        <v>9314.07</v>
      </c>
      <c r="Q63" t="s">
        <v>11</v>
      </c>
      <c r="R63" s="2">
        <v>0</v>
      </c>
      <c r="S63" t="s">
        <v>10</v>
      </c>
      <c r="T63" s="5" t="e">
        <v>#N/A</v>
      </c>
      <c r="U63" s="6" t="e">
        <f t="shared" si="13"/>
        <v>#N/A</v>
      </c>
    </row>
    <row r="64" spans="1:21" ht="15" hidden="1" x14ac:dyDescent="0.25">
      <c r="A64" t="s">
        <v>125</v>
      </c>
      <c r="B64" t="s">
        <v>137</v>
      </c>
      <c r="C64" t="s">
        <v>309</v>
      </c>
      <c r="D64">
        <v>2443</v>
      </c>
      <c r="E64" t="s">
        <v>310</v>
      </c>
      <c r="F64" t="s">
        <v>4</v>
      </c>
      <c r="G64" t="s">
        <v>5</v>
      </c>
      <c r="H64" t="s">
        <v>311</v>
      </c>
      <c r="I64" t="s">
        <v>312</v>
      </c>
      <c r="J64" t="s">
        <v>313</v>
      </c>
      <c r="K64" t="s">
        <v>9</v>
      </c>
      <c r="L64" s="2">
        <v>1</v>
      </c>
      <c r="M64" s="2">
        <v>730631.38</v>
      </c>
      <c r="N64" s="2">
        <v>-730630.38</v>
      </c>
      <c r="O64" t="s">
        <v>10</v>
      </c>
      <c r="P64" s="2">
        <v>730631.38</v>
      </c>
      <c r="Q64" t="s">
        <v>11</v>
      </c>
      <c r="R64" s="2">
        <v>0</v>
      </c>
      <c r="S64" t="s">
        <v>10</v>
      </c>
      <c r="T64" s="5" t="e">
        <v>#N/A</v>
      </c>
      <c r="U64" s="6" t="e">
        <f t="shared" si="13"/>
        <v>#N/A</v>
      </c>
    </row>
    <row r="65" spans="1:21" ht="15" hidden="1" x14ac:dyDescent="0.25">
      <c r="A65" t="s">
        <v>46</v>
      </c>
      <c r="B65" t="s">
        <v>176</v>
      </c>
      <c r="C65" t="s">
        <v>177</v>
      </c>
      <c r="D65">
        <v>2541</v>
      </c>
      <c r="E65" t="s">
        <v>314</v>
      </c>
      <c r="F65" t="s">
        <v>4</v>
      </c>
      <c r="G65" t="s">
        <v>50</v>
      </c>
      <c r="H65" t="s">
        <v>315</v>
      </c>
      <c r="I65" t="s">
        <v>316</v>
      </c>
      <c r="J65" t="s">
        <v>317</v>
      </c>
      <c r="K65" t="s">
        <v>9</v>
      </c>
      <c r="L65" s="2">
        <v>1</v>
      </c>
      <c r="M65" s="2">
        <v>-75839.649999999994</v>
      </c>
      <c r="N65" s="2">
        <v>75840.649999999994</v>
      </c>
      <c r="O65" t="s">
        <v>10</v>
      </c>
      <c r="P65" s="2">
        <v>-75839.649999999994</v>
      </c>
      <c r="Q65" t="s">
        <v>11</v>
      </c>
      <c r="R65" s="2">
        <v>0</v>
      </c>
      <c r="S65" t="s">
        <v>10</v>
      </c>
      <c r="T65" s="5" t="e">
        <v>#N/A</v>
      </c>
      <c r="U65" s="6" t="e">
        <f>T65/M65</f>
        <v>#N/A</v>
      </c>
    </row>
    <row r="66" spans="1:21" ht="15" hidden="1" x14ac:dyDescent="0.25">
      <c r="A66" t="s">
        <v>125</v>
      </c>
      <c r="B66" t="s">
        <v>126</v>
      </c>
      <c r="C66" t="s">
        <v>132</v>
      </c>
      <c r="D66">
        <v>2578</v>
      </c>
      <c r="E66" t="s">
        <v>318</v>
      </c>
      <c r="F66" t="s">
        <v>4</v>
      </c>
      <c r="G66" t="s">
        <v>21</v>
      </c>
      <c r="H66" t="s">
        <v>319</v>
      </c>
      <c r="I66" t="s">
        <v>320</v>
      </c>
      <c r="J66" t="s">
        <v>287</v>
      </c>
      <c r="K66" t="s">
        <v>321</v>
      </c>
      <c r="L66" s="2">
        <v>28861634.620000001</v>
      </c>
      <c r="M66" s="2">
        <v>257902.98</v>
      </c>
      <c r="N66" s="2">
        <v>28603731.640000001</v>
      </c>
      <c r="O66" t="s">
        <v>10</v>
      </c>
      <c r="P66" s="2">
        <v>257902.98</v>
      </c>
      <c r="Q66" t="s">
        <v>25</v>
      </c>
      <c r="R66" s="2">
        <v>0</v>
      </c>
      <c r="S66" t="s">
        <v>10</v>
      </c>
      <c r="T66" s="5" t="e">
        <v>#N/A</v>
      </c>
      <c r="U66" s="6" t="e">
        <f>T66/N66</f>
        <v>#N/A</v>
      </c>
    </row>
    <row r="67" spans="1:21" ht="15" hidden="1" x14ac:dyDescent="0.25">
      <c r="A67" t="s">
        <v>0</v>
      </c>
      <c r="B67" t="s">
        <v>79</v>
      </c>
      <c r="C67" t="s">
        <v>80</v>
      </c>
      <c r="D67">
        <v>2604</v>
      </c>
      <c r="E67" t="s">
        <v>322</v>
      </c>
      <c r="F67" t="s">
        <v>71</v>
      </c>
      <c r="G67" t="s">
        <v>50</v>
      </c>
      <c r="H67" t="s">
        <v>323</v>
      </c>
      <c r="I67" t="s">
        <v>324</v>
      </c>
      <c r="J67" t="s">
        <v>325</v>
      </c>
      <c r="K67" t="s">
        <v>326</v>
      </c>
      <c r="L67" s="2">
        <v>1</v>
      </c>
      <c r="M67" s="2">
        <v>-2215015.7999999998</v>
      </c>
      <c r="N67" s="2">
        <v>2215016.7999999998</v>
      </c>
      <c r="O67" t="s">
        <v>10</v>
      </c>
      <c r="P67" s="2">
        <v>-2215015.7999999998</v>
      </c>
      <c r="Q67" t="s">
        <v>25</v>
      </c>
      <c r="R67" s="2">
        <v>0</v>
      </c>
      <c r="S67" t="s">
        <v>10</v>
      </c>
      <c r="T67" s="5" t="e">
        <v>#N/A</v>
      </c>
      <c r="U67" s="6" t="e">
        <f t="shared" ref="U67:U68" si="14">T67/M67</f>
        <v>#N/A</v>
      </c>
    </row>
    <row r="68" spans="1:21" ht="15" hidden="1" x14ac:dyDescent="0.25">
      <c r="A68" t="s">
        <v>46</v>
      </c>
      <c r="B68" t="s">
        <v>176</v>
      </c>
      <c r="C68" t="s">
        <v>211</v>
      </c>
      <c r="D68">
        <v>2639</v>
      </c>
      <c r="E68" t="s">
        <v>327</v>
      </c>
      <c r="F68" t="s">
        <v>71</v>
      </c>
      <c r="G68" t="s">
        <v>50</v>
      </c>
      <c r="H68" t="s">
        <v>328</v>
      </c>
      <c r="I68" t="s">
        <v>28</v>
      </c>
      <c r="J68" t="s">
        <v>175</v>
      </c>
      <c r="K68" t="s">
        <v>9</v>
      </c>
      <c r="L68" s="2">
        <v>1</v>
      </c>
      <c r="M68" s="2">
        <v>0</v>
      </c>
      <c r="N68" s="2">
        <v>1</v>
      </c>
      <c r="O68" t="s">
        <v>85</v>
      </c>
      <c r="P68" s="2">
        <v>0</v>
      </c>
      <c r="Q68" t="s">
        <v>11</v>
      </c>
      <c r="R68" s="2">
        <v>0</v>
      </c>
      <c r="S68" t="s">
        <v>10</v>
      </c>
      <c r="T68" s="5" t="e">
        <v>#N/A</v>
      </c>
      <c r="U68" s="6" t="e">
        <f t="shared" si="14"/>
        <v>#N/A</v>
      </c>
    </row>
    <row r="69" spans="1:21" ht="15" hidden="1" x14ac:dyDescent="0.25">
      <c r="A69" t="s">
        <v>0</v>
      </c>
      <c r="B69" t="s">
        <v>1</v>
      </c>
      <c r="C69" t="s">
        <v>2</v>
      </c>
      <c r="D69">
        <v>2667</v>
      </c>
      <c r="E69" t="s">
        <v>329</v>
      </c>
      <c r="F69" t="s">
        <v>4</v>
      </c>
      <c r="G69" t="s">
        <v>21</v>
      </c>
      <c r="H69" t="s">
        <v>330</v>
      </c>
      <c r="I69" t="s">
        <v>331</v>
      </c>
      <c r="J69" t="s">
        <v>332</v>
      </c>
      <c r="K69" t="s">
        <v>45</v>
      </c>
      <c r="L69" s="2">
        <v>5000000</v>
      </c>
      <c r="M69" s="2">
        <v>-34741.14</v>
      </c>
      <c r="N69" s="2">
        <v>5034741.1399999997</v>
      </c>
      <c r="O69" t="s">
        <v>10</v>
      </c>
      <c r="P69" s="2">
        <v>21691.18</v>
      </c>
      <c r="Q69" t="s">
        <v>25</v>
      </c>
      <c r="R69" s="2">
        <v>0</v>
      </c>
      <c r="S69" t="s">
        <v>10</v>
      </c>
      <c r="T69" s="5" t="e">
        <v>#N/A</v>
      </c>
      <c r="U69" s="6" t="e">
        <f t="shared" ref="U69:U80" si="15">T69/N69</f>
        <v>#N/A</v>
      </c>
    </row>
    <row r="70" spans="1:21" ht="15" hidden="1" x14ac:dyDescent="0.25">
      <c r="A70" t="s">
        <v>0</v>
      </c>
      <c r="B70" t="s">
        <v>31</v>
      </c>
      <c r="C70" t="s">
        <v>32</v>
      </c>
      <c r="D70">
        <v>2903</v>
      </c>
      <c r="E70" t="s">
        <v>333</v>
      </c>
      <c r="F70" t="s">
        <v>4</v>
      </c>
      <c r="G70" t="s">
        <v>140</v>
      </c>
      <c r="H70" t="s">
        <v>334</v>
      </c>
      <c r="I70" t="s">
        <v>335</v>
      </c>
      <c r="J70" t="s">
        <v>136</v>
      </c>
      <c r="K70" t="s">
        <v>9</v>
      </c>
      <c r="L70" s="2">
        <v>6264741.7000000002</v>
      </c>
      <c r="M70" s="2">
        <v>40079.129999999997</v>
      </c>
      <c r="N70" s="2">
        <v>6224662.5700000003</v>
      </c>
      <c r="O70" t="s">
        <v>10</v>
      </c>
      <c r="P70" s="2">
        <v>40079.129999999997</v>
      </c>
      <c r="Q70" t="s">
        <v>25</v>
      </c>
      <c r="R70" s="2">
        <v>0</v>
      </c>
      <c r="S70" t="s">
        <v>10</v>
      </c>
      <c r="T70" s="5" t="e">
        <v>#N/A</v>
      </c>
      <c r="U70" s="6" t="e">
        <f t="shared" si="15"/>
        <v>#N/A</v>
      </c>
    </row>
    <row r="71" spans="1:21" ht="15" hidden="1" x14ac:dyDescent="0.25">
      <c r="A71" t="s">
        <v>17</v>
      </c>
      <c r="B71" t="s">
        <v>182</v>
      </c>
      <c r="C71" t="s">
        <v>207</v>
      </c>
      <c r="D71">
        <v>3083</v>
      </c>
      <c r="E71" t="s">
        <v>336</v>
      </c>
      <c r="F71" t="s">
        <v>4</v>
      </c>
      <c r="G71" t="s">
        <v>140</v>
      </c>
      <c r="H71" t="s">
        <v>238</v>
      </c>
      <c r="I71" t="s">
        <v>99</v>
      </c>
      <c r="J71" t="s">
        <v>51</v>
      </c>
      <c r="K71" t="s">
        <v>9</v>
      </c>
      <c r="L71" s="2">
        <v>24087176.190000001</v>
      </c>
      <c r="M71" s="2">
        <v>851959.64</v>
      </c>
      <c r="N71" s="2">
        <v>23235216.550000001</v>
      </c>
      <c r="O71" t="s">
        <v>10</v>
      </c>
      <c r="P71" s="2">
        <v>851959.64</v>
      </c>
      <c r="Q71" t="s">
        <v>25</v>
      </c>
      <c r="R71" s="2">
        <v>0</v>
      </c>
      <c r="S71" t="s">
        <v>10</v>
      </c>
      <c r="T71" s="5" t="e">
        <v>#N/A</v>
      </c>
      <c r="U71" s="6" t="e">
        <f t="shared" si="15"/>
        <v>#N/A</v>
      </c>
    </row>
    <row r="72" spans="1:21" ht="15" hidden="1" x14ac:dyDescent="0.25">
      <c r="A72" t="s">
        <v>46</v>
      </c>
      <c r="B72" t="s">
        <v>47</v>
      </c>
      <c r="C72" t="s">
        <v>62</v>
      </c>
      <c r="D72">
        <v>3151</v>
      </c>
      <c r="E72" t="s">
        <v>337</v>
      </c>
      <c r="F72" t="s">
        <v>4</v>
      </c>
      <c r="G72" t="s">
        <v>58</v>
      </c>
      <c r="H72" t="s">
        <v>338</v>
      </c>
      <c r="I72" t="s">
        <v>339</v>
      </c>
      <c r="J72" t="s">
        <v>99</v>
      </c>
      <c r="K72" t="s">
        <v>9</v>
      </c>
      <c r="L72" s="2">
        <v>2671084.25</v>
      </c>
      <c r="M72" s="2">
        <v>36032.629999999997</v>
      </c>
      <c r="N72" s="2">
        <v>2635051.62</v>
      </c>
      <c r="O72" t="s">
        <v>10</v>
      </c>
      <c r="P72" s="2">
        <v>36032.629999999997</v>
      </c>
      <c r="Q72" t="s">
        <v>11</v>
      </c>
      <c r="R72" s="2">
        <v>0</v>
      </c>
      <c r="S72" t="s">
        <v>10</v>
      </c>
      <c r="T72" s="5" t="e">
        <v>#N/A</v>
      </c>
      <c r="U72" s="6" t="e">
        <f t="shared" si="15"/>
        <v>#N/A</v>
      </c>
    </row>
    <row r="73" spans="1:21" ht="15" hidden="1" x14ac:dyDescent="0.25">
      <c r="A73" t="s">
        <v>46</v>
      </c>
      <c r="B73" t="s">
        <v>170</v>
      </c>
      <c r="C73" t="s">
        <v>171</v>
      </c>
      <c r="D73">
        <v>3154</v>
      </c>
      <c r="E73" t="s">
        <v>340</v>
      </c>
      <c r="F73" t="s">
        <v>4</v>
      </c>
      <c r="G73" t="s">
        <v>34</v>
      </c>
      <c r="H73" t="s">
        <v>181</v>
      </c>
      <c r="I73" t="s">
        <v>283</v>
      </c>
      <c r="J73" t="s">
        <v>326</v>
      </c>
      <c r="K73" t="s">
        <v>165</v>
      </c>
      <c r="L73" s="2">
        <v>2443850</v>
      </c>
      <c r="M73" s="2">
        <v>0</v>
      </c>
      <c r="N73" s="2">
        <v>2443850</v>
      </c>
      <c r="O73" t="s">
        <v>10</v>
      </c>
      <c r="P73" s="2">
        <v>0</v>
      </c>
      <c r="Q73" t="s">
        <v>11</v>
      </c>
      <c r="R73" s="2">
        <v>0</v>
      </c>
      <c r="S73" t="s">
        <v>10</v>
      </c>
      <c r="T73" s="5" t="e">
        <v>#N/A</v>
      </c>
      <c r="U73" s="6" t="e">
        <f t="shared" si="15"/>
        <v>#N/A</v>
      </c>
    </row>
    <row r="74" spans="1:21" ht="15" hidden="1" x14ac:dyDescent="0.25">
      <c r="A74" t="s">
        <v>118</v>
      </c>
      <c r="B74" t="s">
        <v>119</v>
      </c>
      <c r="C74" t="s">
        <v>155</v>
      </c>
      <c r="D74">
        <v>3271</v>
      </c>
      <c r="E74" t="s">
        <v>341</v>
      </c>
      <c r="F74" t="s">
        <v>4</v>
      </c>
      <c r="G74" t="s">
        <v>58</v>
      </c>
      <c r="H74" t="s">
        <v>342</v>
      </c>
      <c r="I74" t="s">
        <v>343</v>
      </c>
      <c r="J74" t="s">
        <v>199</v>
      </c>
      <c r="K74" t="s">
        <v>45</v>
      </c>
      <c r="L74" s="2">
        <v>892818.09</v>
      </c>
      <c r="M74" s="2">
        <v>0</v>
      </c>
      <c r="N74" s="2">
        <v>892818.09</v>
      </c>
      <c r="O74" t="s">
        <v>10</v>
      </c>
      <c r="P74" s="2">
        <v>0</v>
      </c>
      <c r="Q74" t="s">
        <v>11</v>
      </c>
      <c r="R74" s="2">
        <v>0</v>
      </c>
      <c r="S74" t="s">
        <v>10</v>
      </c>
      <c r="T74" s="5" t="e">
        <v>#N/A</v>
      </c>
      <c r="U74" s="6" t="e">
        <f t="shared" si="15"/>
        <v>#N/A</v>
      </c>
    </row>
    <row r="75" spans="1:21" ht="15" hidden="1" x14ac:dyDescent="0.25">
      <c r="A75" t="s">
        <v>118</v>
      </c>
      <c r="B75" t="s">
        <v>119</v>
      </c>
      <c r="C75" t="s">
        <v>155</v>
      </c>
      <c r="D75">
        <v>3287</v>
      </c>
      <c r="E75" t="s">
        <v>344</v>
      </c>
      <c r="F75" t="s">
        <v>4</v>
      </c>
      <c r="G75" t="s">
        <v>53</v>
      </c>
      <c r="H75" t="s">
        <v>345</v>
      </c>
      <c r="I75" t="s">
        <v>346</v>
      </c>
      <c r="J75" t="s">
        <v>347</v>
      </c>
      <c r="K75" t="s">
        <v>348</v>
      </c>
      <c r="L75" s="2">
        <v>1430713.01</v>
      </c>
      <c r="M75" s="2">
        <v>42262.6</v>
      </c>
      <c r="N75" s="2">
        <v>1388450.41</v>
      </c>
      <c r="O75" t="s">
        <v>10</v>
      </c>
      <c r="P75" s="2">
        <v>42262.6</v>
      </c>
      <c r="Q75" t="s">
        <v>11</v>
      </c>
      <c r="R75" s="2">
        <v>0</v>
      </c>
      <c r="S75" t="s">
        <v>10</v>
      </c>
      <c r="T75" s="5" t="e">
        <v>#N/A</v>
      </c>
      <c r="U75" s="6" t="e">
        <f t="shared" si="15"/>
        <v>#N/A</v>
      </c>
    </row>
    <row r="76" spans="1:21" ht="15" hidden="1" x14ac:dyDescent="0.25">
      <c r="A76" t="s">
        <v>118</v>
      </c>
      <c r="B76" t="s">
        <v>119</v>
      </c>
      <c r="C76" t="s">
        <v>155</v>
      </c>
      <c r="D76">
        <v>3291</v>
      </c>
      <c r="E76" t="s">
        <v>349</v>
      </c>
      <c r="F76" t="s">
        <v>4</v>
      </c>
      <c r="G76" t="s">
        <v>58</v>
      </c>
      <c r="H76" t="s">
        <v>350</v>
      </c>
      <c r="I76" t="s">
        <v>74</v>
      </c>
      <c r="J76" t="s">
        <v>158</v>
      </c>
      <c r="K76" t="s">
        <v>9</v>
      </c>
      <c r="L76" s="2">
        <v>2742269.59</v>
      </c>
      <c r="M76" s="2">
        <v>83920</v>
      </c>
      <c r="N76" s="2">
        <v>2658349.59</v>
      </c>
      <c r="O76" t="s">
        <v>10</v>
      </c>
      <c r="P76" s="2">
        <v>83920</v>
      </c>
      <c r="Q76" t="s">
        <v>11</v>
      </c>
      <c r="R76" s="2">
        <v>0</v>
      </c>
      <c r="S76" t="s">
        <v>10</v>
      </c>
      <c r="T76" s="5" t="e">
        <v>#N/A</v>
      </c>
      <c r="U76" s="6" t="e">
        <f t="shared" si="15"/>
        <v>#N/A</v>
      </c>
    </row>
    <row r="77" spans="1:21" ht="15" hidden="1" x14ac:dyDescent="0.25">
      <c r="A77" t="s">
        <v>67</v>
      </c>
      <c r="B77" t="s">
        <v>68</v>
      </c>
      <c r="C77" t="s">
        <v>190</v>
      </c>
      <c r="D77">
        <v>3323</v>
      </c>
      <c r="E77" t="s">
        <v>351</v>
      </c>
      <c r="F77" t="s">
        <v>4</v>
      </c>
      <c r="G77" t="s">
        <v>140</v>
      </c>
      <c r="H77" t="s">
        <v>352</v>
      </c>
      <c r="I77" t="s">
        <v>353</v>
      </c>
      <c r="J77" t="s">
        <v>354</v>
      </c>
      <c r="K77" t="s">
        <v>308</v>
      </c>
      <c r="L77" s="2">
        <v>7513063.2000000002</v>
      </c>
      <c r="M77" s="2">
        <v>-225474.94</v>
      </c>
      <c r="N77" s="2">
        <v>7738538.1399999997</v>
      </c>
      <c r="O77" t="s">
        <v>10</v>
      </c>
      <c r="P77" s="2">
        <v>-225474.94</v>
      </c>
      <c r="Q77" t="s">
        <v>25</v>
      </c>
      <c r="R77" s="2">
        <v>0</v>
      </c>
      <c r="S77" t="s">
        <v>10</v>
      </c>
      <c r="T77" s="5" t="e">
        <v>#N/A</v>
      </c>
      <c r="U77" s="6" t="e">
        <f t="shared" si="15"/>
        <v>#N/A</v>
      </c>
    </row>
    <row r="78" spans="1:21" ht="15" hidden="1" x14ac:dyDescent="0.25">
      <c r="A78" t="s">
        <v>118</v>
      </c>
      <c r="B78" t="s">
        <v>119</v>
      </c>
      <c r="C78" t="s">
        <v>155</v>
      </c>
      <c r="D78">
        <v>3335</v>
      </c>
      <c r="E78" t="s">
        <v>355</v>
      </c>
      <c r="F78" t="s">
        <v>4</v>
      </c>
      <c r="G78" t="s">
        <v>58</v>
      </c>
      <c r="H78" t="s">
        <v>356</v>
      </c>
      <c r="I78" t="s">
        <v>357</v>
      </c>
      <c r="J78" t="s">
        <v>117</v>
      </c>
      <c r="K78" t="s">
        <v>9</v>
      </c>
      <c r="L78" s="2">
        <v>1056586.8400000001</v>
      </c>
      <c r="M78" s="2">
        <v>84807.2</v>
      </c>
      <c r="N78" s="2">
        <v>971779.64</v>
      </c>
      <c r="O78" t="s">
        <v>10</v>
      </c>
      <c r="P78" s="2">
        <v>84807.2</v>
      </c>
      <c r="Q78" t="s">
        <v>11</v>
      </c>
      <c r="R78" s="2">
        <v>0</v>
      </c>
      <c r="S78" t="s">
        <v>10</v>
      </c>
      <c r="T78" s="5" t="e">
        <v>#N/A</v>
      </c>
      <c r="U78" s="6" t="e">
        <f t="shared" si="15"/>
        <v>#N/A</v>
      </c>
    </row>
    <row r="79" spans="1:21" ht="15" hidden="1" x14ac:dyDescent="0.25">
      <c r="A79" t="s">
        <v>17</v>
      </c>
      <c r="B79" t="s">
        <v>358</v>
      </c>
      <c r="C79" t="s">
        <v>359</v>
      </c>
      <c r="D79">
        <v>3438</v>
      </c>
      <c r="E79" t="s">
        <v>360</v>
      </c>
      <c r="F79" t="s">
        <v>4</v>
      </c>
      <c r="G79" t="s">
        <v>41</v>
      </c>
      <c r="H79" t="s">
        <v>361</v>
      </c>
      <c r="I79" t="s">
        <v>362</v>
      </c>
      <c r="J79" t="s">
        <v>203</v>
      </c>
      <c r="K79" t="s">
        <v>9</v>
      </c>
      <c r="L79" s="2">
        <v>10000000</v>
      </c>
      <c r="M79" s="2">
        <v>-92453</v>
      </c>
      <c r="N79" s="2">
        <v>10092453</v>
      </c>
      <c r="O79" t="s">
        <v>10</v>
      </c>
      <c r="P79" s="2">
        <v>-92453</v>
      </c>
      <c r="Q79" t="s">
        <v>25</v>
      </c>
      <c r="R79" s="2">
        <v>0</v>
      </c>
      <c r="S79" t="s">
        <v>10</v>
      </c>
      <c r="T79" s="5" t="e">
        <v>#N/A</v>
      </c>
      <c r="U79" s="6" t="e">
        <f t="shared" si="15"/>
        <v>#N/A</v>
      </c>
    </row>
    <row r="80" spans="1:21" ht="15" hidden="1" x14ac:dyDescent="0.25">
      <c r="A80" t="s">
        <v>46</v>
      </c>
      <c r="B80" t="s">
        <v>47</v>
      </c>
      <c r="C80" t="s">
        <v>62</v>
      </c>
      <c r="D80">
        <v>3512</v>
      </c>
      <c r="E80" t="s">
        <v>363</v>
      </c>
      <c r="F80" t="s">
        <v>4</v>
      </c>
      <c r="G80" t="s">
        <v>13</v>
      </c>
      <c r="H80" t="s">
        <v>364</v>
      </c>
      <c r="I80" t="s">
        <v>365</v>
      </c>
      <c r="J80" t="s">
        <v>93</v>
      </c>
      <c r="K80" t="s">
        <v>117</v>
      </c>
      <c r="L80" s="2">
        <v>4021568.99</v>
      </c>
      <c r="M80" s="2">
        <v>361445.12</v>
      </c>
      <c r="N80" s="2">
        <v>3660123.87</v>
      </c>
      <c r="O80" t="s">
        <v>10</v>
      </c>
      <c r="P80" s="2">
        <v>361445.12</v>
      </c>
      <c r="Q80" t="s">
        <v>11</v>
      </c>
      <c r="R80" s="2">
        <v>0</v>
      </c>
      <c r="S80" t="s">
        <v>10</v>
      </c>
      <c r="T80" s="5" t="e">
        <v>#N/A</v>
      </c>
      <c r="U80" s="6" t="e">
        <f t="shared" si="15"/>
        <v>#N/A</v>
      </c>
    </row>
    <row r="81" spans="1:21" ht="15" hidden="1" x14ac:dyDescent="0.25">
      <c r="A81" t="s">
        <v>17</v>
      </c>
      <c r="B81" t="s">
        <v>358</v>
      </c>
      <c r="C81" t="s">
        <v>359</v>
      </c>
      <c r="D81">
        <v>3549</v>
      </c>
      <c r="E81" t="s">
        <v>366</v>
      </c>
      <c r="F81" t="s">
        <v>4</v>
      </c>
      <c r="G81" t="s">
        <v>50</v>
      </c>
      <c r="H81" t="s">
        <v>367</v>
      </c>
      <c r="I81" t="s">
        <v>368</v>
      </c>
      <c r="J81" t="s">
        <v>188</v>
      </c>
      <c r="K81" t="s">
        <v>9</v>
      </c>
      <c r="L81" s="2">
        <v>1</v>
      </c>
      <c r="M81" s="2">
        <v>0</v>
      </c>
      <c r="N81" s="2">
        <v>1</v>
      </c>
      <c r="O81" t="s">
        <v>85</v>
      </c>
      <c r="P81" s="2">
        <v>0</v>
      </c>
      <c r="Q81" t="s">
        <v>11</v>
      </c>
      <c r="R81" s="2">
        <v>0</v>
      </c>
      <c r="S81" t="s">
        <v>26</v>
      </c>
      <c r="T81" s="5" t="e">
        <v>#N/A</v>
      </c>
      <c r="U81" s="6" t="e">
        <f>T81/M81</f>
        <v>#N/A</v>
      </c>
    </row>
    <row r="82" spans="1:21" ht="15" hidden="1" x14ac:dyDescent="0.25">
      <c r="A82" t="s">
        <v>17</v>
      </c>
      <c r="B82" t="s">
        <v>18</v>
      </c>
      <c r="C82" t="s">
        <v>19</v>
      </c>
      <c r="D82">
        <v>3598</v>
      </c>
      <c r="E82" t="s">
        <v>369</v>
      </c>
      <c r="F82" t="s">
        <v>71</v>
      </c>
      <c r="G82" t="s">
        <v>5</v>
      </c>
      <c r="H82" t="s">
        <v>370</v>
      </c>
      <c r="I82" t="s">
        <v>371</v>
      </c>
      <c r="J82" t="s">
        <v>108</v>
      </c>
      <c r="K82" t="s">
        <v>9</v>
      </c>
      <c r="L82" s="2">
        <v>386015.58</v>
      </c>
      <c r="M82" s="2">
        <v>0</v>
      </c>
      <c r="N82" s="2">
        <v>386015.58</v>
      </c>
      <c r="O82" t="s">
        <v>10</v>
      </c>
      <c r="P82" s="2">
        <v>0</v>
      </c>
      <c r="Q82" t="s">
        <v>11</v>
      </c>
      <c r="R82" s="2">
        <v>0</v>
      </c>
      <c r="S82" t="s">
        <v>26</v>
      </c>
      <c r="T82" s="5" t="e">
        <v>#N/A</v>
      </c>
      <c r="U82" s="6" t="e">
        <f t="shared" ref="U82:U83" si="16">T82/N82</f>
        <v>#N/A</v>
      </c>
    </row>
    <row r="83" spans="1:21" ht="15" hidden="1" x14ac:dyDescent="0.25">
      <c r="A83" t="s">
        <v>46</v>
      </c>
      <c r="B83" t="s">
        <v>170</v>
      </c>
      <c r="C83" t="s">
        <v>171</v>
      </c>
      <c r="D83">
        <v>3820</v>
      </c>
      <c r="E83" t="s">
        <v>372</v>
      </c>
      <c r="F83" t="s">
        <v>4</v>
      </c>
      <c r="G83" t="s">
        <v>5</v>
      </c>
      <c r="H83" t="s">
        <v>296</v>
      </c>
      <c r="I83" t="s">
        <v>373</v>
      </c>
      <c r="J83" t="s">
        <v>374</v>
      </c>
      <c r="K83" t="s">
        <v>30</v>
      </c>
      <c r="L83" s="2">
        <v>7815791.5999999996</v>
      </c>
      <c r="M83" s="2">
        <v>21250.47</v>
      </c>
      <c r="N83" s="2">
        <v>7794541.1299999999</v>
      </c>
      <c r="O83" t="s">
        <v>10</v>
      </c>
      <c r="P83" s="2">
        <v>21250.47</v>
      </c>
      <c r="Q83" t="s">
        <v>11</v>
      </c>
      <c r="R83" s="2">
        <v>0</v>
      </c>
      <c r="S83" t="s">
        <v>10</v>
      </c>
      <c r="T83" s="5" t="e">
        <v>#N/A</v>
      </c>
      <c r="U83" s="6" t="e">
        <f t="shared" si="16"/>
        <v>#N/A</v>
      </c>
    </row>
    <row r="84" spans="1:21" ht="15" hidden="1" x14ac:dyDescent="0.25">
      <c r="A84" t="s">
        <v>17</v>
      </c>
      <c r="B84" t="s">
        <v>358</v>
      </c>
      <c r="C84" t="s">
        <v>359</v>
      </c>
      <c r="D84">
        <v>4132</v>
      </c>
      <c r="E84" t="s">
        <v>375</v>
      </c>
      <c r="F84" t="s">
        <v>4</v>
      </c>
      <c r="G84" t="s">
        <v>50</v>
      </c>
      <c r="H84" t="s">
        <v>376</v>
      </c>
      <c r="I84" t="s">
        <v>377</v>
      </c>
      <c r="J84" t="s">
        <v>378</v>
      </c>
      <c r="K84" t="s">
        <v>9</v>
      </c>
      <c r="L84" s="2">
        <v>1</v>
      </c>
      <c r="M84" s="2">
        <v>-116462.2</v>
      </c>
      <c r="N84" s="2">
        <v>116463.2</v>
      </c>
      <c r="O84" t="s">
        <v>10</v>
      </c>
      <c r="P84" s="2">
        <v>-116462.2</v>
      </c>
      <c r="Q84" t="s">
        <v>11</v>
      </c>
      <c r="R84" s="2">
        <v>0</v>
      </c>
      <c r="S84" t="s">
        <v>26</v>
      </c>
      <c r="T84" s="5" t="e">
        <v>#N/A</v>
      </c>
      <c r="U84" s="6" t="e">
        <f>T84/M84</f>
        <v>#N/A</v>
      </c>
    </row>
    <row r="85" spans="1:21" ht="15" hidden="1" x14ac:dyDescent="0.25">
      <c r="A85" t="s">
        <v>86</v>
      </c>
      <c r="B85" t="s">
        <v>274</v>
      </c>
      <c r="C85" t="s">
        <v>379</v>
      </c>
      <c r="D85">
        <v>4245</v>
      </c>
      <c r="E85" t="s">
        <v>380</v>
      </c>
      <c r="F85" t="s">
        <v>4</v>
      </c>
      <c r="G85" t="s">
        <v>5</v>
      </c>
      <c r="H85" t="s">
        <v>381</v>
      </c>
      <c r="I85" t="s">
        <v>382</v>
      </c>
      <c r="J85" t="s">
        <v>103</v>
      </c>
      <c r="K85" t="s">
        <v>158</v>
      </c>
      <c r="L85" s="2">
        <v>3854647.08</v>
      </c>
      <c r="M85" s="2">
        <v>422505.83</v>
      </c>
      <c r="N85" s="2">
        <v>3432141.25</v>
      </c>
      <c r="O85" t="s">
        <v>10</v>
      </c>
      <c r="P85" s="2">
        <v>422505.83</v>
      </c>
      <c r="Q85" t="s">
        <v>11</v>
      </c>
      <c r="R85" s="2">
        <v>0</v>
      </c>
      <c r="S85" t="s">
        <v>26</v>
      </c>
      <c r="T85" s="5" t="e">
        <v>#N/A</v>
      </c>
      <c r="U85" s="6" t="e">
        <f t="shared" ref="U85:U90" si="17">T85/N85</f>
        <v>#N/A</v>
      </c>
    </row>
    <row r="86" spans="1:21" ht="15" hidden="1" x14ac:dyDescent="0.25">
      <c r="A86" t="s">
        <v>118</v>
      </c>
      <c r="B86" t="s">
        <v>119</v>
      </c>
      <c r="C86" t="s">
        <v>155</v>
      </c>
      <c r="D86">
        <v>4257</v>
      </c>
      <c r="E86" t="s">
        <v>383</v>
      </c>
      <c r="F86" t="s">
        <v>4</v>
      </c>
      <c r="G86" t="s">
        <v>205</v>
      </c>
      <c r="H86" t="s">
        <v>384</v>
      </c>
      <c r="I86" t="s">
        <v>385</v>
      </c>
      <c r="J86" t="s">
        <v>124</v>
      </c>
      <c r="K86" t="s">
        <v>9</v>
      </c>
      <c r="L86" s="2">
        <v>26837027.140000001</v>
      </c>
      <c r="M86" s="2">
        <v>0</v>
      </c>
      <c r="N86" s="2">
        <v>26837027.140000001</v>
      </c>
      <c r="O86" t="s">
        <v>10</v>
      </c>
      <c r="P86" s="2">
        <v>0</v>
      </c>
      <c r="Q86" t="s">
        <v>25</v>
      </c>
      <c r="R86" s="2">
        <v>0</v>
      </c>
      <c r="S86" t="s">
        <v>10</v>
      </c>
      <c r="T86" s="5" t="e">
        <v>#N/A</v>
      </c>
      <c r="U86" s="6" t="e">
        <f t="shared" si="17"/>
        <v>#N/A</v>
      </c>
    </row>
    <row r="87" spans="1:21" ht="15" hidden="1" x14ac:dyDescent="0.25">
      <c r="A87" t="s">
        <v>118</v>
      </c>
      <c r="B87" t="s">
        <v>119</v>
      </c>
      <c r="C87" t="s">
        <v>155</v>
      </c>
      <c r="D87">
        <v>4525</v>
      </c>
      <c r="E87" t="s">
        <v>386</v>
      </c>
      <c r="F87" t="s">
        <v>4</v>
      </c>
      <c r="G87" t="s">
        <v>13</v>
      </c>
      <c r="H87" t="s">
        <v>387</v>
      </c>
      <c r="I87" t="s">
        <v>388</v>
      </c>
      <c r="J87" t="s">
        <v>158</v>
      </c>
      <c r="K87" t="s">
        <v>243</v>
      </c>
      <c r="L87" s="2">
        <v>2089406.72</v>
      </c>
      <c r="M87" s="2">
        <v>0</v>
      </c>
      <c r="N87" s="2">
        <v>2089406.72</v>
      </c>
      <c r="O87" t="s">
        <v>10</v>
      </c>
      <c r="P87" s="2">
        <v>0</v>
      </c>
      <c r="Q87" t="s">
        <v>11</v>
      </c>
      <c r="R87" s="2">
        <v>0</v>
      </c>
      <c r="S87" t="s">
        <v>10</v>
      </c>
      <c r="T87" s="5" t="e">
        <v>#N/A</v>
      </c>
      <c r="U87" s="6" t="e">
        <f t="shared" si="17"/>
        <v>#N/A</v>
      </c>
    </row>
    <row r="88" spans="1:21" ht="15" hidden="1" x14ac:dyDescent="0.25">
      <c r="A88" t="s">
        <v>0</v>
      </c>
      <c r="B88" t="s">
        <v>1</v>
      </c>
      <c r="C88" t="s">
        <v>2</v>
      </c>
      <c r="D88">
        <v>4536</v>
      </c>
      <c r="E88" t="s">
        <v>389</v>
      </c>
      <c r="F88" t="s">
        <v>4</v>
      </c>
      <c r="G88" t="s">
        <v>58</v>
      </c>
      <c r="H88" t="s">
        <v>390</v>
      </c>
      <c r="I88" t="s">
        <v>391</v>
      </c>
      <c r="J88" t="s">
        <v>392</v>
      </c>
      <c r="K88" t="s">
        <v>9</v>
      </c>
      <c r="L88" s="2">
        <v>3538251.65</v>
      </c>
      <c r="M88" s="2">
        <v>-12593.34</v>
      </c>
      <c r="N88" s="2">
        <v>3550844.99</v>
      </c>
      <c r="O88" t="s">
        <v>10</v>
      </c>
      <c r="P88" s="2">
        <v>-12593.34</v>
      </c>
      <c r="Q88" t="s">
        <v>11</v>
      </c>
      <c r="R88" s="2">
        <v>0</v>
      </c>
      <c r="S88" t="s">
        <v>10</v>
      </c>
      <c r="T88" s="5" t="e">
        <v>#N/A</v>
      </c>
      <c r="U88" s="6" t="e">
        <f t="shared" si="17"/>
        <v>#N/A</v>
      </c>
    </row>
    <row r="89" spans="1:21" ht="15" hidden="1" x14ac:dyDescent="0.25">
      <c r="A89" t="s">
        <v>118</v>
      </c>
      <c r="B89" t="s">
        <v>119</v>
      </c>
      <c r="C89" t="s">
        <v>155</v>
      </c>
      <c r="D89">
        <v>4621</v>
      </c>
      <c r="E89" t="s">
        <v>393</v>
      </c>
      <c r="F89" t="s">
        <v>4</v>
      </c>
      <c r="G89" t="s">
        <v>13</v>
      </c>
      <c r="H89" t="s">
        <v>394</v>
      </c>
      <c r="I89" t="s">
        <v>395</v>
      </c>
      <c r="J89" t="s">
        <v>56</v>
      </c>
      <c r="K89" t="s">
        <v>66</v>
      </c>
      <c r="L89" s="2">
        <v>2088137.75</v>
      </c>
      <c r="M89" s="2">
        <v>0</v>
      </c>
      <c r="N89" s="2">
        <v>2088137.75</v>
      </c>
      <c r="O89" t="s">
        <v>10</v>
      </c>
      <c r="P89" s="2">
        <v>0</v>
      </c>
      <c r="Q89" t="s">
        <v>11</v>
      </c>
      <c r="R89" s="2">
        <v>0</v>
      </c>
      <c r="S89" t="s">
        <v>10</v>
      </c>
      <c r="T89" s="5" t="e">
        <v>#N/A</v>
      </c>
      <c r="U89" s="6" t="e">
        <f t="shared" si="17"/>
        <v>#N/A</v>
      </c>
    </row>
    <row r="90" spans="1:21" ht="15" hidden="1" x14ac:dyDescent="0.25">
      <c r="A90" t="s">
        <v>86</v>
      </c>
      <c r="B90" t="s">
        <v>87</v>
      </c>
      <c r="C90" t="s">
        <v>396</v>
      </c>
      <c r="D90">
        <v>4664</v>
      </c>
      <c r="E90" t="s">
        <v>397</v>
      </c>
      <c r="F90" t="s">
        <v>71</v>
      </c>
      <c r="G90" t="s">
        <v>5</v>
      </c>
      <c r="H90" t="s">
        <v>398</v>
      </c>
      <c r="I90" t="s">
        <v>399</v>
      </c>
      <c r="J90" t="s">
        <v>374</v>
      </c>
      <c r="K90" t="s">
        <v>158</v>
      </c>
      <c r="L90" s="2">
        <v>1818091.56</v>
      </c>
      <c r="M90" s="2">
        <v>0</v>
      </c>
      <c r="N90" s="2">
        <v>1818091.56</v>
      </c>
      <c r="O90" t="s">
        <v>10</v>
      </c>
      <c r="P90" s="2">
        <v>0</v>
      </c>
      <c r="Q90" t="s">
        <v>11</v>
      </c>
      <c r="R90" s="2">
        <v>0</v>
      </c>
      <c r="S90" t="s">
        <v>10</v>
      </c>
      <c r="T90" s="5" t="e">
        <v>#N/A</v>
      </c>
      <c r="U90" s="6" t="e">
        <f t="shared" si="17"/>
        <v>#N/A</v>
      </c>
    </row>
    <row r="91" spans="1:21" ht="15" hidden="1" x14ac:dyDescent="0.25">
      <c r="A91" t="s">
        <v>0</v>
      </c>
      <c r="B91" t="s">
        <v>79</v>
      </c>
      <c r="C91" t="s">
        <v>80</v>
      </c>
      <c r="D91">
        <v>4668</v>
      </c>
      <c r="E91" t="s">
        <v>400</v>
      </c>
      <c r="F91" t="s">
        <v>4</v>
      </c>
      <c r="G91" t="s">
        <v>50</v>
      </c>
      <c r="H91" t="s">
        <v>335</v>
      </c>
      <c r="I91" t="s">
        <v>401</v>
      </c>
      <c r="J91" t="s">
        <v>175</v>
      </c>
      <c r="K91" t="s">
        <v>9</v>
      </c>
      <c r="L91" s="2">
        <v>1</v>
      </c>
      <c r="M91" s="2">
        <v>-1437126.19</v>
      </c>
      <c r="N91" s="2">
        <v>1437127.19</v>
      </c>
      <c r="O91" t="s">
        <v>10</v>
      </c>
      <c r="P91" s="2">
        <v>-1437126.19</v>
      </c>
      <c r="Q91" t="s">
        <v>25</v>
      </c>
      <c r="R91" s="2">
        <v>0</v>
      </c>
      <c r="S91" t="s">
        <v>10</v>
      </c>
      <c r="T91" s="5" t="e">
        <v>#N/A</v>
      </c>
      <c r="U91" s="6" t="e">
        <f>T91/M91</f>
        <v>#N/A</v>
      </c>
    </row>
    <row r="92" spans="1:21" ht="15" hidden="1" x14ac:dyDescent="0.25">
      <c r="A92" t="s">
        <v>118</v>
      </c>
      <c r="B92" t="s">
        <v>119</v>
      </c>
      <c r="C92" t="s">
        <v>120</v>
      </c>
      <c r="D92">
        <v>4756</v>
      </c>
      <c r="E92" t="s">
        <v>402</v>
      </c>
      <c r="F92" t="s">
        <v>4</v>
      </c>
      <c r="G92" t="s">
        <v>41</v>
      </c>
      <c r="H92" t="s">
        <v>401</v>
      </c>
      <c r="I92" t="s">
        <v>403</v>
      </c>
      <c r="J92" t="s">
        <v>74</v>
      </c>
      <c r="K92" t="s">
        <v>93</v>
      </c>
      <c r="L92" s="2">
        <v>15621097.15</v>
      </c>
      <c r="M92" s="2">
        <v>-15024.99</v>
      </c>
      <c r="N92" s="2">
        <v>15636122.140000001</v>
      </c>
      <c r="O92" t="s">
        <v>10</v>
      </c>
      <c r="P92" s="2">
        <v>-15024.99</v>
      </c>
      <c r="Q92" t="s">
        <v>25</v>
      </c>
      <c r="R92" s="2">
        <v>0</v>
      </c>
      <c r="S92" t="s">
        <v>10</v>
      </c>
      <c r="T92" s="5" t="e">
        <v>#N/A</v>
      </c>
      <c r="U92" s="6" t="e">
        <f>T92/N92</f>
        <v>#N/A</v>
      </c>
    </row>
    <row r="93" spans="1:21" ht="15" hidden="1" x14ac:dyDescent="0.25">
      <c r="A93" t="s">
        <v>86</v>
      </c>
      <c r="B93" t="s">
        <v>94</v>
      </c>
      <c r="C93" t="s">
        <v>100</v>
      </c>
      <c r="D93">
        <v>4757</v>
      </c>
      <c r="E93" t="s">
        <v>404</v>
      </c>
      <c r="F93" t="s">
        <v>4</v>
      </c>
      <c r="G93" t="s">
        <v>50</v>
      </c>
      <c r="H93" t="s">
        <v>405</v>
      </c>
      <c r="I93" t="s">
        <v>406</v>
      </c>
      <c r="J93" t="s">
        <v>407</v>
      </c>
      <c r="K93" t="s">
        <v>9</v>
      </c>
      <c r="L93" s="2">
        <v>1</v>
      </c>
      <c r="M93" s="2">
        <v>-32939.870000000003</v>
      </c>
      <c r="N93" s="2">
        <v>32940.870000000003</v>
      </c>
      <c r="O93" t="s">
        <v>10</v>
      </c>
      <c r="P93" s="2">
        <v>-32939.870000000003</v>
      </c>
      <c r="Q93" t="s">
        <v>11</v>
      </c>
      <c r="R93" s="2">
        <v>0</v>
      </c>
      <c r="S93" t="s">
        <v>10</v>
      </c>
      <c r="T93" s="5" t="e">
        <v>#N/A</v>
      </c>
      <c r="U93" s="6" t="e">
        <f>T93/M93</f>
        <v>#N/A</v>
      </c>
    </row>
    <row r="94" spans="1:21" ht="15" hidden="1" x14ac:dyDescent="0.25">
      <c r="A94" t="s">
        <v>46</v>
      </c>
      <c r="B94" t="s">
        <v>47</v>
      </c>
      <c r="C94" t="s">
        <v>408</v>
      </c>
      <c r="D94">
        <v>4791</v>
      </c>
      <c r="E94" t="s">
        <v>409</v>
      </c>
      <c r="F94" t="s">
        <v>4</v>
      </c>
      <c r="G94" t="s">
        <v>151</v>
      </c>
      <c r="H94" t="s">
        <v>410</v>
      </c>
      <c r="I94" t="s">
        <v>411</v>
      </c>
      <c r="J94" t="s">
        <v>253</v>
      </c>
      <c r="K94" t="s">
        <v>124</v>
      </c>
      <c r="L94" s="2">
        <v>8079845</v>
      </c>
      <c r="M94" s="2">
        <v>5802325.4400000004</v>
      </c>
      <c r="N94" s="2">
        <v>2277519.56</v>
      </c>
      <c r="O94" t="s">
        <v>10</v>
      </c>
      <c r="P94" s="2">
        <v>5802325.4400000004</v>
      </c>
      <c r="Q94" t="s">
        <v>11</v>
      </c>
      <c r="R94" s="2">
        <v>0</v>
      </c>
      <c r="S94" t="s">
        <v>10</v>
      </c>
      <c r="T94" s="5" t="e">
        <v>#N/A</v>
      </c>
      <c r="U94" s="6" t="e">
        <f t="shared" ref="U94:U97" si="18">T94/N94</f>
        <v>#N/A</v>
      </c>
    </row>
    <row r="95" spans="1:21" ht="15" hidden="1" x14ac:dyDescent="0.25">
      <c r="A95" t="s">
        <v>46</v>
      </c>
      <c r="B95" t="s">
        <v>176</v>
      </c>
      <c r="C95" t="s">
        <v>177</v>
      </c>
      <c r="D95">
        <v>4831</v>
      </c>
      <c r="E95" t="s">
        <v>412</v>
      </c>
      <c r="F95" t="s">
        <v>4</v>
      </c>
      <c r="G95" t="s">
        <v>34</v>
      </c>
      <c r="H95" t="s">
        <v>413</v>
      </c>
      <c r="I95" t="s">
        <v>414</v>
      </c>
      <c r="J95" t="s">
        <v>175</v>
      </c>
      <c r="K95" t="s">
        <v>9</v>
      </c>
      <c r="L95" s="2">
        <v>5096711.3600000003</v>
      </c>
      <c r="M95" s="2">
        <v>29222.83</v>
      </c>
      <c r="N95" s="2">
        <v>5067488.53</v>
      </c>
      <c r="O95" t="s">
        <v>10</v>
      </c>
      <c r="P95" s="2">
        <v>29222.83</v>
      </c>
      <c r="Q95" t="s">
        <v>11</v>
      </c>
      <c r="R95" s="2">
        <v>0</v>
      </c>
      <c r="S95" t="s">
        <v>26</v>
      </c>
      <c r="T95" s="5" t="e">
        <v>#N/A</v>
      </c>
      <c r="U95" s="6" t="e">
        <f t="shared" si="18"/>
        <v>#N/A</v>
      </c>
    </row>
    <row r="96" spans="1:21" ht="15" hidden="1" x14ac:dyDescent="0.25">
      <c r="A96" t="s">
        <v>125</v>
      </c>
      <c r="B96" t="s">
        <v>137</v>
      </c>
      <c r="C96" t="s">
        <v>138</v>
      </c>
      <c r="D96">
        <v>4870</v>
      </c>
      <c r="E96" t="s">
        <v>415</v>
      </c>
      <c r="F96" t="s">
        <v>4</v>
      </c>
      <c r="G96" t="s">
        <v>41</v>
      </c>
      <c r="H96" t="s">
        <v>416</v>
      </c>
      <c r="I96" t="s">
        <v>335</v>
      </c>
      <c r="J96" t="s">
        <v>234</v>
      </c>
      <c r="K96" t="s">
        <v>9</v>
      </c>
      <c r="L96" s="2">
        <v>36153704.549999997</v>
      </c>
      <c r="M96" s="2">
        <v>1368081.24</v>
      </c>
      <c r="N96" s="2">
        <v>34785623.310000002</v>
      </c>
      <c r="O96" t="s">
        <v>10</v>
      </c>
      <c r="P96" s="2">
        <v>1368081.24</v>
      </c>
      <c r="Q96" t="s">
        <v>25</v>
      </c>
      <c r="R96" s="2">
        <v>0</v>
      </c>
      <c r="S96" t="s">
        <v>10</v>
      </c>
      <c r="T96" s="5" t="e">
        <v>#N/A</v>
      </c>
      <c r="U96" s="6" t="e">
        <f t="shared" si="18"/>
        <v>#N/A</v>
      </c>
    </row>
    <row r="97" spans="1:21" ht="15" hidden="1" x14ac:dyDescent="0.25">
      <c r="A97" t="s">
        <v>46</v>
      </c>
      <c r="B97" t="s">
        <v>47</v>
      </c>
      <c r="C97" t="s">
        <v>62</v>
      </c>
      <c r="D97">
        <v>5088</v>
      </c>
      <c r="E97" t="s">
        <v>417</v>
      </c>
      <c r="F97" t="s">
        <v>4</v>
      </c>
      <c r="G97" t="s">
        <v>58</v>
      </c>
      <c r="H97" t="s">
        <v>160</v>
      </c>
      <c r="I97" t="s">
        <v>418</v>
      </c>
      <c r="J97" t="s">
        <v>308</v>
      </c>
      <c r="K97" t="s">
        <v>9</v>
      </c>
      <c r="L97" s="2">
        <v>1738017.99</v>
      </c>
      <c r="M97" s="2">
        <v>4238.8500000000004</v>
      </c>
      <c r="N97" s="2">
        <v>1733779.14</v>
      </c>
      <c r="O97" t="s">
        <v>10</v>
      </c>
      <c r="P97" s="2">
        <v>4238.8500000000004</v>
      </c>
      <c r="Q97" t="s">
        <v>11</v>
      </c>
      <c r="R97" s="2">
        <v>0</v>
      </c>
      <c r="S97" t="s">
        <v>10</v>
      </c>
      <c r="T97" s="5" t="e">
        <v>#N/A</v>
      </c>
      <c r="U97" s="6" t="e">
        <f t="shared" si="18"/>
        <v>#N/A</v>
      </c>
    </row>
    <row r="98" spans="1:21" ht="15" hidden="1" x14ac:dyDescent="0.25">
      <c r="A98" t="s">
        <v>86</v>
      </c>
      <c r="B98" t="s">
        <v>94</v>
      </c>
      <c r="C98" t="s">
        <v>100</v>
      </c>
      <c r="D98">
        <v>5112</v>
      </c>
      <c r="E98" t="s">
        <v>419</v>
      </c>
      <c r="F98" t="s">
        <v>71</v>
      </c>
      <c r="G98" t="s">
        <v>50</v>
      </c>
      <c r="H98" t="s">
        <v>313</v>
      </c>
      <c r="I98" t="s">
        <v>313</v>
      </c>
      <c r="J98" t="s">
        <v>51</v>
      </c>
      <c r="K98" t="s">
        <v>51</v>
      </c>
      <c r="L98" s="2">
        <v>1</v>
      </c>
      <c r="M98" s="2">
        <v>-125467.6</v>
      </c>
      <c r="N98" s="2">
        <v>125468.6</v>
      </c>
      <c r="O98" t="s">
        <v>10</v>
      </c>
      <c r="P98" s="2">
        <v>-125467.6</v>
      </c>
      <c r="Q98" t="s">
        <v>11</v>
      </c>
      <c r="R98" s="2">
        <v>0</v>
      </c>
      <c r="S98" t="s">
        <v>10</v>
      </c>
      <c r="T98" s="5" t="e">
        <v>#N/A</v>
      </c>
      <c r="U98" s="6" t="e">
        <f>T98/M98</f>
        <v>#N/A</v>
      </c>
    </row>
    <row r="99" spans="1:21" ht="15" hidden="1" x14ac:dyDescent="0.25">
      <c r="A99" t="s">
        <v>67</v>
      </c>
      <c r="B99" t="s">
        <v>420</v>
      </c>
      <c r="C99" t="s">
        <v>421</v>
      </c>
      <c r="D99">
        <v>5120</v>
      </c>
      <c r="E99" t="s">
        <v>422</v>
      </c>
      <c r="F99" t="s">
        <v>4</v>
      </c>
      <c r="G99" t="s">
        <v>5</v>
      </c>
      <c r="H99" t="s">
        <v>423</v>
      </c>
      <c r="I99" t="s">
        <v>424</v>
      </c>
      <c r="J99" t="s">
        <v>425</v>
      </c>
      <c r="K99" t="s">
        <v>9</v>
      </c>
      <c r="L99" s="2">
        <v>1</v>
      </c>
      <c r="M99" s="2">
        <v>110403.58</v>
      </c>
      <c r="N99" s="2">
        <v>-110402.58</v>
      </c>
      <c r="O99" t="s">
        <v>10</v>
      </c>
      <c r="P99" s="2">
        <v>110403.58</v>
      </c>
      <c r="Q99" t="s">
        <v>11</v>
      </c>
      <c r="R99" s="2">
        <v>0</v>
      </c>
      <c r="S99" t="s">
        <v>426</v>
      </c>
      <c r="T99" s="5" t="e">
        <v>#N/A</v>
      </c>
      <c r="U99" s="6" t="e">
        <f t="shared" ref="U99:U103" si="19">T99/N99</f>
        <v>#N/A</v>
      </c>
    </row>
    <row r="100" spans="1:21" ht="15" hidden="1" x14ac:dyDescent="0.25">
      <c r="A100" t="s">
        <v>67</v>
      </c>
      <c r="B100" t="s">
        <v>68</v>
      </c>
      <c r="C100" t="s">
        <v>190</v>
      </c>
      <c r="D100">
        <v>5172</v>
      </c>
      <c r="E100" t="s">
        <v>427</v>
      </c>
      <c r="F100" t="s">
        <v>4</v>
      </c>
      <c r="G100" t="s">
        <v>41</v>
      </c>
      <c r="H100" t="s">
        <v>428</v>
      </c>
      <c r="I100" t="s">
        <v>429</v>
      </c>
      <c r="J100" t="s">
        <v>24</v>
      </c>
      <c r="K100" t="s">
        <v>326</v>
      </c>
      <c r="L100" s="2">
        <v>19298478.190000001</v>
      </c>
      <c r="M100" s="2">
        <v>161301.92000000001</v>
      </c>
      <c r="N100" s="2">
        <v>19137176.27</v>
      </c>
      <c r="O100" t="s">
        <v>10</v>
      </c>
      <c r="P100" s="2">
        <v>161301.92000000001</v>
      </c>
      <c r="Q100" t="s">
        <v>25</v>
      </c>
      <c r="R100" s="2">
        <v>0</v>
      </c>
      <c r="S100" t="s">
        <v>10</v>
      </c>
      <c r="T100" s="5" t="e">
        <v>#N/A</v>
      </c>
      <c r="U100" s="6" t="e">
        <f t="shared" si="19"/>
        <v>#N/A</v>
      </c>
    </row>
    <row r="101" spans="1:21" ht="15" hidden="1" x14ac:dyDescent="0.25">
      <c r="A101" t="s">
        <v>46</v>
      </c>
      <c r="B101" t="s">
        <v>176</v>
      </c>
      <c r="C101" t="s">
        <v>211</v>
      </c>
      <c r="D101">
        <v>5191</v>
      </c>
      <c r="E101" t="s">
        <v>430</v>
      </c>
      <c r="F101" t="s">
        <v>4</v>
      </c>
      <c r="G101" t="s">
        <v>140</v>
      </c>
      <c r="H101" t="s">
        <v>431</v>
      </c>
      <c r="I101" t="s">
        <v>432</v>
      </c>
      <c r="J101" t="s">
        <v>433</v>
      </c>
      <c r="K101" t="s">
        <v>9</v>
      </c>
      <c r="L101" s="2">
        <v>13615313.369999999</v>
      </c>
      <c r="M101" s="2">
        <v>254296.24</v>
      </c>
      <c r="N101" s="2">
        <v>13361017.130000001</v>
      </c>
      <c r="O101" t="s">
        <v>10</v>
      </c>
      <c r="P101" s="2">
        <v>254296.24</v>
      </c>
      <c r="Q101" t="s">
        <v>25</v>
      </c>
      <c r="R101" s="2">
        <v>0</v>
      </c>
      <c r="S101" t="s">
        <v>10</v>
      </c>
      <c r="T101" s="5" t="e">
        <v>#N/A</v>
      </c>
      <c r="U101" s="6" t="e">
        <f t="shared" si="19"/>
        <v>#N/A</v>
      </c>
    </row>
    <row r="102" spans="1:21" ht="15" hidden="1" x14ac:dyDescent="0.25">
      <c r="A102" t="s">
        <v>118</v>
      </c>
      <c r="B102" t="s">
        <v>144</v>
      </c>
      <c r="C102" t="s">
        <v>145</v>
      </c>
      <c r="D102">
        <v>5333</v>
      </c>
      <c r="E102" t="s">
        <v>434</v>
      </c>
      <c r="F102" t="s">
        <v>4</v>
      </c>
      <c r="G102" t="s">
        <v>13</v>
      </c>
      <c r="H102" t="s">
        <v>435</v>
      </c>
      <c r="I102" t="s">
        <v>436</v>
      </c>
      <c r="J102" t="s">
        <v>308</v>
      </c>
      <c r="K102" t="s">
        <v>188</v>
      </c>
      <c r="L102" s="2">
        <v>2534104.2000000002</v>
      </c>
      <c r="M102" s="2">
        <v>327637.64</v>
      </c>
      <c r="N102" s="2">
        <v>2206466.56</v>
      </c>
      <c r="O102" t="s">
        <v>10</v>
      </c>
      <c r="P102" s="2">
        <v>327637.64</v>
      </c>
      <c r="Q102" t="s">
        <v>11</v>
      </c>
      <c r="R102" s="2">
        <v>0</v>
      </c>
      <c r="S102" t="s">
        <v>10</v>
      </c>
      <c r="T102" s="5" t="e">
        <v>#N/A</v>
      </c>
      <c r="U102" s="6" t="e">
        <f t="shared" si="19"/>
        <v>#N/A</v>
      </c>
    </row>
    <row r="103" spans="1:21" ht="15" hidden="1" x14ac:dyDescent="0.25">
      <c r="A103" t="s">
        <v>118</v>
      </c>
      <c r="B103" t="s">
        <v>119</v>
      </c>
      <c r="C103" t="s">
        <v>155</v>
      </c>
      <c r="D103">
        <v>5379</v>
      </c>
      <c r="E103" t="s">
        <v>437</v>
      </c>
      <c r="F103" t="s">
        <v>4</v>
      </c>
      <c r="G103" t="s">
        <v>58</v>
      </c>
      <c r="H103" t="s">
        <v>438</v>
      </c>
      <c r="I103" t="s">
        <v>169</v>
      </c>
      <c r="J103" t="s">
        <v>158</v>
      </c>
      <c r="K103" t="s">
        <v>9</v>
      </c>
      <c r="L103" s="2">
        <v>679039.26</v>
      </c>
      <c r="M103" s="2">
        <v>0</v>
      </c>
      <c r="N103" s="2">
        <v>679039.26</v>
      </c>
      <c r="O103" t="s">
        <v>10</v>
      </c>
      <c r="P103" s="2">
        <v>0</v>
      </c>
      <c r="Q103" t="s">
        <v>11</v>
      </c>
      <c r="R103" s="2">
        <v>0</v>
      </c>
      <c r="S103" t="s">
        <v>10</v>
      </c>
      <c r="T103" s="5" t="e">
        <v>#N/A</v>
      </c>
      <c r="U103" s="6" t="e">
        <f t="shared" si="19"/>
        <v>#N/A</v>
      </c>
    </row>
    <row r="104" spans="1:21" ht="15" hidden="1" x14ac:dyDescent="0.25">
      <c r="A104" t="s">
        <v>46</v>
      </c>
      <c r="B104" t="s">
        <v>176</v>
      </c>
      <c r="C104" t="s">
        <v>177</v>
      </c>
      <c r="D104">
        <v>5383</v>
      </c>
      <c r="E104" t="s">
        <v>439</v>
      </c>
      <c r="F104" t="s">
        <v>71</v>
      </c>
      <c r="G104" t="s">
        <v>50</v>
      </c>
      <c r="H104" t="s">
        <v>440</v>
      </c>
      <c r="I104" t="s">
        <v>307</v>
      </c>
      <c r="J104" t="s">
        <v>104</v>
      </c>
      <c r="K104" t="s">
        <v>9</v>
      </c>
      <c r="L104" s="2">
        <v>1</v>
      </c>
      <c r="M104" s="2">
        <v>-67169.67</v>
      </c>
      <c r="N104" s="2">
        <v>67170.67</v>
      </c>
      <c r="O104" t="s">
        <v>10</v>
      </c>
      <c r="P104" s="2">
        <v>-67169.67</v>
      </c>
      <c r="Q104" t="s">
        <v>11</v>
      </c>
      <c r="R104" s="2">
        <v>0</v>
      </c>
      <c r="S104" t="s">
        <v>10</v>
      </c>
      <c r="T104" s="5" t="e">
        <v>#N/A</v>
      </c>
      <c r="U104" s="6" t="e">
        <f t="shared" ref="U104:U105" si="20">T104/M104</f>
        <v>#N/A</v>
      </c>
    </row>
    <row r="105" spans="1:21" ht="15" hidden="1" x14ac:dyDescent="0.25">
      <c r="A105" t="s">
        <v>125</v>
      </c>
      <c r="B105" t="s">
        <v>219</v>
      </c>
      <c r="C105" t="s">
        <v>220</v>
      </c>
      <c r="D105">
        <v>5422</v>
      </c>
      <c r="E105" t="s">
        <v>441</v>
      </c>
      <c r="F105" t="s">
        <v>71</v>
      </c>
      <c r="G105" t="s">
        <v>50</v>
      </c>
      <c r="H105" t="s">
        <v>442</v>
      </c>
      <c r="I105" t="s">
        <v>443</v>
      </c>
      <c r="J105" t="s">
        <v>374</v>
      </c>
      <c r="K105" t="s">
        <v>9</v>
      </c>
      <c r="L105" s="2">
        <v>1</v>
      </c>
      <c r="M105" s="2">
        <v>-340087.91</v>
      </c>
      <c r="N105" s="2">
        <v>340088.91</v>
      </c>
      <c r="O105" t="s">
        <v>10</v>
      </c>
      <c r="P105" s="2">
        <v>-340087.91</v>
      </c>
      <c r="Q105" t="s">
        <v>11</v>
      </c>
      <c r="R105" s="2">
        <v>0</v>
      </c>
      <c r="S105" t="s">
        <v>26</v>
      </c>
      <c r="T105" s="5" t="e">
        <v>#N/A</v>
      </c>
      <c r="U105" s="6" t="e">
        <f t="shared" si="20"/>
        <v>#N/A</v>
      </c>
    </row>
    <row r="106" spans="1:21" ht="15" hidden="1" x14ac:dyDescent="0.25">
      <c r="A106" t="s">
        <v>118</v>
      </c>
      <c r="B106" t="s">
        <v>119</v>
      </c>
      <c r="C106" t="s">
        <v>120</v>
      </c>
      <c r="D106">
        <v>5447</v>
      </c>
      <c r="E106" t="s">
        <v>444</v>
      </c>
      <c r="F106" t="s">
        <v>4</v>
      </c>
      <c r="G106" t="s">
        <v>13</v>
      </c>
      <c r="H106" t="s">
        <v>445</v>
      </c>
      <c r="I106" t="s">
        <v>446</v>
      </c>
      <c r="J106" t="s">
        <v>61</v>
      </c>
      <c r="K106" t="s">
        <v>447</v>
      </c>
      <c r="L106" s="2">
        <v>2419992.2599999998</v>
      </c>
      <c r="M106" s="2">
        <v>-2500</v>
      </c>
      <c r="N106" s="2">
        <v>2422492.2599999998</v>
      </c>
      <c r="O106" t="s">
        <v>10</v>
      </c>
      <c r="P106" s="2">
        <v>-2500</v>
      </c>
      <c r="Q106" t="s">
        <v>11</v>
      </c>
      <c r="R106" s="2">
        <v>0</v>
      </c>
      <c r="S106" t="s">
        <v>10</v>
      </c>
      <c r="T106" s="5" t="e">
        <v>#N/A</v>
      </c>
      <c r="U106" s="6" t="e">
        <f t="shared" ref="U106:U114" si="21">T106/N106</f>
        <v>#N/A</v>
      </c>
    </row>
    <row r="107" spans="1:21" ht="15" hidden="1" x14ac:dyDescent="0.25">
      <c r="A107" t="s">
        <v>118</v>
      </c>
      <c r="B107" t="s">
        <v>119</v>
      </c>
      <c r="C107" t="s">
        <v>155</v>
      </c>
      <c r="D107">
        <v>5477</v>
      </c>
      <c r="E107" t="s">
        <v>448</v>
      </c>
      <c r="F107" t="s">
        <v>4</v>
      </c>
      <c r="G107" t="s">
        <v>58</v>
      </c>
      <c r="H107" t="s">
        <v>449</v>
      </c>
      <c r="I107" t="s">
        <v>433</v>
      </c>
      <c r="J107" t="s">
        <v>9</v>
      </c>
      <c r="K107" t="s">
        <v>9</v>
      </c>
      <c r="L107" s="2">
        <v>763303.39</v>
      </c>
      <c r="M107" s="2">
        <v>41950.2</v>
      </c>
      <c r="N107" s="2">
        <v>721353.19</v>
      </c>
      <c r="O107" t="s">
        <v>10</v>
      </c>
      <c r="P107" s="2">
        <v>41950.2</v>
      </c>
      <c r="Q107" t="s">
        <v>11</v>
      </c>
      <c r="R107" s="2">
        <v>0</v>
      </c>
      <c r="S107" t="s">
        <v>10</v>
      </c>
      <c r="T107" s="5" t="e">
        <v>#N/A</v>
      </c>
      <c r="U107" s="6" t="e">
        <f t="shared" si="21"/>
        <v>#N/A</v>
      </c>
    </row>
    <row r="108" spans="1:21" ht="15" hidden="1" x14ac:dyDescent="0.25">
      <c r="A108" t="s">
        <v>118</v>
      </c>
      <c r="B108" t="s">
        <v>119</v>
      </c>
      <c r="C108" t="s">
        <v>155</v>
      </c>
      <c r="D108">
        <v>5478</v>
      </c>
      <c r="E108" t="s">
        <v>450</v>
      </c>
      <c r="F108" t="s">
        <v>4</v>
      </c>
      <c r="G108" t="s">
        <v>53</v>
      </c>
      <c r="H108" t="s">
        <v>418</v>
      </c>
      <c r="I108" t="s">
        <v>451</v>
      </c>
      <c r="J108" t="s">
        <v>45</v>
      </c>
      <c r="K108" t="s">
        <v>9</v>
      </c>
      <c r="L108" s="2">
        <v>4540994.1399999997</v>
      </c>
      <c r="M108" s="2">
        <v>0</v>
      </c>
      <c r="N108" s="2">
        <v>4540994.1399999997</v>
      </c>
      <c r="O108" t="s">
        <v>10</v>
      </c>
      <c r="P108" s="2">
        <v>0</v>
      </c>
      <c r="Q108" t="s">
        <v>11</v>
      </c>
      <c r="R108" s="2">
        <v>0</v>
      </c>
      <c r="S108" t="s">
        <v>10</v>
      </c>
      <c r="T108" s="5" t="e">
        <v>#N/A</v>
      </c>
      <c r="U108" s="6" t="e">
        <f t="shared" si="21"/>
        <v>#N/A</v>
      </c>
    </row>
    <row r="109" spans="1:21" ht="15" hidden="1" x14ac:dyDescent="0.25">
      <c r="A109" t="s">
        <v>118</v>
      </c>
      <c r="B109" t="s">
        <v>119</v>
      </c>
      <c r="C109" t="s">
        <v>120</v>
      </c>
      <c r="D109">
        <v>5592</v>
      </c>
      <c r="E109" t="s">
        <v>452</v>
      </c>
      <c r="F109" t="s">
        <v>4</v>
      </c>
      <c r="G109" t="s">
        <v>13</v>
      </c>
      <c r="H109" t="s">
        <v>453</v>
      </c>
      <c r="I109" t="s">
        <v>454</v>
      </c>
      <c r="J109" t="s">
        <v>136</v>
      </c>
      <c r="K109" t="s">
        <v>9</v>
      </c>
      <c r="L109" s="2">
        <v>3423272.27</v>
      </c>
      <c r="M109" s="2">
        <v>0</v>
      </c>
      <c r="N109" s="2">
        <v>3423272.27</v>
      </c>
      <c r="O109" t="s">
        <v>10</v>
      </c>
      <c r="P109" s="2">
        <v>0</v>
      </c>
      <c r="Q109" t="s">
        <v>11</v>
      </c>
      <c r="R109" s="2">
        <v>0</v>
      </c>
      <c r="S109" t="s">
        <v>10</v>
      </c>
      <c r="T109" s="5" t="e">
        <v>#N/A</v>
      </c>
      <c r="U109" s="6" t="e">
        <f t="shared" si="21"/>
        <v>#N/A</v>
      </c>
    </row>
    <row r="110" spans="1:21" ht="15" hidden="1" x14ac:dyDescent="0.25">
      <c r="A110" t="s">
        <v>17</v>
      </c>
      <c r="B110" t="s">
        <v>18</v>
      </c>
      <c r="C110" t="s">
        <v>19</v>
      </c>
      <c r="D110">
        <v>5673</v>
      </c>
      <c r="E110" t="s">
        <v>455</v>
      </c>
      <c r="F110" t="s">
        <v>4</v>
      </c>
      <c r="G110" t="s">
        <v>140</v>
      </c>
      <c r="H110" t="s">
        <v>456</v>
      </c>
      <c r="I110" t="s">
        <v>457</v>
      </c>
      <c r="J110" t="s">
        <v>458</v>
      </c>
      <c r="K110" t="s">
        <v>99</v>
      </c>
      <c r="L110" s="2">
        <v>26837324.25</v>
      </c>
      <c r="M110" s="2">
        <v>1556346.4</v>
      </c>
      <c r="N110" s="2">
        <v>25280977.850000001</v>
      </c>
      <c r="O110" t="s">
        <v>10</v>
      </c>
      <c r="P110" s="2">
        <v>1556346.4</v>
      </c>
      <c r="Q110" t="s">
        <v>25</v>
      </c>
      <c r="R110" s="2">
        <v>0</v>
      </c>
      <c r="S110" t="s">
        <v>10</v>
      </c>
      <c r="T110" s="5" t="e">
        <v>#N/A</v>
      </c>
      <c r="U110" s="6" t="e">
        <f t="shared" si="21"/>
        <v>#N/A</v>
      </c>
    </row>
    <row r="111" spans="1:21" ht="15" hidden="1" x14ac:dyDescent="0.25">
      <c r="A111" t="s">
        <v>46</v>
      </c>
      <c r="B111" t="s">
        <v>176</v>
      </c>
      <c r="C111" t="s">
        <v>177</v>
      </c>
      <c r="D111">
        <v>5717</v>
      </c>
      <c r="E111" t="s">
        <v>459</v>
      </c>
      <c r="F111" t="s">
        <v>4</v>
      </c>
      <c r="G111" t="s">
        <v>34</v>
      </c>
      <c r="H111" t="s">
        <v>348</v>
      </c>
      <c r="I111" t="s">
        <v>188</v>
      </c>
      <c r="J111" t="s">
        <v>104</v>
      </c>
      <c r="K111" t="s">
        <v>9</v>
      </c>
      <c r="L111" s="2">
        <v>7279585.4000000004</v>
      </c>
      <c r="M111" s="2">
        <v>631360.31000000006</v>
      </c>
      <c r="N111" s="2">
        <v>6648225.0899999999</v>
      </c>
      <c r="O111" t="s">
        <v>10</v>
      </c>
      <c r="P111" s="2">
        <v>631360.31000000006</v>
      </c>
      <c r="Q111" t="s">
        <v>11</v>
      </c>
      <c r="R111" s="2">
        <v>0</v>
      </c>
      <c r="S111" t="s">
        <v>426</v>
      </c>
      <c r="T111" s="5" t="e">
        <v>#N/A</v>
      </c>
      <c r="U111" s="6" t="e">
        <f t="shared" si="21"/>
        <v>#N/A</v>
      </c>
    </row>
    <row r="112" spans="1:21" ht="15" hidden="1" x14ac:dyDescent="0.25">
      <c r="A112" t="s">
        <v>17</v>
      </c>
      <c r="B112" t="s">
        <v>18</v>
      </c>
      <c r="C112" t="s">
        <v>19</v>
      </c>
      <c r="D112">
        <v>5793</v>
      </c>
      <c r="E112" t="s">
        <v>460</v>
      </c>
      <c r="F112" t="s">
        <v>4</v>
      </c>
      <c r="G112" t="s">
        <v>13</v>
      </c>
      <c r="H112" t="s">
        <v>37</v>
      </c>
      <c r="I112" t="s">
        <v>188</v>
      </c>
      <c r="J112" t="s">
        <v>461</v>
      </c>
      <c r="K112" t="s">
        <v>9</v>
      </c>
      <c r="L112" s="2">
        <v>1</v>
      </c>
      <c r="M112" s="2">
        <v>4152071.92</v>
      </c>
      <c r="N112" s="2">
        <v>-4152070.92</v>
      </c>
      <c r="O112" t="s">
        <v>10</v>
      </c>
      <c r="P112" s="2">
        <v>4152071.92</v>
      </c>
      <c r="Q112" t="s">
        <v>11</v>
      </c>
      <c r="R112" s="2">
        <v>0</v>
      </c>
      <c r="S112" t="s">
        <v>26</v>
      </c>
      <c r="T112" s="5" t="e">
        <v>#N/A</v>
      </c>
      <c r="U112" s="6" t="e">
        <f t="shared" si="21"/>
        <v>#N/A</v>
      </c>
    </row>
    <row r="113" spans="1:21" ht="15" hidden="1" x14ac:dyDescent="0.25">
      <c r="A113" t="s">
        <v>86</v>
      </c>
      <c r="B113" t="s">
        <v>87</v>
      </c>
      <c r="C113" t="s">
        <v>396</v>
      </c>
      <c r="D113">
        <v>5921</v>
      </c>
      <c r="E113" t="s">
        <v>462</v>
      </c>
      <c r="F113" t="s">
        <v>4</v>
      </c>
      <c r="G113" t="s">
        <v>41</v>
      </c>
      <c r="H113" t="s">
        <v>463</v>
      </c>
      <c r="I113" t="s">
        <v>464</v>
      </c>
      <c r="J113" t="s">
        <v>465</v>
      </c>
      <c r="K113" t="s">
        <v>99</v>
      </c>
      <c r="L113" s="2">
        <v>41139269.759999998</v>
      </c>
      <c r="M113" s="2">
        <v>-109822.87</v>
      </c>
      <c r="N113" s="2">
        <v>41249092.630000003</v>
      </c>
      <c r="O113" t="s">
        <v>10</v>
      </c>
      <c r="P113" s="2">
        <v>-109822.87</v>
      </c>
      <c r="Q113" t="s">
        <v>25</v>
      </c>
      <c r="R113" s="2">
        <v>0</v>
      </c>
      <c r="S113" t="s">
        <v>10</v>
      </c>
      <c r="T113" s="5" t="e">
        <v>#N/A</v>
      </c>
      <c r="U113" s="6" t="e">
        <f t="shared" si="21"/>
        <v>#N/A</v>
      </c>
    </row>
    <row r="114" spans="1:21" ht="15" hidden="1" x14ac:dyDescent="0.25">
      <c r="A114" t="s">
        <v>0</v>
      </c>
      <c r="B114" t="s">
        <v>31</v>
      </c>
      <c r="C114" t="s">
        <v>32</v>
      </c>
      <c r="D114">
        <v>5952</v>
      </c>
      <c r="E114" t="s">
        <v>466</v>
      </c>
      <c r="F114" t="s">
        <v>4</v>
      </c>
      <c r="G114" t="s">
        <v>5</v>
      </c>
      <c r="H114" t="s">
        <v>435</v>
      </c>
      <c r="I114" t="s">
        <v>247</v>
      </c>
      <c r="J114" t="s">
        <v>308</v>
      </c>
      <c r="K114" t="s">
        <v>93</v>
      </c>
      <c r="L114" s="2">
        <v>8286723.7599999998</v>
      </c>
      <c r="M114" s="2">
        <v>619.82000000000005</v>
      </c>
      <c r="N114" s="2">
        <v>8286103.9400000004</v>
      </c>
      <c r="O114" t="s">
        <v>10</v>
      </c>
      <c r="P114" s="2">
        <v>619.82000000000005</v>
      </c>
      <c r="Q114" t="s">
        <v>11</v>
      </c>
      <c r="R114" s="2">
        <v>0</v>
      </c>
      <c r="S114" t="s">
        <v>10</v>
      </c>
      <c r="T114" s="5" t="e">
        <v>#N/A</v>
      </c>
      <c r="U114" s="6" t="e">
        <f t="shared" si="21"/>
        <v>#N/A</v>
      </c>
    </row>
    <row r="115" spans="1:21" ht="15" hidden="1" x14ac:dyDescent="0.25">
      <c r="A115" t="s">
        <v>46</v>
      </c>
      <c r="B115" t="s">
        <v>47</v>
      </c>
      <c r="C115" t="s">
        <v>211</v>
      </c>
      <c r="D115">
        <v>6032</v>
      </c>
      <c r="E115" t="s">
        <v>467</v>
      </c>
      <c r="F115" t="s">
        <v>4</v>
      </c>
      <c r="G115" t="s">
        <v>50</v>
      </c>
      <c r="H115" t="s">
        <v>468</v>
      </c>
      <c r="I115" t="s">
        <v>469</v>
      </c>
      <c r="J115" t="s">
        <v>45</v>
      </c>
      <c r="K115" t="s">
        <v>9</v>
      </c>
      <c r="L115" s="2">
        <v>1</v>
      </c>
      <c r="M115" s="2">
        <v>-140190.15</v>
      </c>
      <c r="N115" s="2">
        <v>140191.15</v>
      </c>
      <c r="O115" t="s">
        <v>10</v>
      </c>
      <c r="P115" s="2">
        <v>-140190.15</v>
      </c>
      <c r="Q115" t="s">
        <v>11</v>
      </c>
      <c r="R115" s="2">
        <v>0</v>
      </c>
      <c r="S115" t="s">
        <v>10</v>
      </c>
      <c r="T115" s="5" t="e">
        <v>#N/A</v>
      </c>
      <c r="U115" s="6" t="e">
        <f>T115/M115</f>
        <v>#N/A</v>
      </c>
    </row>
    <row r="116" spans="1:21" ht="15" hidden="1" x14ac:dyDescent="0.25">
      <c r="A116" t="s">
        <v>17</v>
      </c>
      <c r="B116" t="s">
        <v>358</v>
      </c>
      <c r="C116" t="s">
        <v>359</v>
      </c>
      <c r="D116">
        <v>6040</v>
      </c>
      <c r="E116" t="s">
        <v>470</v>
      </c>
      <c r="F116" t="s">
        <v>4</v>
      </c>
      <c r="G116" t="s">
        <v>21</v>
      </c>
      <c r="H116" t="s">
        <v>471</v>
      </c>
      <c r="I116" t="s">
        <v>472</v>
      </c>
      <c r="J116" t="s">
        <v>61</v>
      </c>
      <c r="K116" t="s">
        <v>199</v>
      </c>
      <c r="L116" s="2">
        <v>17121235.640000001</v>
      </c>
      <c r="M116" s="2">
        <v>955456.96</v>
      </c>
      <c r="N116" s="2">
        <v>16165778.68</v>
      </c>
      <c r="O116" t="s">
        <v>10</v>
      </c>
      <c r="P116" s="2">
        <v>955456.96</v>
      </c>
      <c r="Q116" t="s">
        <v>25</v>
      </c>
      <c r="R116" s="2">
        <v>0</v>
      </c>
      <c r="S116" t="s">
        <v>10</v>
      </c>
      <c r="T116" s="5" t="e">
        <v>#N/A</v>
      </c>
      <c r="U116" s="6" t="e">
        <f>T116/N116</f>
        <v>#N/A</v>
      </c>
    </row>
    <row r="117" spans="1:21" ht="15" hidden="1" x14ac:dyDescent="0.25">
      <c r="A117" t="s">
        <v>46</v>
      </c>
      <c r="B117" t="s">
        <v>176</v>
      </c>
      <c r="C117" t="s">
        <v>211</v>
      </c>
      <c r="D117">
        <v>6131</v>
      </c>
      <c r="E117" t="s">
        <v>473</v>
      </c>
      <c r="F117" t="s">
        <v>304</v>
      </c>
      <c r="G117" t="s">
        <v>50</v>
      </c>
      <c r="H117" t="s">
        <v>51</v>
      </c>
      <c r="I117" t="s">
        <v>51</v>
      </c>
      <c r="J117" t="s">
        <v>51</v>
      </c>
      <c r="K117" t="s">
        <v>51</v>
      </c>
      <c r="L117" s="2">
        <v>1</v>
      </c>
      <c r="M117" s="2">
        <v>-51366.2</v>
      </c>
      <c r="N117" s="2">
        <v>51367.199999999997</v>
      </c>
      <c r="O117" t="s">
        <v>10</v>
      </c>
      <c r="P117" s="2">
        <v>-51366.2</v>
      </c>
      <c r="Q117" t="s">
        <v>11</v>
      </c>
      <c r="R117" s="2">
        <v>0</v>
      </c>
      <c r="S117" t="s">
        <v>10</v>
      </c>
      <c r="T117" s="5" t="e">
        <v>#N/A</v>
      </c>
      <c r="U117" s="6" t="e">
        <f>T117/M117</f>
        <v>#N/A</v>
      </c>
    </row>
    <row r="118" spans="1:21" ht="15" hidden="1" x14ac:dyDescent="0.25">
      <c r="A118" t="s">
        <v>46</v>
      </c>
      <c r="B118" t="s">
        <v>170</v>
      </c>
      <c r="C118" t="s">
        <v>171</v>
      </c>
      <c r="D118">
        <v>6156</v>
      </c>
      <c r="E118" t="s">
        <v>474</v>
      </c>
      <c r="F118" t="s">
        <v>4</v>
      </c>
      <c r="G118" t="s">
        <v>58</v>
      </c>
      <c r="H118" t="s">
        <v>475</v>
      </c>
      <c r="I118" t="s">
        <v>476</v>
      </c>
      <c r="J118" t="s">
        <v>9</v>
      </c>
      <c r="K118" t="s">
        <v>9</v>
      </c>
      <c r="L118" s="2">
        <v>344522.66</v>
      </c>
      <c r="M118" s="2">
        <v>0</v>
      </c>
      <c r="N118" s="2">
        <v>344522.66</v>
      </c>
      <c r="O118" t="s">
        <v>10</v>
      </c>
      <c r="P118" s="2">
        <v>0</v>
      </c>
      <c r="Q118" t="s">
        <v>11</v>
      </c>
      <c r="R118" s="2">
        <v>0</v>
      </c>
      <c r="S118" t="s">
        <v>26</v>
      </c>
      <c r="T118" s="5" t="e">
        <v>#N/A</v>
      </c>
      <c r="U118" s="6" t="e">
        <f t="shared" ref="U118:U125" si="22">T118/N118</f>
        <v>#N/A</v>
      </c>
    </row>
    <row r="119" spans="1:21" ht="15" hidden="1" x14ac:dyDescent="0.25">
      <c r="A119" t="s">
        <v>125</v>
      </c>
      <c r="B119" t="s">
        <v>126</v>
      </c>
      <c r="C119" t="s">
        <v>477</v>
      </c>
      <c r="D119">
        <v>6207</v>
      </c>
      <c r="E119" t="s">
        <v>478</v>
      </c>
      <c r="F119" t="s">
        <v>4</v>
      </c>
      <c r="G119" t="s">
        <v>479</v>
      </c>
      <c r="H119" t="s">
        <v>60</v>
      </c>
      <c r="I119" t="s">
        <v>480</v>
      </c>
      <c r="J119" t="s">
        <v>268</v>
      </c>
      <c r="K119" t="s">
        <v>313</v>
      </c>
      <c r="L119" s="2">
        <v>14940646.93</v>
      </c>
      <c r="M119" s="2">
        <v>161335.42000000001</v>
      </c>
      <c r="N119" s="2">
        <v>14779311.51</v>
      </c>
      <c r="O119" t="s">
        <v>10</v>
      </c>
      <c r="P119" s="2">
        <v>161335.42000000001</v>
      </c>
      <c r="Q119" t="s">
        <v>11</v>
      </c>
      <c r="R119" s="2">
        <v>0</v>
      </c>
      <c r="S119" t="s">
        <v>10</v>
      </c>
      <c r="T119" s="5" t="e">
        <v>#N/A</v>
      </c>
      <c r="U119" s="6" t="e">
        <f t="shared" si="22"/>
        <v>#N/A</v>
      </c>
    </row>
    <row r="120" spans="1:21" ht="15" hidden="1" x14ac:dyDescent="0.25">
      <c r="A120" t="s">
        <v>0</v>
      </c>
      <c r="B120" t="s">
        <v>38</v>
      </c>
      <c r="C120" t="s">
        <v>39</v>
      </c>
      <c r="D120">
        <v>6285</v>
      </c>
      <c r="E120" t="s">
        <v>481</v>
      </c>
      <c r="F120" t="s">
        <v>4</v>
      </c>
      <c r="G120" t="s">
        <v>41</v>
      </c>
      <c r="H120" t="s">
        <v>482</v>
      </c>
      <c r="I120" t="s">
        <v>483</v>
      </c>
      <c r="J120" t="s">
        <v>61</v>
      </c>
      <c r="K120" t="s">
        <v>9</v>
      </c>
      <c r="L120" s="2">
        <v>10951423.779999999</v>
      </c>
      <c r="M120" s="2">
        <v>257194.76</v>
      </c>
      <c r="N120" s="2">
        <v>10694229.02</v>
      </c>
      <c r="O120" t="s">
        <v>10</v>
      </c>
      <c r="P120" s="2">
        <v>257194.76</v>
      </c>
      <c r="Q120" t="s">
        <v>25</v>
      </c>
      <c r="R120" s="2">
        <v>0</v>
      </c>
      <c r="S120" t="s">
        <v>10</v>
      </c>
      <c r="T120" s="5" t="e">
        <v>#N/A</v>
      </c>
      <c r="U120" s="6" t="e">
        <f t="shared" si="22"/>
        <v>#N/A</v>
      </c>
    </row>
    <row r="121" spans="1:21" ht="15" hidden="1" x14ac:dyDescent="0.25">
      <c r="A121" t="s">
        <v>46</v>
      </c>
      <c r="B121" t="s">
        <v>47</v>
      </c>
      <c r="C121" t="s">
        <v>48</v>
      </c>
      <c r="D121">
        <v>6380</v>
      </c>
      <c r="E121" t="s">
        <v>484</v>
      </c>
      <c r="F121" t="s">
        <v>4</v>
      </c>
      <c r="G121" t="s">
        <v>13</v>
      </c>
      <c r="H121" t="s">
        <v>485</v>
      </c>
      <c r="I121" t="s">
        <v>198</v>
      </c>
      <c r="J121" t="s">
        <v>486</v>
      </c>
      <c r="K121" t="s">
        <v>9</v>
      </c>
      <c r="L121" s="2">
        <v>2065609.37</v>
      </c>
      <c r="M121" s="2">
        <v>0</v>
      </c>
      <c r="N121" s="2">
        <v>2065609.37</v>
      </c>
      <c r="O121" t="s">
        <v>10</v>
      </c>
      <c r="P121" s="2">
        <v>0</v>
      </c>
      <c r="Q121" t="s">
        <v>11</v>
      </c>
      <c r="R121" s="2">
        <v>0</v>
      </c>
      <c r="S121" t="s">
        <v>26</v>
      </c>
      <c r="T121" s="5" t="e">
        <v>#N/A</v>
      </c>
      <c r="U121" s="6" t="e">
        <f t="shared" si="22"/>
        <v>#N/A</v>
      </c>
    </row>
    <row r="122" spans="1:21" ht="15" hidden="1" x14ac:dyDescent="0.25">
      <c r="A122" t="s">
        <v>0</v>
      </c>
      <c r="B122" t="s">
        <v>1</v>
      </c>
      <c r="C122" t="s">
        <v>2</v>
      </c>
      <c r="D122">
        <v>6480</v>
      </c>
      <c r="E122" t="s">
        <v>487</v>
      </c>
      <c r="F122" t="s">
        <v>304</v>
      </c>
      <c r="G122" t="s">
        <v>5</v>
      </c>
      <c r="H122" t="s">
        <v>488</v>
      </c>
      <c r="I122" t="s">
        <v>489</v>
      </c>
      <c r="J122" t="s">
        <v>263</v>
      </c>
      <c r="K122" t="s">
        <v>9</v>
      </c>
      <c r="L122" s="2">
        <v>2744347.66</v>
      </c>
      <c r="M122" s="2">
        <v>-12461.32</v>
      </c>
      <c r="N122" s="2">
        <v>2756808.98</v>
      </c>
      <c r="O122" t="s">
        <v>10</v>
      </c>
      <c r="P122" s="2">
        <v>-12461.32</v>
      </c>
      <c r="Q122" t="s">
        <v>11</v>
      </c>
      <c r="R122" s="2">
        <v>0</v>
      </c>
      <c r="S122" t="s">
        <v>10</v>
      </c>
      <c r="T122" s="5" t="e">
        <v>#N/A</v>
      </c>
      <c r="U122" s="6" t="e">
        <f t="shared" si="22"/>
        <v>#N/A</v>
      </c>
    </row>
    <row r="123" spans="1:21" ht="15" hidden="1" x14ac:dyDescent="0.25">
      <c r="A123" t="s">
        <v>86</v>
      </c>
      <c r="B123" t="s">
        <v>87</v>
      </c>
      <c r="C123" t="s">
        <v>396</v>
      </c>
      <c r="D123">
        <v>6500</v>
      </c>
      <c r="E123" t="s">
        <v>490</v>
      </c>
      <c r="F123" t="s">
        <v>4</v>
      </c>
      <c r="G123" t="s">
        <v>5</v>
      </c>
      <c r="H123" t="s">
        <v>392</v>
      </c>
      <c r="I123" t="s">
        <v>24</v>
      </c>
      <c r="J123" t="s">
        <v>268</v>
      </c>
      <c r="K123" t="s">
        <v>9</v>
      </c>
      <c r="L123" s="2">
        <v>1105619.6000000001</v>
      </c>
      <c r="M123" s="2">
        <v>-2439.5</v>
      </c>
      <c r="N123" s="2">
        <v>1108059.1000000001</v>
      </c>
      <c r="O123" t="s">
        <v>10</v>
      </c>
      <c r="P123" s="2">
        <v>-2439.5</v>
      </c>
      <c r="Q123" t="s">
        <v>11</v>
      </c>
      <c r="R123" s="2">
        <v>0</v>
      </c>
      <c r="S123" t="s">
        <v>10</v>
      </c>
      <c r="T123" s="5" t="e">
        <v>#N/A</v>
      </c>
      <c r="U123" s="6" t="e">
        <f t="shared" si="22"/>
        <v>#N/A</v>
      </c>
    </row>
    <row r="124" spans="1:21" ht="15" hidden="1" x14ac:dyDescent="0.25">
      <c r="A124" t="s">
        <v>86</v>
      </c>
      <c r="B124" t="s">
        <v>94</v>
      </c>
      <c r="C124" t="s">
        <v>100</v>
      </c>
      <c r="D124">
        <v>6561</v>
      </c>
      <c r="E124" t="s">
        <v>491</v>
      </c>
      <c r="F124" t="s">
        <v>4</v>
      </c>
      <c r="G124" t="s">
        <v>13</v>
      </c>
      <c r="H124" t="s">
        <v>492</v>
      </c>
      <c r="I124" t="s">
        <v>257</v>
      </c>
      <c r="J124" t="s">
        <v>263</v>
      </c>
      <c r="K124" t="s">
        <v>9</v>
      </c>
      <c r="L124" s="2">
        <v>3743477.4</v>
      </c>
      <c r="M124" s="2">
        <v>0</v>
      </c>
      <c r="N124" s="2">
        <v>3743477.4</v>
      </c>
      <c r="O124" t="s">
        <v>10</v>
      </c>
      <c r="P124" s="2">
        <v>0</v>
      </c>
      <c r="Q124" t="s">
        <v>11</v>
      </c>
      <c r="R124" s="2">
        <v>0</v>
      </c>
      <c r="S124" t="s">
        <v>10</v>
      </c>
      <c r="T124" s="5" t="e">
        <v>#N/A</v>
      </c>
      <c r="U124" s="6" t="e">
        <f t="shared" si="22"/>
        <v>#N/A</v>
      </c>
    </row>
    <row r="125" spans="1:21" ht="15" hidden="1" x14ac:dyDescent="0.25">
      <c r="A125" t="s">
        <v>0</v>
      </c>
      <c r="B125" t="s">
        <v>31</v>
      </c>
      <c r="C125" t="s">
        <v>493</v>
      </c>
      <c r="D125">
        <v>6653</v>
      </c>
      <c r="E125" t="s">
        <v>494</v>
      </c>
      <c r="F125" t="s">
        <v>304</v>
      </c>
      <c r="G125" t="s">
        <v>13</v>
      </c>
      <c r="H125" t="s">
        <v>495</v>
      </c>
      <c r="I125" t="s">
        <v>496</v>
      </c>
      <c r="J125" t="s">
        <v>199</v>
      </c>
      <c r="K125" t="s">
        <v>9</v>
      </c>
      <c r="L125" s="2">
        <v>7544208.96</v>
      </c>
      <c r="M125" s="2">
        <v>-155200.54</v>
      </c>
      <c r="N125" s="2">
        <v>7699409.5</v>
      </c>
      <c r="O125" t="s">
        <v>10</v>
      </c>
      <c r="P125" s="2">
        <v>-155200.54</v>
      </c>
      <c r="Q125" t="s">
        <v>11</v>
      </c>
      <c r="R125" s="2">
        <v>0</v>
      </c>
      <c r="S125" t="s">
        <v>10</v>
      </c>
      <c r="T125" s="5" t="e">
        <v>#N/A</v>
      </c>
      <c r="U125" s="6" t="e">
        <f t="shared" si="22"/>
        <v>#N/A</v>
      </c>
    </row>
    <row r="126" spans="1:21" ht="15" hidden="1" x14ac:dyDescent="0.25">
      <c r="A126" t="s">
        <v>67</v>
      </c>
      <c r="B126" t="s">
        <v>68</v>
      </c>
      <c r="C126" t="s">
        <v>69</v>
      </c>
      <c r="D126">
        <v>6775</v>
      </c>
      <c r="E126" t="s">
        <v>497</v>
      </c>
      <c r="F126" t="s">
        <v>71</v>
      </c>
      <c r="G126" t="s">
        <v>50</v>
      </c>
      <c r="H126" t="s">
        <v>498</v>
      </c>
      <c r="I126" t="s">
        <v>499</v>
      </c>
      <c r="J126" t="s">
        <v>199</v>
      </c>
      <c r="K126" t="s">
        <v>9</v>
      </c>
      <c r="L126" s="2">
        <v>1</v>
      </c>
      <c r="M126" s="2">
        <v>-5856.22</v>
      </c>
      <c r="N126" s="2">
        <v>5857.22</v>
      </c>
      <c r="O126" t="s">
        <v>10</v>
      </c>
      <c r="P126" s="2">
        <v>-5856.22</v>
      </c>
      <c r="Q126" t="s">
        <v>11</v>
      </c>
      <c r="R126" s="2">
        <v>0</v>
      </c>
      <c r="S126" t="s">
        <v>10</v>
      </c>
      <c r="T126" s="5" t="e">
        <v>#N/A</v>
      </c>
      <c r="U126" s="6" t="e">
        <f t="shared" ref="U126:U129" si="23">T126/M126</f>
        <v>#N/A</v>
      </c>
    </row>
    <row r="127" spans="1:21" ht="15" hidden="1" x14ac:dyDescent="0.25">
      <c r="A127" t="s">
        <v>118</v>
      </c>
      <c r="B127" t="s">
        <v>144</v>
      </c>
      <c r="C127" t="s">
        <v>149</v>
      </c>
      <c r="D127">
        <v>6779</v>
      </c>
      <c r="E127" t="s">
        <v>500</v>
      </c>
      <c r="F127" t="s">
        <v>71</v>
      </c>
      <c r="G127" t="s">
        <v>50</v>
      </c>
      <c r="H127" t="s">
        <v>364</v>
      </c>
      <c r="I127" t="s">
        <v>249</v>
      </c>
      <c r="J127" t="s">
        <v>326</v>
      </c>
      <c r="K127" t="s">
        <v>104</v>
      </c>
      <c r="L127" s="2">
        <v>1</v>
      </c>
      <c r="M127" s="2">
        <v>-41736.839999999997</v>
      </c>
      <c r="N127" s="2">
        <v>41737.839999999997</v>
      </c>
      <c r="O127" t="s">
        <v>10</v>
      </c>
      <c r="P127" s="2">
        <v>-41736.839999999997</v>
      </c>
      <c r="Q127" t="s">
        <v>11</v>
      </c>
      <c r="R127" s="2">
        <v>0</v>
      </c>
      <c r="S127" t="s">
        <v>10</v>
      </c>
      <c r="T127" s="5" t="e">
        <v>#N/A</v>
      </c>
      <c r="U127" s="6" t="e">
        <f t="shared" si="23"/>
        <v>#N/A</v>
      </c>
    </row>
    <row r="128" spans="1:21" ht="15" hidden="1" x14ac:dyDescent="0.25">
      <c r="A128" t="s">
        <v>125</v>
      </c>
      <c r="B128" t="s">
        <v>219</v>
      </c>
      <c r="C128" t="s">
        <v>477</v>
      </c>
      <c r="D128">
        <v>6787</v>
      </c>
      <c r="E128" t="s">
        <v>501</v>
      </c>
      <c r="F128" t="s">
        <v>71</v>
      </c>
      <c r="G128" t="s">
        <v>50</v>
      </c>
      <c r="H128" t="s">
        <v>502</v>
      </c>
      <c r="I128" t="s">
        <v>503</v>
      </c>
      <c r="J128" t="s">
        <v>499</v>
      </c>
      <c r="K128" t="s">
        <v>268</v>
      </c>
      <c r="L128" s="2">
        <v>0</v>
      </c>
      <c r="M128" s="2">
        <v>0</v>
      </c>
      <c r="N128" s="2">
        <v>0</v>
      </c>
      <c r="O128" t="s">
        <v>85</v>
      </c>
      <c r="P128" s="2">
        <v>0</v>
      </c>
      <c r="Q128" t="s">
        <v>11</v>
      </c>
      <c r="R128" s="2">
        <v>0</v>
      </c>
      <c r="S128" t="s">
        <v>10</v>
      </c>
      <c r="T128" s="5" t="e">
        <v>#N/A</v>
      </c>
      <c r="U128" s="6" t="e">
        <f t="shared" si="23"/>
        <v>#N/A</v>
      </c>
    </row>
    <row r="129" spans="1:21" ht="15" hidden="1" x14ac:dyDescent="0.25">
      <c r="A129" t="s">
        <v>0</v>
      </c>
      <c r="B129" t="s">
        <v>38</v>
      </c>
      <c r="C129" t="s">
        <v>39</v>
      </c>
      <c r="D129">
        <v>6801</v>
      </c>
      <c r="E129" t="s">
        <v>504</v>
      </c>
      <c r="F129" t="s">
        <v>4</v>
      </c>
      <c r="G129" t="s">
        <v>50</v>
      </c>
      <c r="H129" t="s">
        <v>51</v>
      </c>
      <c r="I129" t="s">
        <v>51</v>
      </c>
      <c r="J129" t="s">
        <v>51</v>
      </c>
      <c r="K129" t="s">
        <v>51</v>
      </c>
      <c r="L129" s="2">
        <v>1</v>
      </c>
      <c r="M129" s="2">
        <v>-267458.15999999997</v>
      </c>
      <c r="N129" s="2">
        <v>267459.15999999997</v>
      </c>
      <c r="O129" t="s">
        <v>10</v>
      </c>
      <c r="P129" s="2">
        <v>-267458.15999999997</v>
      </c>
      <c r="Q129" t="s">
        <v>11</v>
      </c>
      <c r="R129" s="2">
        <v>0</v>
      </c>
      <c r="S129" t="s">
        <v>10</v>
      </c>
      <c r="T129" s="5" t="e">
        <v>#N/A</v>
      </c>
      <c r="U129" s="6" t="e">
        <f t="shared" si="23"/>
        <v>#N/A</v>
      </c>
    </row>
    <row r="130" spans="1:21" ht="15" hidden="1" x14ac:dyDescent="0.25">
      <c r="A130" t="s">
        <v>125</v>
      </c>
      <c r="B130" t="s">
        <v>219</v>
      </c>
      <c r="C130" t="s">
        <v>477</v>
      </c>
      <c r="D130">
        <v>6812</v>
      </c>
      <c r="E130" t="s">
        <v>505</v>
      </c>
      <c r="F130" t="s">
        <v>4</v>
      </c>
      <c r="G130" t="s">
        <v>53</v>
      </c>
      <c r="H130" t="s">
        <v>469</v>
      </c>
      <c r="I130" t="s">
        <v>506</v>
      </c>
      <c r="J130" t="s">
        <v>507</v>
      </c>
      <c r="K130" t="s">
        <v>238</v>
      </c>
      <c r="L130" s="2">
        <v>11797134.41</v>
      </c>
      <c r="M130" s="2">
        <v>88247.039999999994</v>
      </c>
      <c r="N130" s="2">
        <v>11708887.369999999</v>
      </c>
      <c r="O130" t="s">
        <v>10</v>
      </c>
      <c r="P130" s="2">
        <v>88247.039999999994</v>
      </c>
      <c r="Q130" t="s">
        <v>11</v>
      </c>
      <c r="R130" s="2">
        <v>0</v>
      </c>
      <c r="S130" t="s">
        <v>10</v>
      </c>
      <c r="T130" s="5" t="e">
        <v>#N/A</v>
      </c>
      <c r="U130" s="6" t="e">
        <f>T130/N130</f>
        <v>#N/A</v>
      </c>
    </row>
    <row r="131" spans="1:21" ht="15" hidden="1" x14ac:dyDescent="0.25">
      <c r="A131" t="s">
        <v>125</v>
      </c>
      <c r="B131" t="s">
        <v>126</v>
      </c>
      <c r="C131" t="s">
        <v>477</v>
      </c>
      <c r="D131">
        <v>6814</v>
      </c>
      <c r="E131" t="s">
        <v>508</v>
      </c>
      <c r="F131" t="s">
        <v>71</v>
      </c>
      <c r="G131" t="s">
        <v>50</v>
      </c>
      <c r="H131" t="s">
        <v>199</v>
      </c>
      <c r="I131" t="s">
        <v>51</v>
      </c>
      <c r="J131" t="s">
        <v>199</v>
      </c>
      <c r="K131" t="s">
        <v>51</v>
      </c>
      <c r="L131" s="2">
        <v>1</v>
      </c>
      <c r="M131" s="2">
        <v>-199811.86</v>
      </c>
      <c r="N131" s="2">
        <v>199812.86</v>
      </c>
      <c r="O131" t="s">
        <v>10</v>
      </c>
      <c r="P131" s="2">
        <v>-199811.86</v>
      </c>
      <c r="Q131" t="s">
        <v>11</v>
      </c>
      <c r="R131" s="2">
        <v>0</v>
      </c>
      <c r="S131" t="s">
        <v>10</v>
      </c>
      <c r="T131" s="5" t="e">
        <v>#N/A</v>
      </c>
      <c r="U131" s="6" t="e">
        <f>T131/M131</f>
        <v>#N/A</v>
      </c>
    </row>
    <row r="132" spans="1:21" ht="15" hidden="1" x14ac:dyDescent="0.25">
      <c r="A132" t="s">
        <v>86</v>
      </c>
      <c r="B132" t="s">
        <v>87</v>
      </c>
      <c r="C132" t="s">
        <v>509</v>
      </c>
      <c r="D132">
        <v>6841</v>
      </c>
      <c r="E132" t="s">
        <v>510</v>
      </c>
      <c r="F132" t="s">
        <v>4</v>
      </c>
      <c r="G132" t="s">
        <v>277</v>
      </c>
      <c r="H132" t="s">
        <v>511</v>
      </c>
      <c r="I132" t="s">
        <v>78</v>
      </c>
      <c r="J132" t="s">
        <v>243</v>
      </c>
      <c r="K132" t="s">
        <v>512</v>
      </c>
      <c r="L132" s="2">
        <v>3602996.25</v>
      </c>
      <c r="M132" s="2">
        <v>262241.2</v>
      </c>
      <c r="N132" s="2">
        <v>3340755.05</v>
      </c>
      <c r="O132" t="s">
        <v>10</v>
      </c>
      <c r="P132" s="2">
        <v>262241.2</v>
      </c>
      <c r="Q132" t="s">
        <v>11</v>
      </c>
      <c r="R132" s="2">
        <v>0</v>
      </c>
      <c r="S132" t="s">
        <v>10</v>
      </c>
      <c r="T132" s="5" t="e">
        <v>#N/A</v>
      </c>
      <c r="U132" s="6" t="e">
        <f t="shared" ref="U132:U138" si="24">T132/N132</f>
        <v>#N/A</v>
      </c>
    </row>
    <row r="133" spans="1:21" ht="15" hidden="1" x14ac:dyDescent="0.25">
      <c r="A133" t="s">
        <v>46</v>
      </c>
      <c r="B133" t="s">
        <v>170</v>
      </c>
      <c r="C133" t="s">
        <v>408</v>
      </c>
      <c r="D133">
        <v>6853</v>
      </c>
      <c r="E133" t="s">
        <v>513</v>
      </c>
      <c r="F133" t="s">
        <v>4</v>
      </c>
      <c r="G133" t="s">
        <v>34</v>
      </c>
      <c r="H133" t="s">
        <v>343</v>
      </c>
      <c r="I133" t="s">
        <v>514</v>
      </c>
      <c r="J133" t="s">
        <v>273</v>
      </c>
      <c r="K133" t="s">
        <v>93</v>
      </c>
      <c r="L133" s="2">
        <v>3583329</v>
      </c>
      <c r="M133" s="2">
        <v>164680.12</v>
      </c>
      <c r="N133" s="2">
        <v>3418648.88</v>
      </c>
      <c r="O133" t="s">
        <v>10</v>
      </c>
      <c r="P133" s="2">
        <v>197680.12</v>
      </c>
      <c r="Q133" t="s">
        <v>11</v>
      </c>
      <c r="R133" s="2">
        <v>0</v>
      </c>
      <c r="S133" t="s">
        <v>10</v>
      </c>
      <c r="T133" s="5" t="e">
        <v>#N/A</v>
      </c>
      <c r="U133" s="6" t="e">
        <f t="shared" si="24"/>
        <v>#N/A</v>
      </c>
    </row>
    <row r="134" spans="1:21" ht="15" hidden="1" x14ac:dyDescent="0.25">
      <c r="A134" t="s">
        <v>0</v>
      </c>
      <c r="B134" t="s">
        <v>31</v>
      </c>
      <c r="C134" t="s">
        <v>493</v>
      </c>
      <c r="D134">
        <v>6863</v>
      </c>
      <c r="E134" t="s">
        <v>515</v>
      </c>
      <c r="F134" t="s">
        <v>4</v>
      </c>
      <c r="G134" t="s">
        <v>21</v>
      </c>
      <c r="H134" t="s">
        <v>385</v>
      </c>
      <c r="I134" t="s">
        <v>157</v>
      </c>
      <c r="J134" t="s">
        <v>512</v>
      </c>
      <c r="K134" t="s">
        <v>9</v>
      </c>
      <c r="L134" s="2">
        <v>17416786.920000002</v>
      </c>
      <c r="M134" s="2">
        <v>860511.6</v>
      </c>
      <c r="N134" s="2">
        <v>16556275.32</v>
      </c>
      <c r="O134" t="s">
        <v>10</v>
      </c>
      <c r="P134" s="2">
        <v>860511.6</v>
      </c>
      <c r="Q134" t="s">
        <v>25</v>
      </c>
      <c r="R134" s="2">
        <v>0</v>
      </c>
      <c r="S134" t="s">
        <v>10</v>
      </c>
      <c r="T134" s="5" t="e">
        <v>#N/A</v>
      </c>
      <c r="U134" s="6" t="e">
        <f t="shared" si="24"/>
        <v>#N/A</v>
      </c>
    </row>
    <row r="135" spans="1:21" ht="15" hidden="1" x14ac:dyDescent="0.25">
      <c r="A135" t="s">
        <v>67</v>
      </c>
      <c r="B135" t="s">
        <v>68</v>
      </c>
      <c r="C135" t="s">
        <v>190</v>
      </c>
      <c r="D135">
        <v>6894</v>
      </c>
      <c r="E135" t="s">
        <v>516</v>
      </c>
      <c r="F135" t="s">
        <v>304</v>
      </c>
      <c r="G135" t="s">
        <v>5</v>
      </c>
      <c r="H135" t="s">
        <v>517</v>
      </c>
      <c r="I135" t="s">
        <v>518</v>
      </c>
      <c r="J135" t="s">
        <v>407</v>
      </c>
      <c r="K135" t="s">
        <v>9</v>
      </c>
      <c r="L135" s="2">
        <v>6449732.8399999999</v>
      </c>
      <c r="M135" s="2">
        <v>343711.09</v>
      </c>
      <c r="N135" s="2">
        <v>6106021.75</v>
      </c>
      <c r="O135" t="s">
        <v>10</v>
      </c>
      <c r="P135" s="2">
        <v>343711.09</v>
      </c>
      <c r="Q135" t="s">
        <v>11</v>
      </c>
      <c r="R135" s="2">
        <v>0</v>
      </c>
      <c r="S135" t="s">
        <v>10</v>
      </c>
      <c r="T135" s="5" t="e">
        <v>#N/A</v>
      </c>
      <c r="U135" s="6" t="e">
        <f t="shared" si="24"/>
        <v>#N/A</v>
      </c>
    </row>
    <row r="136" spans="1:21" ht="15" hidden="1" x14ac:dyDescent="0.25">
      <c r="A136" t="s">
        <v>17</v>
      </c>
      <c r="B136" t="s">
        <v>18</v>
      </c>
      <c r="C136" t="s">
        <v>519</v>
      </c>
      <c r="D136">
        <v>6895</v>
      </c>
      <c r="E136" t="s">
        <v>520</v>
      </c>
      <c r="F136" t="s">
        <v>4</v>
      </c>
      <c r="G136" t="s">
        <v>5</v>
      </c>
      <c r="H136" t="s">
        <v>453</v>
      </c>
      <c r="I136" t="s">
        <v>454</v>
      </c>
      <c r="J136" t="s">
        <v>131</v>
      </c>
      <c r="K136" t="s">
        <v>308</v>
      </c>
      <c r="L136" s="2">
        <v>13226493.17</v>
      </c>
      <c r="M136" s="2">
        <v>-2320826.46</v>
      </c>
      <c r="N136" s="2">
        <v>15547319.630000001</v>
      </c>
      <c r="O136" t="s">
        <v>10</v>
      </c>
      <c r="P136" s="2">
        <v>-2320826.46</v>
      </c>
      <c r="Q136" t="s">
        <v>11</v>
      </c>
      <c r="R136" s="2">
        <v>0</v>
      </c>
      <c r="S136" t="s">
        <v>10</v>
      </c>
      <c r="T136" s="5" t="e">
        <v>#N/A</v>
      </c>
      <c r="U136" s="6" t="e">
        <f t="shared" si="24"/>
        <v>#N/A</v>
      </c>
    </row>
    <row r="137" spans="1:21" ht="15" hidden="1" x14ac:dyDescent="0.25">
      <c r="A137" t="s">
        <v>17</v>
      </c>
      <c r="B137" t="s">
        <v>358</v>
      </c>
      <c r="C137" t="s">
        <v>359</v>
      </c>
      <c r="D137">
        <v>6983</v>
      </c>
      <c r="E137" t="s">
        <v>521</v>
      </c>
      <c r="F137" t="s">
        <v>71</v>
      </c>
      <c r="G137" t="s">
        <v>5</v>
      </c>
      <c r="H137" t="s">
        <v>522</v>
      </c>
      <c r="I137" t="s">
        <v>267</v>
      </c>
      <c r="J137" t="s">
        <v>124</v>
      </c>
      <c r="K137" t="s">
        <v>9</v>
      </c>
      <c r="L137" s="2">
        <v>612229.36</v>
      </c>
      <c r="M137" s="2">
        <v>92410.28</v>
      </c>
      <c r="N137" s="2">
        <v>519819.08</v>
      </c>
      <c r="O137" t="s">
        <v>10</v>
      </c>
      <c r="P137" s="2">
        <v>92410.28</v>
      </c>
      <c r="Q137" t="s">
        <v>11</v>
      </c>
      <c r="R137" s="2">
        <v>0</v>
      </c>
      <c r="S137" t="s">
        <v>26</v>
      </c>
      <c r="T137" s="5" t="e">
        <v>#N/A</v>
      </c>
      <c r="U137" s="6" t="e">
        <f t="shared" si="24"/>
        <v>#N/A</v>
      </c>
    </row>
    <row r="138" spans="1:21" ht="15" hidden="1" x14ac:dyDescent="0.25">
      <c r="A138" t="s">
        <v>0</v>
      </c>
      <c r="B138" t="s">
        <v>79</v>
      </c>
      <c r="C138" t="s">
        <v>80</v>
      </c>
      <c r="D138">
        <v>7065</v>
      </c>
      <c r="E138" t="s">
        <v>523</v>
      </c>
      <c r="F138" t="s">
        <v>4</v>
      </c>
      <c r="G138" t="s">
        <v>21</v>
      </c>
      <c r="H138" t="s">
        <v>234</v>
      </c>
      <c r="I138" t="s">
        <v>300</v>
      </c>
      <c r="J138" t="s">
        <v>326</v>
      </c>
      <c r="K138" t="s">
        <v>9</v>
      </c>
      <c r="L138" s="2">
        <v>25006742.879999999</v>
      </c>
      <c r="M138" s="2">
        <v>-1858346.11</v>
      </c>
      <c r="N138" s="2">
        <v>26865088.989999998</v>
      </c>
      <c r="O138" t="s">
        <v>10</v>
      </c>
      <c r="P138" s="2">
        <v>-1412289.59</v>
      </c>
      <c r="Q138" t="s">
        <v>25</v>
      </c>
      <c r="R138" s="2">
        <v>0</v>
      </c>
      <c r="S138" t="s">
        <v>10</v>
      </c>
      <c r="T138" s="5" t="e">
        <v>#N/A</v>
      </c>
      <c r="U138" s="6" t="e">
        <f t="shared" si="24"/>
        <v>#N/A</v>
      </c>
    </row>
    <row r="139" spans="1:21" ht="15" hidden="1" x14ac:dyDescent="0.25">
      <c r="A139" t="s">
        <v>118</v>
      </c>
      <c r="B139" t="s">
        <v>144</v>
      </c>
      <c r="C139" t="s">
        <v>145</v>
      </c>
      <c r="D139">
        <v>7333</v>
      </c>
      <c r="E139" t="s">
        <v>524</v>
      </c>
      <c r="F139" t="s">
        <v>71</v>
      </c>
      <c r="G139" t="s">
        <v>50</v>
      </c>
      <c r="H139" t="s">
        <v>407</v>
      </c>
      <c r="I139" t="s">
        <v>16</v>
      </c>
      <c r="J139" t="s">
        <v>199</v>
      </c>
      <c r="K139" t="s">
        <v>158</v>
      </c>
      <c r="L139" s="2">
        <v>1</v>
      </c>
      <c r="M139" s="2">
        <v>0</v>
      </c>
      <c r="N139" s="2">
        <v>1</v>
      </c>
      <c r="O139" t="s">
        <v>85</v>
      </c>
      <c r="P139" s="2">
        <v>0</v>
      </c>
      <c r="Q139" t="s">
        <v>11</v>
      </c>
      <c r="R139" s="2">
        <v>0</v>
      </c>
      <c r="S139" t="s">
        <v>10</v>
      </c>
      <c r="T139" s="5" t="e">
        <v>#N/A</v>
      </c>
      <c r="U139" s="6" t="e">
        <f>T139/M139</f>
        <v>#N/A</v>
      </c>
    </row>
    <row r="140" spans="1:21" ht="15" hidden="1" x14ac:dyDescent="0.25">
      <c r="A140" t="s">
        <v>17</v>
      </c>
      <c r="B140" t="s">
        <v>18</v>
      </c>
      <c r="C140" t="s">
        <v>519</v>
      </c>
      <c r="D140">
        <v>7520</v>
      </c>
      <c r="E140" t="s">
        <v>525</v>
      </c>
      <c r="F140" t="s">
        <v>4</v>
      </c>
      <c r="G140" t="s">
        <v>34</v>
      </c>
      <c r="H140" t="s">
        <v>526</v>
      </c>
      <c r="I140" t="s">
        <v>527</v>
      </c>
      <c r="J140" t="s">
        <v>98</v>
      </c>
      <c r="K140" t="s">
        <v>189</v>
      </c>
      <c r="L140" s="2">
        <v>5000000</v>
      </c>
      <c r="M140" s="2">
        <v>-130670.03</v>
      </c>
      <c r="N140" s="2">
        <v>5130670.03</v>
      </c>
      <c r="O140" t="s">
        <v>10</v>
      </c>
      <c r="P140" s="2">
        <v>-130670.03</v>
      </c>
      <c r="Q140" t="s">
        <v>11</v>
      </c>
      <c r="R140" s="2">
        <v>0</v>
      </c>
      <c r="S140" t="s">
        <v>10</v>
      </c>
      <c r="T140" s="5" t="e">
        <v>#N/A</v>
      </c>
      <c r="U140" s="6" t="e">
        <f t="shared" ref="U140:U143" si="25">T140/N140</f>
        <v>#N/A</v>
      </c>
    </row>
    <row r="141" spans="1:21" ht="15" hidden="1" x14ac:dyDescent="0.25">
      <c r="A141" t="s">
        <v>125</v>
      </c>
      <c r="B141" t="s">
        <v>126</v>
      </c>
      <c r="C141" t="s">
        <v>132</v>
      </c>
      <c r="D141">
        <v>7642</v>
      </c>
      <c r="E141" t="s">
        <v>528</v>
      </c>
      <c r="F141" t="s">
        <v>4</v>
      </c>
      <c r="G141" t="s">
        <v>58</v>
      </c>
      <c r="H141" t="s">
        <v>317</v>
      </c>
      <c r="I141" t="s">
        <v>447</v>
      </c>
      <c r="J141" t="s">
        <v>51</v>
      </c>
      <c r="K141" t="s">
        <v>117</v>
      </c>
      <c r="L141" s="2">
        <v>2559343.0499999998</v>
      </c>
      <c r="M141" s="2">
        <v>300764.65999999997</v>
      </c>
      <c r="N141" s="2">
        <v>2258578.39</v>
      </c>
      <c r="O141" t="s">
        <v>10</v>
      </c>
      <c r="P141" s="2">
        <v>300764.65999999997</v>
      </c>
      <c r="Q141" t="s">
        <v>11</v>
      </c>
      <c r="R141" s="2">
        <v>0</v>
      </c>
      <c r="S141" t="s">
        <v>10</v>
      </c>
      <c r="T141" s="5" t="e">
        <v>#N/A</v>
      </c>
      <c r="U141" s="6" t="e">
        <f t="shared" si="25"/>
        <v>#N/A</v>
      </c>
    </row>
    <row r="142" spans="1:21" ht="15" hidden="1" x14ac:dyDescent="0.25">
      <c r="A142" t="s">
        <v>67</v>
      </c>
      <c r="B142" t="s">
        <v>68</v>
      </c>
      <c r="C142" t="s">
        <v>529</v>
      </c>
      <c r="D142">
        <v>7688</v>
      </c>
      <c r="E142" t="s">
        <v>530</v>
      </c>
      <c r="F142" t="s">
        <v>4</v>
      </c>
      <c r="G142" t="s">
        <v>277</v>
      </c>
      <c r="H142" t="s">
        <v>531</v>
      </c>
      <c r="I142" t="s">
        <v>249</v>
      </c>
      <c r="J142" t="s">
        <v>238</v>
      </c>
      <c r="K142" t="s">
        <v>199</v>
      </c>
      <c r="L142" s="2">
        <v>0</v>
      </c>
      <c r="M142" s="2">
        <v>0</v>
      </c>
      <c r="N142" s="2">
        <v>0</v>
      </c>
      <c r="O142" t="s">
        <v>10</v>
      </c>
      <c r="P142" s="2">
        <v>0</v>
      </c>
      <c r="Q142" t="s">
        <v>11</v>
      </c>
      <c r="R142" s="2">
        <v>0</v>
      </c>
      <c r="S142" t="s">
        <v>10</v>
      </c>
      <c r="T142" s="5" t="e">
        <v>#N/A</v>
      </c>
      <c r="U142" s="6" t="e">
        <f t="shared" si="25"/>
        <v>#N/A</v>
      </c>
    </row>
    <row r="143" spans="1:21" ht="15" hidden="1" x14ac:dyDescent="0.25">
      <c r="A143" t="s">
        <v>125</v>
      </c>
      <c r="B143" t="s">
        <v>126</v>
      </c>
      <c r="C143" t="s">
        <v>132</v>
      </c>
      <c r="D143">
        <v>7693</v>
      </c>
      <c r="E143" t="s">
        <v>532</v>
      </c>
      <c r="F143" t="s">
        <v>4</v>
      </c>
      <c r="G143" t="s">
        <v>13</v>
      </c>
      <c r="H143" t="s">
        <v>533</v>
      </c>
      <c r="I143" t="s">
        <v>534</v>
      </c>
      <c r="J143" t="s">
        <v>238</v>
      </c>
      <c r="K143" t="s">
        <v>308</v>
      </c>
      <c r="L143" s="2">
        <v>753118.68</v>
      </c>
      <c r="M143" s="2">
        <v>134657.26999999999</v>
      </c>
      <c r="N143" s="2">
        <v>618461.41</v>
      </c>
      <c r="O143" t="s">
        <v>10</v>
      </c>
      <c r="P143" s="2">
        <v>134657.26999999999</v>
      </c>
      <c r="Q143" t="s">
        <v>11</v>
      </c>
      <c r="R143" s="2">
        <v>0</v>
      </c>
      <c r="S143" t="s">
        <v>26</v>
      </c>
      <c r="T143" s="5" t="e">
        <v>#N/A</v>
      </c>
      <c r="U143" s="6" t="e">
        <f t="shared" si="25"/>
        <v>#N/A</v>
      </c>
    </row>
    <row r="144" spans="1:21" ht="15" hidden="1" x14ac:dyDescent="0.25">
      <c r="A144" t="s">
        <v>67</v>
      </c>
      <c r="B144" t="s">
        <v>68</v>
      </c>
      <c r="C144" t="s">
        <v>529</v>
      </c>
      <c r="D144">
        <v>7713</v>
      </c>
      <c r="E144" t="s">
        <v>535</v>
      </c>
      <c r="F144" t="s">
        <v>71</v>
      </c>
      <c r="G144" t="s">
        <v>50</v>
      </c>
      <c r="H144" t="s">
        <v>51</v>
      </c>
      <c r="I144" t="s">
        <v>51</v>
      </c>
      <c r="J144" t="s">
        <v>51</v>
      </c>
      <c r="K144" t="s">
        <v>51</v>
      </c>
      <c r="L144" s="2">
        <v>0</v>
      </c>
      <c r="M144" s="2">
        <v>0</v>
      </c>
      <c r="N144" s="2">
        <v>0</v>
      </c>
      <c r="O144" t="s">
        <v>85</v>
      </c>
      <c r="P144" s="2">
        <v>0</v>
      </c>
      <c r="Q144" t="s">
        <v>11</v>
      </c>
      <c r="R144" s="2">
        <v>0</v>
      </c>
      <c r="S144" t="s">
        <v>10</v>
      </c>
      <c r="T144" s="5" t="e">
        <v>#N/A</v>
      </c>
      <c r="U144" s="6" t="e">
        <f>T144/M144</f>
        <v>#N/A</v>
      </c>
    </row>
    <row r="145" spans="1:21" ht="15" hidden="1" x14ac:dyDescent="0.25">
      <c r="A145" t="s">
        <v>17</v>
      </c>
      <c r="B145" t="s">
        <v>18</v>
      </c>
      <c r="C145" t="s">
        <v>359</v>
      </c>
      <c r="D145">
        <v>7730</v>
      </c>
      <c r="E145" t="s">
        <v>536</v>
      </c>
      <c r="F145" t="s">
        <v>4</v>
      </c>
      <c r="G145" t="s">
        <v>41</v>
      </c>
      <c r="H145" t="s">
        <v>537</v>
      </c>
      <c r="I145" t="s">
        <v>538</v>
      </c>
      <c r="J145" t="s">
        <v>238</v>
      </c>
      <c r="K145" t="s">
        <v>61</v>
      </c>
      <c r="L145" s="2">
        <v>20016154.32</v>
      </c>
      <c r="M145" s="2">
        <v>731936.58</v>
      </c>
      <c r="N145" s="2">
        <v>19284217.739999998</v>
      </c>
      <c r="O145" t="s">
        <v>10</v>
      </c>
      <c r="P145" s="2">
        <v>731936.58</v>
      </c>
      <c r="Q145" t="s">
        <v>25</v>
      </c>
      <c r="R145" s="2">
        <v>0</v>
      </c>
      <c r="S145" t="s">
        <v>10</v>
      </c>
      <c r="T145" s="5" t="e">
        <v>#N/A</v>
      </c>
      <c r="U145" s="6" t="e">
        <f t="shared" ref="U145:U148" si="26">T145/N145</f>
        <v>#N/A</v>
      </c>
    </row>
    <row r="146" spans="1:21" ht="15" hidden="1" x14ac:dyDescent="0.25">
      <c r="A146" t="s">
        <v>118</v>
      </c>
      <c r="B146" t="s">
        <v>144</v>
      </c>
      <c r="C146" t="s">
        <v>145</v>
      </c>
      <c r="D146">
        <v>7846</v>
      </c>
      <c r="E146" t="s">
        <v>539</v>
      </c>
      <c r="F146" t="s">
        <v>4</v>
      </c>
      <c r="G146" t="s">
        <v>13</v>
      </c>
      <c r="H146" t="s">
        <v>540</v>
      </c>
      <c r="I146" t="s">
        <v>541</v>
      </c>
      <c r="J146" t="s">
        <v>104</v>
      </c>
      <c r="K146" t="s">
        <v>9</v>
      </c>
      <c r="L146" s="2">
        <v>4561096.18</v>
      </c>
      <c r="M146" s="2">
        <v>8576.14</v>
      </c>
      <c r="N146" s="2">
        <v>4552520.04</v>
      </c>
      <c r="O146" t="s">
        <v>10</v>
      </c>
      <c r="P146" s="2">
        <v>8576.14</v>
      </c>
      <c r="Q146" t="s">
        <v>11</v>
      </c>
      <c r="R146" s="2">
        <v>0</v>
      </c>
      <c r="S146" t="s">
        <v>10</v>
      </c>
      <c r="T146" s="5" t="e">
        <v>#N/A</v>
      </c>
      <c r="U146" s="6" t="e">
        <f t="shared" si="26"/>
        <v>#N/A</v>
      </c>
    </row>
    <row r="147" spans="1:21" ht="15" hidden="1" x14ac:dyDescent="0.25">
      <c r="A147" t="s">
        <v>118</v>
      </c>
      <c r="B147" t="s">
        <v>144</v>
      </c>
      <c r="C147" t="s">
        <v>145</v>
      </c>
      <c r="D147">
        <v>7853</v>
      </c>
      <c r="E147" t="s">
        <v>542</v>
      </c>
      <c r="F147" t="s">
        <v>4</v>
      </c>
      <c r="G147" t="s">
        <v>13</v>
      </c>
      <c r="H147" t="s">
        <v>543</v>
      </c>
      <c r="I147" t="s">
        <v>544</v>
      </c>
      <c r="J147" t="s">
        <v>273</v>
      </c>
      <c r="K147" t="s">
        <v>188</v>
      </c>
      <c r="L147" s="2">
        <v>2323951.7200000002</v>
      </c>
      <c r="M147" s="2">
        <v>0</v>
      </c>
      <c r="N147" s="2">
        <v>2323951.7200000002</v>
      </c>
      <c r="O147" t="s">
        <v>10</v>
      </c>
      <c r="P147" s="2">
        <v>0</v>
      </c>
      <c r="Q147" t="s">
        <v>11</v>
      </c>
      <c r="R147" s="2">
        <v>0</v>
      </c>
      <c r="S147" t="s">
        <v>10</v>
      </c>
      <c r="T147" s="5" t="e">
        <v>#N/A</v>
      </c>
      <c r="U147" s="6" t="e">
        <f t="shared" si="26"/>
        <v>#N/A</v>
      </c>
    </row>
    <row r="148" spans="1:21" ht="15" hidden="1" x14ac:dyDescent="0.25">
      <c r="A148" t="s">
        <v>86</v>
      </c>
      <c r="B148" t="s">
        <v>87</v>
      </c>
      <c r="C148" t="s">
        <v>396</v>
      </c>
      <c r="D148">
        <v>7895</v>
      </c>
      <c r="E148" t="s">
        <v>545</v>
      </c>
      <c r="F148" t="s">
        <v>4</v>
      </c>
      <c r="G148" t="s">
        <v>5</v>
      </c>
      <c r="H148" t="s">
        <v>66</v>
      </c>
      <c r="I148" t="s">
        <v>268</v>
      </c>
      <c r="J148" t="s">
        <v>512</v>
      </c>
      <c r="K148" t="s">
        <v>9</v>
      </c>
      <c r="L148" s="2">
        <v>3214365.38</v>
      </c>
      <c r="M148" s="2">
        <v>0</v>
      </c>
      <c r="N148" s="2">
        <v>3214365.38</v>
      </c>
      <c r="O148" t="s">
        <v>10</v>
      </c>
      <c r="P148" s="2">
        <v>0</v>
      </c>
      <c r="Q148" t="s">
        <v>11</v>
      </c>
      <c r="R148" s="2">
        <v>0</v>
      </c>
      <c r="S148" t="s">
        <v>10</v>
      </c>
      <c r="T148" s="5" t="e">
        <v>#N/A</v>
      </c>
      <c r="U148" s="6" t="e">
        <f t="shared" si="26"/>
        <v>#N/A</v>
      </c>
    </row>
    <row r="149" spans="1:21" ht="15" hidden="1" x14ac:dyDescent="0.25">
      <c r="A149" t="s">
        <v>125</v>
      </c>
      <c r="B149" t="s">
        <v>137</v>
      </c>
      <c r="C149" t="s">
        <v>477</v>
      </c>
      <c r="D149">
        <v>7924</v>
      </c>
      <c r="E149" t="s">
        <v>546</v>
      </c>
      <c r="F149" t="s">
        <v>71</v>
      </c>
      <c r="G149" t="s">
        <v>50</v>
      </c>
      <c r="H149" t="s">
        <v>51</v>
      </c>
      <c r="I149" t="s">
        <v>51</v>
      </c>
      <c r="J149" t="s">
        <v>51</v>
      </c>
      <c r="K149" t="s">
        <v>51</v>
      </c>
      <c r="L149" s="2">
        <v>0</v>
      </c>
      <c r="M149" s="2">
        <v>0</v>
      </c>
      <c r="N149" s="2">
        <v>0</v>
      </c>
      <c r="O149" t="s">
        <v>85</v>
      </c>
      <c r="P149" s="2">
        <v>0</v>
      </c>
      <c r="Q149" t="s">
        <v>11</v>
      </c>
      <c r="R149" s="2">
        <v>0</v>
      </c>
      <c r="S149" t="s">
        <v>10</v>
      </c>
      <c r="T149" s="5" t="e">
        <v>#N/A</v>
      </c>
      <c r="U149" s="6" t="e">
        <f t="shared" ref="U149:U150" si="27">T149/M149</f>
        <v>#N/A</v>
      </c>
    </row>
    <row r="150" spans="1:21" ht="15" hidden="1" x14ac:dyDescent="0.25">
      <c r="A150" t="s">
        <v>125</v>
      </c>
      <c r="B150" t="s">
        <v>126</v>
      </c>
      <c r="C150" t="s">
        <v>127</v>
      </c>
      <c r="D150">
        <v>7937</v>
      </c>
      <c r="E150" t="s">
        <v>547</v>
      </c>
      <c r="F150" t="s">
        <v>71</v>
      </c>
      <c r="G150" t="s">
        <v>50</v>
      </c>
      <c r="H150" t="s">
        <v>199</v>
      </c>
      <c r="I150" t="s">
        <v>51</v>
      </c>
      <c r="J150" t="s">
        <v>51</v>
      </c>
      <c r="K150" t="s">
        <v>199</v>
      </c>
      <c r="L150" s="2">
        <v>1</v>
      </c>
      <c r="M150" s="2">
        <v>625.75</v>
      </c>
      <c r="N150" s="2">
        <v>-624.75</v>
      </c>
      <c r="O150" t="s">
        <v>10</v>
      </c>
      <c r="P150" s="2">
        <v>625.75</v>
      </c>
      <c r="Q150" t="s">
        <v>11</v>
      </c>
      <c r="R150" s="2">
        <v>0</v>
      </c>
      <c r="S150" t="s">
        <v>10</v>
      </c>
      <c r="T150" s="5" t="e">
        <v>#N/A</v>
      </c>
      <c r="U150" s="6" t="e">
        <f t="shared" si="27"/>
        <v>#N/A</v>
      </c>
    </row>
    <row r="151" spans="1:21" ht="15" hidden="1" x14ac:dyDescent="0.25">
      <c r="A151" t="s">
        <v>118</v>
      </c>
      <c r="B151" t="s">
        <v>119</v>
      </c>
      <c r="C151" t="s">
        <v>120</v>
      </c>
      <c r="D151">
        <v>7961</v>
      </c>
      <c r="E151" t="s">
        <v>548</v>
      </c>
      <c r="F151" t="s">
        <v>4</v>
      </c>
      <c r="G151" t="s">
        <v>34</v>
      </c>
      <c r="H151" t="s">
        <v>343</v>
      </c>
      <c r="I151" t="s">
        <v>549</v>
      </c>
      <c r="J151" t="s">
        <v>56</v>
      </c>
      <c r="K151" t="s">
        <v>56</v>
      </c>
      <c r="L151" s="2">
        <v>13071879.039999999</v>
      </c>
      <c r="M151" s="2">
        <v>0.04</v>
      </c>
      <c r="N151" s="2">
        <v>13071879</v>
      </c>
      <c r="O151" t="s">
        <v>10</v>
      </c>
      <c r="P151" s="2">
        <v>54000.04</v>
      </c>
      <c r="Q151" t="s">
        <v>11</v>
      </c>
      <c r="R151" s="2">
        <v>0</v>
      </c>
      <c r="S151" t="s">
        <v>10</v>
      </c>
      <c r="T151" s="5" t="e">
        <v>#N/A</v>
      </c>
      <c r="U151" s="6" t="e">
        <f t="shared" ref="U151:U153" si="28">T151/N151</f>
        <v>#N/A</v>
      </c>
    </row>
    <row r="152" spans="1:21" ht="15" hidden="1" x14ac:dyDescent="0.25">
      <c r="A152" t="s">
        <v>0</v>
      </c>
      <c r="B152" t="s">
        <v>1</v>
      </c>
      <c r="C152" t="s">
        <v>2</v>
      </c>
      <c r="D152">
        <v>7967</v>
      </c>
      <c r="E152" t="s">
        <v>550</v>
      </c>
      <c r="F152" t="s">
        <v>4</v>
      </c>
      <c r="G152" t="s">
        <v>5</v>
      </c>
      <c r="H152" t="s">
        <v>131</v>
      </c>
      <c r="I152" t="s">
        <v>238</v>
      </c>
      <c r="J152" t="s">
        <v>51</v>
      </c>
      <c r="K152" t="s">
        <v>188</v>
      </c>
      <c r="L152" s="2">
        <v>946740.9</v>
      </c>
      <c r="M152" s="2">
        <v>0</v>
      </c>
      <c r="N152" s="2">
        <v>946740.9</v>
      </c>
      <c r="O152" t="s">
        <v>10</v>
      </c>
      <c r="P152" s="2">
        <v>0</v>
      </c>
      <c r="Q152" t="s">
        <v>11</v>
      </c>
      <c r="R152" s="2">
        <v>0</v>
      </c>
      <c r="S152" t="s">
        <v>10</v>
      </c>
      <c r="T152" s="5" t="e">
        <v>#N/A</v>
      </c>
      <c r="U152" s="6" t="e">
        <f t="shared" si="28"/>
        <v>#N/A</v>
      </c>
    </row>
    <row r="153" spans="1:21" ht="15" hidden="1" x14ac:dyDescent="0.25">
      <c r="A153" t="s">
        <v>125</v>
      </c>
      <c r="B153" t="s">
        <v>137</v>
      </c>
      <c r="C153" t="s">
        <v>138</v>
      </c>
      <c r="D153">
        <v>8047</v>
      </c>
      <c r="E153" t="s">
        <v>551</v>
      </c>
      <c r="F153" t="s">
        <v>4</v>
      </c>
      <c r="G153" t="s">
        <v>41</v>
      </c>
      <c r="H153" t="s">
        <v>552</v>
      </c>
      <c r="I153" t="s">
        <v>553</v>
      </c>
      <c r="J153" t="s">
        <v>51</v>
      </c>
      <c r="K153" t="s">
        <v>308</v>
      </c>
      <c r="L153" s="2">
        <v>1</v>
      </c>
      <c r="M153" s="2">
        <v>3861909.6</v>
      </c>
      <c r="N153" s="2">
        <v>-3861908.6</v>
      </c>
      <c r="O153" t="s">
        <v>10</v>
      </c>
      <c r="P153" s="2">
        <v>3861909.6</v>
      </c>
      <c r="Q153" t="s">
        <v>25</v>
      </c>
      <c r="R153" s="2">
        <v>0</v>
      </c>
      <c r="S153" t="s">
        <v>10</v>
      </c>
      <c r="T153" s="5" t="e">
        <v>#N/A</v>
      </c>
      <c r="U153" s="6" t="e">
        <f t="shared" si="28"/>
        <v>#N/A</v>
      </c>
    </row>
    <row r="154" spans="1:21" ht="15" hidden="1" x14ac:dyDescent="0.25">
      <c r="A154" t="s">
        <v>118</v>
      </c>
      <c r="B154" t="s">
        <v>144</v>
      </c>
      <c r="C154" t="s">
        <v>145</v>
      </c>
      <c r="D154">
        <v>8052</v>
      </c>
      <c r="E154" t="s">
        <v>554</v>
      </c>
      <c r="F154" t="s">
        <v>71</v>
      </c>
      <c r="G154" t="s">
        <v>50</v>
      </c>
      <c r="H154" t="s">
        <v>307</v>
      </c>
      <c r="I154" t="s">
        <v>507</v>
      </c>
      <c r="J154" t="s">
        <v>347</v>
      </c>
      <c r="K154" t="s">
        <v>9</v>
      </c>
      <c r="L154" s="2">
        <v>1</v>
      </c>
      <c r="M154" s="2">
        <v>-8118.76</v>
      </c>
      <c r="N154" s="2">
        <v>8119.76</v>
      </c>
      <c r="O154" t="s">
        <v>10</v>
      </c>
      <c r="P154" s="2">
        <v>-8118.76</v>
      </c>
      <c r="Q154" t="s">
        <v>11</v>
      </c>
      <c r="R154" s="2">
        <v>0</v>
      </c>
      <c r="S154" t="s">
        <v>10</v>
      </c>
      <c r="T154" s="5" t="e">
        <v>#N/A</v>
      </c>
      <c r="U154" s="6" t="e">
        <f>T154/M154</f>
        <v>#N/A</v>
      </c>
    </row>
    <row r="155" spans="1:21" ht="15" hidden="1" x14ac:dyDescent="0.25">
      <c r="A155" t="s">
        <v>86</v>
      </c>
      <c r="B155" t="s">
        <v>274</v>
      </c>
      <c r="C155" t="s">
        <v>275</v>
      </c>
      <c r="D155">
        <v>8102</v>
      </c>
      <c r="E155" t="s">
        <v>555</v>
      </c>
      <c r="F155" t="s">
        <v>4</v>
      </c>
      <c r="G155" t="s">
        <v>5</v>
      </c>
      <c r="H155" t="s">
        <v>556</v>
      </c>
      <c r="I155" t="s">
        <v>447</v>
      </c>
      <c r="J155" t="s">
        <v>24</v>
      </c>
      <c r="K155" t="s">
        <v>326</v>
      </c>
      <c r="L155" s="2">
        <v>355156.37</v>
      </c>
      <c r="M155" s="2">
        <v>332913.96000000002</v>
      </c>
      <c r="N155" s="2">
        <v>22242.41</v>
      </c>
      <c r="O155" t="s">
        <v>10</v>
      </c>
      <c r="P155" s="2">
        <v>332913.96000000002</v>
      </c>
      <c r="Q155" t="s">
        <v>11</v>
      </c>
      <c r="R155" s="2">
        <v>0</v>
      </c>
      <c r="S155" t="s">
        <v>26</v>
      </c>
      <c r="T155" s="5" t="e">
        <v>#N/A</v>
      </c>
      <c r="U155" s="6" t="e">
        <f>T155/N155</f>
        <v>#N/A</v>
      </c>
    </row>
    <row r="156" spans="1:21" ht="15" hidden="1" x14ac:dyDescent="0.25">
      <c r="A156" t="s">
        <v>67</v>
      </c>
      <c r="B156" t="s">
        <v>420</v>
      </c>
      <c r="C156" t="s">
        <v>69</v>
      </c>
      <c r="D156">
        <v>8113</v>
      </c>
      <c r="E156" t="s">
        <v>557</v>
      </c>
      <c r="F156" t="s">
        <v>71</v>
      </c>
      <c r="G156" t="s">
        <v>50</v>
      </c>
      <c r="H156" t="s">
        <v>51</v>
      </c>
      <c r="I156" t="s">
        <v>51</v>
      </c>
      <c r="J156" t="s">
        <v>51</v>
      </c>
      <c r="K156" t="s">
        <v>51</v>
      </c>
      <c r="L156" s="2">
        <v>1</v>
      </c>
      <c r="M156" s="2">
        <v>-809065.41</v>
      </c>
      <c r="N156" s="2">
        <v>809066.41</v>
      </c>
      <c r="O156" t="s">
        <v>10</v>
      </c>
      <c r="P156" s="2">
        <v>-809065.41</v>
      </c>
      <c r="Q156" t="s">
        <v>11</v>
      </c>
      <c r="R156" s="2">
        <v>0</v>
      </c>
      <c r="S156" t="s">
        <v>10</v>
      </c>
      <c r="T156" s="5" t="e">
        <v>#N/A</v>
      </c>
      <c r="U156" s="6" t="e">
        <f>T156/M156</f>
        <v>#N/A</v>
      </c>
    </row>
    <row r="157" spans="1:21" ht="15" hidden="1" x14ac:dyDescent="0.25">
      <c r="A157" t="s">
        <v>46</v>
      </c>
      <c r="B157" t="s">
        <v>170</v>
      </c>
      <c r="C157" t="s">
        <v>171</v>
      </c>
      <c r="D157">
        <v>8126</v>
      </c>
      <c r="E157" t="s">
        <v>558</v>
      </c>
      <c r="F157" t="s">
        <v>4</v>
      </c>
      <c r="G157" t="s">
        <v>5</v>
      </c>
      <c r="H157" t="s">
        <v>559</v>
      </c>
      <c r="I157" t="s">
        <v>560</v>
      </c>
      <c r="J157" t="s">
        <v>61</v>
      </c>
      <c r="K157" t="s">
        <v>189</v>
      </c>
      <c r="L157" s="2">
        <v>1</v>
      </c>
      <c r="M157" s="2">
        <v>613344.75</v>
      </c>
      <c r="N157" s="2">
        <v>-613343.75</v>
      </c>
      <c r="O157" t="s">
        <v>10</v>
      </c>
      <c r="P157" s="2">
        <v>613344.75</v>
      </c>
      <c r="Q157" t="s">
        <v>11</v>
      </c>
      <c r="R157" s="2">
        <v>0</v>
      </c>
      <c r="S157" t="s">
        <v>10</v>
      </c>
      <c r="T157" s="5" t="e">
        <v>#N/A</v>
      </c>
      <c r="U157" s="6" t="e">
        <f t="shared" ref="U157:U158" si="29">T157/N157</f>
        <v>#N/A</v>
      </c>
    </row>
    <row r="158" spans="1:21" ht="15" hidden="1" x14ac:dyDescent="0.25">
      <c r="A158" t="s">
        <v>46</v>
      </c>
      <c r="B158" t="s">
        <v>47</v>
      </c>
      <c r="C158" t="s">
        <v>62</v>
      </c>
      <c r="D158">
        <v>8184</v>
      </c>
      <c r="E158" t="s">
        <v>561</v>
      </c>
      <c r="F158" t="s">
        <v>4</v>
      </c>
      <c r="G158" t="s">
        <v>58</v>
      </c>
      <c r="H158" t="s">
        <v>16</v>
      </c>
      <c r="I158" t="s">
        <v>45</v>
      </c>
      <c r="J158" t="s">
        <v>348</v>
      </c>
      <c r="K158" t="s">
        <v>188</v>
      </c>
      <c r="L158" s="2">
        <v>1934672.13</v>
      </c>
      <c r="M158" s="2">
        <v>207.65</v>
      </c>
      <c r="N158" s="2">
        <v>1934464.48</v>
      </c>
      <c r="O158" t="s">
        <v>10</v>
      </c>
      <c r="P158" s="2">
        <v>207.65</v>
      </c>
      <c r="Q158" t="s">
        <v>11</v>
      </c>
      <c r="R158" s="2">
        <v>0</v>
      </c>
      <c r="S158" t="s">
        <v>10</v>
      </c>
      <c r="T158" s="5" t="e">
        <v>#N/A</v>
      </c>
      <c r="U158" s="6" t="e">
        <f t="shared" si="29"/>
        <v>#N/A</v>
      </c>
    </row>
    <row r="159" spans="1:21" ht="15" hidden="1" x14ac:dyDescent="0.25">
      <c r="A159" t="s">
        <v>67</v>
      </c>
      <c r="B159" t="s">
        <v>68</v>
      </c>
      <c r="C159" t="s">
        <v>69</v>
      </c>
      <c r="D159">
        <v>8189</v>
      </c>
      <c r="E159" t="s">
        <v>562</v>
      </c>
      <c r="F159" t="s">
        <v>71</v>
      </c>
      <c r="G159" t="s">
        <v>50</v>
      </c>
      <c r="H159" t="s">
        <v>51</v>
      </c>
      <c r="I159" t="s">
        <v>51</v>
      </c>
      <c r="J159" t="s">
        <v>51</v>
      </c>
      <c r="K159" t="s">
        <v>51</v>
      </c>
      <c r="L159" s="2">
        <v>1</v>
      </c>
      <c r="M159" s="2">
        <v>-28831.02</v>
      </c>
      <c r="N159" s="2">
        <v>28832.02</v>
      </c>
      <c r="O159" t="s">
        <v>10</v>
      </c>
      <c r="P159" s="2">
        <v>-28831.02</v>
      </c>
      <c r="Q159" t="s">
        <v>11</v>
      </c>
      <c r="R159" s="2">
        <v>0</v>
      </c>
      <c r="S159" t="s">
        <v>10</v>
      </c>
      <c r="T159" s="5" t="e">
        <v>#N/A</v>
      </c>
      <c r="U159" s="6" t="e">
        <f>T159/M159</f>
        <v>#N/A</v>
      </c>
    </row>
    <row r="160" spans="1:21" ht="15" hidden="1" x14ac:dyDescent="0.25">
      <c r="A160" t="s">
        <v>17</v>
      </c>
      <c r="B160" t="s">
        <v>182</v>
      </c>
      <c r="C160" t="s">
        <v>207</v>
      </c>
      <c r="D160">
        <v>8207</v>
      </c>
      <c r="E160" t="s">
        <v>563</v>
      </c>
      <c r="F160" t="s">
        <v>4</v>
      </c>
      <c r="G160" t="s">
        <v>34</v>
      </c>
      <c r="H160" t="s">
        <v>203</v>
      </c>
      <c r="I160" t="s">
        <v>37</v>
      </c>
      <c r="J160" t="s">
        <v>51</v>
      </c>
      <c r="K160" t="s">
        <v>66</v>
      </c>
      <c r="L160" s="2">
        <v>3850972.42</v>
      </c>
      <c r="M160" s="2">
        <v>-183868.55</v>
      </c>
      <c r="N160" s="2">
        <v>4034840.97</v>
      </c>
      <c r="O160" t="s">
        <v>10</v>
      </c>
      <c r="P160" s="2">
        <v>-183868.55</v>
      </c>
      <c r="Q160" t="s">
        <v>11</v>
      </c>
      <c r="R160" s="2">
        <v>0</v>
      </c>
      <c r="S160" t="s">
        <v>10</v>
      </c>
      <c r="T160" s="5" t="e">
        <v>#N/A</v>
      </c>
      <c r="U160" s="6" t="e">
        <f>T160/N160</f>
        <v>#N/A</v>
      </c>
    </row>
    <row r="161" spans="1:21" ht="15" hidden="1" x14ac:dyDescent="0.25">
      <c r="A161" t="s">
        <v>125</v>
      </c>
      <c r="B161" t="s">
        <v>126</v>
      </c>
      <c r="C161" t="s">
        <v>127</v>
      </c>
      <c r="D161">
        <v>8254</v>
      </c>
      <c r="E161" t="s">
        <v>564</v>
      </c>
      <c r="F161" t="s">
        <v>71</v>
      </c>
      <c r="G161" t="s">
        <v>50</v>
      </c>
      <c r="H161" t="s">
        <v>51</v>
      </c>
      <c r="I161" t="s">
        <v>51</v>
      </c>
      <c r="J161" t="s">
        <v>51</v>
      </c>
      <c r="K161" t="s">
        <v>51</v>
      </c>
      <c r="L161" s="2">
        <v>1</v>
      </c>
      <c r="M161" s="2">
        <v>-3557.34</v>
      </c>
      <c r="N161" s="2">
        <v>3558.34</v>
      </c>
      <c r="O161" t="s">
        <v>10</v>
      </c>
      <c r="P161" s="2">
        <v>-3557.34</v>
      </c>
      <c r="Q161" t="s">
        <v>11</v>
      </c>
      <c r="R161" s="2">
        <v>0</v>
      </c>
      <c r="S161" t="s">
        <v>10</v>
      </c>
      <c r="T161" s="5" t="e">
        <v>#N/A</v>
      </c>
      <c r="U161" s="6" t="e">
        <f t="shared" ref="U161:U162" si="30">T161/M161</f>
        <v>#N/A</v>
      </c>
    </row>
    <row r="162" spans="1:21" ht="15" hidden="1" x14ac:dyDescent="0.25">
      <c r="A162" t="s">
        <v>125</v>
      </c>
      <c r="B162" t="s">
        <v>126</v>
      </c>
      <c r="C162" t="s">
        <v>477</v>
      </c>
      <c r="D162">
        <v>8295</v>
      </c>
      <c r="E162" t="s">
        <v>565</v>
      </c>
      <c r="F162" t="s">
        <v>71</v>
      </c>
      <c r="G162" t="s">
        <v>50</v>
      </c>
      <c r="H162" t="s">
        <v>51</v>
      </c>
      <c r="I162" t="s">
        <v>51</v>
      </c>
      <c r="J162" t="s">
        <v>51</v>
      </c>
      <c r="K162" t="s">
        <v>51</v>
      </c>
      <c r="L162" s="2">
        <v>1</v>
      </c>
      <c r="M162" s="2">
        <v>-286787.99</v>
      </c>
      <c r="N162" s="2">
        <v>286788.99</v>
      </c>
      <c r="O162" t="s">
        <v>10</v>
      </c>
      <c r="P162" s="2">
        <v>-286787.99</v>
      </c>
      <c r="Q162" t="s">
        <v>11</v>
      </c>
      <c r="R162" s="2">
        <v>0</v>
      </c>
      <c r="S162" t="s">
        <v>10</v>
      </c>
      <c r="T162" s="5" t="e">
        <v>#N/A</v>
      </c>
      <c r="U162" s="6" t="e">
        <f t="shared" si="30"/>
        <v>#N/A</v>
      </c>
    </row>
    <row r="163" spans="1:21" ht="15" hidden="1" x14ac:dyDescent="0.25">
      <c r="A163" t="s">
        <v>67</v>
      </c>
      <c r="B163" t="s">
        <v>420</v>
      </c>
      <c r="C163" t="s">
        <v>529</v>
      </c>
      <c r="D163">
        <v>8344</v>
      </c>
      <c r="E163" t="s">
        <v>566</v>
      </c>
      <c r="F163" t="s">
        <v>4</v>
      </c>
      <c r="G163" t="s">
        <v>151</v>
      </c>
      <c r="H163" t="s">
        <v>287</v>
      </c>
      <c r="I163" t="s">
        <v>354</v>
      </c>
      <c r="J163" t="s">
        <v>117</v>
      </c>
      <c r="K163" t="s">
        <v>268</v>
      </c>
      <c r="L163" s="2">
        <v>30276267.640000001</v>
      </c>
      <c r="M163" s="2">
        <v>1176629.1499999999</v>
      </c>
      <c r="N163" s="2">
        <v>29099638.489999998</v>
      </c>
      <c r="O163" t="s">
        <v>10</v>
      </c>
      <c r="P163" s="2">
        <v>1176629.1499999999</v>
      </c>
      <c r="Q163" t="s">
        <v>11</v>
      </c>
      <c r="R163" s="2">
        <v>0</v>
      </c>
      <c r="S163" t="s">
        <v>10</v>
      </c>
      <c r="T163" s="5" t="e">
        <v>#N/A</v>
      </c>
      <c r="U163" s="6" t="e">
        <f>T163/N163</f>
        <v>#N/A</v>
      </c>
    </row>
    <row r="164" spans="1:21" ht="15" hidden="1" x14ac:dyDescent="0.25">
      <c r="A164" t="s">
        <v>125</v>
      </c>
      <c r="B164" t="s">
        <v>137</v>
      </c>
      <c r="C164" t="s">
        <v>138</v>
      </c>
      <c r="D164">
        <v>8395</v>
      </c>
      <c r="E164" t="s">
        <v>567</v>
      </c>
      <c r="F164" t="s">
        <v>71</v>
      </c>
      <c r="G164" t="s">
        <v>50</v>
      </c>
      <c r="H164" t="s">
        <v>51</v>
      </c>
      <c r="I164" t="s">
        <v>51</v>
      </c>
      <c r="J164" t="s">
        <v>51</v>
      </c>
      <c r="K164" t="s">
        <v>51</v>
      </c>
      <c r="L164" s="2">
        <v>0</v>
      </c>
      <c r="M164" s="2">
        <v>0</v>
      </c>
      <c r="N164" s="2">
        <v>0</v>
      </c>
      <c r="O164" t="s">
        <v>85</v>
      </c>
      <c r="P164" s="2">
        <v>0</v>
      </c>
      <c r="Q164" t="s">
        <v>11</v>
      </c>
      <c r="R164" s="2">
        <v>0</v>
      </c>
      <c r="S164" t="s">
        <v>10</v>
      </c>
      <c r="T164" s="5" t="e">
        <v>#N/A</v>
      </c>
      <c r="U164" s="6" t="e">
        <f t="shared" ref="U164:U168" si="31">T164/M164</f>
        <v>#N/A</v>
      </c>
    </row>
    <row r="165" spans="1:21" ht="15" hidden="1" x14ac:dyDescent="0.25">
      <c r="A165" t="s">
        <v>125</v>
      </c>
      <c r="B165" t="s">
        <v>126</v>
      </c>
      <c r="C165" t="s">
        <v>477</v>
      </c>
      <c r="D165">
        <v>8437</v>
      </c>
      <c r="E165" t="s">
        <v>568</v>
      </c>
      <c r="F165" t="s">
        <v>71</v>
      </c>
      <c r="G165" t="s">
        <v>50</v>
      </c>
      <c r="H165" t="s">
        <v>51</v>
      </c>
      <c r="I165" t="s">
        <v>51</v>
      </c>
      <c r="J165" t="s">
        <v>51</v>
      </c>
      <c r="K165" t="s">
        <v>51</v>
      </c>
      <c r="L165" s="2">
        <v>0</v>
      </c>
      <c r="M165" s="2">
        <v>0</v>
      </c>
      <c r="N165" s="2">
        <v>0</v>
      </c>
      <c r="O165" t="s">
        <v>85</v>
      </c>
      <c r="P165" s="2">
        <v>0</v>
      </c>
      <c r="Q165" t="s">
        <v>11</v>
      </c>
      <c r="R165" s="2">
        <v>0</v>
      </c>
      <c r="S165" t="s">
        <v>10</v>
      </c>
      <c r="T165" s="5" t="e">
        <v>#N/A</v>
      </c>
      <c r="U165" s="6" t="e">
        <f t="shared" si="31"/>
        <v>#N/A</v>
      </c>
    </row>
    <row r="166" spans="1:21" ht="15" hidden="1" x14ac:dyDescent="0.25">
      <c r="A166" t="s">
        <v>125</v>
      </c>
      <c r="B166" t="s">
        <v>137</v>
      </c>
      <c r="C166" t="s">
        <v>309</v>
      </c>
      <c r="D166">
        <v>8470</v>
      </c>
      <c r="E166" t="s">
        <v>569</v>
      </c>
      <c r="F166" t="s">
        <v>4</v>
      </c>
      <c r="G166" t="s">
        <v>50</v>
      </c>
      <c r="H166" t="s">
        <v>364</v>
      </c>
      <c r="I166" t="s">
        <v>570</v>
      </c>
      <c r="J166" t="s">
        <v>512</v>
      </c>
      <c r="K166" t="s">
        <v>447</v>
      </c>
      <c r="L166" s="2">
        <v>1</v>
      </c>
      <c r="M166" s="2">
        <v>-614019.1</v>
      </c>
      <c r="N166" s="2">
        <v>614020.1</v>
      </c>
      <c r="O166" t="s">
        <v>10</v>
      </c>
      <c r="P166" s="2">
        <v>-144131.6</v>
      </c>
      <c r="Q166" t="s">
        <v>25</v>
      </c>
      <c r="R166" s="2">
        <v>0</v>
      </c>
      <c r="S166" t="s">
        <v>26</v>
      </c>
      <c r="T166" s="5" t="e">
        <v>#N/A</v>
      </c>
      <c r="U166" s="6" t="e">
        <f t="shared" si="31"/>
        <v>#N/A</v>
      </c>
    </row>
    <row r="167" spans="1:21" ht="15" hidden="1" x14ac:dyDescent="0.25">
      <c r="A167" t="s">
        <v>17</v>
      </c>
      <c r="B167" t="s">
        <v>18</v>
      </c>
      <c r="C167" t="s">
        <v>19</v>
      </c>
      <c r="D167">
        <v>8488</v>
      </c>
      <c r="E167" t="s">
        <v>571</v>
      </c>
      <c r="F167" t="s">
        <v>4</v>
      </c>
      <c r="G167" t="s">
        <v>50</v>
      </c>
      <c r="H167" t="s">
        <v>572</v>
      </c>
      <c r="I167" t="s">
        <v>573</v>
      </c>
      <c r="J167" t="s">
        <v>117</v>
      </c>
      <c r="K167" t="s">
        <v>158</v>
      </c>
      <c r="L167" s="2">
        <v>1</v>
      </c>
      <c r="M167" s="2">
        <v>-10179.950000000001</v>
      </c>
      <c r="N167" s="2">
        <v>10180.950000000001</v>
      </c>
      <c r="O167" t="s">
        <v>10</v>
      </c>
      <c r="P167" s="2">
        <v>-10179.950000000001</v>
      </c>
      <c r="Q167" t="s">
        <v>25</v>
      </c>
      <c r="R167" s="2">
        <v>0</v>
      </c>
      <c r="S167" t="s">
        <v>10</v>
      </c>
      <c r="T167" s="5" t="e">
        <v>#N/A</v>
      </c>
      <c r="U167" s="6" t="e">
        <f t="shared" si="31"/>
        <v>#N/A</v>
      </c>
    </row>
    <row r="168" spans="1:21" ht="15" hidden="1" x14ac:dyDescent="0.25">
      <c r="A168" t="s">
        <v>125</v>
      </c>
      <c r="B168" t="s">
        <v>137</v>
      </c>
      <c r="C168" t="s">
        <v>309</v>
      </c>
      <c r="D168">
        <v>8499</v>
      </c>
      <c r="E168" t="s">
        <v>574</v>
      </c>
      <c r="F168" t="s">
        <v>71</v>
      </c>
      <c r="G168" t="s">
        <v>50</v>
      </c>
      <c r="H168" t="s">
        <v>174</v>
      </c>
      <c r="I168" t="s">
        <v>575</v>
      </c>
      <c r="J168" t="s">
        <v>112</v>
      </c>
      <c r="K168" t="s">
        <v>51</v>
      </c>
      <c r="L168" s="2">
        <v>0</v>
      </c>
      <c r="M168" s="2">
        <v>0</v>
      </c>
      <c r="N168" s="2">
        <v>0</v>
      </c>
      <c r="O168" t="s">
        <v>85</v>
      </c>
      <c r="P168" s="2">
        <v>0</v>
      </c>
      <c r="Q168" t="s">
        <v>11</v>
      </c>
      <c r="R168" s="2">
        <v>0</v>
      </c>
      <c r="S168" t="s">
        <v>10</v>
      </c>
      <c r="T168" s="5" t="e">
        <v>#N/A</v>
      </c>
      <c r="U168" s="6" t="e">
        <f t="shared" si="31"/>
        <v>#N/A</v>
      </c>
    </row>
    <row r="169" spans="1:21" ht="15" hidden="1" x14ac:dyDescent="0.25">
      <c r="A169" t="s">
        <v>46</v>
      </c>
      <c r="B169" t="s">
        <v>47</v>
      </c>
      <c r="C169" t="s">
        <v>62</v>
      </c>
      <c r="D169">
        <v>8533</v>
      </c>
      <c r="E169" t="s">
        <v>576</v>
      </c>
      <c r="F169" t="s">
        <v>4</v>
      </c>
      <c r="G169" t="s">
        <v>58</v>
      </c>
      <c r="H169" t="s">
        <v>117</v>
      </c>
      <c r="I169" t="s">
        <v>268</v>
      </c>
      <c r="J169" t="s">
        <v>51</v>
      </c>
      <c r="K169" t="s">
        <v>45</v>
      </c>
      <c r="L169" s="2">
        <v>728896.49</v>
      </c>
      <c r="M169" s="2">
        <v>0</v>
      </c>
      <c r="N169" s="2">
        <v>728896.49</v>
      </c>
      <c r="O169" t="s">
        <v>10</v>
      </c>
      <c r="P169" s="2">
        <v>0</v>
      </c>
      <c r="Q169" t="s">
        <v>11</v>
      </c>
      <c r="R169" s="2">
        <v>0</v>
      </c>
      <c r="S169" t="s">
        <v>426</v>
      </c>
      <c r="T169" s="5" t="e">
        <v>#N/A</v>
      </c>
      <c r="U169" s="6" t="e">
        <f>T169/N169</f>
        <v>#N/A</v>
      </c>
    </row>
    <row r="170" spans="1:21" ht="15" hidden="1" x14ac:dyDescent="0.25">
      <c r="A170" t="s">
        <v>118</v>
      </c>
      <c r="B170" t="s">
        <v>144</v>
      </c>
      <c r="C170" t="s">
        <v>145</v>
      </c>
      <c r="D170">
        <v>8582</v>
      </c>
      <c r="E170" t="s">
        <v>577</v>
      </c>
      <c r="F170" t="s">
        <v>71</v>
      </c>
      <c r="G170" t="s">
        <v>50</v>
      </c>
      <c r="H170" t="s">
        <v>458</v>
      </c>
      <c r="I170" t="s">
        <v>447</v>
      </c>
      <c r="J170" t="s">
        <v>124</v>
      </c>
      <c r="K170" t="s">
        <v>348</v>
      </c>
      <c r="L170" s="2">
        <v>1</v>
      </c>
      <c r="M170" s="2">
        <v>-18608.919999999998</v>
      </c>
      <c r="N170" s="2">
        <v>18609.919999999998</v>
      </c>
      <c r="O170" t="s">
        <v>10</v>
      </c>
      <c r="P170" s="2">
        <v>-18608.919999999998</v>
      </c>
      <c r="Q170" t="s">
        <v>11</v>
      </c>
      <c r="R170" s="2">
        <v>0</v>
      </c>
      <c r="S170" t="s">
        <v>10</v>
      </c>
      <c r="T170" s="5" t="e">
        <v>#N/A</v>
      </c>
      <c r="U170" s="6" t="e">
        <f>T170/M170</f>
        <v>#N/A</v>
      </c>
    </row>
    <row r="171" spans="1:21" ht="15" hidden="1" x14ac:dyDescent="0.25">
      <c r="A171" t="s">
        <v>0</v>
      </c>
      <c r="B171" t="s">
        <v>31</v>
      </c>
      <c r="C171" t="s">
        <v>493</v>
      </c>
      <c r="D171">
        <v>8609</v>
      </c>
      <c r="E171" t="s">
        <v>578</v>
      </c>
      <c r="F171" t="s">
        <v>4</v>
      </c>
      <c r="G171" t="s">
        <v>205</v>
      </c>
      <c r="H171" t="s">
        <v>579</v>
      </c>
      <c r="I171" t="s">
        <v>580</v>
      </c>
      <c r="J171" t="s">
        <v>354</v>
      </c>
      <c r="K171" t="s">
        <v>66</v>
      </c>
      <c r="L171" s="2">
        <v>24232045.539999999</v>
      </c>
      <c r="M171" s="2">
        <v>12506969.800000001</v>
      </c>
      <c r="N171" s="2">
        <v>11725075.74</v>
      </c>
      <c r="O171" t="s">
        <v>10</v>
      </c>
      <c r="P171" s="2">
        <v>12506969.800000001</v>
      </c>
      <c r="Q171" t="s">
        <v>25</v>
      </c>
      <c r="R171" s="2">
        <v>0</v>
      </c>
      <c r="S171" t="s">
        <v>10</v>
      </c>
      <c r="T171" s="5" t="e">
        <v>#N/A</v>
      </c>
      <c r="U171" s="6" t="e">
        <f t="shared" ref="U171:U172" si="32">T171/N171</f>
        <v>#N/A</v>
      </c>
    </row>
    <row r="172" spans="1:21" ht="15" hidden="1" x14ac:dyDescent="0.25">
      <c r="A172" t="s">
        <v>125</v>
      </c>
      <c r="B172" t="s">
        <v>137</v>
      </c>
      <c r="C172" t="s">
        <v>477</v>
      </c>
      <c r="D172">
        <v>8679</v>
      </c>
      <c r="E172" t="s">
        <v>581</v>
      </c>
      <c r="F172" t="s">
        <v>4</v>
      </c>
      <c r="G172" t="s">
        <v>277</v>
      </c>
      <c r="H172" t="s">
        <v>157</v>
      </c>
      <c r="I172" t="s">
        <v>267</v>
      </c>
      <c r="J172" t="s">
        <v>507</v>
      </c>
      <c r="K172" t="s">
        <v>238</v>
      </c>
      <c r="L172" s="2">
        <v>14033209.16</v>
      </c>
      <c r="M172" s="2">
        <v>195467.22</v>
      </c>
      <c r="N172" s="2">
        <v>13837741.939999999</v>
      </c>
      <c r="O172" t="s">
        <v>10</v>
      </c>
      <c r="P172" s="2">
        <v>195467.22</v>
      </c>
      <c r="Q172" t="s">
        <v>11</v>
      </c>
      <c r="R172" s="2">
        <v>0</v>
      </c>
      <c r="S172" t="s">
        <v>10</v>
      </c>
      <c r="T172" s="5" t="e">
        <v>#N/A</v>
      </c>
      <c r="U172" s="6" t="e">
        <f t="shared" si="32"/>
        <v>#N/A</v>
      </c>
    </row>
    <row r="173" spans="1:21" ht="15" hidden="1" x14ac:dyDescent="0.25">
      <c r="A173" t="s">
        <v>0</v>
      </c>
      <c r="B173" t="s">
        <v>31</v>
      </c>
      <c r="C173" t="s">
        <v>32</v>
      </c>
      <c r="D173">
        <v>8715</v>
      </c>
      <c r="E173" t="s">
        <v>582</v>
      </c>
      <c r="F173" t="s">
        <v>4</v>
      </c>
      <c r="G173" t="s">
        <v>50</v>
      </c>
      <c r="H173" t="s">
        <v>371</v>
      </c>
      <c r="I173" t="s">
        <v>583</v>
      </c>
      <c r="J173" t="s">
        <v>313</v>
      </c>
      <c r="K173" t="s">
        <v>273</v>
      </c>
      <c r="L173" s="2">
        <v>1</v>
      </c>
      <c r="M173" s="2">
        <v>-5840494.75</v>
      </c>
      <c r="N173" s="2">
        <v>5840495.75</v>
      </c>
      <c r="O173" t="s">
        <v>10</v>
      </c>
      <c r="P173" s="2">
        <v>-5840494.75</v>
      </c>
      <c r="Q173" t="s">
        <v>25</v>
      </c>
      <c r="R173" s="2">
        <v>0</v>
      </c>
      <c r="S173" t="s">
        <v>10</v>
      </c>
      <c r="T173" s="5" t="e">
        <v>#N/A</v>
      </c>
      <c r="U173" s="6" t="e">
        <f>T173/M173</f>
        <v>#N/A</v>
      </c>
    </row>
    <row r="174" spans="1:21" ht="15" hidden="1" x14ac:dyDescent="0.25">
      <c r="A174" t="s">
        <v>125</v>
      </c>
      <c r="B174" t="s">
        <v>219</v>
      </c>
      <c r="C174" t="s">
        <v>220</v>
      </c>
      <c r="D174">
        <v>8740</v>
      </c>
      <c r="E174" t="s">
        <v>584</v>
      </c>
      <c r="F174" t="s">
        <v>4</v>
      </c>
      <c r="G174" t="s">
        <v>140</v>
      </c>
      <c r="H174" t="s">
        <v>321</v>
      </c>
      <c r="I174" t="s">
        <v>189</v>
      </c>
      <c r="J174" t="s">
        <v>273</v>
      </c>
      <c r="K174" t="s">
        <v>124</v>
      </c>
      <c r="L174" s="2">
        <v>10000000</v>
      </c>
      <c r="M174" s="2">
        <v>1644941.22</v>
      </c>
      <c r="N174" s="2">
        <v>8355058.7800000003</v>
      </c>
      <c r="O174" t="s">
        <v>10</v>
      </c>
      <c r="P174" s="2">
        <v>1644941.22</v>
      </c>
      <c r="Q174" t="s">
        <v>25</v>
      </c>
      <c r="R174" s="2">
        <v>0</v>
      </c>
      <c r="S174" t="s">
        <v>26</v>
      </c>
      <c r="T174" s="5" t="e">
        <v>#N/A</v>
      </c>
      <c r="U174" s="6" t="e">
        <f t="shared" ref="U174:U176" si="33">T174/N174</f>
        <v>#N/A</v>
      </c>
    </row>
    <row r="175" spans="1:21" ht="15" hidden="1" x14ac:dyDescent="0.25">
      <c r="A175" t="s">
        <v>67</v>
      </c>
      <c r="B175" t="s">
        <v>420</v>
      </c>
      <c r="C175" t="s">
        <v>69</v>
      </c>
      <c r="D175">
        <v>8749</v>
      </c>
      <c r="E175" t="s">
        <v>585</v>
      </c>
      <c r="F175" t="s">
        <v>4</v>
      </c>
      <c r="G175" t="s">
        <v>140</v>
      </c>
      <c r="H175" t="s">
        <v>586</v>
      </c>
      <c r="I175" t="s">
        <v>587</v>
      </c>
      <c r="J175" t="s">
        <v>99</v>
      </c>
      <c r="K175" t="s">
        <v>99</v>
      </c>
      <c r="L175" s="2">
        <v>24173014.559999999</v>
      </c>
      <c r="M175" s="2">
        <v>2425151.4700000002</v>
      </c>
      <c r="N175" s="2">
        <v>21747863.09</v>
      </c>
      <c r="O175" t="s">
        <v>10</v>
      </c>
      <c r="P175" s="2">
        <v>2425151.4700000002</v>
      </c>
      <c r="Q175" t="s">
        <v>25</v>
      </c>
      <c r="R175" s="2">
        <v>0</v>
      </c>
      <c r="S175" t="s">
        <v>10</v>
      </c>
      <c r="T175" s="5" t="e">
        <v>#N/A</v>
      </c>
      <c r="U175" s="6" t="e">
        <f t="shared" si="33"/>
        <v>#N/A</v>
      </c>
    </row>
    <row r="176" spans="1:21" ht="15" hidden="1" x14ac:dyDescent="0.25">
      <c r="A176" t="s">
        <v>17</v>
      </c>
      <c r="B176" t="s">
        <v>358</v>
      </c>
      <c r="C176" t="s">
        <v>359</v>
      </c>
      <c r="D176">
        <v>8752</v>
      </c>
      <c r="E176" t="s">
        <v>588</v>
      </c>
      <c r="F176" t="s">
        <v>4</v>
      </c>
      <c r="G176" t="s">
        <v>5</v>
      </c>
      <c r="H176" t="s">
        <v>124</v>
      </c>
      <c r="I176" t="s">
        <v>104</v>
      </c>
      <c r="J176" t="s">
        <v>51</v>
      </c>
      <c r="K176" t="s">
        <v>326</v>
      </c>
      <c r="L176" s="2">
        <v>1</v>
      </c>
      <c r="M176" s="2">
        <v>-198948.26</v>
      </c>
      <c r="N176" s="2">
        <v>198949.26</v>
      </c>
      <c r="O176" t="s">
        <v>10</v>
      </c>
      <c r="P176" s="2">
        <v>-198948.26</v>
      </c>
      <c r="Q176" t="s">
        <v>11</v>
      </c>
      <c r="R176" s="2">
        <v>0</v>
      </c>
      <c r="S176" t="s">
        <v>26</v>
      </c>
      <c r="T176" s="5" t="e">
        <v>#N/A</v>
      </c>
      <c r="U176" s="6" t="e">
        <f t="shared" si="33"/>
        <v>#N/A</v>
      </c>
    </row>
    <row r="177" spans="1:21" ht="15" hidden="1" x14ac:dyDescent="0.25">
      <c r="A177" t="s">
        <v>118</v>
      </c>
      <c r="B177" t="s">
        <v>119</v>
      </c>
      <c r="C177" t="s">
        <v>149</v>
      </c>
      <c r="D177">
        <v>8757</v>
      </c>
      <c r="E177" t="s">
        <v>589</v>
      </c>
      <c r="F177" t="s">
        <v>4</v>
      </c>
      <c r="G177" t="s">
        <v>50</v>
      </c>
      <c r="H177" t="s">
        <v>51</v>
      </c>
      <c r="I177" t="s">
        <v>51</v>
      </c>
      <c r="J177" t="s">
        <v>51</v>
      </c>
      <c r="K177" t="s">
        <v>51</v>
      </c>
      <c r="L177" s="2">
        <v>0</v>
      </c>
      <c r="M177" s="2">
        <v>25773.41</v>
      </c>
      <c r="N177" s="2">
        <v>-25773.41</v>
      </c>
      <c r="O177" t="s">
        <v>85</v>
      </c>
      <c r="P177" s="2">
        <v>25773.41</v>
      </c>
      <c r="Q177" t="s">
        <v>11</v>
      </c>
      <c r="R177" s="2">
        <v>0</v>
      </c>
      <c r="S177" t="s">
        <v>10</v>
      </c>
      <c r="T177" s="5" t="e">
        <v>#N/A</v>
      </c>
      <c r="U177" s="6" t="e">
        <f>T177/M177</f>
        <v>#N/A</v>
      </c>
    </row>
    <row r="178" spans="1:21" ht="15" hidden="1" x14ac:dyDescent="0.25">
      <c r="A178" t="s">
        <v>46</v>
      </c>
      <c r="B178" t="s">
        <v>47</v>
      </c>
      <c r="C178" t="s">
        <v>408</v>
      </c>
      <c r="D178">
        <v>8767</v>
      </c>
      <c r="E178" t="s">
        <v>590</v>
      </c>
      <c r="F178" t="s">
        <v>4</v>
      </c>
      <c r="G178" t="s">
        <v>205</v>
      </c>
      <c r="H178" t="s">
        <v>591</v>
      </c>
      <c r="I178" t="s">
        <v>592</v>
      </c>
      <c r="J178" t="s">
        <v>268</v>
      </c>
      <c r="K178" t="s">
        <v>238</v>
      </c>
      <c r="L178" s="2">
        <v>2305859</v>
      </c>
      <c r="M178" s="2">
        <v>65935.62</v>
      </c>
      <c r="N178" s="2">
        <v>2239923.38</v>
      </c>
      <c r="O178" t="s">
        <v>10</v>
      </c>
      <c r="P178" s="2">
        <v>65935.62</v>
      </c>
      <c r="Q178" t="s">
        <v>11</v>
      </c>
      <c r="R178" s="2">
        <v>0</v>
      </c>
      <c r="S178" t="s">
        <v>10</v>
      </c>
      <c r="T178" s="5" t="e">
        <v>#N/A</v>
      </c>
      <c r="U178" s="6" t="e">
        <f t="shared" ref="U178:U181" si="34">T178/N178</f>
        <v>#N/A</v>
      </c>
    </row>
    <row r="179" spans="1:21" ht="15" hidden="1" x14ac:dyDescent="0.25">
      <c r="A179" t="s">
        <v>67</v>
      </c>
      <c r="B179" t="s">
        <v>223</v>
      </c>
      <c r="C179" t="s">
        <v>593</v>
      </c>
      <c r="D179">
        <v>8782</v>
      </c>
      <c r="E179" t="s">
        <v>594</v>
      </c>
      <c r="F179" t="s">
        <v>4</v>
      </c>
      <c r="G179" t="s">
        <v>13</v>
      </c>
      <c r="H179" t="s">
        <v>262</v>
      </c>
      <c r="I179" t="s">
        <v>534</v>
      </c>
      <c r="J179" t="s">
        <v>45</v>
      </c>
      <c r="K179" t="s">
        <v>66</v>
      </c>
      <c r="L179" s="2">
        <v>1</v>
      </c>
      <c r="M179" s="2">
        <v>18679050.18</v>
      </c>
      <c r="N179" s="2">
        <v>-18679049.18</v>
      </c>
      <c r="O179" t="s">
        <v>10</v>
      </c>
      <c r="P179" s="2">
        <v>18679050.18</v>
      </c>
      <c r="Q179" t="s">
        <v>11</v>
      </c>
      <c r="R179" s="2">
        <v>0</v>
      </c>
      <c r="S179" t="s">
        <v>26</v>
      </c>
      <c r="T179" s="5" t="e">
        <v>#N/A</v>
      </c>
      <c r="U179" s="6" t="e">
        <f t="shared" si="34"/>
        <v>#N/A</v>
      </c>
    </row>
    <row r="180" spans="1:21" ht="15" hidden="1" x14ac:dyDescent="0.25">
      <c r="A180" t="s">
        <v>118</v>
      </c>
      <c r="B180" t="s">
        <v>119</v>
      </c>
      <c r="C180" t="s">
        <v>149</v>
      </c>
      <c r="D180">
        <v>8792</v>
      </c>
      <c r="E180" t="s">
        <v>595</v>
      </c>
      <c r="F180" t="s">
        <v>4</v>
      </c>
      <c r="G180" t="s">
        <v>479</v>
      </c>
      <c r="H180" t="s">
        <v>348</v>
      </c>
      <c r="I180" t="s">
        <v>189</v>
      </c>
      <c r="J180" t="s">
        <v>112</v>
      </c>
      <c r="K180" t="s">
        <v>45</v>
      </c>
      <c r="L180" s="2">
        <v>2293516</v>
      </c>
      <c r="M180" s="2">
        <v>90530.93</v>
      </c>
      <c r="N180" s="2">
        <v>2202985.0699999998</v>
      </c>
      <c r="O180" t="s">
        <v>10</v>
      </c>
      <c r="P180" s="2">
        <v>90530.93</v>
      </c>
      <c r="Q180" t="s">
        <v>11</v>
      </c>
      <c r="R180" s="2">
        <v>0</v>
      </c>
      <c r="S180" t="s">
        <v>10</v>
      </c>
      <c r="T180" s="5" t="e">
        <v>#N/A</v>
      </c>
      <c r="U180" s="6" t="e">
        <f t="shared" si="34"/>
        <v>#N/A</v>
      </c>
    </row>
    <row r="181" spans="1:21" ht="15" hidden="1" x14ac:dyDescent="0.25">
      <c r="A181" t="s">
        <v>46</v>
      </c>
      <c r="B181" t="s">
        <v>47</v>
      </c>
      <c r="C181" t="s">
        <v>408</v>
      </c>
      <c r="D181">
        <v>8810</v>
      </c>
      <c r="E181" t="s">
        <v>596</v>
      </c>
      <c r="F181" t="s">
        <v>4</v>
      </c>
      <c r="G181" t="s">
        <v>151</v>
      </c>
      <c r="H181" t="s">
        <v>160</v>
      </c>
      <c r="I181" t="s">
        <v>597</v>
      </c>
      <c r="J181" t="s">
        <v>512</v>
      </c>
      <c r="K181" t="s">
        <v>321</v>
      </c>
      <c r="L181" s="2">
        <v>5320072</v>
      </c>
      <c r="M181" s="2">
        <v>1349729.7</v>
      </c>
      <c r="N181" s="2">
        <v>3970342.3</v>
      </c>
      <c r="O181" t="s">
        <v>10</v>
      </c>
      <c r="P181" s="2">
        <v>1349729.7</v>
      </c>
      <c r="Q181" t="s">
        <v>11</v>
      </c>
      <c r="R181" s="2">
        <v>0</v>
      </c>
      <c r="S181" t="s">
        <v>10</v>
      </c>
      <c r="T181" s="5" t="e">
        <v>#N/A</v>
      </c>
      <c r="U181" s="6" t="e">
        <f t="shared" si="34"/>
        <v>#N/A</v>
      </c>
    </row>
    <row r="182" spans="1:21" ht="15" hidden="1" x14ac:dyDescent="0.25">
      <c r="A182" t="s">
        <v>86</v>
      </c>
      <c r="B182" t="s">
        <v>94</v>
      </c>
      <c r="C182" t="s">
        <v>100</v>
      </c>
      <c r="D182">
        <v>8832</v>
      </c>
      <c r="E182" t="s">
        <v>598</v>
      </c>
      <c r="F182" t="s">
        <v>4</v>
      </c>
      <c r="G182" t="s">
        <v>50</v>
      </c>
      <c r="H182" t="s">
        <v>51</v>
      </c>
      <c r="I182" t="s">
        <v>51</v>
      </c>
      <c r="J182" t="s">
        <v>51</v>
      </c>
      <c r="K182" t="s">
        <v>51</v>
      </c>
      <c r="L182" s="2">
        <v>1</v>
      </c>
      <c r="M182" s="2">
        <v>-7857.54</v>
      </c>
      <c r="N182" s="2">
        <v>7858.54</v>
      </c>
      <c r="O182" t="s">
        <v>10</v>
      </c>
      <c r="P182" s="2">
        <v>-7857.54</v>
      </c>
      <c r="Q182" t="s">
        <v>11</v>
      </c>
      <c r="R182" s="2">
        <v>0</v>
      </c>
      <c r="S182" t="s">
        <v>10</v>
      </c>
      <c r="T182" s="5" t="e">
        <v>#N/A</v>
      </c>
      <c r="U182" s="6" t="e">
        <f>T182/M182</f>
        <v>#N/A</v>
      </c>
    </row>
    <row r="183" spans="1:21" ht="15" hidden="1" x14ac:dyDescent="0.25">
      <c r="A183" t="s">
        <v>46</v>
      </c>
      <c r="B183" t="s">
        <v>47</v>
      </c>
      <c r="C183" t="s">
        <v>408</v>
      </c>
      <c r="D183">
        <v>8880</v>
      </c>
      <c r="E183" t="s">
        <v>599</v>
      </c>
      <c r="F183" t="s">
        <v>4</v>
      </c>
      <c r="G183" t="s">
        <v>600</v>
      </c>
      <c r="H183" t="s">
        <v>601</v>
      </c>
      <c r="I183" t="s">
        <v>602</v>
      </c>
      <c r="J183" t="s">
        <v>66</v>
      </c>
      <c r="K183" t="s">
        <v>267</v>
      </c>
      <c r="L183" s="2">
        <v>4759726.07</v>
      </c>
      <c r="M183" s="2">
        <v>398506.19</v>
      </c>
      <c r="N183" s="2">
        <v>4361219.88</v>
      </c>
      <c r="O183" t="s">
        <v>10</v>
      </c>
      <c r="P183" s="2">
        <v>398506.19</v>
      </c>
      <c r="Q183" t="s">
        <v>11</v>
      </c>
      <c r="R183" s="2">
        <v>0</v>
      </c>
      <c r="S183" t="s">
        <v>10</v>
      </c>
      <c r="T183" s="5" t="e">
        <v>#N/A</v>
      </c>
      <c r="U183" s="6" t="e">
        <f t="shared" ref="U183:U185" si="35">T183/N183</f>
        <v>#N/A</v>
      </c>
    </row>
    <row r="184" spans="1:21" ht="15" hidden="1" x14ac:dyDescent="0.25">
      <c r="A184" t="s">
        <v>67</v>
      </c>
      <c r="B184" t="s">
        <v>420</v>
      </c>
      <c r="C184" t="s">
        <v>421</v>
      </c>
      <c r="D184">
        <v>8882</v>
      </c>
      <c r="E184" t="s">
        <v>603</v>
      </c>
      <c r="F184" t="s">
        <v>4</v>
      </c>
      <c r="G184" t="s">
        <v>277</v>
      </c>
      <c r="H184" t="s">
        <v>604</v>
      </c>
      <c r="I184" t="s">
        <v>398</v>
      </c>
      <c r="J184" t="s">
        <v>56</v>
      </c>
      <c r="K184" t="s">
        <v>605</v>
      </c>
      <c r="L184" s="2">
        <v>47889126.740000002</v>
      </c>
      <c r="M184" s="2">
        <v>5970903.8300000001</v>
      </c>
      <c r="N184" s="2">
        <v>41918222.909999996</v>
      </c>
      <c r="O184" t="s">
        <v>10</v>
      </c>
      <c r="P184" s="2">
        <v>5970903.8300000001</v>
      </c>
      <c r="Q184" t="s">
        <v>11</v>
      </c>
      <c r="R184" s="2">
        <v>0</v>
      </c>
      <c r="S184" t="s">
        <v>10</v>
      </c>
      <c r="T184" s="5" t="e">
        <v>#N/A</v>
      </c>
      <c r="U184" s="6" t="e">
        <f t="shared" si="35"/>
        <v>#N/A</v>
      </c>
    </row>
    <row r="185" spans="1:21" ht="15" hidden="1" x14ac:dyDescent="0.25">
      <c r="A185" t="s">
        <v>86</v>
      </c>
      <c r="B185" t="s">
        <v>87</v>
      </c>
      <c r="C185" t="s">
        <v>88</v>
      </c>
      <c r="D185">
        <v>8885</v>
      </c>
      <c r="E185" t="s">
        <v>606</v>
      </c>
      <c r="F185" t="s">
        <v>4</v>
      </c>
      <c r="G185" t="s">
        <v>21</v>
      </c>
      <c r="H185" t="s">
        <v>308</v>
      </c>
      <c r="I185" t="s">
        <v>158</v>
      </c>
      <c r="J185" t="s">
        <v>51</v>
      </c>
      <c r="K185" t="s">
        <v>124</v>
      </c>
      <c r="L185" s="2">
        <v>1</v>
      </c>
      <c r="M185" s="2">
        <v>-1475144.04</v>
      </c>
      <c r="N185" s="2">
        <v>1475145.04</v>
      </c>
      <c r="O185" t="s">
        <v>10</v>
      </c>
      <c r="P185" s="2">
        <v>-1475144.04</v>
      </c>
      <c r="Q185" t="s">
        <v>25</v>
      </c>
      <c r="R185" s="2">
        <v>0</v>
      </c>
      <c r="S185" t="s">
        <v>10</v>
      </c>
      <c r="T185" s="5" t="e">
        <v>#N/A</v>
      </c>
      <c r="U185" s="6" t="e">
        <f t="shared" si="35"/>
        <v>#N/A</v>
      </c>
    </row>
    <row r="186" spans="1:21" ht="15" hidden="1" x14ac:dyDescent="0.25">
      <c r="A186" t="s">
        <v>17</v>
      </c>
      <c r="B186" t="s">
        <v>18</v>
      </c>
      <c r="C186" t="s">
        <v>359</v>
      </c>
      <c r="D186">
        <v>8895</v>
      </c>
      <c r="E186" t="s">
        <v>607</v>
      </c>
      <c r="F186" t="s">
        <v>4</v>
      </c>
      <c r="G186" t="s">
        <v>50</v>
      </c>
      <c r="H186" t="s">
        <v>123</v>
      </c>
      <c r="I186" t="s">
        <v>608</v>
      </c>
      <c r="J186" t="s">
        <v>93</v>
      </c>
      <c r="K186" t="s">
        <v>104</v>
      </c>
      <c r="L186" s="2">
        <v>1</v>
      </c>
      <c r="M186" s="2">
        <v>-18794.080000000002</v>
      </c>
      <c r="N186" s="2">
        <v>18795.080000000002</v>
      </c>
      <c r="O186" t="s">
        <v>10</v>
      </c>
      <c r="P186" s="2">
        <v>-18794.080000000002</v>
      </c>
      <c r="Q186" t="s">
        <v>11</v>
      </c>
      <c r="R186" s="2">
        <v>0</v>
      </c>
      <c r="S186" t="s">
        <v>10</v>
      </c>
      <c r="T186" s="5" t="e">
        <v>#N/A</v>
      </c>
      <c r="U186" s="6" t="e">
        <f>T186/M186</f>
        <v>#N/A</v>
      </c>
    </row>
    <row r="187" spans="1:21" ht="15" hidden="1" x14ac:dyDescent="0.25">
      <c r="A187" t="s">
        <v>118</v>
      </c>
      <c r="B187" t="s">
        <v>119</v>
      </c>
      <c r="C187" t="s">
        <v>120</v>
      </c>
      <c r="D187">
        <v>8907</v>
      </c>
      <c r="E187" t="s">
        <v>609</v>
      </c>
      <c r="F187" t="s">
        <v>71</v>
      </c>
      <c r="G187" t="s">
        <v>34</v>
      </c>
      <c r="H187" t="s">
        <v>480</v>
      </c>
      <c r="I187" t="s">
        <v>610</v>
      </c>
      <c r="J187" t="s">
        <v>188</v>
      </c>
      <c r="K187" t="s">
        <v>61</v>
      </c>
      <c r="L187" s="2">
        <v>898870.09</v>
      </c>
      <c r="M187" s="2">
        <v>0</v>
      </c>
      <c r="N187" s="2">
        <v>898870.09</v>
      </c>
      <c r="O187" t="s">
        <v>10</v>
      </c>
      <c r="P187" s="2">
        <v>0</v>
      </c>
      <c r="Q187" t="s">
        <v>11</v>
      </c>
      <c r="R187" s="2">
        <v>0</v>
      </c>
      <c r="S187" t="s">
        <v>10</v>
      </c>
      <c r="T187" s="5" t="e">
        <v>#N/A</v>
      </c>
      <c r="U187" s="6" t="e">
        <f>T187/N187</f>
        <v>#N/A</v>
      </c>
    </row>
    <row r="188" spans="1:21" ht="15" hidden="1" x14ac:dyDescent="0.25">
      <c r="A188" t="s">
        <v>67</v>
      </c>
      <c r="B188" t="s">
        <v>223</v>
      </c>
      <c r="C188" t="s">
        <v>593</v>
      </c>
      <c r="D188">
        <v>8937</v>
      </c>
      <c r="E188" t="s">
        <v>611</v>
      </c>
      <c r="F188" t="s">
        <v>71</v>
      </c>
      <c r="G188" t="s">
        <v>50</v>
      </c>
      <c r="H188" t="s">
        <v>51</v>
      </c>
      <c r="I188" t="s">
        <v>51</v>
      </c>
      <c r="J188" t="s">
        <v>51</v>
      </c>
      <c r="K188" t="s">
        <v>51</v>
      </c>
      <c r="L188" s="2">
        <v>1</v>
      </c>
      <c r="M188" s="2">
        <v>-19217.57</v>
      </c>
      <c r="N188" s="2">
        <v>19218.57</v>
      </c>
      <c r="O188" t="s">
        <v>10</v>
      </c>
      <c r="P188" s="2">
        <v>-19217.57</v>
      </c>
      <c r="Q188" t="s">
        <v>11</v>
      </c>
      <c r="R188" s="2">
        <v>0</v>
      </c>
      <c r="S188" t="s">
        <v>10</v>
      </c>
      <c r="T188" s="5" t="e">
        <v>#N/A</v>
      </c>
      <c r="U188" s="6" t="e">
        <f>T188/M188</f>
        <v>#N/A</v>
      </c>
    </row>
    <row r="189" spans="1:21" ht="15" hidden="1" x14ac:dyDescent="0.25">
      <c r="A189" t="s">
        <v>46</v>
      </c>
      <c r="B189" t="s">
        <v>170</v>
      </c>
      <c r="C189" t="s">
        <v>171</v>
      </c>
      <c r="D189">
        <v>8971</v>
      </c>
      <c r="E189" t="s">
        <v>612</v>
      </c>
      <c r="F189" t="s">
        <v>4</v>
      </c>
      <c r="G189" t="s">
        <v>58</v>
      </c>
      <c r="H189" t="s">
        <v>613</v>
      </c>
      <c r="I189" t="s">
        <v>614</v>
      </c>
      <c r="J189" t="s">
        <v>447</v>
      </c>
      <c r="K189" t="s">
        <v>8</v>
      </c>
      <c r="L189" s="2">
        <v>5644768.8499999996</v>
      </c>
      <c r="M189" s="2">
        <v>-7550</v>
      </c>
      <c r="N189" s="2">
        <v>5652318.8499999996</v>
      </c>
      <c r="O189" t="s">
        <v>10</v>
      </c>
      <c r="P189" s="2">
        <v>-7550</v>
      </c>
      <c r="Q189" t="s">
        <v>11</v>
      </c>
      <c r="R189" s="2">
        <v>0</v>
      </c>
      <c r="S189" t="s">
        <v>10</v>
      </c>
      <c r="T189" s="5" t="e">
        <v>#N/A</v>
      </c>
      <c r="U189" s="6" t="e">
        <f t="shared" ref="U189:U190" si="36">T189/N189</f>
        <v>#N/A</v>
      </c>
    </row>
    <row r="190" spans="1:21" ht="15" hidden="1" x14ac:dyDescent="0.25">
      <c r="A190" t="s">
        <v>46</v>
      </c>
      <c r="B190" t="s">
        <v>170</v>
      </c>
      <c r="C190" t="s">
        <v>171</v>
      </c>
      <c r="D190">
        <v>8972</v>
      </c>
      <c r="E190" t="s">
        <v>615</v>
      </c>
      <c r="F190" t="s">
        <v>4</v>
      </c>
      <c r="G190" t="s">
        <v>58</v>
      </c>
      <c r="H190" t="s">
        <v>616</v>
      </c>
      <c r="I190" t="s">
        <v>617</v>
      </c>
      <c r="J190" t="s">
        <v>112</v>
      </c>
      <c r="K190" t="s">
        <v>188</v>
      </c>
      <c r="L190" s="2">
        <v>3982921.86</v>
      </c>
      <c r="M190" s="2">
        <v>-1390</v>
      </c>
      <c r="N190" s="2">
        <v>3984311.86</v>
      </c>
      <c r="O190" t="s">
        <v>10</v>
      </c>
      <c r="P190" s="2">
        <v>-1390</v>
      </c>
      <c r="Q190" t="s">
        <v>11</v>
      </c>
      <c r="R190" s="2">
        <v>0</v>
      </c>
      <c r="S190" t="s">
        <v>10</v>
      </c>
      <c r="T190" s="5" t="e">
        <v>#N/A</v>
      </c>
      <c r="U190" s="6" t="e">
        <f t="shared" si="36"/>
        <v>#N/A</v>
      </c>
    </row>
    <row r="191" spans="1:21" ht="15" hidden="1" x14ac:dyDescent="0.25">
      <c r="A191" t="s">
        <v>46</v>
      </c>
      <c r="B191" t="s">
        <v>176</v>
      </c>
      <c r="C191" t="s">
        <v>211</v>
      </c>
      <c r="D191">
        <v>9003</v>
      </c>
      <c r="E191" t="s">
        <v>618</v>
      </c>
      <c r="F191" t="s">
        <v>71</v>
      </c>
      <c r="G191" t="s">
        <v>50</v>
      </c>
      <c r="H191" t="s">
        <v>51</v>
      </c>
      <c r="I191" t="s">
        <v>51</v>
      </c>
      <c r="J191" t="s">
        <v>51</v>
      </c>
      <c r="K191" t="s">
        <v>51</v>
      </c>
      <c r="L191" s="2">
        <v>1</v>
      </c>
      <c r="M191" s="2">
        <v>0</v>
      </c>
      <c r="N191" s="2">
        <v>1</v>
      </c>
      <c r="O191" t="s">
        <v>85</v>
      </c>
      <c r="P191" s="2">
        <v>0</v>
      </c>
      <c r="Q191" t="s">
        <v>11</v>
      </c>
      <c r="R191" s="2">
        <v>0</v>
      </c>
      <c r="S191" t="s">
        <v>10</v>
      </c>
      <c r="T191" s="5" t="e">
        <v>#N/A</v>
      </c>
      <c r="U191" s="6" t="e">
        <f t="shared" ref="U191:U192" si="37">T191/M191</f>
        <v>#N/A</v>
      </c>
    </row>
    <row r="192" spans="1:21" ht="15" hidden="1" x14ac:dyDescent="0.25">
      <c r="A192" t="s">
        <v>125</v>
      </c>
      <c r="B192" t="s">
        <v>137</v>
      </c>
      <c r="C192" t="s">
        <v>477</v>
      </c>
      <c r="D192">
        <v>9011</v>
      </c>
      <c r="E192" t="s">
        <v>619</v>
      </c>
      <c r="F192" t="s">
        <v>71</v>
      </c>
      <c r="G192" t="s">
        <v>50</v>
      </c>
      <c r="H192" t="s">
        <v>620</v>
      </c>
      <c r="I192" t="s">
        <v>475</v>
      </c>
      <c r="J192" t="s">
        <v>61</v>
      </c>
      <c r="K192" t="s">
        <v>9</v>
      </c>
      <c r="L192" s="2">
        <v>0</v>
      </c>
      <c r="M192" s="2">
        <v>0</v>
      </c>
      <c r="N192" s="2">
        <v>0</v>
      </c>
      <c r="O192" t="s">
        <v>85</v>
      </c>
      <c r="P192" s="2">
        <v>0</v>
      </c>
      <c r="Q192" t="s">
        <v>11</v>
      </c>
      <c r="R192" s="2">
        <v>0</v>
      </c>
      <c r="S192" t="s">
        <v>10</v>
      </c>
      <c r="T192" s="5" t="e">
        <v>#N/A</v>
      </c>
      <c r="U192" s="6" t="e">
        <f t="shared" si="37"/>
        <v>#N/A</v>
      </c>
    </row>
    <row r="193" spans="1:21" ht="15" hidden="1" x14ac:dyDescent="0.25">
      <c r="A193" t="s">
        <v>86</v>
      </c>
      <c r="B193" t="s">
        <v>621</v>
      </c>
      <c r="C193" t="s">
        <v>622</v>
      </c>
      <c r="D193">
        <v>9157</v>
      </c>
      <c r="E193" t="s">
        <v>623</v>
      </c>
      <c r="F193" t="s">
        <v>4</v>
      </c>
      <c r="G193" t="s">
        <v>21</v>
      </c>
      <c r="H193" t="s">
        <v>624</v>
      </c>
      <c r="I193" t="s">
        <v>342</v>
      </c>
      <c r="J193" t="s">
        <v>56</v>
      </c>
      <c r="K193" t="s">
        <v>124</v>
      </c>
      <c r="L193" s="2">
        <v>1</v>
      </c>
      <c r="M193" s="2">
        <v>9060533.1199999992</v>
      </c>
      <c r="N193" s="2">
        <v>-9060532.1199999992</v>
      </c>
      <c r="O193" t="s">
        <v>10</v>
      </c>
      <c r="P193" s="2">
        <v>9060533.1199999992</v>
      </c>
      <c r="Q193" t="s">
        <v>25</v>
      </c>
      <c r="R193" s="2">
        <v>0</v>
      </c>
      <c r="S193" t="s">
        <v>10</v>
      </c>
      <c r="T193" s="5" t="e">
        <v>#N/A</v>
      </c>
      <c r="U193" s="6" t="e">
        <f t="shared" ref="U193:U195" si="38">T193/N193</f>
        <v>#N/A</v>
      </c>
    </row>
    <row r="194" spans="1:21" ht="15" hidden="1" x14ac:dyDescent="0.25">
      <c r="A194" t="s">
        <v>17</v>
      </c>
      <c r="B194" t="s">
        <v>18</v>
      </c>
      <c r="C194" t="s">
        <v>519</v>
      </c>
      <c r="D194">
        <v>9180</v>
      </c>
      <c r="E194" t="s">
        <v>625</v>
      </c>
      <c r="F194" t="s">
        <v>4</v>
      </c>
      <c r="G194" t="s">
        <v>5</v>
      </c>
      <c r="H194" t="s">
        <v>117</v>
      </c>
      <c r="I194" t="s">
        <v>268</v>
      </c>
      <c r="J194" t="s">
        <v>51</v>
      </c>
      <c r="K194" t="s">
        <v>45</v>
      </c>
      <c r="L194" s="2">
        <v>3452791.65</v>
      </c>
      <c r="M194" s="2">
        <v>-91436.58</v>
      </c>
      <c r="N194" s="2">
        <v>3544228.23</v>
      </c>
      <c r="O194" t="s">
        <v>10</v>
      </c>
      <c r="P194" s="2">
        <v>-91436.58</v>
      </c>
      <c r="Q194" t="s">
        <v>11</v>
      </c>
      <c r="R194" s="2">
        <v>0</v>
      </c>
      <c r="S194" t="s">
        <v>10</v>
      </c>
      <c r="T194" s="5" t="e">
        <v>#N/A</v>
      </c>
      <c r="U194" s="6" t="e">
        <f t="shared" si="38"/>
        <v>#N/A</v>
      </c>
    </row>
    <row r="195" spans="1:21" ht="15" hidden="1" x14ac:dyDescent="0.25">
      <c r="A195" t="s">
        <v>86</v>
      </c>
      <c r="B195" t="s">
        <v>274</v>
      </c>
      <c r="C195" t="s">
        <v>509</v>
      </c>
      <c r="D195">
        <v>9191</v>
      </c>
      <c r="E195" t="s">
        <v>626</v>
      </c>
      <c r="F195" t="s">
        <v>4</v>
      </c>
      <c r="G195" t="s">
        <v>600</v>
      </c>
      <c r="H195" t="s">
        <v>438</v>
      </c>
      <c r="I195" t="s">
        <v>449</v>
      </c>
      <c r="J195" t="s">
        <v>512</v>
      </c>
      <c r="K195" t="s">
        <v>93</v>
      </c>
      <c r="L195" s="2">
        <v>44239791.759999998</v>
      </c>
      <c r="M195" s="2">
        <v>-148385.85</v>
      </c>
      <c r="N195" s="2">
        <v>44388177.609999999</v>
      </c>
      <c r="O195" t="s">
        <v>10</v>
      </c>
      <c r="P195" s="2">
        <v>-148385.85</v>
      </c>
      <c r="Q195" t="s">
        <v>11</v>
      </c>
      <c r="R195" s="2">
        <v>0</v>
      </c>
      <c r="S195" t="s">
        <v>10</v>
      </c>
      <c r="T195" s="5" t="e">
        <v>#N/A</v>
      </c>
      <c r="U195" s="6" t="e">
        <f t="shared" si="38"/>
        <v>#N/A</v>
      </c>
    </row>
    <row r="196" spans="1:21" ht="15" hidden="1" x14ac:dyDescent="0.25">
      <c r="A196" t="s">
        <v>17</v>
      </c>
      <c r="B196" t="s">
        <v>182</v>
      </c>
      <c r="C196" t="s">
        <v>183</v>
      </c>
      <c r="D196">
        <v>9201</v>
      </c>
      <c r="E196" t="s">
        <v>627</v>
      </c>
      <c r="F196" t="s">
        <v>71</v>
      </c>
      <c r="G196" t="s">
        <v>50</v>
      </c>
      <c r="H196" t="s">
        <v>51</v>
      </c>
      <c r="I196" t="s">
        <v>51</v>
      </c>
      <c r="J196" t="s">
        <v>51</v>
      </c>
      <c r="K196" t="s">
        <v>51</v>
      </c>
      <c r="L196" s="2">
        <v>1</v>
      </c>
      <c r="M196" s="2">
        <v>-36246.32</v>
      </c>
      <c r="N196" s="2">
        <v>36247.32</v>
      </c>
      <c r="O196" t="s">
        <v>10</v>
      </c>
      <c r="P196" s="2">
        <v>-36246.32</v>
      </c>
      <c r="Q196" t="s">
        <v>25</v>
      </c>
      <c r="R196" s="2">
        <v>0</v>
      </c>
      <c r="S196" t="s">
        <v>10</v>
      </c>
      <c r="T196" s="5" t="e">
        <v>#N/A</v>
      </c>
      <c r="U196" s="6" t="e">
        <f>T196/M196</f>
        <v>#N/A</v>
      </c>
    </row>
    <row r="197" spans="1:21" ht="15" hidden="1" x14ac:dyDescent="0.25">
      <c r="A197" t="s">
        <v>67</v>
      </c>
      <c r="B197" t="s">
        <v>628</v>
      </c>
      <c r="C197" t="s">
        <v>629</v>
      </c>
      <c r="D197">
        <v>9291</v>
      </c>
      <c r="E197" t="s">
        <v>630</v>
      </c>
      <c r="F197" t="s">
        <v>4</v>
      </c>
      <c r="G197" t="s">
        <v>41</v>
      </c>
      <c r="H197" t="s">
        <v>294</v>
      </c>
      <c r="I197" t="s">
        <v>631</v>
      </c>
      <c r="J197" t="s">
        <v>273</v>
      </c>
      <c r="K197" t="s">
        <v>158</v>
      </c>
      <c r="L197" s="2">
        <v>1</v>
      </c>
      <c r="M197" s="2">
        <v>0</v>
      </c>
      <c r="N197" s="2">
        <v>1</v>
      </c>
      <c r="O197" t="s">
        <v>85</v>
      </c>
      <c r="P197" s="2">
        <v>0</v>
      </c>
      <c r="Q197" t="s">
        <v>25</v>
      </c>
      <c r="R197" s="2">
        <v>0</v>
      </c>
      <c r="S197" t="s">
        <v>10</v>
      </c>
      <c r="T197" s="5" t="e">
        <v>#N/A</v>
      </c>
      <c r="U197" s="6" t="e">
        <f>T197/N197</f>
        <v>#N/A</v>
      </c>
    </row>
    <row r="198" spans="1:21" ht="15" hidden="1" x14ac:dyDescent="0.25">
      <c r="A198" t="s">
        <v>125</v>
      </c>
      <c r="B198" t="s">
        <v>137</v>
      </c>
      <c r="C198" t="s">
        <v>309</v>
      </c>
      <c r="D198">
        <v>9293</v>
      </c>
      <c r="E198" t="s">
        <v>632</v>
      </c>
      <c r="F198" t="s">
        <v>71</v>
      </c>
      <c r="G198" t="s">
        <v>50</v>
      </c>
      <c r="H198" t="s">
        <v>633</v>
      </c>
      <c r="I198" t="s">
        <v>84</v>
      </c>
      <c r="J198" t="s">
        <v>425</v>
      </c>
      <c r="K198" t="s">
        <v>273</v>
      </c>
      <c r="L198" s="2">
        <v>1</v>
      </c>
      <c r="M198" s="2">
        <v>-51847.82</v>
      </c>
      <c r="N198" s="2">
        <v>51848.82</v>
      </c>
      <c r="O198" t="s">
        <v>10</v>
      </c>
      <c r="P198" s="2">
        <v>-51847.82</v>
      </c>
      <c r="Q198" t="s">
        <v>11</v>
      </c>
      <c r="R198" s="2">
        <v>0</v>
      </c>
      <c r="S198" t="s">
        <v>10</v>
      </c>
      <c r="T198" s="5" t="e">
        <v>#N/A</v>
      </c>
      <c r="U198" s="6" t="e">
        <f>T198/M198</f>
        <v>#N/A</v>
      </c>
    </row>
    <row r="199" spans="1:21" ht="15" hidden="1" x14ac:dyDescent="0.25">
      <c r="A199" t="s">
        <v>46</v>
      </c>
      <c r="B199" t="s">
        <v>47</v>
      </c>
      <c r="C199" t="s">
        <v>48</v>
      </c>
      <c r="D199">
        <v>9317</v>
      </c>
      <c r="E199" t="s">
        <v>634</v>
      </c>
      <c r="F199" t="s">
        <v>4</v>
      </c>
      <c r="G199" t="s">
        <v>58</v>
      </c>
      <c r="H199" t="s">
        <v>165</v>
      </c>
      <c r="I199" t="s">
        <v>635</v>
      </c>
      <c r="J199" t="s">
        <v>112</v>
      </c>
      <c r="K199" t="s">
        <v>512</v>
      </c>
      <c r="L199" s="2">
        <v>2953264.69</v>
      </c>
      <c r="M199" s="2">
        <v>26514.59</v>
      </c>
      <c r="N199" s="2">
        <v>2926750.1</v>
      </c>
      <c r="O199" t="s">
        <v>10</v>
      </c>
      <c r="P199" s="2">
        <v>26514.59</v>
      </c>
      <c r="Q199" t="s">
        <v>11</v>
      </c>
      <c r="R199" s="2">
        <v>0</v>
      </c>
      <c r="S199" t="s">
        <v>10</v>
      </c>
      <c r="T199" s="5" t="e">
        <v>#N/A</v>
      </c>
      <c r="U199" s="6" t="e">
        <f>T199/N199</f>
        <v>#N/A</v>
      </c>
    </row>
    <row r="200" spans="1:21" ht="15" hidden="1" x14ac:dyDescent="0.25">
      <c r="A200" t="s">
        <v>125</v>
      </c>
      <c r="B200" t="s">
        <v>137</v>
      </c>
      <c r="C200" t="s">
        <v>138</v>
      </c>
      <c r="D200">
        <v>9322</v>
      </c>
      <c r="E200" t="s">
        <v>636</v>
      </c>
      <c r="F200" t="s">
        <v>4</v>
      </c>
      <c r="G200" t="s">
        <v>50</v>
      </c>
      <c r="H200" t="s">
        <v>51</v>
      </c>
      <c r="I200" t="s">
        <v>51</v>
      </c>
      <c r="J200" t="s">
        <v>51</v>
      </c>
      <c r="K200" t="s">
        <v>51</v>
      </c>
      <c r="L200" s="2">
        <v>1</v>
      </c>
      <c r="M200" s="2">
        <v>-15773.27</v>
      </c>
      <c r="N200" s="2">
        <v>15774.27</v>
      </c>
      <c r="O200" t="s">
        <v>10</v>
      </c>
      <c r="P200" s="2">
        <v>-15773.27</v>
      </c>
      <c r="Q200" t="s">
        <v>11</v>
      </c>
      <c r="R200" s="2">
        <v>0</v>
      </c>
      <c r="S200" t="s">
        <v>10</v>
      </c>
      <c r="T200" s="5" t="e">
        <v>#N/A</v>
      </c>
      <c r="U200" s="6" t="e">
        <f>T200/M200</f>
        <v>#N/A</v>
      </c>
    </row>
    <row r="201" spans="1:21" ht="15" hidden="1" x14ac:dyDescent="0.25">
      <c r="A201" t="s">
        <v>0</v>
      </c>
      <c r="B201" t="s">
        <v>1</v>
      </c>
      <c r="C201" t="s">
        <v>2</v>
      </c>
      <c r="D201">
        <v>9326</v>
      </c>
      <c r="E201" t="s">
        <v>637</v>
      </c>
      <c r="F201" t="s">
        <v>4</v>
      </c>
      <c r="G201" t="s">
        <v>21</v>
      </c>
      <c r="H201" t="s">
        <v>154</v>
      </c>
      <c r="I201" t="s">
        <v>638</v>
      </c>
      <c r="J201" t="s">
        <v>199</v>
      </c>
      <c r="K201" t="s">
        <v>117</v>
      </c>
      <c r="L201" s="2">
        <v>1</v>
      </c>
      <c r="M201" s="2">
        <v>-36067.839999999997</v>
      </c>
      <c r="N201" s="2">
        <v>36068.839999999997</v>
      </c>
      <c r="O201" t="s">
        <v>10</v>
      </c>
      <c r="P201" s="2">
        <v>-36067.839999999997</v>
      </c>
      <c r="Q201" t="s">
        <v>25</v>
      </c>
      <c r="R201" s="2">
        <v>0</v>
      </c>
      <c r="S201" t="s">
        <v>10</v>
      </c>
      <c r="T201" s="5" t="e">
        <v>#N/A</v>
      </c>
      <c r="U201" s="6" t="e">
        <f>T201/N201</f>
        <v>#N/A</v>
      </c>
    </row>
    <row r="202" spans="1:21" ht="15" hidden="1" x14ac:dyDescent="0.25">
      <c r="A202" t="s">
        <v>86</v>
      </c>
      <c r="B202" t="s">
        <v>621</v>
      </c>
      <c r="C202" t="s">
        <v>622</v>
      </c>
      <c r="D202">
        <v>9376</v>
      </c>
      <c r="E202" t="s">
        <v>639</v>
      </c>
      <c r="F202" t="s">
        <v>71</v>
      </c>
      <c r="G202" t="s">
        <v>50</v>
      </c>
      <c r="H202" t="s">
        <v>51</v>
      </c>
      <c r="I202" t="s">
        <v>51</v>
      </c>
      <c r="J202" t="s">
        <v>51</v>
      </c>
      <c r="K202" t="s">
        <v>51</v>
      </c>
      <c r="L202" s="2">
        <v>1</v>
      </c>
      <c r="M202" s="2">
        <v>-91561.42</v>
      </c>
      <c r="N202" s="2">
        <v>91562.42</v>
      </c>
      <c r="O202" t="s">
        <v>10</v>
      </c>
      <c r="P202" s="2">
        <v>-91561.42</v>
      </c>
      <c r="Q202" t="s">
        <v>11</v>
      </c>
      <c r="R202" s="2">
        <v>0</v>
      </c>
      <c r="S202" t="s">
        <v>10</v>
      </c>
      <c r="T202" s="5" t="e">
        <v>#N/A</v>
      </c>
      <c r="U202" s="6" t="e">
        <f>T202/M202</f>
        <v>#N/A</v>
      </c>
    </row>
    <row r="203" spans="1:21" ht="15" hidden="1" x14ac:dyDescent="0.25">
      <c r="A203" t="s">
        <v>46</v>
      </c>
      <c r="B203" t="s">
        <v>176</v>
      </c>
      <c r="C203" t="s">
        <v>408</v>
      </c>
      <c r="D203">
        <v>9377</v>
      </c>
      <c r="E203" t="s">
        <v>640</v>
      </c>
      <c r="F203" t="s">
        <v>4</v>
      </c>
      <c r="G203" t="s">
        <v>641</v>
      </c>
      <c r="H203" t="s">
        <v>514</v>
      </c>
      <c r="I203" t="s">
        <v>642</v>
      </c>
      <c r="J203" t="s">
        <v>45</v>
      </c>
      <c r="K203" t="s">
        <v>317</v>
      </c>
      <c r="L203" s="2">
        <v>5667760.6600000001</v>
      </c>
      <c r="M203" s="2">
        <v>3861075.21</v>
      </c>
      <c r="N203" s="2">
        <v>1806685.45</v>
      </c>
      <c r="O203" t="s">
        <v>10</v>
      </c>
      <c r="P203" s="2">
        <v>3861075.21</v>
      </c>
      <c r="Q203" t="s">
        <v>11</v>
      </c>
      <c r="R203" s="2">
        <v>0</v>
      </c>
      <c r="S203" t="s">
        <v>10</v>
      </c>
      <c r="T203" s="5" t="e">
        <v>#N/A</v>
      </c>
      <c r="U203" s="6" t="e">
        <f t="shared" ref="U203:U206" si="39">T203/N203</f>
        <v>#N/A</v>
      </c>
    </row>
    <row r="204" spans="1:21" ht="15" hidden="1" x14ac:dyDescent="0.25">
      <c r="A204" t="s">
        <v>86</v>
      </c>
      <c r="B204" t="s">
        <v>274</v>
      </c>
      <c r="C204" t="s">
        <v>379</v>
      </c>
      <c r="D204">
        <v>9400</v>
      </c>
      <c r="E204" t="s">
        <v>643</v>
      </c>
      <c r="F204" t="s">
        <v>4</v>
      </c>
      <c r="G204" t="s">
        <v>5</v>
      </c>
      <c r="H204" t="s">
        <v>591</v>
      </c>
      <c r="I204" t="s">
        <v>507</v>
      </c>
      <c r="J204" t="s">
        <v>8</v>
      </c>
      <c r="K204" t="s">
        <v>117</v>
      </c>
      <c r="L204" s="2">
        <v>39382327.700000003</v>
      </c>
      <c r="M204" s="2">
        <v>370337.81</v>
      </c>
      <c r="N204" s="2">
        <v>39011989.890000001</v>
      </c>
      <c r="O204" t="s">
        <v>10</v>
      </c>
      <c r="P204" s="2">
        <v>370337.81</v>
      </c>
      <c r="Q204" t="s">
        <v>11</v>
      </c>
      <c r="R204" s="2">
        <v>0</v>
      </c>
      <c r="S204" t="s">
        <v>10</v>
      </c>
      <c r="T204" s="5" t="e">
        <v>#N/A</v>
      </c>
      <c r="U204" s="6" t="e">
        <f t="shared" si="39"/>
        <v>#N/A</v>
      </c>
    </row>
    <row r="205" spans="1:21" ht="15" hidden="1" x14ac:dyDescent="0.25">
      <c r="A205" t="s">
        <v>118</v>
      </c>
      <c r="B205" t="s">
        <v>119</v>
      </c>
      <c r="C205" t="s">
        <v>120</v>
      </c>
      <c r="D205">
        <v>9405</v>
      </c>
      <c r="E205" t="s">
        <v>644</v>
      </c>
      <c r="F205" t="s">
        <v>4</v>
      </c>
      <c r="G205" t="s">
        <v>21</v>
      </c>
      <c r="H205" t="s">
        <v>531</v>
      </c>
      <c r="I205" t="s">
        <v>645</v>
      </c>
      <c r="J205" t="s">
        <v>273</v>
      </c>
      <c r="K205" t="s">
        <v>93</v>
      </c>
      <c r="L205" s="2">
        <v>18534486.719999999</v>
      </c>
      <c r="M205" s="2">
        <v>1728710.22</v>
      </c>
      <c r="N205" s="2">
        <v>16805776.5</v>
      </c>
      <c r="O205" t="s">
        <v>10</v>
      </c>
      <c r="P205" s="2">
        <v>1728710.22</v>
      </c>
      <c r="Q205" t="s">
        <v>25</v>
      </c>
      <c r="R205" s="2">
        <v>0</v>
      </c>
      <c r="S205" t="s">
        <v>10</v>
      </c>
      <c r="T205" s="5" t="e">
        <v>#N/A</v>
      </c>
      <c r="U205" s="6" t="e">
        <f t="shared" si="39"/>
        <v>#N/A</v>
      </c>
    </row>
    <row r="206" spans="1:21" ht="15" hidden="1" x14ac:dyDescent="0.25">
      <c r="A206" t="s">
        <v>125</v>
      </c>
      <c r="B206" t="s">
        <v>137</v>
      </c>
      <c r="C206" t="s">
        <v>138</v>
      </c>
      <c r="D206">
        <v>9433</v>
      </c>
      <c r="E206" t="s">
        <v>646</v>
      </c>
      <c r="F206" t="s">
        <v>4</v>
      </c>
      <c r="G206" t="s">
        <v>277</v>
      </c>
      <c r="H206" t="s">
        <v>647</v>
      </c>
      <c r="I206" t="s">
        <v>648</v>
      </c>
      <c r="J206" t="s">
        <v>112</v>
      </c>
      <c r="K206" t="s">
        <v>175</v>
      </c>
      <c r="L206" s="2">
        <v>10674279.789999999</v>
      </c>
      <c r="M206" s="2">
        <v>-169768</v>
      </c>
      <c r="N206" s="2">
        <v>10844047.789999999</v>
      </c>
      <c r="O206" t="s">
        <v>10</v>
      </c>
      <c r="P206" s="2">
        <v>-169768</v>
      </c>
      <c r="Q206" t="s">
        <v>11</v>
      </c>
      <c r="R206" s="2">
        <v>0</v>
      </c>
      <c r="S206" t="s">
        <v>10</v>
      </c>
      <c r="T206" s="5" t="e">
        <v>#N/A</v>
      </c>
      <c r="U206" s="6" t="e">
        <f t="shared" si="39"/>
        <v>#N/A</v>
      </c>
    </row>
    <row r="207" spans="1:21" ht="15" hidden="1" x14ac:dyDescent="0.25">
      <c r="A207" t="s">
        <v>125</v>
      </c>
      <c r="B207" t="s">
        <v>126</v>
      </c>
      <c r="C207" t="s">
        <v>477</v>
      </c>
      <c r="D207">
        <v>9491</v>
      </c>
      <c r="E207" t="s">
        <v>528</v>
      </c>
      <c r="F207" t="s">
        <v>71</v>
      </c>
      <c r="G207" t="s">
        <v>50</v>
      </c>
      <c r="H207" t="s">
        <v>51</v>
      </c>
      <c r="I207" t="s">
        <v>51</v>
      </c>
      <c r="J207" t="s">
        <v>51</v>
      </c>
      <c r="K207" t="s">
        <v>51</v>
      </c>
      <c r="L207" s="2">
        <v>0</v>
      </c>
      <c r="M207" s="2">
        <v>0</v>
      </c>
      <c r="N207" s="2">
        <v>0</v>
      </c>
      <c r="O207" t="s">
        <v>85</v>
      </c>
      <c r="P207" s="2">
        <v>0</v>
      </c>
      <c r="Q207" t="s">
        <v>11</v>
      </c>
      <c r="R207" s="2">
        <v>0</v>
      </c>
      <c r="S207" t="s">
        <v>10</v>
      </c>
      <c r="T207" s="5" t="e">
        <v>#N/A</v>
      </c>
      <c r="U207" s="6" t="e">
        <f>T207/M207</f>
        <v>#N/A</v>
      </c>
    </row>
    <row r="208" spans="1:21" ht="15" hidden="1" x14ac:dyDescent="0.25">
      <c r="A208" t="s">
        <v>46</v>
      </c>
      <c r="B208" t="s">
        <v>47</v>
      </c>
      <c r="C208" t="s">
        <v>62</v>
      </c>
      <c r="D208">
        <v>9500</v>
      </c>
      <c r="E208" t="s">
        <v>649</v>
      </c>
      <c r="F208" t="s">
        <v>4</v>
      </c>
      <c r="G208" t="s">
        <v>58</v>
      </c>
      <c r="H208" t="s">
        <v>199</v>
      </c>
      <c r="I208" t="s">
        <v>51</v>
      </c>
      <c r="J208" t="s">
        <v>51</v>
      </c>
      <c r="K208" t="s">
        <v>199</v>
      </c>
      <c r="L208" s="2">
        <v>152444.57</v>
      </c>
      <c r="M208" s="2">
        <v>30124.31</v>
      </c>
      <c r="N208" s="2">
        <v>122320.26</v>
      </c>
      <c r="O208" t="s">
        <v>10</v>
      </c>
      <c r="P208" s="2">
        <v>30124.31</v>
      </c>
      <c r="Q208" t="s">
        <v>11</v>
      </c>
      <c r="R208" s="2">
        <v>0</v>
      </c>
      <c r="S208" t="s">
        <v>26</v>
      </c>
      <c r="T208" s="5" t="e">
        <v>#N/A</v>
      </c>
      <c r="U208" s="6" t="e">
        <f t="shared" ref="U208:U211" si="40">T208/N208</f>
        <v>#N/A</v>
      </c>
    </row>
    <row r="209" spans="1:21" ht="15" hidden="1" x14ac:dyDescent="0.25">
      <c r="A209" t="s">
        <v>67</v>
      </c>
      <c r="B209" t="s">
        <v>628</v>
      </c>
      <c r="C209" t="s">
        <v>629</v>
      </c>
      <c r="D209">
        <v>9561</v>
      </c>
      <c r="E209" t="s">
        <v>650</v>
      </c>
      <c r="F209" t="s">
        <v>4</v>
      </c>
      <c r="G209" t="s">
        <v>5</v>
      </c>
      <c r="H209" t="s">
        <v>111</v>
      </c>
      <c r="I209" t="s">
        <v>651</v>
      </c>
      <c r="J209" t="s">
        <v>9</v>
      </c>
      <c r="K209" t="s">
        <v>189</v>
      </c>
      <c r="L209" s="2">
        <v>15728085.09</v>
      </c>
      <c r="M209" s="2">
        <v>2546827.7799999998</v>
      </c>
      <c r="N209" s="2">
        <v>13181257.310000001</v>
      </c>
      <c r="O209" t="s">
        <v>10</v>
      </c>
      <c r="P209" s="2">
        <v>2546827.7799999998</v>
      </c>
      <c r="Q209" t="s">
        <v>11</v>
      </c>
      <c r="R209" s="2">
        <v>0</v>
      </c>
      <c r="S209" t="s">
        <v>10</v>
      </c>
      <c r="T209" s="5" t="e">
        <v>#N/A</v>
      </c>
      <c r="U209" s="6" t="e">
        <f t="shared" si="40"/>
        <v>#N/A</v>
      </c>
    </row>
    <row r="210" spans="1:21" ht="15" hidden="1" x14ac:dyDescent="0.25">
      <c r="A210" t="s">
        <v>17</v>
      </c>
      <c r="B210" t="s">
        <v>182</v>
      </c>
      <c r="C210" t="s">
        <v>183</v>
      </c>
      <c r="D210">
        <v>9574</v>
      </c>
      <c r="E210" t="s">
        <v>652</v>
      </c>
      <c r="F210" t="s">
        <v>4</v>
      </c>
      <c r="G210" t="s">
        <v>205</v>
      </c>
      <c r="H210" t="s">
        <v>469</v>
      </c>
      <c r="I210" t="s">
        <v>350</v>
      </c>
      <c r="J210" t="s">
        <v>112</v>
      </c>
      <c r="K210" t="s">
        <v>189</v>
      </c>
      <c r="L210" s="2">
        <v>1</v>
      </c>
      <c r="M210" s="2">
        <v>-790079.33</v>
      </c>
      <c r="N210" s="2">
        <v>790080.33</v>
      </c>
      <c r="O210" t="s">
        <v>10</v>
      </c>
      <c r="P210" s="2">
        <v>-790079.33</v>
      </c>
      <c r="Q210" t="s">
        <v>25</v>
      </c>
      <c r="R210" s="2">
        <v>0</v>
      </c>
      <c r="S210" t="s">
        <v>10</v>
      </c>
      <c r="T210" s="5" t="e">
        <v>#N/A</v>
      </c>
      <c r="U210" s="6" t="e">
        <f t="shared" si="40"/>
        <v>#N/A</v>
      </c>
    </row>
    <row r="211" spans="1:21" ht="15" hidden="1" x14ac:dyDescent="0.25">
      <c r="A211" t="s">
        <v>118</v>
      </c>
      <c r="B211" t="s">
        <v>301</v>
      </c>
      <c r="C211" t="s">
        <v>302</v>
      </c>
      <c r="D211">
        <v>9639</v>
      </c>
      <c r="E211" t="s">
        <v>653</v>
      </c>
      <c r="F211" t="s">
        <v>4</v>
      </c>
      <c r="G211" t="s">
        <v>34</v>
      </c>
      <c r="H211" t="s">
        <v>597</v>
      </c>
      <c r="I211" t="s">
        <v>638</v>
      </c>
      <c r="J211" t="s">
        <v>268</v>
      </c>
      <c r="K211" t="s">
        <v>461</v>
      </c>
      <c r="L211" s="2">
        <v>4750004.74</v>
      </c>
      <c r="M211" s="2">
        <v>101420.21</v>
      </c>
      <c r="N211" s="2">
        <v>4648584.53</v>
      </c>
      <c r="O211" t="s">
        <v>10</v>
      </c>
      <c r="P211" s="2">
        <v>101420.21</v>
      </c>
      <c r="Q211" t="s">
        <v>11</v>
      </c>
      <c r="R211" s="2">
        <v>0</v>
      </c>
      <c r="S211" t="s">
        <v>10</v>
      </c>
      <c r="T211" s="5" t="e">
        <v>#N/A</v>
      </c>
      <c r="U211" s="6" t="e">
        <f t="shared" si="40"/>
        <v>#N/A</v>
      </c>
    </row>
    <row r="212" spans="1:21" ht="15" hidden="1" x14ac:dyDescent="0.25">
      <c r="A212" t="s">
        <v>46</v>
      </c>
      <c r="B212" t="s">
        <v>47</v>
      </c>
      <c r="C212" t="s">
        <v>408</v>
      </c>
      <c r="D212">
        <v>9640</v>
      </c>
      <c r="E212" t="s">
        <v>649</v>
      </c>
      <c r="F212" t="s">
        <v>4</v>
      </c>
      <c r="G212" t="s">
        <v>50</v>
      </c>
      <c r="H212" t="s">
        <v>51</v>
      </c>
      <c r="I212" t="s">
        <v>51</v>
      </c>
      <c r="J212" t="s">
        <v>51</v>
      </c>
      <c r="K212" t="s">
        <v>51</v>
      </c>
      <c r="L212" s="2">
        <v>1</v>
      </c>
      <c r="M212" s="2">
        <v>-20261.95</v>
      </c>
      <c r="N212" s="2">
        <v>20262.95</v>
      </c>
      <c r="O212" t="s">
        <v>10</v>
      </c>
      <c r="P212" s="2">
        <v>-8261.9500000000007</v>
      </c>
      <c r="Q212" t="s">
        <v>11</v>
      </c>
      <c r="R212" s="2">
        <v>0</v>
      </c>
      <c r="S212" t="s">
        <v>10</v>
      </c>
      <c r="T212" s="5" t="e">
        <v>#N/A</v>
      </c>
      <c r="U212" s="6" t="e">
        <f>T212/M212</f>
        <v>#N/A</v>
      </c>
    </row>
    <row r="213" spans="1:21" ht="15" hidden="1" x14ac:dyDescent="0.25">
      <c r="A213" t="s">
        <v>67</v>
      </c>
      <c r="B213" t="s">
        <v>68</v>
      </c>
      <c r="C213" t="s">
        <v>190</v>
      </c>
      <c r="D213">
        <v>9683</v>
      </c>
      <c r="E213" t="s">
        <v>654</v>
      </c>
      <c r="F213" t="s">
        <v>4</v>
      </c>
      <c r="G213" t="s">
        <v>277</v>
      </c>
      <c r="H213" t="s">
        <v>655</v>
      </c>
      <c r="I213" t="s">
        <v>502</v>
      </c>
      <c r="J213" t="s">
        <v>321</v>
      </c>
      <c r="K213" t="s">
        <v>61</v>
      </c>
      <c r="L213" s="2">
        <v>1</v>
      </c>
      <c r="M213" s="2">
        <v>0</v>
      </c>
      <c r="N213" s="2">
        <v>1</v>
      </c>
      <c r="O213" t="s">
        <v>85</v>
      </c>
      <c r="P213" s="2">
        <v>0</v>
      </c>
      <c r="Q213" t="s">
        <v>11</v>
      </c>
      <c r="R213" s="2">
        <v>0</v>
      </c>
      <c r="S213" t="s">
        <v>10</v>
      </c>
      <c r="T213" s="5" t="e">
        <v>#N/A</v>
      </c>
      <c r="U213" s="6" t="e">
        <f t="shared" ref="U213:U214" si="41">T213/N213</f>
        <v>#N/A</v>
      </c>
    </row>
    <row r="214" spans="1:21" ht="15" hidden="1" x14ac:dyDescent="0.25">
      <c r="A214" t="s">
        <v>17</v>
      </c>
      <c r="B214" t="s">
        <v>656</v>
      </c>
      <c r="C214" t="s">
        <v>183</v>
      </c>
      <c r="D214">
        <v>9686</v>
      </c>
      <c r="E214" t="s">
        <v>657</v>
      </c>
      <c r="F214" t="s">
        <v>4</v>
      </c>
      <c r="G214" t="s">
        <v>205</v>
      </c>
      <c r="H214" t="s">
        <v>406</v>
      </c>
      <c r="I214" t="s">
        <v>345</v>
      </c>
      <c r="J214" t="s">
        <v>51</v>
      </c>
      <c r="K214" t="s">
        <v>507</v>
      </c>
      <c r="L214" s="2">
        <v>5091844.55</v>
      </c>
      <c r="M214" s="2">
        <v>422596.11</v>
      </c>
      <c r="N214" s="2">
        <v>4669248.4400000004</v>
      </c>
      <c r="O214" t="s">
        <v>10</v>
      </c>
      <c r="P214" s="2">
        <v>422596.11</v>
      </c>
      <c r="Q214" t="s">
        <v>25</v>
      </c>
      <c r="R214" s="2">
        <v>0</v>
      </c>
      <c r="S214" t="s">
        <v>10</v>
      </c>
      <c r="T214" s="5" t="e">
        <v>#N/A</v>
      </c>
      <c r="U214" s="6" t="e">
        <f t="shared" si="41"/>
        <v>#N/A</v>
      </c>
    </row>
    <row r="215" spans="1:21" ht="15" hidden="1" x14ac:dyDescent="0.25">
      <c r="A215" t="s">
        <v>118</v>
      </c>
      <c r="B215" t="s">
        <v>119</v>
      </c>
      <c r="C215" t="s">
        <v>120</v>
      </c>
      <c r="D215">
        <v>9693</v>
      </c>
      <c r="E215" t="s">
        <v>658</v>
      </c>
      <c r="F215" t="s">
        <v>71</v>
      </c>
      <c r="G215" t="s">
        <v>50</v>
      </c>
      <c r="H215" t="s">
        <v>51</v>
      </c>
      <c r="I215" t="s">
        <v>51</v>
      </c>
      <c r="J215" t="s">
        <v>51</v>
      </c>
      <c r="K215" t="s">
        <v>51</v>
      </c>
      <c r="L215" s="2">
        <v>1</v>
      </c>
      <c r="M215" s="2">
        <v>-66475.91</v>
      </c>
      <c r="N215" s="2">
        <v>66476.91</v>
      </c>
      <c r="O215" t="s">
        <v>10</v>
      </c>
      <c r="P215" s="2">
        <v>-66475.91</v>
      </c>
      <c r="Q215" t="s">
        <v>11</v>
      </c>
      <c r="R215" s="2">
        <v>0</v>
      </c>
      <c r="S215" t="s">
        <v>10</v>
      </c>
      <c r="T215" s="5" t="e">
        <v>#N/A</v>
      </c>
      <c r="U215" s="6" t="e">
        <f>T215/M215</f>
        <v>#N/A</v>
      </c>
    </row>
    <row r="216" spans="1:21" ht="15" hidden="1" x14ac:dyDescent="0.25">
      <c r="A216" t="s">
        <v>46</v>
      </c>
      <c r="B216" t="s">
        <v>47</v>
      </c>
      <c r="C216" t="s">
        <v>62</v>
      </c>
      <c r="D216">
        <v>9706</v>
      </c>
      <c r="E216" t="s">
        <v>659</v>
      </c>
      <c r="F216" t="s">
        <v>4</v>
      </c>
      <c r="G216" t="s">
        <v>58</v>
      </c>
      <c r="H216" t="s">
        <v>165</v>
      </c>
      <c r="I216" t="s">
        <v>635</v>
      </c>
      <c r="J216" t="s">
        <v>51</v>
      </c>
      <c r="K216" t="s">
        <v>158</v>
      </c>
      <c r="L216" s="2">
        <v>2121610.81</v>
      </c>
      <c r="M216" s="2">
        <v>4530.3999999999996</v>
      </c>
      <c r="N216" s="2">
        <v>2117080.41</v>
      </c>
      <c r="O216" t="s">
        <v>10</v>
      </c>
      <c r="P216" s="2">
        <v>4530.3999999999996</v>
      </c>
      <c r="Q216" t="s">
        <v>11</v>
      </c>
      <c r="R216" s="2">
        <v>0</v>
      </c>
      <c r="S216" t="s">
        <v>10</v>
      </c>
      <c r="T216" s="5" t="e">
        <v>#N/A</v>
      </c>
      <c r="U216" s="6" t="e">
        <f t="shared" ref="U216:U219" si="42">T216/N216</f>
        <v>#N/A</v>
      </c>
    </row>
    <row r="217" spans="1:21" ht="15" hidden="1" x14ac:dyDescent="0.25">
      <c r="A217" t="s">
        <v>118</v>
      </c>
      <c r="B217" t="s">
        <v>301</v>
      </c>
      <c r="C217" t="s">
        <v>302</v>
      </c>
      <c r="D217">
        <v>9711</v>
      </c>
      <c r="E217" t="s">
        <v>660</v>
      </c>
      <c r="F217" t="s">
        <v>4</v>
      </c>
      <c r="G217" t="s">
        <v>13</v>
      </c>
      <c r="H217" t="s">
        <v>638</v>
      </c>
      <c r="I217" t="s">
        <v>534</v>
      </c>
      <c r="J217" t="s">
        <v>51</v>
      </c>
      <c r="K217" t="s">
        <v>93</v>
      </c>
      <c r="L217" s="2">
        <v>5364397.18</v>
      </c>
      <c r="M217" s="2">
        <v>0</v>
      </c>
      <c r="N217" s="2">
        <v>5364397.18</v>
      </c>
      <c r="O217" t="s">
        <v>85</v>
      </c>
      <c r="P217" s="2">
        <v>0</v>
      </c>
      <c r="Q217" t="s">
        <v>11</v>
      </c>
      <c r="R217" s="2">
        <v>0</v>
      </c>
      <c r="S217" t="s">
        <v>10</v>
      </c>
      <c r="T217" s="5" t="e">
        <v>#N/A</v>
      </c>
      <c r="U217" s="6" t="e">
        <f t="shared" si="42"/>
        <v>#N/A</v>
      </c>
    </row>
    <row r="218" spans="1:21" ht="15" hidden="1" x14ac:dyDescent="0.25">
      <c r="A218" t="s">
        <v>67</v>
      </c>
      <c r="B218" t="s">
        <v>420</v>
      </c>
      <c r="C218" t="s">
        <v>69</v>
      </c>
      <c r="D218">
        <v>9714</v>
      </c>
      <c r="E218" t="s">
        <v>661</v>
      </c>
      <c r="F218" t="s">
        <v>4</v>
      </c>
      <c r="G218" t="s">
        <v>5</v>
      </c>
      <c r="H218" t="s">
        <v>290</v>
      </c>
      <c r="I218" t="s">
        <v>570</v>
      </c>
      <c r="J218" t="s">
        <v>175</v>
      </c>
      <c r="K218" t="s">
        <v>461</v>
      </c>
      <c r="L218" s="2">
        <v>1</v>
      </c>
      <c r="M218" s="2">
        <v>11798.49</v>
      </c>
      <c r="N218" s="2">
        <v>-11797.49</v>
      </c>
      <c r="O218" t="s">
        <v>10</v>
      </c>
      <c r="P218" s="2">
        <v>11798.49</v>
      </c>
      <c r="Q218" t="s">
        <v>11</v>
      </c>
      <c r="R218" s="2">
        <v>0</v>
      </c>
      <c r="S218" t="s">
        <v>10</v>
      </c>
      <c r="T218" s="5" t="e">
        <v>#N/A</v>
      </c>
      <c r="U218" s="6" t="e">
        <f t="shared" si="42"/>
        <v>#N/A</v>
      </c>
    </row>
    <row r="219" spans="1:21" ht="15" hidden="1" x14ac:dyDescent="0.25">
      <c r="A219" t="s">
        <v>118</v>
      </c>
      <c r="B219" t="s">
        <v>144</v>
      </c>
      <c r="C219" t="s">
        <v>145</v>
      </c>
      <c r="D219">
        <v>9765</v>
      </c>
      <c r="E219" t="s">
        <v>662</v>
      </c>
      <c r="F219" t="s">
        <v>4</v>
      </c>
      <c r="G219" t="s">
        <v>663</v>
      </c>
      <c r="H219" t="s">
        <v>664</v>
      </c>
      <c r="I219" t="s">
        <v>665</v>
      </c>
      <c r="J219" t="s">
        <v>447</v>
      </c>
      <c r="K219" t="s">
        <v>61</v>
      </c>
      <c r="L219" s="2">
        <v>4556178.03</v>
      </c>
      <c r="M219" s="2">
        <v>602316.88</v>
      </c>
      <c r="N219" s="2">
        <v>3953861.15</v>
      </c>
      <c r="O219" t="s">
        <v>10</v>
      </c>
      <c r="P219" s="2">
        <v>602316.88</v>
      </c>
      <c r="Q219" t="s">
        <v>11</v>
      </c>
      <c r="R219" s="2">
        <v>0</v>
      </c>
      <c r="S219" t="s">
        <v>10</v>
      </c>
      <c r="T219" s="5" t="e">
        <v>#N/A</v>
      </c>
      <c r="U219" s="6" t="e">
        <f t="shared" si="42"/>
        <v>#N/A</v>
      </c>
    </row>
    <row r="220" spans="1:21" ht="15" hidden="1" x14ac:dyDescent="0.25">
      <c r="A220" t="s">
        <v>0</v>
      </c>
      <c r="B220" t="s">
        <v>223</v>
      </c>
      <c r="C220" t="s">
        <v>224</v>
      </c>
      <c r="D220">
        <v>9775</v>
      </c>
      <c r="E220" t="s">
        <v>666</v>
      </c>
      <c r="F220" t="s">
        <v>71</v>
      </c>
      <c r="G220" t="s">
        <v>50</v>
      </c>
      <c r="H220" t="s">
        <v>66</v>
      </c>
      <c r="I220" t="s">
        <v>51</v>
      </c>
      <c r="J220" t="s">
        <v>273</v>
      </c>
      <c r="K220" t="s">
        <v>61</v>
      </c>
      <c r="L220" s="2">
        <v>1</v>
      </c>
      <c r="M220" s="2">
        <v>0</v>
      </c>
      <c r="N220" s="2">
        <v>1</v>
      </c>
      <c r="O220" t="s">
        <v>85</v>
      </c>
      <c r="P220" s="2">
        <v>0</v>
      </c>
      <c r="Q220" t="s">
        <v>11</v>
      </c>
      <c r="R220" s="2">
        <v>0</v>
      </c>
      <c r="S220" t="s">
        <v>10</v>
      </c>
      <c r="T220" s="5" t="e">
        <v>#N/A</v>
      </c>
      <c r="U220" s="6" t="e">
        <f>T220/M220</f>
        <v>#N/A</v>
      </c>
    </row>
    <row r="221" spans="1:21" ht="15" hidden="1" x14ac:dyDescent="0.25">
      <c r="A221" t="s">
        <v>67</v>
      </c>
      <c r="B221" t="s">
        <v>68</v>
      </c>
      <c r="C221" t="s">
        <v>190</v>
      </c>
      <c r="D221">
        <v>9781</v>
      </c>
      <c r="E221" t="s">
        <v>667</v>
      </c>
      <c r="F221" t="s">
        <v>4</v>
      </c>
      <c r="G221" t="s">
        <v>5</v>
      </c>
      <c r="H221" t="s">
        <v>308</v>
      </c>
      <c r="I221" t="s">
        <v>158</v>
      </c>
      <c r="J221" t="s">
        <v>51</v>
      </c>
      <c r="K221" t="s">
        <v>124</v>
      </c>
      <c r="L221" s="2">
        <v>4366505</v>
      </c>
      <c r="M221" s="2">
        <v>344161.28000000003</v>
      </c>
      <c r="N221" s="2">
        <v>4022343.72</v>
      </c>
      <c r="O221" t="s">
        <v>10</v>
      </c>
      <c r="P221" s="2">
        <v>344161.28000000003</v>
      </c>
      <c r="Q221" t="s">
        <v>11</v>
      </c>
      <c r="R221" s="2">
        <v>0</v>
      </c>
      <c r="S221" t="s">
        <v>10</v>
      </c>
      <c r="T221" s="5" t="e">
        <v>#N/A</v>
      </c>
      <c r="U221" s="6" t="e">
        <f>T221/N221</f>
        <v>#N/A</v>
      </c>
    </row>
    <row r="222" spans="1:21" ht="15" hidden="1" x14ac:dyDescent="0.25">
      <c r="A222" t="s">
        <v>67</v>
      </c>
      <c r="B222" t="s">
        <v>420</v>
      </c>
      <c r="C222" t="s">
        <v>69</v>
      </c>
      <c r="D222">
        <v>9805</v>
      </c>
      <c r="E222" t="s">
        <v>668</v>
      </c>
      <c r="F222" t="s">
        <v>71</v>
      </c>
      <c r="G222" t="s">
        <v>50</v>
      </c>
      <c r="H222" t="s">
        <v>51</v>
      </c>
      <c r="I222" t="s">
        <v>51</v>
      </c>
      <c r="J222" t="s">
        <v>51</v>
      </c>
      <c r="K222" t="s">
        <v>51</v>
      </c>
      <c r="L222" s="2">
        <v>1</v>
      </c>
      <c r="M222" s="2">
        <v>-226376.26</v>
      </c>
      <c r="N222" s="2">
        <v>226377.26</v>
      </c>
      <c r="O222" t="s">
        <v>10</v>
      </c>
      <c r="P222" s="2">
        <v>-226376.26</v>
      </c>
      <c r="Q222" t="s">
        <v>11</v>
      </c>
      <c r="R222" s="2">
        <v>0</v>
      </c>
      <c r="S222" t="s">
        <v>10</v>
      </c>
      <c r="T222" s="5" t="e">
        <v>#N/A</v>
      </c>
      <c r="U222" s="6" t="e">
        <f>T222/M222</f>
        <v>#N/A</v>
      </c>
    </row>
    <row r="223" spans="1:21" ht="15" hidden="1" x14ac:dyDescent="0.25">
      <c r="A223" t="s">
        <v>46</v>
      </c>
      <c r="B223" t="s">
        <v>47</v>
      </c>
      <c r="C223" t="s">
        <v>48</v>
      </c>
      <c r="D223">
        <v>9818</v>
      </c>
      <c r="E223" t="s">
        <v>669</v>
      </c>
      <c r="F223" t="s">
        <v>4</v>
      </c>
      <c r="G223" t="s">
        <v>41</v>
      </c>
      <c r="H223" t="s">
        <v>670</v>
      </c>
      <c r="I223" t="s">
        <v>671</v>
      </c>
      <c r="J223" t="s">
        <v>45</v>
      </c>
      <c r="K223" t="s">
        <v>308</v>
      </c>
      <c r="L223" s="2">
        <v>1558470.04</v>
      </c>
      <c r="M223" s="2">
        <v>0</v>
      </c>
      <c r="N223" s="2">
        <v>1558470.04</v>
      </c>
      <c r="O223" t="s">
        <v>10</v>
      </c>
      <c r="P223" s="2">
        <v>0</v>
      </c>
      <c r="Q223" t="s">
        <v>25</v>
      </c>
      <c r="R223" s="2">
        <v>0</v>
      </c>
      <c r="S223" t="s">
        <v>426</v>
      </c>
      <c r="T223" s="5" t="e">
        <v>#N/A</v>
      </c>
      <c r="U223" s="6" t="e">
        <f t="shared" ref="U223:U225" si="43">T223/N223</f>
        <v>#N/A</v>
      </c>
    </row>
    <row r="224" spans="1:21" ht="15" hidden="1" x14ac:dyDescent="0.25">
      <c r="A224" t="s">
        <v>118</v>
      </c>
      <c r="B224" t="s">
        <v>144</v>
      </c>
      <c r="C224" t="s">
        <v>145</v>
      </c>
      <c r="D224">
        <v>9854</v>
      </c>
      <c r="E224" t="s">
        <v>672</v>
      </c>
      <c r="F224" t="s">
        <v>4</v>
      </c>
      <c r="G224" t="s">
        <v>58</v>
      </c>
      <c r="H224" t="s">
        <v>673</v>
      </c>
      <c r="I224" t="s">
        <v>495</v>
      </c>
      <c r="J224" t="s">
        <v>165</v>
      </c>
      <c r="K224" t="s">
        <v>9</v>
      </c>
      <c r="L224" s="2">
        <v>17664953.59</v>
      </c>
      <c r="M224" s="2">
        <v>1737965.32</v>
      </c>
      <c r="N224" s="2">
        <v>15926988.27</v>
      </c>
      <c r="O224" t="s">
        <v>10</v>
      </c>
      <c r="P224" s="2">
        <v>1737965.32</v>
      </c>
      <c r="Q224" t="s">
        <v>11</v>
      </c>
      <c r="R224" s="2">
        <v>0</v>
      </c>
      <c r="S224" t="s">
        <v>10</v>
      </c>
      <c r="T224" s="5" t="e">
        <v>#N/A</v>
      </c>
      <c r="U224" s="6" t="e">
        <f t="shared" si="43"/>
        <v>#N/A</v>
      </c>
    </row>
    <row r="225" spans="1:21" ht="15" hidden="1" x14ac:dyDescent="0.25">
      <c r="A225" t="s">
        <v>0</v>
      </c>
      <c r="B225" t="s">
        <v>223</v>
      </c>
      <c r="C225" t="s">
        <v>224</v>
      </c>
      <c r="D225">
        <v>9934</v>
      </c>
      <c r="E225" t="s">
        <v>674</v>
      </c>
      <c r="F225" t="s">
        <v>4</v>
      </c>
      <c r="G225" t="s">
        <v>240</v>
      </c>
      <c r="H225" t="s">
        <v>597</v>
      </c>
      <c r="I225" t="s">
        <v>534</v>
      </c>
      <c r="J225" t="s">
        <v>188</v>
      </c>
      <c r="K225" t="s">
        <v>635</v>
      </c>
      <c r="L225" s="2">
        <v>1</v>
      </c>
      <c r="M225" s="2">
        <v>-503964.73</v>
      </c>
      <c r="N225" s="2">
        <v>503965.73</v>
      </c>
      <c r="O225" t="s">
        <v>10</v>
      </c>
      <c r="P225" s="2">
        <v>-503964.73</v>
      </c>
      <c r="Q225" t="s">
        <v>25</v>
      </c>
      <c r="R225" s="2">
        <v>0</v>
      </c>
      <c r="S225" t="s">
        <v>10</v>
      </c>
      <c r="T225" s="5" t="e">
        <v>#N/A</v>
      </c>
      <c r="U225" s="6" t="e">
        <f t="shared" si="43"/>
        <v>#N/A</v>
      </c>
    </row>
    <row r="226" spans="1:21" ht="15" hidden="1" x14ac:dyDescent="0.25">
      <c r="A226" t="s">
        <v>17</v>
      </c>
      <c r="B226" t="s">
        <v>358</v>
      </c>
      <c r="C226" t="s">
        <v>359</v>
      </c>
      <c r="D226">
        <v>9949</v>
      </c>
      <c r="E226" t="s">
        <v>675</v>
      </c>
      <c r="F226" t="s">
        <v>71</v>
      </c>
      <c r="G226" t="s">
        <v>50</v>
      </c>
      <c r="H226" t="s">
        <v>51</v>
      </c>
      <c r="I226" t="s">
        <v>51</v>
      </c>
      <c r="J226" t="s">
        <v>51</v>
      </c>
      <c r="K226" t="s">
        <v>51</v>
      </c>
      <c r="L226" s="2">
        <v>1</v>
      </c>
      <c r="M226" s="2">
        <v>-22497.73</v>
      </c>
      <c r="N226" s="2">
        <v>22498.73</v>
      </c>
      <c r="O226" t="s">
        <v>10</v>
      </c>
      <c r="P226" s="2">
        <v>-22497.73</v>
      </c>
      <c r="Q226" t="s">
        <v>11</v>
      </c>
      <c r="R226" s="2">
        <v>0</v>
      </c>
      <c r="S226" t="s">
        <v>10</v>
      </c>
      <c r="T226" s="5" t="e">
        <v>#N/A</v>
      </c>
      <c r="U226" s="6" t="e">
        <f>T226/M226</f>
        <v>#N/A</v>
      </c>
    </row>
    <row r="227" spans="1:21" ht="15" hidden="1" x14ac:dyDescent="0.25">
      <c r="A227" t="s">
        <v>46</v>
      </c>
      <c r="B227" t="s">
        <v>176</v>
      </c>
      <c r="C227" t="s">
        <v>408</v>
      </c>
      <c r="D227">
        <v>9957</v>
      </c>
      <c r="E227" t="s">
        <v>676</v>
      </c>
      <c r="F227" t="s">
        <v>4</v>
      </c>
      <c r="G227" t="s">
        <v>151</v>
      </c>
      <c r="H227" t="s">
        <v>677</v>
      </c>
      <c r="I227" t="s">
        <v>624</v>
      </c>
      <c r="J227" t="s">
        <v>9</v>
      </c>
      <c r="K227" t="s">
        <v>66</v>
      </c>
      <c r="L227" s="2">
        <v>1</v>
      </c>
      <c r="M227" s="2">
        <v>7652510.0800000001</v>
      </c>
      <c r="N227" s="2">
        <v>-7652509.0800000001</v>
      </c>
      <c r="O227" t="s">
        <v>10</v>
      </c>
      <c r="P227" s="2">
        <v>7652510.0800000001</v>
      </c>
      <c r="Q227" t="s">
        <v>11</v>
      </c>
      <c r="R227" s="2">
        <v>0</v>
      </c>
      <c r="S227" t="s">
        <v>10</v>
      </c>
      <c r="T227" s="5" t="e">
        <v>#N/A</v>
      </c>
      <c r="U227" s="6" t="e">
        <f t="shared" ref="U227:U228" si="44">T227/N227</f>
        <v>#N/A</v>
      </c>
    </row>
    <row r="228" spans="1:21" ht="15" hidden="1" x14ac:dyDescent="0.25">
      <c r="A228" t="s">
        <v>118</v>
      </c>
      <c r="B228" t="s">
        <v>144</v>
      </c>
      <c r="C228" t="s">
        <v>145</v>
      </c>
      <c r="D228">
        <v>9980</v>
      </c>
      <c r="E228" t="s">
        <v>678</v>
      </c>
      <c r="F228" t="s">
        <v>4</v>
      </c>
      <c r="G228" t="s">
        <v>53</v>
      </c>
      <c r="H228" t="s">
        <v>679</v>
      </c>
      <c r="I228" t="s">
        <v>210</v>
      </c>
      <c r="J228" t="s">
        <v>263</v>
      </c>
      <c r="K228" t="s">
        <v>605</v>
      </c>
      <c r="L228" s="2">
        <v>2196283.4500000002</v>
      </c>
      <c r="M228" s="2">
        <v>-2250</v>
      </c>
      <c r="N228" s="2">
        <v>2198533.4500000002</v>
      </c>
      <c r="O228" t="s">
        <v>10</v>
      </c>
      <c r="P228" s="2">
        <v>-2250</v>
      </c>
      <c r="Q228" t="s">
        <v>11</v>
      </c>
      <c r="R228" s="2">
        <v>0</v>
      </c>
      <c r="S228" t="s">
        <v>10</v>
      </c>
      <c r="T228" s="5" t="e">
        <v>#N/A</v>
      </c>
      <c r="U228" s="6" t="e">
        <f t="shared" si="44"/>
        <v>#N/A</v>
      </c>
    </row>
    <row r="229" spans="1:21" ht="15" hidden="1" x14ac:dyDescent="0.25">
      <c r="A229" t="s">
        <v>125</v>
      </c>
      <c r="B229" t="s">
        <v>137</v>
      </c>
      <c r="C229" t="s">
        <v>309</v>
      </c>
      <c r="D229">
        <v>9990</v>
      </c>
      <c r="E229" t="s">
        <v>680</v>
      </c>
      <c r="F229" t="s">
        <v>71</v>
      </c>
      <c r="G229" t="s">
        <v>50</v>
      </c>
      <c r="H229" t="s">
        <v>51</v>
      </c>
      <c r="I229" t="s">
        <v>51</v>
      </c>
      <c r="J229" t="s">
        <v>51</v>
      </c>
      <c r="K229" t="s">
        <v>51</v>
      </c>
      <c r="L229" s="2">
        <v>1</v>
      </c>
      <c r="M229" s="2">
        <v>0</v>
      </c>
      <c r="N229" s="2">
        <v>1</v>
      </c>
      <c r="O229" t="s">
        <v>85</v>
      </c>
      <c r="P229" s="2">
        <v>0</v>
      </c>
      <c r="Q229" t="s">
        <v>11</v>
      </c>
      <c r="R229" s="2">
        <v>0</v>
      </c>
      <c r="S229" t="s">
        <v>10</v>
      </c>
      <c r="T229" s="5" t="e">
        <v>#N/A</v>
      </c>
      <c r="U229" s="6" t="e">
        <f t="shared" ref="U229:U231" si="45">T229/M229</f>
        <v>#N/A</v>
      </c>
    </row>
    <row r="230" spans="1:21" ht="15" hidden="1" x14ac:dyDescent="0.25">
      <c r="A230" t="s">
        <v>118</v>
      </c>
      <c r="B230" t="s">
        <v>144</v>
      </c>
      <c r="C230" t="s">
        <v>145</v>
      </c>
      <c r="D230">
        <v>10020</v>
      </c>
      <c r="E230" t="s">
        <v>681</v>
      </c>
      <c r="F230" t="s">
        <v>71</v>
      </c>
      <c r="G230" t="s">
        <v>50</v>
      </c>
      <c r="H230" t="s">
        <v>51</v>
      </c>
      <c r="I230" t="s">
        <v>51</v>
      </c>
      <c r="J230" t="s">
        <v>51</v>
      </c>
      <c r="K230" t="s">
        <v>51</v>
      </c>
      <c r="L230" s="2">
        <v>1</v>
      </c>
      <c r="M230" s="2">
        <v>65550</v>
      </c>
      <c r="N230" s="2">
        <v>-65549</v>
      </c>
      <c r="O230" t="s">
        <v>10</v>
      </c>
      <c r="P230" s="2">
        <v>65550</v>
      </c>
      <c r="Q230" t="s">
        <v>11</v>
      </c>
      <c r="R230" s="2">
        <v>0</v>
      </c>
      <c r="S230" t="s">
        <v>10</v>
      </c>
      <c r="T230" s="5" t="e">
        <v>#N/A</v>
      </c>
      <c r="U230" s="6" t="e">
        <f t="shared" si="45"/>
        <v>#N/A</v>
      </c>
    </row>
    <row r="231" spans="1:21" ht="15" hidden="1" x14ac:dyDescent="0.25">
      <c r="A231" t="s">
        <v>67</v>
      </c>
      <c r="B231" t="s">
        <v>68</v>
      </c>
      <c r="C231" t="s">
        <v>190</v>
      </c>
      <c r="D231">
        <v>10022</v>
      </c>
      <c r="E231" t="s">
        <v>682</v>
      </c>
      <c r="F231" t="s">
        <v>71</v>
      </c>
      <c r="G231" t="s">
        <v>50</v>
      </c>
      <c r="H231" t="s">
        <v>51</v>
      </c>
      <c r="I231" t="s">
        <v>51</v>
      </c>
      <c r="J231" t="s">
        <v>51</v>
      </c>
      <c r="K231" t="s">
        <v>51</v>
      </c>
      <c r="L231" s="2">
        <v>1</v>
      </c>
      <c r="M231" s="2">
        <v>-212195.52</v>
      </c>
      <c r="N231" s="2">
        <v>212196.52</v>
      </c>
      <c r="O231" t="s">
        <v>10</v>
      </c>
      <c r="P231" s="2">
        <v>-212195.52</v>
      </c>
      <c r="Q231" t="s">
        <v>11</v>
      </c>
      <c r="R231" s="2">
        <v>0</v>
      </c>
      <c r="S231" t="s">
        <v>10</v>
      </c>
      <c r="T231" s="5" t="e">
        <v>#N/A</v>
      </c>
      <c r="U231" s="6" t="e">
        <f t="shared" si="45"/>
        <v>#N/A</v>
      </c>
    </row>
    <row r="232" spans="1:21" ht="15" hidden="1" x14ac:dyDescent="0.25">
      <c r="A232" t="s">
        <v>118</v>
      </c>
      <c r="B232" t="s">
        <v>119</v>
      </c>
      <c r="C232" t="s">
        <v>120</v>
      </c>
      <c r="D232">
        <v>10025</v>
      </c>
      <c r="E232" t="s">
        <v>683</v>
      </c>
      <c r="F232" t="s">
        <v>4</v>
      </c>
      <c r="G232" t="s">
        <v>21</v>
      </c>
      <c r="H232" t="s">
        <v>157</v>
      </c>
      <c r="I232" t="s">
        <v>30</v>
      </c>
      <c r="J232" t="s">
        <v>635</v>
      </c>
      <c r="K232" t="s">
        <v>461</v>
      </c>
      <c r="L232" s="2">
        <v>10035904.99</v>
      </c>
      <c r="M232" s="2">
        <v>0</v>
      </c>
      <c r="N232" s="2">
        <v>10035904.99</v>
      </c>
      <c r="O232" t="s">
        <v>10</v>
      </c>
      <c r="P232" s="2">
        <v>0</v>
      </c>
      <c r="Q232" t="s">
        <v>25</v>
      </c>
      <c r="R232" s="2">
        <v>0</v>
      </c>
      <c r="S232" t="s">
        <v>10</v>
      </c>
      <c r="T232" s="5" t="e">
        <v>#N/A</v>
      </c>
      <c r="U232" s="6" t="e">
        <f>T232/N232</f>
        <v>#N/A</v>
      </c>
    </row>
    <row r="233" spans="1:21" ht="15" hidden="1" x14ac:dyDescent="0.25">
      <c r="A233" t="s">
        <v>0</v>
      </c>
      <c r="B233" t="s">
        <v>79</v>
      </c>
      <c r="C233" t="s">
        <v>80</v>
      </c>
      <c r="D233">
        <v>10053</v>
      </c>
      <c r="E233" t="s">
        <v>684</v>
      </c>
      <c r="F233" t="s">
        <v>71</v>
      </c>
      <c r="G233" t="s">
        <v>50</v>
      </c>
      <c r="H233" t="s">
        <v>51</v>
      </c>
      <c r="I233" t="s">
        <v>51</v>
      </c>
      <c r="J233" t="s">
        <v>51</v>
      </c>
      <c r="K233" t="s">
        <v>51</v>
      </c>
      <c r="L233" s="2">
        <v>1</v>
      </c>
      <c r="M233" s="2">
        <v>-160136.28</v>
      </c>
      <c r="N233" s="2">
        <v>160137.28</v>
      </c>
      <c r="O233" t="s">
        <v>10</v>
      </c>
      <c r="P233" s="2">
        <v>-160136.28</v>
      </c>
      <c r="Q233" t="s">
        <v>11</v>
      </c>
      <c r="R233" s="2">
        <v>0</v>
      </c>
      <c r="S233" t="s">
        <v>10</v>
      </c>
      <c r="T233" s="5" t="e">
        <v>#N/A</v>
      </c>
      <c r="U233" s="6" t="e">
        <f t="shared" ref="U233:U234" si="46">T233/M233</f>
        <v>#N/A</v>
      </c>
    </row>
    <row r="234" spans="1:21" ht="15" hidden="1" x14ac:dyDescent="0.25">
      <c r="A234" t="s">
        <v>125</v>
      </c>
      <c r="B234" t="s">
        <v>126</v>
      </c>
      <c r="C234" t="s">
        <v>477</v>
      </c>
      <c r="D234">
        <v>10054</v>
      </c>
      <c r="E234" t="s">
        <v>685</v>
      </c>
      <c r="F234" t="s">
        <v>71</v>
      </c>
      <c r="G234" t="s">
        <v>50</v>
      </c>
      <c r="H234" t="s">
        <v>51</v>
      </c>
      <c r="I234" t="s">
        <v>51</v>
      </c>
      <c r="J234" t="s">
        <v>51</v>
      </c>
      <c r="K234" t="s">
        <v>51</v>
      </c>
      <c r="L234" s="2">
        <v>0</v>
      </c>
      <c r="M234" s="2">
        <v>0</v>
      </c>
      <c r="N234" s="2">
        <v>0</v>
      </c>
      <c r="O234" t="s">
        <v>85</v>
      </c>
      <c r="P234" s="2">
        <v>0</v>
      </c>
      <c r="Q234" t="s">
        <v>11</v>
      </c>
      <c r="R234" s="2">
        <v>0</v>
      </c>
      <c r="S234" t="s">
        <v>10</v>
      </c>
      <c r="T234" s="5" t="e">
        <v>#N/A</v>
      </c>
      <c r="U234" s="6" t="e">
        <f t="shared" si="46"/>
        <v>#N/A</v>
      </c>
    </row>
    <row r="235" spans="1:21" ht="15" hidden="1" x14ac:dyDescent="0.25">
      <c r="A235" t="s">
        <v>118</v>
      </c>
      <c r="B235" t="s">
        <v>119</v>
      </c>
      <c r="C235" t="s">
        <v>149</v>
      </c>
      <c r="D235">
        <v>10071</v>
      </c>
      <c r="E235" t="s">
        <v>686</v>
      </c>
      <c r="F235" t="s">
        <v>4</v>
      </c>
      <c r="G235" t="s">
        <v>240</v>
      </c>
      <c r="H235" t="s">
        <v>189</v>
      </c>
      <c r="I235" t="s">
        <v>51</v>
      </c>
      <c r="J235" t="s">
        <v>51</v>
      </c>
      <c r="K235" t="s">
        <v>189</v>
      </c>
      <c r="L235" s="2">
        <v>1691726.77</v>
      </c>
      <c r="M235" s="2">
        <v>0</v>
      </c>
      <c r="N235" s="2">
        <v>1691726.77</v>
      </c>
      <c r="O235" t="s">
        <v>10</v>
      </c>
      <c r="P235" s="2">
        <v>0</v>
      </c>
      <c r="Q235" t="s">
        <v>11</v>
      </c>
      <c r="R235" s="2">
        <v>0</v>
      </c>
      <c r="S235" t="s">
        <v>10</v>
      </c>
      <c r="T235" s="5" t="e">
        <v>#N/A</v>
      </c>
      <c r="U235" s="6" t="e">
        <f>T235/N235</f>
        <v>#N/A</v>
      </c>
    </row>
    <row r="236" spans="1:21" ht="15" hidden="1" x14ac:dyDescent="0.25">
      <c r="A236" t="s">
        <v>118</v>
      </c>
      <c r="B236" t="s">
        <v>301</v>
      </c>
      <c r="C236" t="s">
        <v>302</v>
      </c>
      <c r="D236">
        <v>10091</v>
      </c>
      <c r="E236" t="s">
        <v>687</v>
      </c>
      <c r="F236" t="s">
        <v>71</v>
      </c>
      <c r="G236" t="s">
        <v>50</v>
      </c>
      <c r="H236" t="s">
        <v>203</v>
      </c>
      <c r="I236" t="s">
        <v>104</v>
      </c>
      <c r="J236" t="s">
        <v>243</v>
      </c>
      <c r="K236" t="s">
        <v>243</v>
      </c>
      <c r="L236" s="2">
        <v>1</v>
      </c>
      <c r="M236" s="2">
        <v>-2250</v>
      </c>
      <c r="N236" s="2">
        <v>2251</v>
      </c>
      <c r="O236" t="s">
        <v>10</v>
      </c>
      <c r="P236" s="2">
        <v>-2250</v>
      </c>
      <c r="Q236" t="s">
        <v>11</v>
      </c>
      <c r="R236" s="2">
        <v>0</v>
      </c>
      <c r="S236" t="s">
        <v>10</v>
      </c>
      <c r="T236" s="5" t="e">
        <v>#N/A</v>
      </c>
      <c r="U236" s="6" t="e">
        <f>T236/M236</f>
        <v>#N/A</v>
      </c>
    </row>
    <row r="237" spans="1:21" ht="15" hidden="1" x14ac:dyDescent="0.25">
      <c r="A237" t="s">
        <v>86</v>
      </c>
      <c r="B237" t="s">
        <v>87</v>
      </c>
      <c r="C237" t="s">
        <v>396</v>
      </c>
      <c r="D237">
        <v>10130</v>
      </c>
      <c r="E237" t="s">
        <v>688</v>
      </c>
      <c r="F237" t="s">
        <v>4</v>
      </c>
      <c r="G237" t="s">
        <v>41</v>
      </c>
      <c r="H237" t="s">
        <v>592</v>
      </c>
      <c r="I237" t="s">
        <v>243</v>
      </c>
      <c r="J237" t="s">
        <v>51</v>
      </c>
      <c r="K237" t="s">
        <v>61</v>
      </c>
      <c r="L237" s="2">
        <v>44340769.399999999</v>
      </c>
      <c r="M237" s="2">
        <v>1470231.32</v>
      </c>
      <c r="N237" s="2">
        <v>42870538.079999998</v>
      </c>
      <c r="O237" t="s">
        <v>10</v>
      </c>
      <c r="P237" s="2">
        <v>1470231.32</v>
      </c>
      <c r="Q237" t="s">
        <v>25</v>
      </c>
      <c r="R237" s="2">
        <v>0</v>
      </c>
      <c r="S237" t="s">
        <v>10</v>
      </c>
      <c r="T237" s="5" t="e">
        <v>#N/A</v>
      </c>
      <c r="U237" s="6" t="e">
        <f t="shared" ref="U237:U240" si="47">T237/N237</f>
        <v>#N/A</v>
      </c>
    </row>
    <row r="238" spans="1:21" ht="15" hidden="1" x14ac:dyDescent="0.25">
      <c r="A238" t="s">
        <v>118</v>
      </c>
      <c r="B238" t="s">
        <v>301</v>
      </c>
      <c r="C238" t="s">
        <v>302</v>
      </c>
      <c r="D238">
        <v>10180</v>
      </c>
      <c r="E238" t="s">
        <v>689</v>
      </c>
      <c r="F238" t="s">
        <v>4</v>
      </c>
      <c r="G238" t="s">
        <v>663</v>
      </c>
      <c r="H238" t="s">
        <v>690</v>
      </c>
      <c r="I238" t="s">
        <v>691</v>
      </c>
      <c r="J238" t="s">
        <v>158</v>
      </c>
      <c r="K238" t="s">
        <v>263</v>
      </c>
      <c r="L238" s="2">
        <v>1</v>
      </c>
      <c r="M238" s="2">
        <v>-15714.3</v>
      </c>
      <c r="N238" s="2">
        <v>15715.3</v>
      </c>
      <c r="O238" t="s">
        <v>10</v>
      </c>
      <c r="P238" s="2">
        <v>-15714.3</v>
      </c>
      <c r="Q238" t="s">
        <v>11</v>
      </c>
      <c r="R238" s="2">
        <v>0</v>
      </c>
      <c r="S238" t="s">
        <v>10</v>
      </c>
      <c r="T238" s="5" t="e">
        <v>#N/A</v>
      </c>
      <c r="U238" s="6" t="e">
        <f t="shared" si="47"/>
        <v>#N/A</v>
      </c>
    </row>
    <row r="239" spans="1:21" ht="15" hidden="1" x14ac:dyDescent="0.25">
      <c r="A239" t="s">
        <v>46</v>
      </c>
      <c r="B239" t="s">
        <v>47</v>
      </c>
      <c r="C239" t="s">
        <v>62</v>
      </c>
      <c r="D239">
        <v>10437</v>
      </c>
      <c r="E239" t="s">
        <v>692</v>
      </c>
      <c r="F239" t="s">
        <v>4</v>
      </c>
      <c r="G239" t="s">
        <v>205</v>
      </c>
      <c r="H239" t="s">
        <v>37</v>
      </c>
      <c r="I239" t="s">
        <v>321</v>
      </c>
      <c r="J239" t="s">
        <v>112</v>
      </c>
      <c r="K239" t="s">
        <v>199</v>
      </c>
      <c r="L239" s="2">
        <v>12125921.619999999</v>
      </c>
      <c r="M239" s="2">
        <v>209861.68</v>
      </c>
      <c r="N239" s="2">
        <v>11916059.939999999</v>
      </c>
      <c r="O239" t="s">
        <v>10</v>
      </c>
      <c r="P239" s="2">
        <v>209861.68</v>
      </c>
      <c r="Q239" t="s">
        <v>25</v>
      </c>
      <c r="R239" s="2">
        <v>0</v>
      </c>
      <c r="S239" t="s">
        <v>10</v>
      </c>
      <c r="T239" s="5" t="e">
        <v>#N/A</v>
      </c>
      <c r="U239" s="6" t="e">
        <f t="shared" si="47"/>
        <v>#N/A</v>
      </c>
    </row>
    <row r="240" spans="1:21" ht="15" hidden="1" x14ac:dyDescent="0.25">
      <c r="A240" t="s">
        <v>86</v>
      </c>
      <c r="B240" t="s">
        <v>87</v>
      </c>
      <c r="C240" t="s">
        <v>396</v>
      </c>
      <c r="D240">
        <v>10507</v>
      </c>
      <c r="E240" t="s">
        <v>693</v>
      </c>
      <c r="F240" t="s">
        <v>4</v>
      </c>
      <c r="G240" t="s">
        <v>34</v>
      </c>
      <c r="H240" t="s">
        <v>549</v>
      </c>
      <c r="I240" t="s">
        <v>645</v>
      </c>
      <c r="J240" t="s">
        <v>326</v>
      </c>
      <c r="K240" t="s">
        <v>9</v>
      </c>
      <c r="L240" s="2">
        <v>3815975.64</v>
      </c>
      <c r="M240" s="2">
        <v>123371.48</v>
      </c>
      <c r="N240" s="2">
        <v>3692604.16</v>
      </c>
      <c r="O240" t="s">
        <v>10</v>
      </c>
      <c r="P240" s="2">
        <v>123371.48</v>
      </c>
      <c r="Q240" t="s">
        <v>11</v>
      </c>
      <c r="R240" s="2">
        <v>0</v>
      </c>
      <c r="S240" t="s">
        <v>10</v>
      </c>
      <c r="T240" s="5" t="e">
        <v>#N/A</v>
      </c>
      <c r="U240" s="6" t="e">
        <f t="shared" si="47"/>
        <v>#N/A</v>
      </c>
    </row>
    <row r="241" spans="1:21" ht="15" hidden="1" x14ac:dyDescent="0.25">
      <c r="A241" t="s">
        <v>46</v>
      </c>
      <c r="B241" t="s">
        <v>47</v>
      </c>
      <c r="C241" t="s">
        <v>408</v>
      </c>
      <c r="D241">
        <v>10598</v>
      </c>
      <c r="E241" t="s">
        <v>694</v>
      </c>
      <c r="F241" t="s">
        <v>71</v>
      </c>
      <c r="G241" t="s">
        <v>50</v>
      </c>
      <c r="H241" t="s">
        <v>51</v>
      </c>
      <c r="I241" t="s">
        <v>51</v>
      </c>
      <c r="J241" t="s">
        <v>51</v>
      </c>
      <c r="K241" t="s">
        <v>51</v>
      </c>
      <c r="L241" s="2">
        <v>1</v>
      </c>
      <c r="M241" s="2">
        <v>-287447.44</v>
      </c>
      <c r="N241" s="2">
        <v>287448.44</v>
      </c>
      <c r="O241" t="s">
        <v>10</v>
      </c>
      <c r="P241" s="2">
        <v>-112797.44</v>
      </c>
      <c r="Q241" t="s">
        <v>11</v>
      </c>
      <c r="R241" s="2">
        <v>0</v>
      </c>
      <c r="S241" t="s">
        <v>10</v>
      </c>
      <c r="T241" s="5" t="e">
        <v>#N/A</v>
      </c>
      <c r="U241" s="6" t="e">
        <f t="shared" ref="U241:U242" si="48">T241/M241</f>
        <v>#N/A</v>
      </c>
    </row>
    <row r="242" spans="1:21" ht="15" hidden="1" x14ac:dyDescent="0.25">
      <c r="A242" t="s">
        <v>118</v>
      </c>
      <c r="B242" t="s">
        <v>144</v>
      </c>
      <c r="C242" t="s">
        <v>145</v>
      </c>
      <c r="D242">
        <v>10622</v>
      </c>
      <c r="E242" t="s">
        <v>695</v>
      </c>
      <c r="F242" t="s">
        <v>71</v>
      </c>
      <c r="G242" t="s">
        <v>50</v>
      </c>
      <c r="H242" t="s">
        <v>51</v>
      </c>
      <c r="I242" t="s">
        <v>51</v>
      </c>
      <c r="J242" t="s">
        <v>51</v>
      </c>
      <c r="K242" t="s">
        <v>51</v>
      </c>
      <c r="L242" s="2">
        <v>1</v>
      </c>
      <c r="M242" s="2">
        <v>-3639</v>
      </c>
      <c r="N242" s="2">
        <v>3640</v>
      </c>
      <c r="O242" t="s">
        <v>10</v>
      </c>
      <c r="P242" s="2">
        <v>-3639</v>
      </c>
      <c r="Q242" t="s">
        <v>11</v>
      </c>
      <c r="R242" s="2">
        <v>0</v>
      </c>
      <c r="S242" t="s">
        <v>10</v>
      </c>
      <c r="T242" s="5" t="e">
        <v>#N/A</v>
      </c>
      <c r="U242" s="6" t="e">
        <f t="shared" si="48"/>
        <v>#N/A</v>
      </c>
    </row>
    <row r="243" spans="1:21" ht="15" hidden="1" x14ac:dyDescent="0.25">
      <c r="A243" t="s">
        <v>118</v>
      </c>
      <c r="B243" t="s">
        <v>301</v>
      </c>
      <c r="C243" t="s">
        <v>302</v>
      </c>
      <c r="D243">
        <v>10634</v>
      </c>
      <c r="E243" t="s">
        <v>696</v>
      </c>
      <c r="F243" t="s">
        <v>71</v>
      </c>
      <c r="G243" t="s">
        <v>34</v>
      </c>
      <c r="H243" t="s">
        <v>157</v>
      </c>
      <c r="I243" t="s">
        <v>116</v>
      </c>
      <c r="J243" t="s">
        <v>112</v>
      </c>
      <c r="K243" t="s">
        <v>348</v>
      </c>
      <c r="L243" s="2">
        <v>1</v>
      </c>
      <c r="M243" s="2">
        <v>-53884.47</v>
      </c>
      <c r="N243" s="2">
        <v>53885.47</v>
      </c>
      <c r="O243" t="s">
        <v>10</v>
      </c>
      <c r="P243" s="2">
        <v>-53884.47</v>
      </c>
      <c r="Q243" t="s">
        <v>11</v>
      </c>
      <c r="R243" s="2">
        <v>0</v>
      </c>
      <c r="S243" t="s">
        <v>10</v>
      </c>
      <c r="T243" s="5" t="e">
        <v>#N/A</v>
      </c>
      <c r="U243" s="6" t="e">
        <f>T243/N243</f>
        <v>#N/A</v>
      </c>
    </row>
    <row r="244" spans="1:21" ht="15" hidden="1" x14ac:dyDescent="0.25">
      <c r="A244" t="s">
        <v>46</v>
      </c>
      <c r="B244" t="s">
        <v>47</v>
      </c>
      <c r="C244" t="s">
        <v>48</v>
      </c>
      <c r="D244">
        <v>10692</v>
      </c>
      <c r="E244" t="s">
        <v>697</v>
      </c>
      <c r="F244" t="s">
        <v>71</v>
      </c>
      <c r="G244" t="s">
        <v>50</v>
      </c>
      <c r="H244" t="s">
        <v>51</v>
      </c>
      <c r="I244" t="s">
        <v>51</v>
      </c>
      <c r="J244" t="s">
        <v>51</v>
      </c>
      <c r="K244" t="s">
        <v>51</v>
      </c>
      <c r="L244" s="2">
        <v>1</v>
      </c>
      <c r="M244" s="2">
        <v>-98609.53</v>
      </c>
      <c r="N244" s="2">
        <v>98610.53</v>
      </c>
      <c r="O244" t="s">
        <v>10</v>
      </c>
      <c r="P244" s="2">
        <v>-98609.53</v>
      </c>
      <c r="Q244" t="s">
        <v>11</v>
      </c>
      <c r="R244" s="2">
        <v>0</v>
      </c>
      <c r="S244" t="s">
        <v>10</v>
      </c>
      <c r="T244" s="5" t="e">
        <v>#N/A</v>
      </c>
      <c r="U244" s="6" t="e">
        <f>T244/M244</f>
        <v>#N/A</v>
      </c>
    </row>
    <row r="245" spans="1:21" ht="15" hidden="1" x14ac:dyDescent="0.25">
      <c r="A245" t="s">
        <v>0</v>
      </c>
      <c r="B245" t="s">
        <v>79</v>
      </c>
      <c r="C245" t="s">
        <v>80</v>
      </c>
      <c r="D245">
        <v>10729</v>
      </c>
      <c r="E245" t="s">
        <v>698</v>
      </c>
      <c r="F245" t="s">
        <v>4</v>
      </c>
      <c r="G245" t="s">
        <v>13</v>
      </c>
      <c r="H245" t="s">
        <v>308</v>
      </c>
      <c r="I245" t="s">
        <v>66</v>
      </c>
      <c r="J245" t="s">
        <v>51</v>
      </c>
      <c r="K245" t="s">
        <v>9</v>
      </c>
      <c r="L245" s="2">
        <v>2443089.7999999998</v>
      </c>
      <c r="M245" s="2">
        <v>48814.35</v>
      </c>
      <c r="N245" s="2">
        <v>2394275.4500000002</v>
      </c>
      <c r="O245" t="s">
        <v>10</v>
      </c>
      <c r="P245" s="2">
        <v>48814.35</v>
      </c>
      <c r="Q245" t="s">
        <v>11</v>
      </c>
      <c r="R245" s="2">
        <v>0</v>
      </c>
      <c r="S245" t="s">
        <v>10</v>
      </c>
      <c r="T245" s="5" t="e">
        <v>#N/A</v>
      </c>
      <c r="U245" s="6" t="e">
        <f t="shared" ref="U245:U246" si="49">T245/N245</f>
        <v>#N/A</v>
      </c>
    </row>
    <row r="246" spans="1:21" ht="15" hidden="1" x14ac:dyDescent="0.25">
      <c r="A246" t="s">
        <v>0</v>
      </c>
      <c r="B246" t="s">
        <v>79</v>
      </c>
      <c r="C246" t="s">
        <v>699</v>
      </c>
      <c r="D246">
        <v>10733</v>
      </c>
      <c r="E246" t="s">
        <v>700</v>
      </c>
      <c r="F246" t="s">
        <v>4</v>
      </c>
      <c r="G246" t="s">
        <v>701</v>
      </c>
      <c r="H246" t="s">
        <v>702</v>
      </c>
      <c r="I246" t="s">
        <v>703</v>
      </c>
      <c r="J246" t="s">
        <v>117</v>
      </c>
      <c r="K246" t="s">
        <v>165</v>
      </c>
      <c r="L246" s="2">
        <v>13840383.48</v>
      </c>
      <c r="M246" s="2">
        <v>10536487.560000001</v>
      </c>
      <c r="N246" s="2">
        <v>3303895.92</v>
      </c>
      <c r="O246" t="s">
        <v>10</v>
      </c>
      <c r="P246" s="2">
        <v>10536487.560000001</v>
      </c>
      <c r="Q246" t="s">
        <v>11</v>
      </c>
      <c r="R246" s="2">
        <v>0</v>
      </c>
      <c r="S246" t="s">
        <v>10</v>
      </c>
      <c r="T246" s="5" t="e">
        <v>#N/A</v>
      </c>
      <c r="U246" s="6" t="e">
        <f t="shared" si="49"/>
        <v>#N/A</v>
      </c>
    </row>
    <row r="247" spans="1:21" ht="15" hidden="1" x14ac:dyDescent="0.25">
      <c r="A247" t="s">
        <v>17</v>
      </c>
      <c r="B247" t="s">
        <v>18</v>
      </c>
      <c r="C247" t="s">
        <v>19</v>
      </c>
      <c r="D247">
        <v>10740</v>
      </c>
      <c r="E247" t="s">
        <v>704</v>
      </c>
      <c r="F247" t="s">
        <v>4</v>
      </c>
      <c r="G247" t="s">
        <v>50</v>
      </c>
      <c r="H247" t="s">
        <v>705</v>
      </c>
      <c r="I247" t="s">
        <v>272</v>
      </c>
      <c r="J247" t="s">
        <v>51</v>
      </c>
      <c r="K247" t="s">
        <v>188</v>
      </c>
      <c r="L247" s="2">
        <v>1</v>
      </c>
      <c r="M247" s="2">
        <v>0</v>
      </c>
      <c r="N247" s="2">
        <v>1</v>
      </c>
      <c r="O247" t="s">
        <v>85</v>
      </c>
      <c r="P247" s="2">
        <v>0</v>
      </c>
      <c r="Q247" t="s">
        <v>25</v>
      </c>
      <c r="R247" s="2">
        <v>0</v>
      </c>
      <c r="S247" t="s">
        <v>10</v>
      </c>
      <c r="T247" s="5" t="e">
        <v>#N/A</v>
      </c>
      <c r="U247" s="6" t="e">
        <f>T247/M247</f>
        <v>#N/A</v>
      </c>
    </row>
    <row r="248" spans="1:21" ht="15" hidden="1" x14ac:dyDescent="0.25">
      <c r="A248" t="s">
        <v>46</v>
      </c>
      <c r="B248" t="s">
        <v>176</v>
      </c>
      <c r="C248" t="s">
        <v>211</v>
      </c>
      <c r="D248">
        <v>10755</v>
      </c>
      <c r="E248" t="s">
        <v>706</v>
      </c>
      <c r="F248" t="s">
        <v>4</v>
      </c>
      <c r="G248" t="s">
        <v>21</v>
      </c>
      <c r="H248" t="s">
        <v>66</v>
      </c>
      <c r="I248" t="s">
        <v>199</v>
      </c>
      <c r="J248" t="s">
        <v>51</v>
      </c>
      <c r="K248" t="s">
        <v>9</v>
      </c>
      <c r="L248" s="2">
        <v>1</v>
      </c>
      <c r="M248" s="2">
        <v>-2631037.5699999998</v>
      </c>
      <c r="N248" s="2">
        <v>2631038.5699999998</v>
      </c>
      <c r="O248" t="s">
        <v>10</v>
      </c>
      <c r="P248" s="2">
        <v>-2631037.5699999998</v>
      </c>
      <c r="Q248" t="s">
        <v>25</v>
      </c>
      <c r="R248" s="2">
        <v>0</v>
      </c>
      <c r="S248" t="s">
        <v>10</v>
      </c>
      <c r="T248" s="5" t="e">
        <v>#N/A</v>
      </c>
      <c r="U248" s="6" t="e">
        <f t="shared" ref="U248:U250" si="50">T248/N248</f>
        <v>#N/A</v>
      </c>
    </row>
    <row r="249" spans="1:21" ht="15" hidden="1" x14ac:dyDescent="0.25">
      <c r="A249" t="s">
        <v>125</v>
      </c>
      <c r="B249" t="s">
        <v>126</v>
      </c>
      <c r="C249" t="s">
        <v>132</v>
      </c>
      <c r="D249">
        <v>10768</v>
      </c>
      <c r="E249" t="s">
        <v>707</v>
      </c>
      <c r="F249" t="s">
        <v>4</v>
      </c>
      <c r="G249" t="s">
        <v>205</v>
      </c>
      <c r="H249" t="s">
        <v>158</v>
      </c>
      <c r="I249" t="s">
        <v>273</v>
      </c>
      <c r="J249" t="s">
        <v>51</v>
      </c>
      <c r="K249" t="s">
        <v>45</v>
      </c>
      <c r="L249" s="2">
        <v>7705231.9699999997</v>
      </c>
      <c r="M249" s="2">
        <v>894247.78</v>
      </c>
      <c r="N249" s="2">
        <v>6810984.1900000004</v>
      </c>
      <c r="O249" t="s">
        <v>10</v>
      </c>
      <c r="P249" s="2">
        <v>894247.78</v>
      </c>
      <c r="Q249" t="s">
        <v>25</v>
      </c>
      <c r="R249" s="2">
        <v>0</v>
      </c>
      <c r="S249" t="s">
        <v>26</v>
      </c>
      <c r="T249" s="5" t="e">
        <v>#N/A</v>
      </c>
      <c r="U249" s="6" t="e">
        <f t="shared" si="50"/>
        <v>#N/A</v>
      </c>
    </row>
    <row r="250" spans="1:21" ht="15" hidden="1" x14ac:dyDescent="0.25">
      <c r="A250" t="s">
        <v>17</v>
      </c>
      <c r="B250" t="s">
        <v>182</v>
      </c>
      <c r="C250" t="s">
        <v>708</v>
      </c>
      <c r="D250">
        <v>10810</v>
      </c>
      <c r="E250" t="s">
        <v>709</v>
      </c>
      <c r="F250" t="s">
        <v>4</v>
      </c>
      <c r="G250" t="s">
        <v>277</v>
      </c>
      <c r="H250" t="s">
        <v>8</v>
      </c>
      <c r="I250" t="s">
        <v>263</v>
      </c>
      <c r="J250" t="s">
        <v>51</v>
      </c>
      <c r="K250" t="s">
        <v>268</v>
      </c>
      <c r="L250" s="2">
        <v>4507277.62</v>
      </c>
      <c r="M250" s="2">
        <v>0</v>
      </c>
      <c r="N250" s="2">
        <v>4507277.62</v>
      </c>
      <c r="O250" t="s">
        <v>10</v>
      </c>
      <c r="P250" s="2">
        <v>0</v>
      </c>
      <c r="Q250" t="s">
        <v>11</v>
      </c>
      <c r="R250" s="2">
        <v>0</v>
      </c>
      <c r="S250" t="s">
        <v>10</v>
      </c>
      <c r="T250" s="5" t="e">
        <v>#N/A</v>
      </c>
      <c r="U250" s="6" t="e">
        <f t="shared" si="50"/>
        <v>#N/A</v>
      </c>
    </row>
    <row r="251" spans="1:21" ht="15" hidden="1" x14ac:dyDescent="0.25">
      <c r="A251" t="s">
        <v>67</v>
      </c>
      <c r="B251" t="s">
        <v>223</v>
      </c>
      <c r="C251" t="s">
        <v>529</v>
      </c>
      <c r="D251">
        <v>10815</v>
      </c>
      <c r="E251" t="s">
        <v>710</v>
      </c>
      <c r="F251" t="s">
        <v>71</v>
      </c>
      <c r="G251" t="s">
        <v>50</v>
      </c>
      <c r="H251" t="s">
        <v>51</v>
      </c>
      <c r="I251" t="s">
        <v>51</v>
      </c>
      <c r="J251" t="s">
        <v>51</v>
      </c>
      <c r="K251" t="s">
        <v>51</v>
      </c>
      <c r="L251" s="2">
        <v>1</v>
      </c>
      <c r="M251" s="2">
        <v>-7883.83</v>
      </c>
      <c r="N251" s="2">
        <v>7884.83</v>
      </c>
      <c r="O251" t="s">
        <v>10</v>
      </c>
      <c r="P251" s="2">
        <v>-7883.83</v>
      </c>
      <c r="Q251" t="s">
        <v>11</v>
      </c>
      <c r="R251" s="2">
        <v>0</v>
      </c>
      <c r="S251" t="s">
        <v>10</v>
      </c>
      <c r="T251" s="5" t="e">
        <v>#N/A</v>
      </c>
      <c r="U251" s="6" t="e">
        <f>T251/M251</f>
        <v>#N/A</v>
      </c>
    </row>
    <row r="252" spans="1:21" ht="15" hidden="1" x14ac:dyDescent="0.25">
      <c r="A252" t="s">
        <v>46</v>
      </c>
      <c r="B252" t="s">
        <v>176</v>
      </c>
      <c r="C252" t="s">
        <v>211</v>
      </c>
      <c r="D252">
        <v>10819</v>
      </c>
      <c r="E252" t="s">
        <v>711</v>
      </c>
      <c r="F252" t="s">
        <v>4</v>
      </c>
      <c r="G252" t="s">
        <v>21</v>
      </c>
      <c r="H252" t="s">
        <v>471</v>
      </c>
      <c r="I252" t="s">
        <v>633</v>
      </c>
      <c r="J252" t="s">
        <v>268</v>
      </c>
      <c r="K252" t="s">
        <v>158</v>
      </c>
      <c r="L252" s="2">
        <v>9573250.3800000008</v>
      </c>
      <c r="M252" s="2">
        <v>5542624.6799999997</v>
      </c>
      <c r="N252" s="2">
        <v>4030625.7</v>
      </c>
      <c r="O252" t="s">
        <v>10</v>
      </c>
      <c r="P252" s="2">
        <v>5542624.6799999997</v>
      </c>
      <c r="Q252" t="s">
        <v>25</v>
      </c>
      <c r="R252" s="2">
        <v>0</v>
      </c>
      <c r="S252" t="s">
        <v>10</v>
      </c>
      <c r="T252" s="5" t="e">
        <v>#N/A</v>
      </c>
      <c r="U252" s="6" t="e">
        <f>T252/N252</f>
        <v>#N/A</v>
      </c>
    </row>
    <row r="253" spans="1:21" ht="15" hidden="1" x14ac:dyDescent="0.25">
      <c r="A253" t="s">
        <v>0</v>
      </c>
      <c r="B253" t="s">
        <v>1</v>
      </c>
      <c r="C253" t="s">
        <v>699</v>
      </c>
      <c r="D253">
        <v>10832</v>
      </c>
      <c r="E253" t="s">
        <v>712</v>
      </c>
      <c r="F253" t="s">
        <v>71</v>
      </c>
      <c r="G253" t="s">
        <v>50</v>
      </c>
      <c r="H253" t="s">
        <v>51</v>
      </c>
      <c r="I253" t="s">
        <v>51</v>
      </c>
      <c r="J253" t="s">
        <v>51</v>
      </c>
      <c r="K253" t="s">
        <v>51</v>
      </c>
      <c r="L253" s="2">
        <v>1</v>
      </c>
      <c r="M253" s="2">
        <v>-60496.82</v>
      </c>
      <c r="N253" s="2">
        <v>60497.82</v>
      </c>
      <c r="O253" t="s">
        <v>10</v>
      </c>
      <c r="P253" s="2">
        <v>-60496.82</v>
      </c>
      <c r="Q253" t="s">
        <v>11</v>
      </c>
      <c r="R253" s="2">
        <v>0</v>
      </c>
      <c r="S253" t="s">
        <v>10</v>
      </c>
      <c r="T253" s="5" t="e">
        <v>#N/A</v>
      </c>
      <c r="U253" s="6" t="e">
        <f>T253/M253</f>
        <v>#N/A</v>
      </c>
    </row>
    <row r="254" spans="1:21" ht="15" hidden="1" x14ac:dyDescent="0.25">
      <c r="A254" t="s">
        <v>46</v>
      </c>
      <c r="B254" t="s">
        <v>47</v>
      </c>
      <c r="C254" t="s">
        <v>48</v>
      </c>
      <c r="D254">
        <v>10846</v>
      </c>
      <c r="E254" t="s">
        <v>713</v>
      </c>
      <c r="F254" t="s">
        <v>4</v>
      </c>
      <c r="G254" t="s">
        <v>34</v>
      </c>
      <c r="H254" t="s">
        <v>267</v>
      </c>
      <c r="I254" t="s">
        <v>104</v>
      </c>
      <c r="J254" t="s">
        <v>112</v>
      </c>
      <c r="K254" t="s">
        <v>321</v>
      </c>
      <c r="L254" s="2">
        <v>2578613.92</v>
      </c>
      <c r="M254" s="2">
        <v>-63457.26</v>
      </c>
      <c r="N254" s="2">
        <v>2642071.1800000002</v>
      </c>
      <c r="O254" t="s">
        <v>10</v>
      </c>
      <c r="P254" s="2">
        <v>-63457.26</v>
      </c>
      <c r="Q254" t="s">
        <v>11</v>
      </c>
      <c r="R254" s="2">
        <v>0</v>
      </c>
      <c r="S254" t="s">
        <v>426</v>
      </c>
      <c r="T254" s="5" t="e">
        <v>#N/A</v>
      </c>
      <c r="U254" s="6" t="e">
        <f>T254/N254</f>
        <v>#N/A</v>
      </c>
    </row>
    <row r="255" spans="1:21" ht="15" hidden="1" x14ac:dyDescent="0.25">
      <c r="A255" t="s">
        <v>0</v>
      </c>
      <c r="B255" t="s">
        <v>38</v>
      </c>
      <c r="C255" t="s">
        <v>699</v>
      </c>
      <c r="D255">
        <v>10910</v>
      </c>
      <c r="E255" t="s">
        <v>714</v>
      </c>
      <c r="F255" t="s">
        <v>71</v>
      </c>
      <c r="G255" t="s">
        <v>50</v>
      </c>
      <c r="H255" t="s">
        <v>51</v>
      </c>
      <c r="I255" t="s">
        <v>51</v>
      </c>
      <c r="J255" t="s">
        <v>51</v>
      </c>
      <c r="K255" t="s">
        <v>51</v>
      </c>
      <c r="L255" s="2">
        <v>1</v>
      </c>
      <c r="M255" s="2">
        <v>-21281.52</v>
      </c>
      <c r="N255" s="2">
        <v>21282.52</v>
      </c>
      <c r="O255" t="s">
        <v>10</v>
      </c>
      <c r="P255" s="2">
        <v>-21281.52</v>
      </c>
      <c r="Q255" t="s">
        <v>11</v>
      </c>
      <c r="R255" s="2">
        <v>0</v>
      </c>
      <c r="S255" t="s">
        <v>10</v>
      </c>
      <c r="T255" s="5" t="e">
        <v>#N/A</v>
      </c>
      <c r="U255" s="6" t="e">
        <f t="shared" ref="U255:U258" si="51">T255/M255</f>
        <v>#N/A</v>
      </c>
    </row>
    <row r="256" spans="1:21" ht="15" hidden="1" x14ac:dyDescent="0.25">
      <c r="A256" t="s">
        <v>0</v>
      </c>
      <c r="B256" t="s">
        <v>79</v>
      </c>
      <c r="C256" t="s">
        <v>699</v>
      </c>
      <c r="D256">
        <v>10911</v>
      </c>
      <c r="E256" t="s">
        <v>715</v>
      </c>
      <c r="F256" t="s">
        <v>71</v>
      </c>
      <c r="G256" t="s">
        <v>50</v>
      </c>
      <c r="H256" t="s">
        <v>199</v>
      </c>
      <c r="I256" t="s">
        <v>273</v>
      </c>
      <c r="J256" t="s">
        <v>51</v>
      </c>
      <c r="K256" t="s">
        <v>326</v>
      </c>
      <c r="L256" s="2">
        <v>0</v>
      </c>
      <c r="M256" s="2">
        <v>0</v>
      </c>
      <c r="N256" s="2">
        <v>0</v>
      </c>
      <c r="O256" t="s">
        <v>85</v>
      </c>
      <c r="P256" s="2">
        <v>0</v>
      </c>
      <c r="Q256" t="s">
        <v>11</v>
      </c>
      <c r="R256" s="2">
        <v>0</v>
      </c>
      <c r="S256" t="s">
        <v>10</v>
      </c>
      <c r="T256" s="5" t="e">
        <v>#N/A</v>
      </c>
      <c r="U256" s="6" t="e">
        <f t="shared" si="51"/>
        <v>#N/A</v>
      </c>
    </row>
    <row r="257" spans="1:21" ht="15" hidden="1" x14ac:dyDescent="0.25">
      <c r="A257" t="s">
        <v>0</v>
      </c>
      <c r="B257" t="s">
        <v>31</v>
      </c>
      <c r="C257" t="s">
        <v>699</v>
      </c>
      <c r="D257">
        <v>10922</v>
      </c>
      <c r="E257" t="s">
        <v>716</v>
      </c>
      <c r="F257" t="s">
        <v>71</v>
      </c>
      <c r="G257" t="s">
        <v>50</v>
      </c>
      <c r="H257" t="s">
        <v>124</v>
      </c>
      <c r="I257" t="s">
        <v>51</v>
      </c>
      <c r="J257" t="s">
        <v>51</v>
      </c>
      <c r="K257" t="s">
        <v>124</v>
      </c>
      <c r="L257" s="2">
        <v>1</v>
      </c>
      <c r="M257" s="2">
        <v>0</v>
      </c>
      <c r="N257" s="2">
        <v>1</v>
      </c>
      <c r="O257" t="s">
        <v>85</v>
      </c>
      <c r="P257" s="2">
        <v>0</v>
      </c>
      <c r="Q257" t="s">
        <v>11</v>
      </c>
      <c r="R257" s="2">
        <v>0</v>
      </c>
      <c r="S257" t="s">
        <v>10</v>
      </c>
      <c r="T257" s="5" t="e">
        <v>#N/A</v>
      </c>
      <c r="U257" s="6" t="e">
        <f t="shared" si="51"/>
        <v>#N/A</v>
      </c>
    </row>
    <row r="258" spans="1:21" ht="15" hidden="1" x14ac:dyDescent="0.25">
      <c r="A258" t="s">
        <v>86</v>
      </c>
      <c r="B258" t="s">
        <v>94</v>
      </c>
      <c r="C258" t="s">
        <v>100</v>
      </c>
      <c r="D258">
        <v>10923</v>
      </c>
      <c r="E258" t="s">
        <v>717</v>
      </c>
      <c r="F258" t="s">
        <v>71</v>
      </c>
      <c r="G258" t="s">
        <v>50</v>
      </c>
      <c r="H258" t="s">
        <v>165</v>
      </c>
      <c r="I258" t="s">
        <v>45</v>
      </c>
      <c r="J258" t="s">
        <v>45</v>
      </c>
      <c r="K258" t="s">
        <v>117</v>
      </c>
      <c r="L258" s="2">
        <v>1</v>
      </c>
      <c r="M258" s="2">
        <v>-56971.58</v>
      </c>
      <c r="N258" s="2">
        <v>56972.58</v>
      </c>
      <c r="O258" t="s">
        <v>10</v>
      </c>
      <c r="P258" s="2">
        <v>-56971.58</v>
      </c>
      <c r="Q258" t="s">
        <v>25</v>
      </c>
      <c r="R258" s="2">
        <v>0</v>
      </c>
      <c r="S258" t="s">
        <v>10</v>
      </c>
      <c r="T258" s="5" t="e">
        <v>#N/A</v>
      </c>
      <c r="U258" s="6" t="e">
        <f t="shared" si="51"/>
        <v>#N/A</v>
      </c>
    </row>
    <row r="259" spans="1:21" ht="15" hidden="1" x14ac:dyDescent="0.25">
      <c r="A259" t="s">
        <v>86</v>
      </c>
      <c r="B259" t="s">
        <v>274</v>
      </c>
      <c r="C259" t="s">
        <v>275</v>
      </c>
      <c r="D259">
        <v>10924</v>
      </c>
      <c r="E259" t="s">
        <v>718</v>
      </c>
      <c r="F259" t="s">
        <v>4</v>
      </c>
      <c r="G259" t="s">
        <v>34</v>
      </c>
      <c r="H259" t="s">
        <v>356</v>
      </c>
      <c r="I259" t="s">
        <v>631</v>
      </c>
      <c r="J259" t="s">
        <v>465</v>
      </c>
      <c r="K259" t="s">
        <v>238</v>
      </c>
      <c r="L259" s="2">
        <v>5846878.5999999996</v>
      </c>
      <c r="M259" s="2">
        <v>-549999.94999999995</v>
      </c>
      <c r="N259" s="2">
        <v>6396878.5499999998</v>
      </c>
      <c r="O259" t="s">
        <v>10</v>
      </c>
      <c r="P259" s="2">
        <v>-549999.94999999995</v>
      </c>
      <c r="Q259" t="s">
        <v>11</v>
      </c>
      <c r="R259" s="2">
        <v>0</v>
      </c>
      <c r="S259" t="s">
        <v>10</v>
      </c>
      <c r="T259" s="5" t="e">
        <v>#N/A</v>
      </c>
      <c r="U259" s="6" t="e">
        <f>T259/N259</f>
        <v>#N/A</v>
      </c>
    </row>
    <row r="260" spans="1:21" ht="15" hidden="1" x14ac:dyDescent="0.25">
      <c r="A260" t="s">
        <v>118</v>
      </c>
      <c r="B260" t="s">
        <v>301</v>
      </c>
      <c r="C260" t="s">
        <v>302</v>
      </c>
      <c r="D260">
        <v>11238</v>
      </c>
      <c r="E260" t="s">
        <v>719</v>
      </c>
      <c r="F260" t="s">
        <v>71</v>
      </c>
      <c r="G260" t="s">
        <v>50</v>
      </c>
      <c r="H260" t="s">
        <v>66</v>
      </c>
      <c r="I260" t="s">
        <v>9</v>
      </c>
      <c r="J260" t="s">
        <v>273</v>
      </c>
      <c r="K260" t="s">
        <v>326</v>
      </c>
      <c r="L260" s="2">
        <v>1</v>
      </c>
      <c r="M260" s="2">
        <v>0</v>
      </c>
      <c r="N260" s="2">
        <v>1</v>
      </c>
      <c r="O260" t="s">
        <v>85</v>
      </c>
      <c r="P260" s="2">
        <v>0</v>
      </c>
      <c r="Q260" t="s">
        <v>11</v>
      </c>
      <c r="R260" s="2">
        <v>0</v>
      </c>
      <c r="S260" t="s">
        <v>10</v>
      </c>
      <c r="T260" s="5" t="e">
        <v>#N/A</v>
      </c>
      <c r="U260" s="6" t="e">
        <f t="shared" ref="U260:U261" si="52">T260/M260</f>
        <v>#N/A</v>
      </c>
    </row>
    <row r="261" spans="1:21" ht="15" hidden="1" x14ac:dyDescent="0.25">
      <c r="A261" t="s">
        <v>0</v>
      </c>
      <c r="B261" t="s">
        <v>1</v>
      </c>
      <c r="C261" t="s">
        <v>2</v>
      </c>
      <c r="D261">
        <v>11412</v>
      </c>
      <c r="E261" t="s">
        <v>720</v>
      </c>
      <c r="F261" t="s">
        <v>71</v>
      </c>
      <c r="G261" t="s">
        <v>50</v>
      </c>
      <c r="H261" t="s">
        <v>131</v>
      </c>
      <c r="I261" t="s">
        <v>56</v>
      </c>
      <c r="J261" t="s">
        <v>51</v>
      </c>
      <c r="K261" t="s">
        <v>308</v>
      </c>
      <c r="L261" s="2">
        <v>1</v>
      </c>
      <c r="M261" s="2">
        <v>277202.46999999997</v>
      </c>
      <c r="N261" s="2">
        <v>-277201.46999999997</v>
      </c>
      <c r="O261" t="s">
        <v>10</v>
      </c>
      <c r="P261" s="2">
        <v>277202.46999999997</v>
      </c>
      <c r="Q261" t="s">
        <v>25</v>
      </c>
      <c r="R261" s="2">
        <v>0</v>
      </c>
      <c r="S261" t="s">
        <v>10</v>
      </c>
      <c r="T261" s="5" t="e">
        <v>#N/A</v>
      </c>
      <c r="U261" s="6" t="e">
        <f t="shared" si="52"/>
        <v>#N/A</v>
      </c>
    </row>
    <row r="262" spans="1:21" ht="15" hidden="1" x14ac:dyDescent="0.25">
      <c r="A262" t="s">
        <v>17</v>
      </c>
      <c r="B262" t="s">
        <v>18</v>
      </c>
      <c r="C262" t="s">
        <v>19</v>
      </c>
      <c r="D262">
        <v>11484</v>
      </c>
      <c r="E262" t="s">
        <v>721</v>
      </c>
      <c r="F262" t="s">
        <v>4</v>
      </c>
      <c r="G262" t="s">
        <v>21</v>
      </c>
      <c r="H262" t="s">
        <v>64</v>
      </c>
      <c r="I262" t="s">
        <v>122</v>
      </c>
      <c r="J262" t="s">
        <v>51</v>
      </c>
      <c r="K262" t="s">
        <v>45</v>
      </c>
      <c r="L262" s="2">
        <v>349916.95</v>
      </c>
      <c r="M262" s="2">
        <v>94686.48</v>
      </c>
      <c r="N262" s="2">
        <v>255230.47</v>
      </c>
      <c r="O262" t="s">
        <v>10</v>
      </c>
      <c r="P262" s="2">
        <v>94686.48</v>
      </c>
      <c r="Q262" t="s">
        <v>25</v>
      </c>
      <c r="R262" s="2">
        <v>0</v>
      </c>
      <c r="S262" t="s">
        <v>26</v>
      </c>
      <c r="T262" s="5" t="e">
        <v>#N/A</v>
      </c>
      <c r="U262" s="6" t="e">
        <f t="shared" ref="U262:U263" si="53">T262/N262</f>
        <v>#N/A</v>
      </c>
    </row>
    <row r="263" spans="1:21" ht="15" hidden="1" x14ac:dyDescent="0.25">
      <c r="A263" t="s">
        <v>17</v>
      </c>
      <c r="B263" t="s">
        <v>18</v>
      </c>
      <c r="C263" t="s">
        <v>519</v>
      </c>
      <c r="D263">
        <v>11490</v>
      </c>
      <c r="E263" t="s">
        <v>722</v>
      </c>
      <c r="F263" t="s">
        <v>4</v>
      </c>
      <c r="G263" t="s">
        <v>34</v>
      </c>
      <c r="H263" t="s">
        <v>348</v>
      </c>
      <c r="I263" t="s">
        <v>188</v>
      </c>
      <c r="J263" t="s">
        <v>51</v>
      </c>
      <c r="K263" t="s">
        <v>158</v>
      </c>
      <c r="L263" s="2">
        <v>6844181.8399999999</v>
      </c>
      <c r="M263" s="2">
        <v>-184238.81</v>
      </c>
      <c r="N263" s="2">
        <v>7028420.6500000004</v>
      </c>
      <c r="O263" t="s">
        <v>10</v>
      </c>
      <c r="P263" s="2">
        <v>-184238.81</v>
      </c>
      <c r="Q263" t="s">
        <v>11</v>
      </c>
      <c r="R263" s="2">
        <v>0</v>
      </c>
      <c r="S263" t="s">
        <v>10</v>
      </c>
      <c r="T263" s="5" t="e">
        <v>#N/A</v>
      </c>
      <c r="U263" s="6" t="e">
        <f t="shared" si="53"/>
        <v>#N/A</v>
      </c>
    </row>
    <row r="264" spans="1:21" ht="15" hidden="1" x14ac:dyDescent="0.25">
      <c r="A264" t="s">
        <v>86</v>
      </c>
      <c r="B264" t="s">
        <v>274</v>
      </c>
      <c r="C264" t="s">
        <v>275</v>
      </c>
      <c r="D264">
        <v>11562</v>
      </c>
      <c r="E264" t="s">
        <v>723</v>
      </c>
      <c r="F264" t="s">
        <v>71</v>
      </c>
      <c r="G264" t="s">
        <v>50</v>
      </c>
      <c r="H264" t="s">
        <v>51</v>
      </c>
      <c r="I264" t="s">
        <v>51</v>
      </c>
      <c r="J264" t="s">
        <v>51</v>
      </c>
      <c r="K264" t="s">
        <v>51</v>
      </c>
      <c r="L264" s="2">
        <v>1</v>
      </c>
      <c r="M264" s="2">
        <v>-242676.23</v>
      </c>
      <c r="N264" s="2">
        <v>242677.23</v>
      </c>
      <c r="O264" t="s">
        <v>10</v>
      </c>
      <c r="P264" s="2">
        <v>-242676.23</v>
      </c>
      <c r="Q264" t="s">
        <v>11</v>
      </c>
      <c r="R264" s="2">
        <v>0</v>
      </c>
      <c r="S264" t="s">
        <v>10</v>
      </c>
      <c r="T264" s="5" t="e">
        <v>#N/A</v>
      </c>
      <c r="U264" s="6" t="e">
        <f t="shared" ref="U264:U265" si="54">T264/M264</f>
        <v>#N/A</v>
      </c>
    </row>
    <row r="265" spans="1:21" ht="15" hidden="1" x14ac:dyDescent="0.25">
      <c r="A265" t="s">
        <v>17</v>
      </c>
      <c r="B265" t="s">
        <v>18</v>
      </c>
      <c r="C265" t="s">
        <v>519</v>
      </c>
      <c r="D265">
        <v>11567</v>
      </c>
      <c r="E265" t="s">
        <v>724</v>
      </c>
      <c r="F265" t="s">
        <v>71</v>
      </c>
      <c r="G265" t="s">
        <v>50</v>
      </c>
      <c r="H265" t="s">
        <v>321</v>
      </c>
      <c r="I265" t="s">
        <v>507</v>
      </c>
      <c r="J265" t="s">
        <v>51</v>
      </c>
      <c r="K265" t="s">
        <v>117</v>
      </c>
      <c r="L265" s="2">
        <v>1</v>
      </c>
      <c r="M265" s="2">
        <v>-648718.56999999995</v>
      </c>
      <c r="N265" s="2">
        <v>648719.56999999995</v>
      </c>
      <c r="O265" t="s">
        <v>10</v>
      </c>
      <c r="P265" s="2">
        <v>-648718.56999999995</v>
      </c>
      <c r="Q265" t="s">
        <v>11</v>
      </c>
      <c r="R265" s="2">
        <v>0</v>
      </c>
      <c r="S265" t="s">
        <v>10</v>
      </c>
      <c r="T265" s="5" t="e">
        <v>#N/A</v>
      </c>
      <c r="U265" s="6" t="e">
        <f t="shared" si="54"/>
        <v>#N/A</v>
      </c>
    </row>
    <row r="266" spans="1:21" ht="15" hidden="1" x14ac:dyDescent="0.25">
      <c r="A266" t="s">
        <v>67</v>
      </c>
      <c r="B266" t="s">
        <v>628</v>
      </c>
      <c r="C266" t="s">
        <v>529</v>
      </c>
      <c r="D266">
        <v>11573</v>
      </c>
      <c r="E266" t="s">
        <v>725</v>
      </c>
      <c r="F266" t="s">
        <v>4</v>
      </c>
      <c r="G266" t="s">
        <v>151</v>
      </c>
      <c r="H266" t="s">
        <v>308</v>
      </c>
      <c r="I266" t="s">
        <v>9</v>
      </c>
      <c r="J266" t="s">
        <v>51</v>
      </c>
      <c r="K266" t="s">
        <v>66</v>
      </c>
      <c r="L266" s="2">
        <v>5131613.97</v>
      </c>
      <c r="M266" s="2">
        <v>579946.19999999995</v>
      </c>
      <c r="N266" s="2">
        <v>4551667.7699999996</v>
      </c>
      <c r="O266" t="s">
        <v>10</v>
      </c>
      <c r="P266" s="2">
        <v>579946.19999999995</v>
      </c>
      <c r="Q266" t="s">
        <v>11</v>
      </c>
      <c r="R266" s="2">
        <v>0</v>
      </c>
      <c r="S266" t="s">
        <v>10</v>
      </c>
      <c r="T266" s="5" t="e">
        <v>#N/A</v>
      </c>
      <c r="U266" s="6" t="e">
        <f t="shared" ref="U266:U268" si="55">T266/N266</f>
        <v>#N/A</v>
      </c>
    </row>
    <row r="267" spans="1:21" ht="15" hidden="1" x14ac:dyDescent="0.25">
      <c r="A267" t="s">
        <v>118</v>
      </c>
      <c r="B267" t="s">
        <v>301</v>
      </c>
      <c r="C267" t="s">
        <v>302</v>
      </c>
      <c r="D267">
        <v>11574</v>
      </c>
      <c r="E267" t="s">
        <v>726</v>
      </c>
      <c r="F267" t="s">
        <v>4</v>
      </c>
      <c r="G267" t="s">
        <v>34</v>
      </c>
      <c r="H267" t="s">
        <v>51</v>
      </c>
      <c r="I267" t="s">
        <v>51</v>
      </c>
      <c r="J267" t="s">
        <v>51</v>
      </c>
      <c r="K267" t="s">
        <v>51</v>
      </c>
      <c r="L267" s="2">
        <v>1</v>
      </c>
      <c r="M267" s="2">
        <v>-8138.69</v>
      </c>
      <c r="N267" s="2">
        <v>8139.69</v>
      </c>
      <c r="O267" t="s">
        <v>10</v>
      </c>
      <c r="P267" s="2">
        <v>-8138.69</v>
      </c>
      <c r="Q267" t="s">
        <v>11</v>
      </c>
      <c r="R267" s="2">
        <v>0</v>
      </c>
      <c r="S267" t="s">
        <v>10</v>
      </c>
      <c r="T267" s="5" t="e">
        <v>#N/A</v>
      </c>
      <c r="U267" s="6" t="e">
        <f t="shared" si="55"/>
        <v>#N/A</v>
      </c>
    </row>
    <row r="268" spans="1:21" ht="15" hidden="1" x14ac:dyDescent="0.25">
      <c r="A268" t="s">
        <v>86</v>
      </c>
      <c r="B268" t="s">
        <v>87</v>
      </c>
      <c r="C268" t="s">
        <v>509</v>
      </c>
      <c r="D268">
        <v>11643</v>
      </c>
      <c r="E268" t="s">
        <v>727</v>
      </c>
      <c r="F268" t="s">
        <v>4</v>
      </c>
      <c r="G268" t="s">
        <v>277</v>
      </c>
      <c r="H268" t="s">
        <v>425</v>
      </c>
      <c r="I268" t="s">
        <v>188</v>
      </c>
      <c r="J268" t="s">
        <v>51</v>
      </c>
      <c r="K268" t="s">
        <v>175</v>
      </c>
      <c r="L268" s="2">
        <v>2766701.53</v>
      </c>
      <c r="M268" s="2">
        <v>1038161.96</v>
      </c>
      <c r="N268" s="2">
        <v>1728539.57</v>
      </c>
      <c r="O268" t="s">
        <v>10</v>
      </c>
      <c r="P268" s="2">
        <v>1038161.96</v>
      </c>
      <c r="Q268" t="s">
        <v>11</v>
      </c>
      <c r="R268" s="2">
        <v>0</v>
      </c>
      <c r="S268" t="s">
        <v>10</v>
      </c>
      <c r="T268" s="5" t="e">
        <v>#N/A</v>
      </c>
      <c r="U268" s="6" t="e">
        <f t="shared" si="55"/>
        <v>#N/A</v>
      </c>
    </row>
    <row r="269" spans="1:21" ht="15" hidden="1" x14ac:dyDescent="0.25">
      <c r="A269" t="s">
        <v>17</v>
      </c>
      <c r="B269" t="s">
        <v>18</v>
      </c>
      <c r="C269" t="s">
        <v>19</v>
      </c>
      <c r="D269">
        <v>11681</v>
      </c>
      <c r="E269" t="s">
        <v>728</v>
      </c>
      <c r="F269" t="s">
        <v>71</v>
      </c>
      <c r="G269" t="s">
        <v>50</v>
      </c>
      <c r="H269" t="s">
        <v>51</v>
      </c>
      <c r="I269" t="s">
        <v>51</v>
      </c>
      <c r="J269" t="s">
        <v>51</v>
      </c>
      <c r="K269" t="s">
        <v>51</v>
      </c>
      <c r="L269" s="2">
        <v>1</v>
      </c>
      <c r="M269" s="2">
        <v>0</v>
      </c>
      <c r="N269" s="2">
        <v>1</v>
      </c>
      <c r="O269" t="s">
        <v>85</v>
      </c>
      <c r="P269" s="2">
        <v>0</v>
      </c>
      <c r="Q269" t="s">
        <v>11</v>
      </c>
      <c r="R269" s="2">
        <v>0</v>
      </c>
      <c r="S269" t="s">
        <v>10</v>
      </c>
      <c r="T269" s="5" t="e">
        <v>#N/A</v>
      </c>
      <c r="U269" s="6" t="e">
        <f>T269/M269</f>
        <v>#N/A</v>
      </c>
    </row>
    <row r="270" spans="1:21" ht="15" hidden="1" x14ac:dyDescent="0.25">
      <c r="A270" t="s">
        <v>67</v>
      </c>
      <c r="B270" t="s">
        <v>420</v>
      </c>
      <c r="C270" t="s">
        <v>69</v>
      </c>
      <c r="D270">
        <v>11716</v>
      </c>
      <c r="E270" t="s">
        <v>729</v>
      </c>
      <c r="F270" t="s">
        <v>4</v>
      </c>
      <c r="G270" t="s">
        <v>41</v>
      </c>
      <c r="H270" t="s">
        <v>317</v>
      </c>
      <c r="I270" t="s">
        <v>308</v>
      </c>
      <c r="J270" t="s">
        <v>61</v>
      </c>
      <c r="K270" t="s">
        <v>273</v>
      </c>
      <c r="L270" s="2">
        <v>1</v>
      </c>
      <c r="M270" s="2">
        <v>494117.57</v>
      </c>
      <c r="N270" s="2">
        <v>-494116.57</v>
      </c>
      <c r="O270" t="s">
        <v>10</v>
      </c>
      <c r="P270" s="2">
        <v>494117.57</v>
      </c>
      <c r="Q270" t="s">
        <v>25</v>
      </c>
      <c r="R270" s="2">
        <v>0</v>
      </c>
      <c r="S270" t="s">
        <v>10</v>
      </c>
      <c r="T270" s="5" t="e">
        <v>#N/A</v>
      </c>
      <c r="U270" s="6" t="e">
        <f>T270/N270</f>
        <v>#N/A</v>
      </c>
    </row>
    <row r="271" spans="1:21" ht="15" hidden="1" x14ac:dyDescent="0.25">
      <c r="A271" t="s">
        <v>125</v>
      </c>
      <c r="B271" t="s">
        <v>137</v>
      </c>
      <c r="C271" t="s">
        <v>138</v>
      </c>
      <c r="D271">
        <v>11849</v>
      </c>
      <c r="E271" t="s">
        <v>730</v>
      </c>
      <c r="F271" t="s">
        <v>71</v>
      </c>
      <c r="G271" t="s">
        <v>50</v>
      </c>
      <c r="H271" t="s">
        <v>51</v>
      </c>
      <c r="I271" t="s">
        <v>51</v>
      </c>
      <c r="J271" t="s">
        <v>51</v>
      </c>
      <c r="K271" t="s">
        <v>51</v>
      </c>
      <c r="L271" s="2">
        <v>1</v>
      </c>
      <c r="M271" s="2">
        <v>0</v>
      </c>
      <c r="N271" s="2">
        <v>1</v>
      </c>
      <c r="O271" t="s">
        <v>85</v>
      </c>
      <c r="P271" s="2">
        <v>0</v>
      </c>
      <c r="Q271" t="s">
        <v>11</v>
      </c>
      <c r="R271" s="2">
        <v>0</v>
      </c>
      <c r="S271" t="s">
        <v>10</v>
      </c>
      <c r="T271" s="5" t="e">
        <v>#N/A</v>
      </c>
      <c r="U271" s="6" t="e">
        <f t="shared" ref="U271:U272" si="56">T271/M271</f>
        <v>#N/A</v>
      </c>
    </row>
    <row r="272" spans="1:21" ht="15" hidden="1" x14ac:dyDescent="0.25">
      <c r="A272" t="s">
        <v>86</v>
      </c>
      <c r="B272" t="s">
        <v>621</v>
      </c>
      <c r="C272" t="s">
        <v>509</v>
      </c>
      <c r="D272">
        <v>11875</v>
      </c>
      <c r="E272" t="s">
        <v>731</v>
      </c>
      <c r="F272" t="s">
        <v>71</v>
      </c>
      <c r="G272" t="s">
        <v>50</v>
      </c>
      <c r="H272" t="s">
        <v>51</v>
      </c>
      <c r="I272" t="s">
        <v>51</v>
      </c>
      <c r="J272" t="s">
        <v>51</v>
      </c>
      <c r="K272" t="s">
        <v>51</v>
      </c>
      <c r="L272" s="2">
        <v>1</v>
      </c>
      <c r="M272" s="2">
        <v>-214654.82</v>
      </c>
      <c r="N272" s="2">
        <v>214655.82</v>
      </c>
      <c r="O272" t="s">
        <v>10</v>
      </c>
      <c r="P272" s="2">
        <v>-214654.82</v>
      </c>
      <c r="Q272" t="s">
        <v>11</v>
      </c>
      <c r="R272" s="2">
        <v>0</v>
      </c>
      <c r="S272" t="s">
        <v>10</v>
      </c>
      <c r="T272" s="5" t="e">
        <v>#N/A</v>
      </c>
      <c r="U272" s="6" t="e">
        <f t="shared" si="56"/>
        <v>#N/A</v>
      </c>
    </row>
    <row r="273" spans="1:21" ht="15" hidden="1" x14ac:dyDescent="0.25">
      <c r="A273" t="s">
        <v>46</v>
      </c>
      <c r="B273" t="s">
        <v>176</v>
      </c>
      <c r="C273" t="s">
        <v>177</v>
      </c>
      <c r="D273">
        <v>11885</v>
      </c>
      <c r="E273" t="s">
        <v>726</v>
      </c>
      <c r="F273" t="s">
        <v>4</v>
      </c>
      <c r="G273" t="s">
        <v>34</v>
      </c>
      <c r="H273" t="s">
        <v>51</v>
      </c>
      <c r="I273" t="s">
        <v>51</v>
      </c>
      <c r="J273" t="s">
        <v>51</v>
      </c>
      <c r="K273" t="s">
        <v>51</v>
      </c>
      <c r="L273" s="2">
        <v>1</v>
      </c>
      <c r="M273" s="2">
        <v>-204005.05</v>
      </c>
      <c r="N273" s="2">
        <v>204006.05</v>
      </c>
      <c r="O273" t="s">
        <v>10</v>
      </c>
      <c r="P273" s="2">
        <v>-204005.05</v>
      </c>
      <c r="Q273" t="s">
        <v>11</v>
      </c>
      <c r="R273" s="2">
        <v>0</v>
      </c>
      <c r="S273" t="s">
        <v>10</v>
      </c>
      <c r="T273" s="5" t="e">
        <v>#N/A</v>
      </c>
      <c r="U273" s="6" t="e">
        <f>T273/N273</f>
        <v>#N/A</v>
      </c>
    </row>
    <row r="274" spans="1:21" ht="15" hidden="1" x14ac:dyDescent="0.25">
      <c r="A274" t="s">
        <v>17</v>
      </c>
      <c r="B274" t="s">
        <v>18</v>
      </c>
      <c r="C274" t="s">
        <v>19</v>
      </c>
      <c r="D274">
        <v>11897</v>
      </c>
      <c r="E274" t="s">
        <v>732</v>
      </c>
      <c r="F274" t="s">
        <v>71</v>
      </c>
      <c r="G274" t="s">
        <v>50</v>
      </c>
      <c r="H274" t="s">
        <v>51</v>
      </c>
      <c r="I274" t="s">
        <v>51</v>
      </c>
      <c r="J274" t="s">
        <v>51</v>
      </c>
      <c r="K274" t="s">
        <v>51</v>
      </c>
      <c r="L274" s="2">
        <v>1</v>
      </c>
      <c r="M274" s="2">
        <v>-56668.46</v>
      </c>
      <c r="N274" s="2">
        <v>56669.46</v>
      </c>
      <c r="O274" t="s">
        <v>10</v>
      </c>
      <c r="P274" s="2">
        <v>-56668.46</v>
      </c>
      <c r="Q274" t="s">
        <v>11</v>
      </c>
      <c r="R274" s="2">
        <v>0</v>
      </c>
      <c r="S274" t="s">
        <v>10</v>
      </c>
      <c r="T274" s="5" t="e">
        <v>#N/A</v>
      </c>
      <c r="U274" s="6" t="e">
        <f t="shared" ref="U274:U275" si="57">T274/M274</f>
        <v>#N/A</v>
      </c>
    </row>
    <row r="275" spans="1:21" ht="15" hidden="1" x14ac:dyDescent="0.25">
      <c r="A275" t="s">
        <v>125</v>
      </c>
      <c r="B275" t="s">
        <v>219</v>
      </c>
      <c r="C275" t="s">
        <v>220</v>
      </c>
      <c r="D275">
        <v>11923</v>
      </c>
      <c r="E275" t="s">
        <v>733</v>
      </c>
      <c r="F275" t="s">
        <v>71</v>
      </c>
      <c r="G275" t="s">
        <v>50</v>
      </c>
      <c r="H275" t="s">
        <v>51</v>
      </c>
      <c r="I275" t="s">
        <v>51</v>
      </c>
      <c r="J275" t="s">
        <v>51</v>
      </c>
      <c r="K275" t="s">
        <v>51</v>
      </c>
      <c r="L275" s="2">
        <v>1</v>
      </c>
      <c r="M275" s="2">
        <v>-83105.69</v>
      </c>
      <c r="N275" s="2">
        <v>83106.69</v>
      </c>
      <c r="O275" t="s">
        <v>10</v>
      </c>
      <c r="P275" s="2">
        <v>-83105.69</v>
      </c>
      <c r="Q275" t="s">
        <v>11</v>
      </c>
      <c r="R275" s="2">
        <v>0</v>
      </c>
      <c r="S275" t="s">
        <v>10</v>
      </c>
      <c r="T275" s="5" t="e">
        <v>#N/A</v>
      </c>
      <c r="U275" s="6" t="e">
        <f t="shared" si="57"/>
        <v>#N/A</v>
      </c>
    </row>
    <row r="276" spans="1:21" ht="15" hidden="1" x14ac:dyDescent="0.25">
      <c r="A276" t="s">
        <v>67</v>
      </c>
      <c r="B276" t="s">
        <v>420</v>
      </c>
      <c r="C276" t="s">
        <v>421</v>
      </c>
      <c r="D276">
        <v>11930</v>
      </c>
      <c r="E276" t="s">
        <v>734</v>
      </c>
      <c r="F276" t="s">
        <v>4</v>
      </c>
      <c r="G276" t="s">
        <v>53</v>
      </c>
      <c r="H276" t="s">
        <v>735</v>
      </c>
      <c r="I276" t="s">
        <v>638</v>
      </c>
      <c r="J276" t="s">
        <v>158</v>
      </c>
      <c r="K276" t="s">
        <v>273</v>
      </c>
      <c r="L276" s="2">
        <v>1</v>
      </c>
      <c r="M276" s="2">
        <v>0</v>
      </c>
      <c r="N276" s="2">
        <v>1</v>
      </c>
      <c r="O276" t="s">
        <v>85</v>
      </c>
      <c r="P276" s="2">
        <v>0</v>
      </c>
      <c r="Q276" t="s">
        <v>11</v>
      </c>
      <c r="R276" s="2">
        <v>0</v>
      </c>
      <c r="S276" t="s">
        <v>10</v>
      </c>
      <c r="T276" s="5" t="e">
        <v>#N/A</v>
      </c>
      <c r="U276" s="6" t="e">
        <f>T276/N276</f>
        <v>#N/A</v>
      </c>
    </row>
    <row r="277" spans="1:21" ht="15" hidden="1" x14ac:dyDescent="0.25">
      <c r="A277" t="s">
        <v>86</v>
      </c>
      <c r="B277" t="s">
        <v>274</v>
      </c>
      <c r="C277" t="s">
        <v>379</v>
      </c>
      <c r="D277">
        <v>11935</v>
      </c>
      <c r="E277" t="s">
        <v>726</v>
      </c>
      <c r="F277" t="s">
        <v>71</v>
      </c>
      <c r="G277" t="s">
        <v>50</v>
      </c>
      <c r="H277" t="s">
        <v>51</v>
      </c>
      <c r="I277" t="s">
        <v>51</v>
      </c>
      <c r="J277" t="s">
        <v>51</v>
      </c>
      <c r="K277" t="s">
        <v>51</v>
      </c>
      <c r="L277" s="2">
        <v>1</v>
      </c>
      <c r="M277" s="2">
        <v>-1364436.23</v>
      </c>
      <c r="N277" s="2">
        <v>1364437.23</v>
      </c>
      <c r="O277" t="s">
        <v>10</v>
      </c>
      <c r="P277" s="2">
        <v>-1364436.23</v>
      </c>
      <c r="Q277" t="s">
        <v>11</v>
      </c>
      <c r="R277" s="2">
        <v>0</v>
      </c>
      <c r="S277" t="s">
        <v>10</v>
      </c>
      <c r="T277" s="5" t="e">
        <v>#N/A</v>
      </c>
      <c r="U277" s="6" t="e">
        <f>T277/M277</f>
        <v>#N/A</v>
      </c>
    </row>
    <row r="278" spans="1:21" ht="15" hidden="1" x14ac:dyDescent="0.25">
      <c r="A278" t="s">
        <v>125</v>
      </c>
      <c r="B278" t="s">
        <v>137</v>
      </c>
      <c r="C278" t="s">
        <v>309</v>
      </c>
      <c r="D278">
        <v>12002</v>
      </c>
      <c r="E278" t="s">
        <v>736</v>
      </c>
      <c r="F278" t="s">
        <v>4</v>
      </c>
      <c r="G278" t="s">
        <v>5</v>
      </c>
      <c r="H278" t="s">
        <v>465</v>
      </c>
      <c r="I278" t="s">
        <v>347</v>
      </c>
      <c r="J278" t="s">
        <v>51</v>
      </c>
      <c r="K278" t="s">
        <v>61</v>
      </c>
      <c r="L278" s="2">
        <v>1</v>
      </c>
      <c r="M278" s="2">
        <v>-249404.39</v>
      </c>
      <c r="N278" s="2">
        <v>249405.39</v>
      </c>
      <c r="O278" t="s">
        <v>10</v>
      </c>
      <c r="P278" s="2">
        <v>-249404.39</v>
      </c>
      <c r="Q278" t="s">
        <v>11</v>
      </c>
      <c r="R278" s="2">
        <v>0</v>
      </c>
      <c r="S278" t="s">
        <v>10</v>
      </c>
      <c r="T278" s="5" t="e">
        <v>#N/A</v>
      </c>
      <c r="U278" s="6" t="e">
        <f t="shared" ref="U278:U279" si="58">T278/N278</f>
        <v>#N/A</v>
      </c>
    </row>
    <row r="279" spans="1:21" ht="15" hidden="1" x14ac:dyDescent="0.25">
      <c r="A279" t="s">
        <v>46</v>
      </c>
      <c r="B279" t="s">
        <v>170</v>
      </c>
      <c r="C279" t="s">
        <v>171</v>
      </c>
      <c r="D279">
        <v>12027</v>
      </c>
      <c r="E279" t="s">
        <v>737</v>
      </c>
      <c r="F279" t="s">
        <v>4</v>
      </c>
      <c r="G279" t="s">
        <v>21</v>
      </c>
      <c r="H279" t="s">
        <v>308</v>
      </c>
      <c r="I279" t="s">
        <v>51</v>
      </c>
      <c r="J279" t="s">
        <v>51</v>
      </c>
      <c r="K279" t="s">
        <v>308</v>
      </c>
      <c r="L279" s="2">
        <v>1882755.92</v>
      </c>
      <c r="M279" s="2">
        <v>0.6</v>
      </c>
      <c r="N279" s="2">
        <v>1882755.32</v>
      </c>
      <c r="O279" t="s">
        <v>10</v>
      </c>
      <c r="P279" s="2">
        <v>0.6</v>
      </c>
      <c r="Q279" t="s">
        <v>25</v>
      </c>
      <c r="R279" s="2">
        <v>0</v>
      </c>
      <c r="S279" t="s">
        <v>10</v>
      </c>
      <c r="T279" s="5" t="e">
        <v>#N/A</v>
      </c>
      <c r="U279" s="6" t="e">
        <f t="shared" si="58"/>
        <v>#N/A</v>
      </c>
    </row>
    <row r="280" spans="1:21" ht="15" hidden="1" x14ac:dyDescent="0.25">
      <c r="A280" t="s">
        <v>125</v>
      </c>
      <c r="B280" t="s">
        <v>126</v>
      </c>
      <c r="C280" t="s">
        <v>132</v>
      </c>
      <c r="D280">
        <v>12112</v>
      </c>
      <c r="E280" t="s">
        <v>738</v>
      </c>
      <c r="F280" t="s">
        <v>71</v>
      </c>
      <c r="G280" t="s">
        <v>50</v>
      </c>
      <c r="H280" t="s">
        <v>103</v>
      </c>
      <c r="I280" t="s">
        <v>238</v>
      </c>
      <c r="J280" t="s">
        <v>199</v>
      </c>
      <c r="K280" t="s">
        <v>189</v>
      </c>
      <c r="L280" s="2">
        <v>1</v>
      </c>
      <c r="M280" s="2">
        <v>0</v>
      </c>
      <c r="N280" s="2">
        <v>1</v>
      </c>
      <c r="O280" t="s">
        <v>10</v>
      </c>
      <c r="P280" s="2">
        <v>0</v>
      </c>
      <c r="Q280" t="s">
        <v>11</v>
      </c>
      <c r="R280" s="2">
        <v>0</v>
      </c>
      <c r="S280" t="s">
        <v>10</v>
      </c>
      <c r="T280" s="5" t="e">
        <v>#N/A</v>
      </c>
      <c r="U280" s="6" t="e">
        <f>T280/M280</f>
        <v>#N/A</v>
      </c>
    </row>
    <row r="281" spans="1:21" ht="15" hidden="1" x14ac:dyDescent="0.25">
      <c r="A281" t="s">
        <v>125</v>
      </c>
      <c r="B281" t="s">
        <v>137</v>
      </c>
      <c r="C281" t="s">
        <v>138</v>
      </c>
      <c r="D281">
        <v>12129</v>
      </c>
      <c r="E281" t="s">
        <v>258</v>
      </c>
      <c r="F281" t="s">
        <v>4</v>
      </c>
      <c r="G281" t="s">
        <v>41</v>
      </c>
      <c r="H281" t="s">
        <v>739</v>
      </c>
      <c r="I281" t="s">
        <v>206</v>
      </c>
      <c r="J281" t="s">
        <v>51</v>
      </c>
      <c r="K281" t="s">
        <v>326</v>
      </c>
      <c r="L281" s="2">
        <v>20662338.210000001</v>
      </c>
      <c r="M281" s="2">
        <v>516204.42</v>
      </c>
      <c r="N281" s="2">
        <v>20146133.789999999</v>
      </c>
      <c r="O281" t="s">
        <v>10</v>
      </c>
      <c r="P281" s="2">
        <v>516204.42</v>
      </c>
      <c r="Q281" t="s">
        <v>25</v>
      </c>
      <c r="R281" s="2">
        <v>0</v>
      </c>
      <c r="S281" t="s">
        <v>10</v>
      </c>
      <c r="T281" s="5" t="e">
        <v>#N/A</v>
      </c>
      <c r="U281" s="6" t="e">
        <f t="shared" ref="U281:U282" si="59">T281/N281</f>
        <v>#N/A</v>
      </c>
    </row>
    <row r="282" spans="1:21" ht="15" hidden="1" x14ac:dyDescent="0.25">
      <c r="A282" t="s">
        <v>17</v>
      </c>
      <c r="B282" t="s">
        <v>18</v>
      </c>
      <c r="C282" t="s">
        <v>708</v>
      </c>
      <c r="D282">
        <v>12141</v>
      </c>
      <c r="E282" t="s">
        <v>740</v>
      </c>
      <c r="F282" t="s">
        <v>4</v>
      </c>
      <c r="G282" t="s">
        <v>741</v>
      </c>
      <c r="H282" t="s">
        <v>198</v>
      </c>
      <c r="I282" t="s">
        <v>317</v>
      </c>
      <c r="J282" t="s">
        <v>51</v>
      </c>
      <c r="K282" t="s">
        <v>317</v>
      </c>
      <c r="L282" s="2">
        <v>3000000</v>
      </c>
      <c r="M282" s="2">
        <v>13088.89</v>
      </c>
      <c r="N282" s="2">
        <v>2986911.11</v>
      </c>
      <c r="O282" t="s">
        <v>10</v>
      </c>
      <c r="P282" s="2">
        <v>13088.89</v>
      </c>
      <c r="Q282" t="s">
        <v>11</v>
      </c>
      <c r="R282" s="2">
        <v>0</v>
      </c>
      <c r="S282" t="s">
        <v>10</v>
      </c>
      <c r="T282" s="5" t="e">
        <v>#N/A</v>
      </c>
      <c r="U282" s="6" t="e">
        <f t="shared" si="59"/>
        <v>#N/A</v>
      </c>
    </row>
    <row r="283" spans="1:21" ht="15" hidden="1" x14ac:dyDescent="0.25">
      <c r="A283" t="s">
        <v>67</v>
      </c>
      <c r="B283" t="s">
        <v>420</v>
      </c>
      <c r="C283" t="s">
        <v>69</v>
      </c>
      <c r="D283">
        <v>12163</v>
      </c>
      <c r="E283" t="s">
        <v>742</v>
      </c>
      <c r="F283" t="s">
        <v>71</v>
      </c>
      <c r="G283" t="s">
        <v>50</v>
      </c>
      <c r="H283" t="s">
        <v>51</v>
      </c>
      <c r="I283" t="s">
        <v>51</v>
      </c>
      <c r="J283" t="s">
        <v>51</v>
      </c>
      <c r="K283" t="s">
        <v>51</v>
      </c>
      <c r="L283" s="2">
        <v>1</v>
      </c>
      <c r="M283" s="2">
        <v>-1602439.37</v>
      </c>
      <c r="N283" s="2">
        <v>1602440.37</v>
      </c>
      <c r="O283" t="s">
        <v>10</v>
      </c>
      <c r="P283" s="2">
        <v>-1602439.37</v>
      </c>
      <c r="Q283" t="s">
        <v>11</v>
      </c>
      <c r="R283" s="2">
        <v>0</v>
      </c>
      <c r="S283" t="s">
        <v>10</v>
      </c>
      <c r="T283" s="5" t="e">
        <v>#N/A</v>
      </c>
      <c r="U283" s="6" t="e">
        <f t="shared" ref="U283:U286" si="60">T283/M283</f>
        <v>#N/A</v>
      </c>
    </row>
    <row r="284" spans="1:21" ht="15" hidden="1" x14ac:dyDescent="0.25">
      <c r="A284" t="s">
        <v>118</v>
      </c>
      <c r="B284" t="s">
        <v>144</v>
      </c>
      <c r="C284" t="s">
        <v>145</v>
      </c>
      <c r="D284">
        <v>12246</v>
      </c>
      <c r="E284" t="s">
        <v>743</v>
      </c>
      <c r="F284" t="s">
        <v>71</v>
      </c>
      <c r="G284" t="s">
        <v>50</v>
      </c>
      <c r="H284" t="s">
        <v>9</v>
      </c>
      <c r="I284" t="s">
        <v>51</v>
      </c>
      <c r="J284" t="s">
        <v>51</v>
      </c>
      <c r="K284" t="s">
        <v>9</v>
      </c>
      <c r="L284" s="2">
        <v>1</v>
      </c>
      <c r="M284" s="2">
        <v>0</v>
      </c>
      <c r="N284" s="2">
        <v>1</v>
      </c>
      <c r="O284" t="s">
        <v>85</v>
      </c>
      <c r="P284" s="2">
        <v>0</v>
      </c>
      <c r="Q284" t="s">
        <v>11</v>
      </c>
      <c r="R284" s="2">
        <v>0</v>
      </c>
      <c r="S284" t="s">
        <v>10</v>
      </c>
      <c r="T284" s="5" t="e">
        <v>#N/A</v>
      </c>
      <c r="U284" s="6" t="e">
        <f t="shared" si="60"/>
        <v>#N/A</v>
      </c>
    </row>
    <row r="285" spans="1:21" ht="15" hidden="1" x14ac:dyDescent="0.25">
      <c r="A285" t="s">
        <v>86</v>
      </c>
      <c r="B285" t="s">
        <v>274</v>
      </c>
      <c r="C285" t="s">
        <v>275</v>
      </c>
      <c r="D285">
        <v>12351</v>
      </c>
      <c r="E285" t="s">
        <v>744</v>
      </c>
      <c r="F285" t="s">
        <v>71</v>
      </c>
      <c r="G285" t="s">
        <v>50</v>
      </c>
      <c r="H285" t="s">
        <v>51</v>
      </c>
      <c r="I285" t="s">
        <v>51</v>
      </c>
      <c r="J285" t="s">
        <v>51</v>
      </c>
      <c r="K285" t="s">
        <v>51</v>
      </c>
      <c r="L285" s="2">
        <v>1</v>
      </c>
      <c r="M285" s="2">
        <v>-34488.9</v>
      </c>
      <c r="N285" s="2">
        <v>34489.9</v>
      </c>
      <c r="O285" t="s">
        <v>10</v>
      </c>
      <c r="P285" s="2">
        <v>-34488.9</v>
      </c>
      <c r="Q285" t="s">
        <v>11</v>
      </c>
      <c r="R285" s="2">
        <v>0</v>
      </c>
      <c r="S285" t="s">
        <v>10</v>
      </c>
      <c r="T285" s="5" t="e">
        <v>#N/A</v>
      </c>
      <c r="U285" s="6" t="e">
        <f t="shared" si="60"/>
        <v>#N/A</v>
      </c>
    </row>
    <row r="286" spans="1:21" ht="15" hidden="1" x14ac:dyDescent="0.25">
      <c r="A286" t="s">
        <v>67</v>
      </c>
      <c r="B286" t="s">
        <v>420</v>
      </c>
      <c r="C286" t="s">
        <v>69</v>
      </c>
      <c r="D286">
        <v>12381</v>
      </c>
      <c r="E286" t="s">
        <v>745</v>
      </c>
      <c r="F286" t="s">
        <v>71</v>
      </c>
      <c r="G286" t="s">
        <v>50</v>
      </c>
      <c r="H286" t="s">
        <v>51</v>
      </c>
      <c r="I286" t="s">
        <v>51</v>
      </c>
      <c r="J286" t="s">
        <v>51</v>
      </c>
      <c r="K286" t="s">
        <v>51</v>
      </c>
      <c r="L286" s="2">
        <v>1</v>
      </c>
      <c r="M286" s="2">
        <v>0</v>
      </c>
      <c r="N286" s="2">
        <v>1</v>
      </c>
      <c r="O286" t="s">
        <v>85</v>
      </c>
      <c r="P286" s="2">
        <v>0</v>
      </c>
      <c r="Q286" t="s">
        <v>11</v>
      </c>
      <c r="R286" s="2">
        <v>0</v>
      </c>
      <c r="S286" t="s">
        <v>10</v>
      </c>
      <c r="T286" s="5" t="e">
        <v>#N/A</v>
      </c>
      <c r="U286" s="6" t="e">
        <f t="shared" si="60"/>
        <v>#N/A</v>
      </c>
    </row>
    <row r="287" spans="1:21" ht="15" hidden="1" x14ac:dyDescent="0.25">
      <c r="A287" t="s">
        <v>67</v>
      </c>
      <c r="B287" t="s">
        <v>223</v>
      </c>
      <c r="C287" t="s">
        <v>593</v>
      </c>
      <c r="D287">
        <v>12399</v>
      </c>
      <c r="E287" t="s">
        <v>746</v>
      </c>
      <c r="F287" t="s">
        <v>4</v>
      </c>
      <c r="G287" t="s">
        <v>5</v>
      </c>
      <c r="H287" t="s">
        <v>458</v>
      </c>
      <c r="I287" t="s">
        <v>136</v>
      </c>
      <c r="J287" t="s">
        <v>512</v>
      </c>
      <c r="K287" t="s">
        <v>45</v>
      </c>
      <c r="L287" s="2">
        <v>16656311.4</v>
      </c>
      <c r="M287" s="2">
        <v>2303451.29</v>
      </c>
      <c r="N287" s="2">
        <v>14352860.109999999</v>
      </c>
      <c r="O287" t="s">
        <v>10</v>
      </c>
      <c r="P287" s="2">
        <v>2303451.29</v>
      </c>
      <c r="Q287" t="s">
        <v>11</v>
      </c>
      <c r="R287" s="2">
        <v>0</v>
      </c>
      <c r="S287" t="s">
        <v>10</v>
      </c>
      <c r="T287" s="5" t="e">
        <v>#N/A</v>
      </c>
      <c r="U287" s="6" t="e">
        <f>T287/N287</f>
        <v>#N/A</v>
      </c>
    </row>
    <row r="288" spans="1:21" ht="15" hidden="1" x14ac:dyDescent="0.25">
      <c r="A288" t="s">
        <v>118</v>
      </c>
      <c r="B288" t="s">
        <v>144</v>
      </c>
      <c r="C288" t="s">
        <v>145</v>
      </c>
      <c r="D288">
        <v>12424</v>
      </c>
      <c r="E288" t="s">
        <v>747</v>
      </c>
      <c r="F288" t="s">
        <v>71</v>
      </c>
      <c r="G288" t="s">
        <v>50</v>
      </c>
      <c r="H288" t="s">
        <v>51</v>
      </c>
      <c r="I288" t="s">
        <v>51</v>
      </c>
      <c r="J288" t="s">
        <v>51</v>
      </c>
      <c r="K288" t="s">
        <v>51</v>
      </c>
      <c r="L288" s="2">
        <v>1</v>
      </c>
      <c r="M288" s="2">
        <v>0</v>
      </c>
      <c r="N288" s="2">
        <v>1</v>
      </c>
      <c r="O288" t="s">
        <v>85</v>
      </c>
      <c r="P288" s="2">
        <v>0</v>
      </c>
      <c r="Q288" t="s">
        <v>11</v>
      </c>
      <c r="R288" s="2">
        <v>0</v>
      </c>
      <c r="S288" t="s">
        <v>10</v>
      </c>
      <c r="T288" s="5" t="e">
        <v>#N/A</v>
      </c>
      <c r="U288" s="6" t="e">
        <f>T288/M288</f>
        <v>#N/A</v>
      </c>
    </row>
    <row r="289" spans="1:21" ht="15" hidden="1" x14ac:dyDescent="0.25">
      <c r="A289" t="s">
        <v>67</v>
      </c>
      <c r="B289" t="s">
        <v>68</v>
      </c>
      <c r="C289" t="s">
        <v>69</v>
      </c>
      <c r="D289">
        <v>12429</v>
      </c>
      <c r="E289" t="s">
        <v>748</v>
      </c>
      <c r="F289" t="s">
        <v>4</v>
      </c>
      <c r="G289" t="s">
        <v>21</v>
      </c>
      <c r="H289" t="s">
        <v>749</v>
      </c>
      <c r="I289" t="s">
        <v>485</v>
      </c>
      <c r="J289" t="s">
        <v>112</v>
      </c>
      <c r="K289" t="s">
        <v>512</v>
      </c>
      <c r="L289" s="2">
        <v>23244790.149999999</v>
      </c>
      <c r="M289" s="2">
        <v>233999.44</v>
      </c>
      <c r="N289" s="2">
        <v>23010790.710000001</v>
      </c>
      <c r="O289" t="s">
        <v>10</v>
      </c>
      <c r="P289" s="2">
        <v>233999.44</v>
      </c>
      <c r="Q289" t="s">
        <v>25</v>
      </c>
      <c r="R289" s="2">
        <v>0</v>
      </c>
      <c r="S289" t="s">
        <v>10</v>
      </c>
      <c r="T289" s="5" t="e">
        <v>#N/A</v>
      </c>
      <c r="U289" s="6" t="e">
        <f t="shared" ref="U289:U291" si="61">T289/N289</f>
        <v>#N/A</v>
      </c>
    </row>
    <row r="290" spans="1:21" ht="15" hidden="1" x14ac:dyDescent="0.25">
      <c r="A290" t="s">
        <v>67</v>
      </c>
      <c r="B290" t="s">
        <v>223</v>
      </c>
      <c r="C290" t="s">
        <v>593</v>
      </c>
      <c r="D290">
        <v>12435</v>
      </c>
      <c r="E290" t="s">
        <v>746</v>
      </c>
      <c r="F290" t="s">
        <v>4</v>
      </c>
      <c r="G290" t="s">
        <v>13</v>
      </c>
      <c r="H290" t="s">
        <v>136</v>
      </c>
      <c r="I290" t="s">
        <v>37</v>
      </c>
      <c r="J290" t="s">
        <v>268</v>
      </c>
      <c r="K290" t="s">
        <v>9</v>
      </c>
      <c r="L290" s="2">
        <v>4502541.68</v>
      </c>
      <c r="M290" s="2">
        <v>476133.66</v>
      </c>
      <c r="N290" s="2">
        <v>4026408.02</v>
      </c>
      <c r="O290" t="s">
        <v>10</v>
      </c>
      <c r="P290" s="2">
        <v>476133.66</v>
      </c>
      <c r="Q290" t="s">
        <v>11</v>
      </c>
      <c r="R290" s="2">
        <v>0</v>
      </c>
      <c r="S290" t="s">
        <v>10</v>
      </c>
      <c r="T290" s="5" t="e">
        <v>#N/A</v>
      </c>
      <c r="U290" s="6" t="e">
        <f t="shared" si="61"/>
        <v>#N/A</v>
      </c>
    </row>
    <row r="291" spans="1:21" ht="15" hidden="1" x14ac:dyDescent="0.25">
      <c r="A291" t="s">
        <v>118</v>
      </c>
      <c r="B291" t="s">
        <v>119</v>
      </c>
      <c r="C291" t="s">
        <v>155</v>
      </c>
      <c r="D291">
        <v>12450</v>
      </c>
      <c r="E291" t="s">
        <v>750</v>
      </c>
      <c r="F291" t="s">
        <v>4</v>
      </c>
      <c r="G291" t="s">
        <v>34</v>
      </c>
      <c r="H291" t="s">
        <v>348</v>
      </c>
      <c r="I291" t="s">
        <v>51</v>
      </c>
      <c r="J291" t="s">
        <v>51</v>
      </c>
      <c r="K291" t="s">
        <v>348</v>
      </c>
      <c r="L291" s="2">
        <v>1026569.19</v>
      </c>
      <c r="M291" s="2">
        <v>192537.9</v>
      </c>
      <c r="N291" s="2">
        <v>834031.29</v>
      </c>
      <c r="O291" t="s">
        <v>10</v>
      </c>
      <c r="P291" s="2">
        <v>192537.9</v>
      </c>
      <c r="Q291" t="s">
        <v>11</v>
      </c>
      <c r="R291" s="2">
        <v>0</v>
      </c>
      <c r="S291" t="s">
        <v>10</v>
      </c>
      <c r="T291" s="5" t="e">
        <v>#N/A</v>
      </c>
      <c r="U291" s="6" t="e">
        <f t="shared" si="61"/>
        <v>#N/A</v>
      </c>
    </row>
    <row r="292" spans="1:21" ht="15" hidden="1" x14ac:dyDescent="0.25">
      <c r="A292" t="s">
        <v>67</v>
      </c>
      <c r="B292" t="s">
        <v>68</v>
      </c>
      <c r="C292" t="s">
        <v>190</v>
      </c>
      <c r="D292">
        <v>12490</v>
      </c>
      <c r="E292" t="s">
        <v>751</v>
      </c>
      <c r="F292" t="s">
        <v>71</v>
      </c>
      <c r="G292" t="s">
        <v>50</v>
      </c>
      <c r="H292" t="s">
        <v>51</v>
      </c>
      <c r="I292" t="s">
        <v>51</v>
      </c>
      <c r="J292" t="s">
        <v>51</v>
      </c>
      <c r="K292" t="s">
        <v>51</v>
      </c>
      <c r="L292" s="2">
        <v>1</v>
      </c>
      <c r="M292" s="2">
        <v>-14776.54</v>
      </c>
      <c r="N292" s="2">
        <v>14777.54</v>
      </c>
      <c r="O292" t="s">
        <v>10</v>
      </c>
      <c r="P292" s="2">
        <v>-14776.54</v>
      </c>
      <c r="Q292" t="s">
        <v>11</v>
      </c>
      <c r="R292" s="2">
        <v>0</v>
      </c>
      <c r="S292" t="s">
        <v>10</v>
      </c>
      <c r="T292" s="5" t="e">
        <v>#N/A</v>
      </c>
      <c r="U292" s="6" t="e">
        <f>T292/M292</f>
        <v>#N/A</v>
      </c>
    </row>
    <row r="293" spans="1:21" ht="15" hidden="1" x14ac:dyDescent="0.25">
      <c r="A293" t="s">
        <v>118</v>
      </c>
      <c r="B293" t="s">
        <v>301</v>
      </c>
      <c r="C293" t="s">
        <v>302</v>
      </c>
      <c r="D293">
        <v>12529</v>
      </c>
      <c r="E293" t="s">
        <v>752</v>
      </c>
      <c r="F293" t="s">
        <v>4</v>
      </c>
      <c r="G293" t="s">
        <v>34</v>
      </c>
      <c r="H293" t="s">
        <v>74</v>
      </c>
      <c r="I293" t="s">
        <v>98</v>
      </c>
      <c r="J293" t="s">
        <v>51</v>
      </c>
      <c r="K293" t="s">
        <v>93</v>
      </c>
      <c r="L293" s="2">
        <v>1</v>
      </c>
      <c r="M293" s="2">
        <v>0</v>
      </c>
      <c r="N293" s="2">
        <v>1</v>
      </c>
      <c r="O293" t="s">
        <v>85</v>
      </c>
      <c r="P293" s="2">
        <v>0</v>
      </c>
      <c r="Q293" t="s">
        <v>11</v>
      </c>
      <c r="R293" s="2">
        <v>0</v>
      </c>
      <c r="S293" t="s">
        <v>10</v>
      </c>
      <c r="T293" s="5" t="e">
        <v>#N/A</v>
      </c>
      <c r="U293" s="6" t="e">
        <f>T293/N293</f>
        <v>#N/A</v>
      </c>
    </row>
    <row r="294" spans="1:21" ht="15" hidden="1" x14ac:dyDescent="0.25">
      <c r="A294" t="s">
        <v>125</v>
      </c>
      <c r="B294" t="s">
        <v>137</v>
      </c>
      <c r="C294" t="s">
        <v>138</v>
      </c>
      <c r="D294">
        <v>12551</v>
      </c>
      <c r="E294" t="s">
        <v>726</v>
      </c>
      <c r="F294" t="s">
        <v>71</v>
      </c>
      <c r="G294" t="s">
        <v>50</v>
      </c>
      <c r="H294" t="s">
        <v>51</v>
      </c>
      <c r="I294" t="s">
        <v>51</v>
      </c>
      <c r="J294" t="s">
        <v>51</v>
      </c>
      <c r="K294" t="s">
        <v>51</v>
      </c>
      <c r="L294" s="2">
        <v>1</v>
      </c>
      <c r="M294" s="2">
        <v>-29701.54</v>
      </c>
      <c r="N294" s="2">
        <v>29702.54</v>
      </c>
      <c r="O294" t="s">
        <v>10</v>
      </c>
      <c r="P294" s="2">
        <v>-29701.54</v>
      </c>
      <c r="Q294" t="s">
        <v>11</v>
      </c>
      <c r="R294" s="2">
        <v>0</v>
      </c>
      <c r="S294" t="s">
        <v>10</v>
      </c>
      <c r="T294" s="5" t="e">
        <v>#N/A</v>
      </c>
      <c r="U294" s="6" t="e">
        <f>T294/M294</f>
        <v>#N/A</v>
      </c>
    </row>
    <row r="295" spans="1:21" ht="15" hidden="1" x14ac:dyDescent="0.25">
      <c r="A295" t="s">
        <v>67</v>
      </c>
      <c r="B295" t="s">
        <v>68</v>
      </c>
      <c r="C295" t="s">
        <v>69</v>
      </c>
      <c r="D295">
        <v>12563</v>
      </c>
      <c r="E295" t="s">
        <v>753</v>
      </c>
      <c r="F295" t="s">
        <v>4</v>
      </c>
      <c r="G295" t="s">
        <v>205</v>
      </c>
      <c r="H295" t="s">
        <v>300</v>
      </c>
      <c r="I295" t="s">
        <v>347</v>
      </c>
      <c r="J295" t="s">
        <v>51</v>
      </c>
      <c r="K295" t="s">
        <v>188</v>
      </c>
      <c r="L295" s="2">
        <v>8538699.2899999991</v>
      </c>
      <c r="M295" s="2">
        <v>1569770.24</v>
      </c>
      <c r="N295" s="2">
        <v>6968929.0499999998</v>
      </c>
      <c r="O295" t="s">
        <v>10</v>
      </c>
      <c r="P295" s="2">
        <v>1569770.24</v>
      </c>
      <c r="Q295" t="s">
        <v>25</v>
      </c>
      <c r="R295" s="2">
        <v>0</v>
      </c>
      <c r="S295" t="s">
        <v>10</v>
      </c>
      <c r="T295" s="5" t="e">
        <v>#N/A</v>
      </c>
      <c r="U295" s="6" t="e">
        <f>T295/N295</f>
        <v>#N/A</v>
      </c>
    </row>
    <row r="296" spans="1:21" ht="15" hidden="1" x14ac:dyDescent="0.25">
      <c r="A296" t="s">
        <v>125</v>
      </c>
      <c r="B296" t="s">
        <v>137</v>
      </c>
      <c r="C296" t="s">
        <v>309</v>
      </c>
      <c r="D296">
        <v>12619</v>
      </c>
      <c r="E296" t="s">
        <v>754</v>
      </c>
      <c r="F296" t="s">
        <v>71</v>
      </c>
      <c r="G296" t="s">
        <v>50</v>
      </c>
      <c r="H296" t="s">
        <v>74</v>
      </c>
      <c r="I296" t="s">
        <v>234</v>
      </c>
      <c r="J296" t="s">
        <v>268</v>
      </c>
      <c r="K296" t="s">
        <v>45</v>
      </c>
      <c r="L296" s="2">
        <v>1</v>
      </c>
      <c r="M296" s="2">
        <v>-3299.91</v>
      </c>
      <c r="N296" s="2">
        <v>3300.91</v>
      </c>
      <c r="O296" t="s">
        <v>10</v>
      </c>
      <c r="P296" s="2">
        <v>-3299.91</v>
      </c>
      <c r="Q296" t="s">
        <v>11</v>
      </c>
      <c r="R296" s="2">
        <v>0</v>
      </c>
      <c r="S296" t="s">
        <v>10</v>
      </c>
      <c r="T296" s="5" t="e">
        <v>#N/A</v>
      </c>
      <c r="U296" s="6" t="e">
        <f t="shared" ref="U296:U299" si="62">T296/M296</f>
        <v>#N/A</v>
      </c>
    </row>
    <row r="297" spans="1:21" ht="15" hidden="1" x14ac:dyDescent="0.25">
      <c r="A297" t="s">
        <v>0</v>
      </c>
      <c r="B297" t="s">
        <v>223</v>
      </c>
      <c r="C297" t="s">
        <v>224</v>
      </c>
      <c r="D297">
        <v>12620</v>
      </c>
      <c r="E297" t="s">
        <v>755</v>
      </c>
      <c r="F297" t="s">
        <v>71</v>
      </c>
      <c r="G297" t="s">
        <v>50</v>
      </c>
      <c r="H297" t="s">
        <v>51</v>
      </c>
      <c r="I297" t="s">
        <v>51</v>
      </c>
      <c r="J297" t="s">
        <v>51</v>
      </c>
      <c r="K297" t="s">
        <v>51</v>
      </c>
      <c r="L297" s="2">
        <v>1</v>
      </c>
      <c r="M297" s="2">
        <v>-56457.07</v>
      </c>
      <c r="N297" s="2">
        <v>56458.07</v>
      </c>
      <c r="O297" t="s">
        <v>10</v>
      </c>
      <c r="P297" s="2">
        <v>-56457.07</v>
      </c>
      <c r="Q297" t="s">
        <v>11</v>
      </c>
      <c r="R297" s="2">
        <v>0</v>
      </c>
      <c r="S297" t="s">
        <v>10</v>
      </c>
      <c r="T297" s="5" t="e">
        <v>#N/A</v>
      </c>
      <c r="U297" s="6" t="e">
        <f t="shared" si="62"/>
        <v>#N/A</v>
      </c>
    </row>
    <row r="298" spans="1:21" ht="15" hidden="1" x14ac:dyDescent="0.25">
      <c r="A298" t="s">
        <v>17</v>
      </c>
      <c r="B298" t="s">
        <v>18</v>
      </c>
      <c r="C298" t="s">
        <v>359</v>
      </c>
      <c r="D298">
        <v>12832</v>
      </c>
      <c r="E298" t="s">
        <v>756</v>
      </c>
      <c r="F298" t="s">
        <v>4</v>
      </c>
      <c r="G298" t="s">
        <v>50</v>
      </c>
      <c r="H298" t="s">
        <v>51</v>
      </c>
      <c r="I298" t="s">
        <v>51</v>
      </c>
      <c r="J298" t="s">
        <v>51</v>
      </c>
      <c r="K298" t="s">
        <v>51</v>
      </c>
      <c r="L298" s="2">
        <v>1</v>
      </c>
      <c r="M298" s="2">
        <v>-15361.54</v>
      </c>
      <c r="N298" s="2">
        <v>15362.54</v>
      </c>
      <c r="O298" t="s">
        <v>10</v>
      </c>
      <c r="P298" s="2">
        <v>-15361.54</v>
      </c>
      <c r="Q298" t="s">
        <v>11</v>
      </c>
      <c r="R298" s="2">
        <v>0</v>
      </c>
      <c r="S298" t="s">
        <v>10</v>
      </c>
      <c r="T298" s="5" t="e">
        <v>#N/A</v>
      </c>
      <c r="U298" s="6" t="e">
        <f t="shared" si="62"/>
        <v>#N/A</v>
      </c>
    </row>
    <row r="299" spans="1:21" ht="15" hidden="1" x14ac:dyDescent="0.25">
      <c r="A299" t="s">
        <v>118</v>
      </c>
      <c r="B299" t="s">
        <v>144</v>
      </c>
      <c r="C299" t="s">
        <v>145</v>
      </c>
      <c r="D299">
        <v>12843</v>
      </c>
      <c r="E299" t="s">
        <v>757</v>
      </c>
      <c r="F299" t="s">
        <v>71</v>
      </c>
      <c r="G299" t="s">
        <v>50</v>
      </c>
      <c r="H299" t="s">
        <v>51</v>
      </c>
      <c r="I299" t="s">
        <v>51</v>
      </c>
      <c r="J299" t="s">
        <v>51</v>
      </c>
      <c r="K299" t="s">
        <v>51</v>
      </c>
      <c r="L299" s="2">
        <v>1</v>
      </c>
      <c r="M299" s="2">
        <v>-158929.54999999999</v>
      </c>
      <c r="N299" s="2">
        <v>158930.54999999999</v>
      </c>
      <c r="O299" t="s">
        <v>10</v>
      </c>
      <c r="P299" s="2">
        <v>-158929.54999999999</v>
      </c>
      <c r="Q299" t="s">
        <v>11</v>
      </c>
      <c r="R299" s="2">
        <v>0</v>
      </c>
      <c r="S299" t="s">
        <v>10</v>
      </c>
      <c r="T299" s="5" t="e">
        <v>#N/A</v>
      </c>
      <c r="U299" s="6" t="e">
        <f t="shared" si="62"/>
        <v>#N/A</v>
      </c>
    </row>
    <row r="300" spans="1:21" ht="15" hidden="1" x14ac:dyDescent="0.25">
      <c r="A300" t="s">
        <v>86</v>
      </c>
      <c r="B300" t="s">
        <v>274</v>
      </c>
      <c r="C300" t="s">
        <v>379</v>
      </c>
      <c r="D300">
        <v>12869</v>
      </c>
      <c r="E300" t="s">
        <v>758</v>
      </c>
      <c r="F300" t="s">
        <v>4</v>
      </c>
      <c r="G300" t="s">
        <v>5</v>
      </c>
      <c r="H300" t="s">
        <v>66</v>
      </c>
      <c r="I300" t="s">
        <v>51</v>
      </c>
      <c r="J300" t="s">
        <v>51</v>
      </c>
      <c r="K300" t="s">
        <v>66</v>
      </c>
      <c r="L300" s="2">
        <v>9339985.8699999992</v>
      </c>
      <c r="M300" s="2">
        <v>-81021.3</v>
      </c>
      <c r="N300" s="2">
        <v>9421007.1699999999</v>
      </c>
      <c r="O300" t="s">
        <v>10</v>
      </c>
      <c r="P300" s="2">
        <v>-81021.3</v>
      </c>
      <c r="Q300" t="s">
        <v>11</v>
      </c>
      <c r="R300" s="2">
        <v>0</v>
      </c>
      <c r="S300" t="s">
        <v>10</v>
      </c>
      <c r="T300" s="5" t="e">
        <v>#N/A</v>
      </c>
      <c r="U300" s="6" t="e">
        <f t="shared" ref="U300:U301" si="63">T300/N300</f>
        <v>#N/A</v>
      </c>
    </row>
    <row r="301" spans="1:21" ht="15" hidden="1" x14ac:dyDescent="0.25">
      <c r="A301" t="s">
        <v>67</v>
      </c>
      <c r="B301" t="s">
        <v>420</v>
      </c>
      <c r="C301" t="s">
        <v>69</v>
      </c>
      <c r="D301">
        <v>12883</v>
      </c>
      <c r="E301" t="s">
        <v>759</v>
      </c>
      <c r="F301" t="s">
        <v>4</v>
      </c>
      <c r="G301" t="s">
        <v>13</v>
      </c>
      <c r="H301" t="s">
        <v>267</v>
      </c>
      <c r="I301" t="s">
        <v>165</v>
      </c>
      <c r="J301" t="s">
        <v>51</v>
      </c>
      <c r="K301" t="s">
        <v>61</v>
      </c>
      <c r="L301" s="2">
        <v>2746325.93</v>
      </c>
      <c r="M301" s="2">
        <v>0</v>
      </c>
      <c r="N301" s="2">
        <v>2746325.93</v>
      </c>
      <c r="O301" t="s">
        <v>10</v>
      </c>
      <c r="P301" s="2">
        <v>0</v>
      </c>
      <c r="Q301" t="s">
        <v>11</v>
      </c>
      <c r="R301" s="2">
        <v>0</v>
      </c>
      <c r="S301" t="s">
        <v>10</v>
      </c>
      <c r="T301" s="5" t="e">
        <v>#N/A</v>
      </c>
      <c r="U301" s="6" t="e">
        <f t="shared" si="63"/>
        <v>#N/A</v>
      </c>
    </row>
    <row r="302" spans="1:21" ht="15" hidden="1" x14ac:dyDescent="0.25">
      <c r="A302" t="s">
        <v>67</v>
      </c>
      <c r="B302" t="s">
        <v>628</v>
      </c>
      <c r="C302" t="s">
        <v>629</v>
      </c>
      <c r="D302">
        <v>12884</v>
      </c>
      <c r="E302" t="s">
        <v>760</v>
      </c>
      <c r="F302" t="s">
        <v>71</v>
      </c>
      <c r="G302" t="s">
        <v>50</v>
      </c>
      <c r="H302" t="s">
        <v>51</v>
      </c>
      <c r="I302" t="s">
        <v>51</v>
      </c>
      <c r="J302" t="s">
        <v>51</v>
      </c>
      <c r="K302" t="s">
        <v>51</v>
      </c>
      <c r="L302" s="2">
        <v>1</v>
      </c>
      <c r="M302" s="2">
        <v>-477712.67</v>
      </c>
      <c r="N302" s="2">
        <v>477713.67</v>
      </c>
      <c r="O302" t="s">
        <v>10</v>
      </c>
      <c r="P302" s="2">
        <v>-477712.67</v>
      </c>
      <c r="Q302" t="s">
        <v>11</v>
      </c>
      <c r="R302" s="2">
        <v>0</v>
      </c>
      <c r="S302" t="s">
        <v>10</v>
      </c>
      <c r="T302" s="5" t="e">
        <v>#N/A</v>
      </c>
      <c r="U302" s="6" t="e">
        <f t="shared" ref="U302:U303" si="64">T302/M302</f>
        <v>#N/A</v>
      </c>
    </row>
    <row r="303" spans="1:21" ht="15" hidden="1" x14ac:dyDescent="0.25">
      <c r="A303" t="s">
        <v>0</v>
      </c>
      <c r="B303" t="s">
        <v>223</v>
      </c>
      <c r="C303" t="s">
        <v>224</v>
      </c>
      <c r="D303">
        <v>12910</v>
      </c>
      <c r="E303" t="s">
        <v>761</v>
      </c>
      <c r="F303" t="s">
        <v>4</v>
      </c>
      <c r="G303" t="s">
        <v>50</v>
      </c>
      <c r="H303" t="s">
        <v>308</v>
      </c>
      <c r="I303" t="s">
        <v>461</v>
      </c>
      <c r="J303" t="s">
        <v>51</v>
      </c>
      <c r="K303" t="s">
        <v>273</v>
      </c>
      <c r="L303" s="2">
        <v>1</v>
      </c>
      <c r="M303" s="2">
        <v>0</v>
      </c>
      <c r="N303" s="2">
        <v>1</v>
      </c>
      <c r="O303" t="s">
        <v>85</v>
      </c>
      <c r="P303" s="2">
        <v>0</v>
      </c>
      <c r="Q303" t="s">
        <v>25</v>
      </c>
      <c r="R303" s="2">
        <v>0</v>
      </c>
      <c r="S303" t="s">
        <v>10</v>
      </c>
      <c r="T303" s="5" t="e">
        <v>#N/A</v>
      </c>
      <c r="U303" s="6" t="e">
        <f t="shared" si="64"/>
        <v>#N/A</v>
      </c>
    </row>
    <row r="304" spans="1:21" ht="15" hidden="1" x14ac:dyDescent="0.25">
      <c r="A304" t="s">
        <v>125</v>
      </c>
      <c r="B304" t="s">
        <v>126</v>
      </c>
      <c r="C304" t="s">
        <v>127</v>
      </c>
      <c r="D304">
        <v>12957</v>
      </c>
      <c r="E304" t="s">
        <v>762</v>
      </c>
      <c r="F304" t="s">
        <v>4</v>
      </c>
      <c r="G304" t="s">
        <v>13</v>
      </c>
      <c r="H304" t="s">
        <v>165</v>
      </c>
      <c r="I304" t="s">
        <v>99</v>
      </c>
      <c r="J304" t="s">
        <v>51</v>
      </c>
      <c r="K304" t="s">
        <v>124</v>
      </c>
      <c r="L304" s="2">
        <v>5135019.6900000004</v>
      </c>
      <c r="M304" s="2">
        <v>119852.88</v>
      </c>
      <c r="N304" s="2">
        <v>5015166.8099999996</v>
      </c>
      <c r="O304" t="s">
        <v>10</v>
      </c>
      <c r="P304" s="2">
        <v>119852.88</v>
      </c>
      <c r="Q304" t="s">
        <v>11</v>
      </c>
      <c r="R304" s="2">
        <v>0</v>
      </c>
      <c r="S304" t="s">
        <v>10</v>
      </c>
      <c r="T304" s="5" t="e">
        <v>#N/A</v>
      </c>
      <c r="U304" s="6" t="e">
        <f t="shared" ref="U304:U305" si="65">T304/N304</f>
        <v>#N/A</v>
      </c>
    </row>
    <row r="305" spans="1:21" ht="15" hidden="1" x14ac:dyDescent="0.25">
      <c r="A305" t="s">
        <v>125</v>
      </c>
      <c r="B305" t="s">
        <v>219</v>
      </c>
      <c r="C305" t="s">
        <v>220</v>
      </c>
      <c r="D305">
        <v>12966</v>
      </c>
      <c r="E305" t="s">
        <v>763</v>
      </c>
      <c r="F305" t="s">
        <v>4</v>
      </c>
      <c r="G305" t="s">
        <v>5</v>
      </c>
      <c r="H305" t="s">
        <v>66</v>
      </c>
      <c r="I305" t="s">
        <v>9</v>
      </c>
      <c r="J305" t="s">
        <v>51</v>
      </c>
      <c r="K305" t="s">
        <v>199</v>
      </c>
      <c r="L305" s="2">
        <v>7288978.4900000002</v>
      </c>
      <c r="M305" s="2">
        <v>124907.47</v>
      </c>
      <c r="N305" s="2">
        <v>7164071.0199999996</v>
      </c>
      <c r="O305" t="s">
        <v>10</v>
      </c>
      <c r="P305" s="2">
        <v>124907.47</v>
      </c>
      <c r="Q305" t="s">
        <v>11</v>
      </c>
      <c r="R305" s="2">
        <v>0</v>
      </c>
      <c r="S305" t="s">
        <v>10</v>
      </c>
      <c r="T305" s="5" t="e">
        <v>#N/A</v>
      </c>
      <c r="U305" s="6" t="e">
        <f t="shared" si="65"/>
        <v>#N/A</v>
      </c>
    </row>
    <row r="306" spans="1:21" ht="15" hidden="1" x14ac:dyDescent="0.25">
      <c r="A306" t="s">
        <v>17</v>
      </c>
      <c r="B306" t="s">
        <v>18</v>
      </c>
      <c r="C306" t="s">
        <v>19</v>
      </c>
      <c r="D306">
        <v>13023</v>
      </c>
      <c r="E306" t="s">
        <v>764</v>
      </c>
      <c r="F306" t="s">
        <v>4</v>
      </c>
      <c r="G306" t="s">
        <v>50</v>
      </c>
      <c r="H306" t="s">
        <v>51</v>
      </c>
      <c r="I306" t="s">
        <v>51</v>
      </c>
      <c r="J306" t="s">
        <v>51</v>
      </c>
      <c r="K306" t="s">
        <v>51</v>
      </c>
      <c r="L306" s="2">
        <v>1</v>
      </c>
      <c r="M306" s="2">
        <v>-70611.38</v>
      </c>
      <c r="N306" s="2">
        <v>70612.38</v>
      </c>
      <c r="O306" t="s">
        <v>10</v>
      </c>
      <c r="P306" s="2">
        <v>-70611.38</v>
      </c>
      <c r="Q306" t="s">
        <v>25</v>
      </c>
      <c r="R306" s="2">
        <v>0</v>
      </c>
      <c r="S306" t="s">
        <v>10</v>
      </c>
      <c r="T306" s="5" t="e">
        <v>#N/A</v>
      </c>
      <c r="U306" s="6" t="e">
        <f>T306/M306</f>
        <v>#N/A</v>
      </c>
    </row>
    <row r="307" spans="1:21" ht="15" hidden="1" x14ac:dyDescent="0.25">
      <c r="A307" t="s">
        <v>46</v>
      </c>
      <c r="B307" t="s">
        <v>176</v>
      </c>
      <c r="C307" t="s">
        <v>211</v>
      </c>
      <c r="D307">
        <v>13024</v>
      </c>
      <c r="E307" t="s">
        <v>327</v>
      </c>
      <c r="F307" t="s">
        <v>4</v>
      </c>
      <c r="G307" t="s">
        <v>13</v>
      </c>
      <c r="H307" t="s">
        <v>157</v>
      </c>
      <c r="I307" t="s">
        <v>506</v>
      </c>
      <c r="J307" t="s">
        <v>51</v>
      </c>
      <c r="K307" t="s">
        <v>112</v>
      </c>
      <c r="L307" s="2">
        <v>1</v>
      </c>
      <c r="M307" s="2">
        <v>0</v>
      </c>
      <c r="N307" s="2">
        <v>1</v>
      </c>
      <c r="O307" t="s">
        <v>10</v>
      </c>
      <c r="P307" s="2">
        <v>0</v>
      </c>
      <c r="Q307" t="s">
        <v>11</v>
      </c>
      <c r="R307" s="2">
        <v>0</v>
      </c>
      <c r="S307" t="s">
        <v>10</v>
      </c>
      <c r="T307" s="5" t="e">
        <v>#N/A</v>
      </c>
      <c r="U307" s="6" t="e">
        <f>T307/N307</f>
        <v>#N/A</v>
      </c>
    </row>
    <row r="308" spans="1:21" ht="15" hidden="1" x14ac:dyDescent="0.25">
      <c r="A308" t="s">
        <v>86</v>
      </c>
      <c r="B308" t="s">
        <v>87</v>
      </c>
      <c r="C308" t="s">
        <v>88</v>
      </c>
      <c r="D308">
        <v>13028</v>
      </c>
      <c r="E308" t="s">
        <v>765</v>
      </c>
      <c r="F308" t="s">
        <v>4</v>
      </c>
      <c r="G308" t="s">
        <v>50</v>
      </c>
      <c r="H308" t="s">
        <v>51</v>
      </c>
      <c r="I308" t="s">
        <v>51</v>
      </c>
      <c r="J308" t="s">
        <v>51</v>
      </c>
      <c r="K308" t="s">
        <v>51</v>
      </c>
      <c r="L308" s="2">
        <v>1</v>
      </c>
      <c r="M308" s="2">
        <v>-16880.3</v>
      </c>
      <c r="N308" s="2">
        <v>16881.3</v>
      </c>
      <c r="O308" t="s">
        <v>10</v>
      </c>
      <c r="P308" s="2">
        <v>-15408.84</v>
      </c>
      <c r="Q308" t="s">
        <v>11</v>
      </c>
      <c r="R308" s="2">
        <v>0</v>
      </c>
      <c r="S308" t="s">
        <v>10</v>
      </c>
      <c r="T308" s="5" t="e">
        <v>#N/A</v>
      </c>
      <c r="U308" s="6" t="e">
        <f>T308/M308</f>
        <v>#N/A</v>
      </c>
    </row>
    <row r="309" spans="1:21" ht="15" hidden="1" x14ac:dyDescent="0.25">
      <c r="A309" t="s">
        <v>46</v>
      </c>
      <c r="B309" t="s">
        <v>176</v>
      </c>
      <c r="C309" t="s">
        <v>177</v>
      </c>
      <c r="D309">
        <v>13098</v>
      </c>
      <c r="E309" t="s">
        <v>766</v>
      </c>
      <c r="F309" t="s">
        <v>4</v>
      </c>
      <c r="G309" t="s">
        <v>5</v>
      </c>
      <c r="H309" t="s">
        <v>165</v>
      </c>
      <c r="I309" t="s">
        <v>158</v>
      </c>
      <c r="J309" t="s">
        <v>51</v>
      </c>
      <c r="K309" t="s">
        <v>635</v>
      </c>
      <c r="L309" s="2">
        <v>15915844.74</v>
      </c>
      <c r="M309" s="2">
        <v>13137.93</v>
      </c>
      <c r="N309" s="2">
        <v>15902706.810000001</v>
      </c>
      <c r="O309" t="s">
        <v>10</v>
      </c>
      <c r="P309" s="2">
        <v>13137.93</v>
      </c>
      <c r="Q309" t="s">
        <v>11</v>
      </c>
      <c r="R309" s="2">
        <v>0</v>
      </c>
      <c r="S309" t="s">
        <v>10</v>
      </c>
      <c r="T309" s="5" t="e">
        <v>#N/A</v>
      </c>
      <c r="U309" s="6" t="e">
        <f>T309/N309</f>
        <v>#N/A</v>
      </c>
    </row>
    <row r="310" spans="1:21" ht="15" hidden="1" x14ac:dyDescent="0.25">
      <c r="A310" t="s">
        <v>0</v>
      </c>
      <c r="B310" t="s">
        <v>79</v>
      </c>
      <c r="C310" t="s">
        <v>80</v>
      </c>
      <c r="D310">
        <v>13105</v>
      </c>
      <c r="E310" t="s">
        <v>767</v>
      </c>
      <c r="F310" t="s">
        <v>4</v>
      </c>
      <c r="G310" t="s">
        <v>50</v>
      </c>
      <c r="H310" t="s">
        <v>51</v>
      </c>
      <c r="I310" t="s">
        <v>51</v>
      </c>
      <c r="J310" t="s">
        <v>51</v>
      </c>
      <c r="K310" t="s">
        <v>51</v>
      </c>
      <c r="L310" s="2">
        <v>1</v>
      </c>
      <c r="M310" s="2">
        <v>-58783.51</v>
      </c>
      <c r="N310" s="2">
        <v>58784.51</v>
      </c>
      <c r="O310" t="s">
        <v>10</v>
      </c>
      <c r="P310" s="2">
        <v>-58783.51</v>
      </c>
      <c r="Q310" t="s">
        <v>11</v>
      </c>
      <c r="R310" s="2">
        <v>0</v>
      </c>
      <c r="S310" t="s">
        <v>10</v>
      </c>
      <c r="T310" s="5" t="e">
        <v>#N/A</v>
      </c>
      <c r="U310" s="6" t="e">
        <f t="shared" ref="U310:U311" si="66">T310/M310</f>
        <v>#N/A</v>
      </c>
    </row>
    <row r="311" spans="1:21" ht="15" hidden="1" x14ac:dyDescent="0.25">
      <c r="A311" t="s">
        <v>86</v>
      </c>
      <c r="B311" t="s">
        <v>621</v>
      </c>
      <c r="C311" t="s">
        <v>622</v>
      </c>
      <c r="D311">
        <v>13126</v>
      </c>
      <c r="E311" t="s">
        <v>768</v>
      </c>
      <c r="F311" t="s">
        <v>4</v>
      </c>
      <c r="G311" t="s">
        <v>50</v>
      </c>
      <c r="H311" t="s">
        <v>51</v>
      </c>
      <c r="I311" t="s">
        <v>51</v>
      </c>
      <c r="J311" t="s">
        <v>51</v>
      </c>
      <c r="K311" t="s">
        <v>51</v>
      </c>
      <c r="L311" s="2">
        <v>1</v>
      </c>
      <c r="M311" s="2">
        <v>-20164.669999999998</v>
      </c>
      <c r="N311" s="2">
        <v>20165.669999999998</v>
      </c>
      <c r="O311" t="s">
        <v>10</v>
      </c>
      <c r="P311" s="2">
        <v>-20164.669999999998</v>
      </c>
      <c r="Q311" t="s">
        <v>11</v>
      </c>
      <c r="R311" s="2">
        <v>0</v>
      </c>
      <c r="S311" t="s">
        <v>10</v>
      </c>
      <c r="T311" s="5" t="e">
        <v>#N/A</v>
      </c>
      <c r="U311" s="6" t="e">
        <f t="shared" si="66"/>
        <v>#N/A</v>
      </c>
    </row>
    <row r="312" spans="1:21" ht="15" hidden="1" x14ac:dyDescent="0.25">
      <c r="A312" t="s">
        <v>86</v>
      </c>
      <c r="B312" t="s">
        <v>621</v>
      </c>
      <c r="C312" t="s">
        <v>622</v>
      </c>
      <c r="D312">
        <v>13155</v>
      </c>
      <c r="E312" t="s">
        <v>769</v>
      </c>
      <c r="F312" t="s">
        <v>4</v>
      </c>
      <c r="G312" t="s">
        <v>34</v>
      </c>
      <c r="H312" t="s">
        <v>770</v>
      </c>
      <c r="I312" t="s">
        <v>771</v>
      </c>
      <c r="J312" t="s">
        <v>635</v>
      </c>
      <c r="K312" t="s">
        <v>512</v>
      </c>
      <c r="L312" s="2">
        <v>3495689.75</v>
      </c>
      <c r="M312" s="2">
        <v>4612.71</v>
      </c>
      <c r="N312" s="2">
        <v>3491077.04</v>
      </c>
      <c r="O312" t="s">
        <v>10</v>
      </c>
      <c r="P312" s="2">
        <v>4612.71</v>
      </c>
      <c r="Q312" t="s">
        <v>11</v>
      </c>
      <c r="R312" s="2">
        <v>0</v>
      </c>
      <c r="S312" t="s">
        <v>10</v>
      </c>
      <c r="T312" s="5" t="e">
        <v>#N/A</v>
      </c>
      <c r="U312" s="6" t="e">
        <f t="shared" ref="U312:U313" si="67">T312/N312</f>
        <v>#N/A</v>
      </c>
    </row>
    <row r="313" spans="1:21" ht="15" hidden="1" x14ac:dyDescent="0.25">
      <c r="A313" t="s">
        <v>86</v>
      </c>
      <c r="B313" t="s">
        <v>621</v>
      </c>
      <c r="C313" t="s">
        <v>622</v>
      </c>
      <c r="D313">
        <v>13156</v>
      </c>
      <c r="E313" t="s">
        <v>772</v>
      </c>
      <c r="F313" t="s">
        <v>4</v>
      </c>
      <c r="G313" t="s">
        <v>140</v>
      </c>
      <c r="H313" t="s">
        <v>679</v>
      </c>
      <c r="I313" t="s">
        <v>638</v>
      </c>
      <c r="J313" t="s">
        <v>308</v>
      </c>
      <c r="K313" t="s">
        <v>61</v>
      </c>
      <c r="L313" s="2">
        <v>11875510.32</v>
      </c>
      <c r="M313" s="2">
        <v>1138729.8400000001</v>
      </c>
      <c r="N313" s="2">
        <v>10736780.48</v>
      </c>
      <c r="O313" t="s">
        <v>10</v>
      </c>
      <c r="P313" s="2">
        <v>1138729.8400000001</v>
      </c>
      <c r="Q313" t="s">
        <v>25</v>
      </c>
      <c r="R313" s="2">
        <v>0</v>
      </c>
      <c r="S313" t="s">
        <v>10</v>
      </c>
      <c r="T313" s="5" t="e">
        <v>#N/A</v>
      </c>
      <c r="U313" s="6" t="e">
        <f t="shared" si="67"/>
        <v>#N/A</v>
      </c>
    </row>
    <row r="314" spans="1:21" ht="15" hidden="1" x14ac:dyDescent="0.25">
      <c r="A314" t="s">
        <v>86</v>
      </c>
      <c r="B314" t="s">
        <v>621</v>
      </c>
      <c r="C314" t="s">
        <v>622</v>
      </c>
      <c r="D314">
        <v>13165</v>
      </c>
      <c r="E314" t="s">
        <v>773</v>
      </c>
      <c r="F314" t="s">
        <v>71</v>
      </c>
      <c r="G314" t="s">
        <v>50</v>
      </c>
      <c r="H314" t="s">
        <v>648</v>
      </c>
      <c r="I314" t="s">
        <v>522</v>
      </c>
      <c r="J314" t="s">
        <v>605</v>
      </c>
      <c r="K314" t="s">
        <v>9</v>
      </c>
      <c r="L314" s="2">
        <v>1</v>
      </c>
      <c r="M314" s="2">
        <v>-128936.72</v>
      </c>
      <c r="N314" s="2">
        <v>128937.72</v>
      </c>
      <c r="O314" t="s">
        <v>10</v>
      </c>
      <c r="P314" s="2">
        <v>-128936.72</v>
      </c>
      <c r="Q314" t="s">
        <v>11</v>
      </c>
      <c r="R314" s="2">
        <v>0</v>
      </c>
      <c r="S314" t="s">
        <v>10</v>
      </c>
      <c r="T314" s="5" t="e">
        <v>#N/A</v>
      </c>
      <c r="U314" s="6" t="e">
        <f t="shared" ref="U314:U315" si="68">T314/M314</f>
        <v>#N/A</v>
      </c>
    </row>
    <row r="315" spans="1:21" ht="15" hidden="1" x14ac:dyDescent="0.25">
      <c r="A315" t="s">
        <v>0</v>
      </c>
      <c r="B315" t="s">
        <v>1</v>
      </c>
      <c r="C315" t="s">
        <v>2</v>
      </c>
      <c r="D315">
        <v>13169</v>
      </c>
      <c r="E315" t="s">
        <v>774</v>
      </c>
      <c r="F315" t="s">
        <v>71</v>
      </c>
      <c r="G315" t="s">
        <v>50</v>
      </c>
      <c r="H315" t="s">
        <v>51</v>
      </c>
      <c r="I315" t="s">
        <v>51</v>
      </c>
      <c r="J315" t="s">
        <v>51</v>
      </c>
      <c r="K315" t="s">
        <v>51</v>
      </c>
      <c r="L315" s="2">
        <v>1</v>
      </c>
      <c r="M315" s="2">
        <v>-124496.59</v>
      </c>
      <c r="N315" s="2">
        <v>124497.59</v>
      </c>
      <c r="O315" t="s">
        <v>10</v>
      </c>
      <c r="P315" s="2">
        <v>-113286.59</v>
      </c>
      <c r="Q315" t="s">
        <v>11</v>
      </c>
      <c r="R315" s="2">
        <v>0</v>
      </c>
      <c r="S315" t="s">
        <v>10</v>
      </c>
      <c r="T315" s="5" t="e">
        <v>#N/A</v>
      </c>
      <c r="U315" s="6" t="e">
        <f t="shared" si="68"/>
        <v>#N/A</v>
      </c>
    </row>
    <row r="316" spans="1:21" ht="15" hidden="1" x14ac:dyDescent="0.25">
      <c r="A316" t="s">
        <v>0</v>
      </c>
      <c r="B316" t="s">
        <v>79</v>
      </c>
      <c r="C316" t="s">
        <v>80</v>
      </c>
      <c r="D316">
        <v>13171</v>
      </c>
      <c r="E316" t="s">
        <v>775</v>
      </c>
      <c r="F316" t="s">
        <v>4</v>
      </c>
      <c r="G316" t="s">
        <v>13</v>
      </c>
      <c r="H316" t="s">
        <v>648</v>
      </c>
      <c r="I316" t="s">
        <v>206</v>
      </c>
      <c r="J316" t="s">
        <v>51</v>
      </c>
      <c r="K316" t="s">
        <v>117</v>
      </c>
      <c r="L316" s="2">
        <v>1</v>
      </c>
      <c r="M316" s="2">
        <v>6731.87</v>
      </c>
      <c r="N316" s="2">
        <v>-6730.87</v>
      </c>
      <c r="O316" t="s">
        <v>10</v>
      </c>
      <c r="P316" s="2">
        <v>6731.87</v>
      </c>
      <c r="Q316" t="s">
        <v>11</v>
      </c>
      <c r="R316" s="2">
        <v>0</v>
      </c>
      <c r="S316" t="s">
        <v>10</v>
      </c>
      <c r="T316" s="5" t="e">
        <v>#N/A</v>
      </c>
      <c r="U316" s="6" t="e">
        <f>T316/N316</f>
        <v>#N/A</v>
      </c>
    </row>
    <row r="317" spans="1:21" ht="15" hidden="1" x14ac:dyDescent="0.25">
      <c r="A317" t="s">
        <v>0</v>
      </c>
      <c r="B317" t="s">
        <v>79</v>
      </c>
      <c r="C317" t="s">
        <v>80</v>
      </c>
      <c r="D317">
        <v>13172</v>
      </c>
      <c r="E317" t="s">
        <v>776</v>
      </c>
      <c r="F317" t="s">
        <v>4</v>
      </c>
      <c r="G317" t="s">
        <v>50</v>
      </c>
      <c r="H317" t="s">
        <v>348</v>
      </c>
      <c r="I317" t="s">
        <v>308</v>
      </c>
      <c r="J317" t="s">
        <v>51</v>
      </c>
      <c r="K317" t="s">
        <v>199</v>
      </c>
      <c r="L317" s="2">
        <v>1</v>
      </c>
      <c r="M317" s="2">
        <v>336686.11</v>
      </c>
      <c r="N317" s="2">
        <v>-336685.11</v>
      </c>
      <c r="O317" t="s">
        <v>10</v>
      </c>
      <c r="P317" s="2">
        <v>336686.11</v>
      </c>
      <c r="Q317" t="s">
        <v>25</v>
      </c>
      <c r="R317" s="2">
        <v>0</v>
      </c>
      <c r="S317" t="s">
        <v>10</v>
      </c>
      <c r="T317" s="5" t="e">
        <v>#N/A</v>
      </c>
      <c r="U317" s="6" t="e">
        <f>T317/M317</f>
        <v>#N/A</v>
      </c>
    </row>
    <row r="318" spans="1:21" ht="15" hidden="1" x14ac:dyDescent="0.25">
      <c r="A318" t="s">
        <v>125</v>
      </c>
      <c r="B318" t="s">
        <v>126</v>
      </c>
      <c r="C318" t="s">
        <v>132</v>
      </c>
      <c r="D318">
        <v>13177</v>
      </c>
      <c r="E318" t="s">
        <v>777</v>
      </c>
      <c r="F318" t="s">
        <v>4</v>
      </c>
      <c r="G318" t="s">
        <v>21</v>
      </c>
      <c r="H318" t="s">
        <v>116</v>
      </c>
      <c r="I318" t="s">
        <v>188</v>
      </c>
      <c r="J318" t="s">
        <v>124</v>
      </c>
      <c r="K318" t="s">
        <v>61</v>
      </c>
      <c r="L318" s="2">
        <v>6300310.5499999998</v>
      </c>
      <c r="M318" s="2">
        <v>35063.449999999997</v>
      </c>
      <c r="N318" s="2">
        <v>6265247.0999999996</v>
      </c>
      <c r="O318" t="s">
        <v>10</v>
      </c>
      <c r="P318" s="2">
        <v>35063.449999999997</v>
      </c>
      <c r="Q318" t="s">
        <v>25</v>
      </c>
      <c r="R318" s="2">
        <v>0</v>
      </c>
      <c r="S318" t="s">
        <v>10</v>
      </c>
      <c r="T318" s="5" t="e">
        <v>#N/A</v>
      </c>
      <c r="U318" s="6" t="e">
        <f t="shared" ref="U318:U319" si="69">T318/N318</f>
        <v>#N/A</v>
      </c>
    </row>
    <row r="319" spans="1:21" ht="15" hidden="1" x14ac:dyDescent="0.25">
      <c r="A319" t="s">
        <v>86</v>
      </c>
      <c r="B319" t="s">
        <v>621</v>
      </c>
      <c r="C319" t="s">
        <v>622</v>
      </c>
      <c r="D319">
        <v>13178</v>
      </c>
      <c r="E319" t="s">
        <v>778</v>
      </c>
      <c r="F319" t="s">
        <v>4</v>
      </c>
      <c r="G319" t="s">
        <v>21</v>
      </c>
      <c r="H319" t="s">
        <v>124</v>
      </c>
      <c r="I319" t="s">
        <v>9</v>
      </c>
      <c r="J319" t="s">
        <v>51</v>
      </c>
      <c r="K319" t="s">
        <v>45</v>
      </c>
      <c r="L319" s="2">
        <v>15747319.4</v>
      </c>
      <c r="M319" s="2">
        <v>757105.54</v>
      </c>
      <c r="N319" s="2">
        <v>14990213.859999999</v>
      </c>
      <c r="O319" t="s">
        <v>10</v>
      </c>
      <c r="P319" s="2">
        <v>757105.54</v>
      </c>
      <c r="Q319" t="s">
        <v>25</v>
      </c>
      <c r="R319" s="2">
        <v>0</v>
      </c>
      <c r="S319" t="s">
        <v>10</v>
      </c>
      <c r="T319" s="5" t="e">
        <v>#N/A</v>
      </c>
      <c r="U319" s="6" t="e">
        <f t="shared" si="69"/>
        <v>#N/A</v>
      </c>
    </row>
    <row r="320" spans="1:21" ht="15" hidden="1" x14ac:dyDescent="0.25">
      <c r="A320" t="s">
        <v>86</v>
      </c>
      <c r="B320" t="s">
        <v>87</v>
      </c>
      <c r="C320" t="s">
        <v>88</v>
      </c>
      <c r="D320">
        <v>13188</v>
      </c>
      <c r="E320" t="s">
        <v>779</v>
      </c>
      <c r="F320" t="s">
        <v>4</v>
      </c>
      <c r="G320" t="s">
        <v>50</v>
      </c>
      <c r="H320" t="s">
        <v>51</v>
      </c>
      <c r="I320" t="s">
        <v>51</v>
      </c>
      <c r="J320" t="s">
        <v>51</v>
      </c>
      <c r="K320" t="s">
        <v>51</v>
      </c>
      <c r="L320" s="2">
        <v>1</v>
      </c>
      <c r="M320" s="2">
        <v>-79636.09</v>
      </c>
      <c r="N320" s="2">
        <v>79637.09</v>
      </c>
      <c r="O320" t="s">
        <v>10</v>
      </c>
      <c r="P320" s="2">
        <v>-79636.09</v>
      </c>
      <c r="Q320" t="s">
        <v>11</v>
      </c>
      <c r="R320" s="2">
        <v>0</v>
      </c>
      <c r="S320" t="s">
        <v>10</v>
      </c>
      <c r="T320" s="5" t="e">
        <v>#N/A</v>
      </c>
      <c r="U320" s="6" t="e">
        <f>T320/M320</f>
        <v>#N/A</v>
      </c>
    </row>
    <row r="321" spans="1:21" ht="15" hidden="1" x14ac:dyDescent="0.25">
      <c r="A321" t="s">
        <v>0</v>
      </c>
      <c r="B321" t="s">
        <v>223</v>
      </c>
      <c r="C321" t="s">
        <v>224</v>
      </c>
      <c r="D321">
        <v>13201</v>
      </c>
      <c r="E321" t="s">
        <v>780</v>
      </c>
      <c r="F321" t="s">
        <v>4</v>
      </c>
      <c r="G321" t="s">
        <v>41</v>
      </c>
      <c r="H321" t="s">
        <v>272</v>
      </c>
      <c r="I321" t="s">
        <v>378</v>
      </c>
      <c r="J321" t="s">
        <v>273</v>
      </c>
      <c r="K321" t="s">
        <v>326</v>
      </c>
      <c r="L321" s="2">
        <v>5806465.6399999997</v>
      </c>
      <c r="M321" s="2">
        <v>400088.46</v>
      </c>
      <c r="N321" s="2">
        <v>5406377.1799999997</v>
      </c>
      <c r="O321" t="s">
        <v>10</v>
      </c>
      <c r="P321" s="2">
        <v>400088.46</v>
      </c>
      <c r="Q321" t="s">
        <v>25</v>
      </c>
      <c r="R321" s="2">
        <v>0</v>
      </c>
      <c r="S321" t="s">
        <v>10</v>
      </c>
      <c r="T321" s="5" t="e">
        <v>#N/A</v>
      </c>
      <c r="U321" s="6" t="e">
        <f>T321/N321</f>
        <v>#N/A</v>
      </c>
    </row>
    <row r="322" spans="1:21" ht="15" hidden="1" x14ac:dyDescent="0.25">
      <c r="A322" t="s">
        <v>0</v>
      </c>
      <c r="B322" t="s">
        <v>31</v>
      </c>
      <c r="C322" t="s">
        <v>493</v>
      </c>
      <c r="D322">
        <v>13206</v>
      </c>
      <c r="E322" t="s">
        <v>781</v>
      </c>
      <c r="F322" t="s">
        <v>71</v>
      </c>
      <c r="G322" t="s">
        <v>50</v>
      </c>
      <c r="H322" t="s">
        <v>300</v>
      </c>
      <c r="I322" t="s">
        <v>348</v>
      </c>
      <c r="J322" t="s">
        <v>51</v>
      </c>
      <c r="K322" t="s">
        <v>175</v>
      </c>
      <c r="L322" s="2">
        <v>1</v>
      </c>
      <c r="M322" s="2">
        <v>-1194405.22</v>
      </c>
      <c r="N322" s="2">
        <v>1194406.22</v>
      </c>
      <c r="O322" t="s">
        <v>10</v>
      </c>
      <c r="P322" s="2">
        <v>-1194405.22</v>
      </c>
      <c r="Q322" t="s">
        <v>25</v>
      </c>
      <c r="R322" s="2">
        <v>0</v>
      </c>
      <c r="S322" t="s">
        <v>10</v>
      </c>
      <c r="T322" s="5" t="e">
        <v>#N/A</v>
      </c>
      <c r="U322" s="6" t="e">
        <f>T322/M322</f>
        <v>#N/A</v>
      </c>
    </row>
    <row r="323" spans="1:21" ht="15" hidden="1" x14ac:dyDescent="0.25">
      <c r="A323" t="s">
        <v>67</v>
      </c>
      <c r="B323" t="s">
        <v>628</v>
      </c>
      <c r="C323" t="s">
        <v>629</v>
      </c>
      <c r="D323">
        <v>13208</v>
      </c>
      <c r="E323" t="s">
        <v>782</v>
      </c>
      <c r="F323" t="s">
        <v>4</v>
      </c>
      <c r="G323" t="s">
        <v>53</v>
      </c>
      <c r="H323" t="s">
        <v>783</v>
      </c>
      <c r="I323" t="s">
        <v>93</v>
      </c>
      <c r="J323" t="s">
        <v>499</v>
      </c>
      <c r="K323" t="s">
        <v>61</v>
      </c>
      <c r="L323" s="2">
        <v>1</v>
      </c>
      <c r="M323" s="2">
        <v>-461671.69</v>
      </c>
      <c r="N323" s="2">
        <v>461672.69</v>
      </c>
      <c r="O323" t="s">
        <v>10</v>
      </c>
      <c r="P323" s="2">
        <v>-461671.69</v>
      </c>
      <c r="Q323" t="s">
        <v>11</v>
      </c>
      <c r="R323" s="2">
        <v>0</v>
      </c>
      <c r="S323" t="s">
        <v>10</v>
      </c>
      <c r="T323" s="5" t="e">
        <v>#N/A</v>
      </c>
      <c r="U323" s="6" t="e">
        <f t="shared" ref="U323:U324" si="70">T323/N323</f>
        <v>#N/A</v>
      </c>
    </row>
    <row r="324" spans="1:21" ht="15" hidden="1" x14ac:dyDescent="0.25">
      <c r="A324" t="s">
        <v>67</v>
      </c>
      <c r="B324" t="s">
        <v>420</v>
      </c>
      <c r="C324" t="s">
        <v>421</v>
      </c>
      <c r="D324">
        <v>13209</v>
      </c>
      <c r="E324" t="s">
        <v>784</v>
      </c>
      <c r="F324" t="s">
        <v>4</v>
      </c>
      <c r="G324" t="s">
        <v>205</v>
      </c>
      <c r="H324" t="s">
        <v>104</v>
      </c>
      <c r="I324" t="s">
        <v>51</v>
      </c>
      <c r="J324" t="s">
        <v>51</v>
      </c>
      <c r="K324" t="s">
        <v>104</v>
      </c>
      <c r="L324" s="2">
        <v>1494492.47</v>
      </c>
      <c r="M324" s="2">
        <v>-474103.29</v>
      </c>
      <c r="N324" s="2">
        <v>1968595.76</v>
      </c>
      <c r="O324" t="s">
        <v>10</v>
      </c>
      <c r="P324" s="2">
        <v>-474103.29</v>
      </c>
      <c r="Q324" t="s">
        <v>11</v>
      </c>
      <c r="R324" s="2">
        <v>0</v>
      </c>
      <c r="S324" t="s">
        <v>26</v>
      </c>
      <c r="T324" s="5" t="e">
        <v>#N/A</v>
      </c>
      <c r="U324" s="6" t="e">
        <f t="shared" si="70"/>
        <v>#N/A</v>
      </c>
    </row>
    <row r="325" spans="1:21" ht="15" hidden="1" x14ac:dyDescent="0.25">
      <c r="A325" t="s">
        <v>125</v>
      </c>
      <c r="B325" t="s">
        <v>219</v>
      </c>
      <c r="C325" t="s">
        <v>220</v>
      </c>
      <c r="D325">
        <v>13252</v>
      </c>
      <c r="E325" t="s">
        <v>785</v>
      </c>
      <c r="F325" t="s">
        <v>71</v>
      </c>
      <c r="G325" t="s">
        <v>50</v>
      </c>
      <c r="H325" t="s">
        <v>51</v>
      </c>
      <c r="I325" t="s">
        <v>51</v>
      </c>
      <c r="J325" t="s">
        <v>51</v>
      </c>
      <c r="K325" t="s">
        <v>51</v>
      </c>
      <c r="L325" s="2">
        <v>1</v>
      </c>
      <c r="M325" s="2">
        <v>-2746936.45</v>
      </c>
      <c r="N325" s="2">
        <v>2746937.45</v>
      </c>
      <c r="O325" t="s">
        <v>10</v>
      </c>
      <c r="P325" s="2">
        <v>-2746936.45</v>
      </c>
      <c r="Q325" t="s">
        <v>11</v>
      </c>
      <c r="R325" s="2">
        <v>0</v>
      </c>
      <c r="S325" t="s">
        <v>10</v>
      </c>
      <c r="T325" s="5" t="e">
        <v>#N/A</v>
      </c>
      <c r="U325" s="6" t="e">
        <f>T325/M325</f>
        <v>#N/A</v>
      </c>
    </row>
    <row r="326" spans="1:21" ht="15" hidden="1" x14ac:dyDescent="0.25">
      <c r="A326" t="s">
        <v>67</v>
      </c>
      <c r="B326" t="s">
        <v>420</v>
      </c>
      <c r="C326" t="s">
        <v>69</v>
      </c>
      <c r="D326">
        <v>13315</v>
      </c>
      <c r="E326" t="s">
        <v>786</v>
      </c>
      <c r="F326" t="s">
        <v>4</v>
      </c>
      <c r="G326" t="s">
        <v>34</v>
      </c>
      <c r="H326" t="s">
        <v>60</v>
      </c>
      <c r="I326" t="s">
        <v>787</v>
      </c>
      <c r="J326" t="s">
        <v>45</v>
      </c>
      <c r="K326" t="s">
        <v>165</v>
      </c>
      <c r="L326" s="2">
        <v>7953662.3600000003</v>
      </c>
      <c r="M326" s="2">
        <v>2840300.15</v>
      </c>
      <c r="N326" s="2">
        <v>5113362.21</v>
      </c>
      <c r="O326" t="s">
        <v>10</v>
      </c>
      <c r="P326" s="2">
        <v>2840300.15</v>
      </c>
      <c r="Q326" t="s">
        <v>11</v>
      </c>
      <c r="R326" s="2">
        <v>0</v>
      </c>
      <c r="S326" t="s">
        <v>10</v>
      </c>
      <c r="T326" s="5" t="e">
        <v>#N/A</v>
      </c>
      <c r="U326" s="6" t="e">
        <f>T326/N326</f>
        <v>#N/A</v>
      </c>
    </row>
    <row r="327" spans="1:21" ht="15" hidden="1" x14ac:dyDescent="0.25">
      <c r="A327" t="s">
        <v>67</v>
      </c>
      <c r="B327" t="s">
        <v>628</v>
      </c>
      <c r="C327" t="s">
        <v>629</v>
      </c>
      <c r="D327">
        <v>13372</v>
      </c>
      <c r="E327" t="s">
        <v>788</v>
      </c>
      <c r="F327" t="s">
        <v>71</v>
      </c>
      <c r="G327" t="s">
        <v>50</v>
      </c>
      <c r="H327" t="s">
        <v>51</v>
      </c>
      <c r="I327" t="s">
        <v>51</v>
      </c>
      <c r="J327" t="s">
        <v>51</v>
      </c>
      <c r="K327" t="s">
        <v>51</v>
      </c>
      <c r="L327" s="2">
        <v>1</v>
      </c>
      <c r="M327" s="2">
        <v>-52910.86</v>
      </c>
      <c r="N327" s="2">
        <v>52911.86</v>
      </c>
      <c r="O327" t="s">
        <v>10</v>
      </c>
      <c r="P327" s="2">
        <v>-52910.86</v>
      </c>
      <c r="Q327" t="s">
        <v>11</v>
      </c>
      <c r="R327" s="2">
        <v>0</v>
      </c>
      <c r="S327" t="s">
        <v>10</v>
      </c>
      <c r="T327" s="5" t="e">
        <v>#N/A</v>
      </c>
      <c r="U327" s="6" t="e">
        <f>T327/M327</f>
        <v>#N/A</v>
      </c>
    </row>
    <row r="328" spans="1:21" ht="15" hidden="1" x14ac:dyDescent="0.25">
      <c r="A328" t="s">
        <v>86</v>
      </c>
      <c r="B328" t="s">
        <v>94</v>
      </c>
      <c r="C328" t="s">
        <v>100</v>
      </c>
      <c r="D328">
        <v>13375</v>
      </c>
      <c r="E328" t="s">
        <v>789</v>
      </c>
      <c r="F328" t="s">
        <v>4</v>
      </c>
      <c r="G328" t="s">
        <v>140</v>
      </c>
      <c r="H328" t="s">
        <v>771</v>
      </c>
      <c r="I328" t="s">
        <v>64</v>
      </c>
      <c r="J328" t="s">
        <v>51</v>
      </c>
      <c r="K328" t="s">
        <v>783</v>
      </c>
      <c r="L328" s="2">
        <v>64231693</v>
      </c>
      <c r="M328" s="2">
        <v>2874097.4</v>
      </c>
      <c r="N328" s="2">
        <v>61357595.600000001</v>
      </c>
      <c r="O328" t="s">
        <v>10</v>
      </c>
      <c r="P328" s="2">
        <v>2874097.4</v>
      </c>
      <c r="Q328" t="s">
        <v>25</v>
      </c>
      <c r="R328" s="2">
        <v>0</v>
      </c>
      <c r="S328" t="s">
        <v>10</v>
      </c>
      <c r="T328" s="5" t="e">
        <v>#N/A</v>
      </c>
      <c r="U328" s="6" t="e">
        <f t="shared" ref="U328:U329" si="71">T328/N328</f>
        <v>#N/A</v>
      </c>
    </row>
    <row r="329" spans="1:21" ht="15" hidden="1" x14ac:dyDescent="0.25">
      <c r="A329" t="s">
        <v>0</v>
      </c>
      <c r="B329" t="s">
        <v>31</v>
      </c>
      <c r="C329" t="s">
        <v>493</v>
      </c>
      <c r="D329">
        <v>13407</v>
      </c>
      <c r="E329" t="s">
        <v>790</v>
      </c>
      <c r="F329" t="s">
        <v>4</v>
      </c>
      <c r="G329" t="s">
        <v>53</v>
      </c>
      <c r="H329" t="s">
        <v>348</v>
      </c>
      <c r="I329" t="s">
        <v>66</v>
      </c>
      <c r="J329" t="s">
        <v>51</v>
      </c>
      <c r="K329" t="s">
        <v>66</v>
      </c>
      <c r="L329" s="2">
        <v>5215148</v>
      </c>
      <c r="M329" s="2">
        <v>22716.76</v>
      </c>
      <c r="N329" s="2">
        <v>5192431.24</v>
      </c>
      <c r="O329" t="s">
        <v>10</v>
      </c>
      <c r="P329" s="2">
        <v>22716.76</v>
      </c>
      <c r="Q329" t="s">
        <v>11</v>
      </c>
      <c r="R329" s="2">
        <v>0</v>
      </c>
      <c r="S329" t="s">
        <v>10</v>
      </c>
      <c r="T329" s="5" t="e">
        <v>#N/A</v>
      </c>
      <c r="U329" s="6" t="e">
        <f t="shared" si="71"/>
        <v>#N/A</v>
      </c>
    </row>
    <row r="330" spans="1:21" ht="15" hidden="1" x14ac:dyDescent="0.25">
      <c r="A330" t="s">
        <v>125</v>
      </c>
      <c r="B330" t="s">
        <v>126</v>
      </c>
      <c r="C330" t="s">
        <v>127</v>
      </c>
      <c r="D330">
        <v>13409</v>
      </c>
      <c r="E330" t="s">
        <v>791</v>
      </c>
      <c r="F330" t="s">
        <v>71</v>
      </c>
      <c r="G330" t="s">
        <v>50</v>
      </c>
      <c r="H330" t="s">
        <v>317</v>
      </c>
      <c r="I330" t="s">
        <v>8</v>
      </c>
      <c r="J330" t="s">
        <v>51</v>
      </c>
      <c r="K330" t="s">
        <v>268</v>
      </c>
      <c r="L330" s="2">
        <v>1</v>
      </c>
      <c r="M330" s="2">
        <v>0</v>
      </c>
      <c r="N330" s="2">
        <v>1</v>
      </c>
      <c r="O330" t="s">
        <v>10</v>
      </c>
      <c r="P330" s="2">
        <v>0</v>
      </c>
      <c r="Q330" t="s">
        <v>25</v>
      </c>
      <c r="R330" s="2">
        <v>0</v>
      </c>
      <c r="S330" t="s">
        <v>10</v>
      </c>
      <c r="T330" s="5" t="e">
        <v>#N/A</v>
      </c>
      <c r="U330" s="6" t="e">
        <f>T330/M330</f>
        <v>#N/A</v>
      </c>
    </row>
    <row r="331" spans="1:21" ht="15" hidden="1" x14ac:dyDescent="0.25">
      <c r="A331" t="s">
        <v>0</v>
      </c>
      <c r="B331" t="s">
        <v>79</v>
      </c>
      <c r="C331" t="s">
        <v>80</v>
      </c>
      <c r="D331">
        <v>13452</v>
      </c>
      <c r="E331" t="s">
        <v>792</v>
      </c>
      <c r="F331" t="s">
        <v>4</v>
      </c>
      <c r="G331" t="s">
        <v>41</v>
      </c>
      <c r="H331" t="s">
        <v>647</v>
      </c>
      <c r="I331" t="s">
        <v>749</v>
      </c>
      <c r="J331" t="s">
        <v>273</v>
      </c>
      <c r="K331" t="s">
        <v>326</v>
      </c>
      <c r="L331" s="2">
        <v>18633848.629999999</v>
      </c>
      <c r="M331" s="2">
        <v>5699224.7699999996</v>
      </c>
      <c r="N331" s="2">
        <v>12934623.859999999</v>
      </c>
      <c r="O331" t="s">
        <v>10</v>
      </c>
      <c r="P331" s="2">
        <v>5699224.7699999996</v>
      </c>
      <c r="Q331" t="s">
        <v>25</v>
      </c>
      <c r="R331" s="2">
        <v>0</v>
      </c>
      <c r="S331" t="s">
        <v>10</v>
      </c>
      <c r="T331" s="5" t="e">
        <v>#N/A</v>
      </c>
      <c r="U331" s="6" t="e">
        <f t="shared" ref="U331:U334" si="72">T331/N331</f>
        <v>#N/A</v>
      </c>
    </row>
    <row r="332" spans="1:21" ht="15" hidden="1" x14ac:dyDescent="0.25">
      <c r="A332" t="s">
        <v>86</v>
      </c>
      <c r="B332" t="s">
        <v>621</v>
      </c>
      <c r="C332" t="s">
        <v>622</v>
      </c>
      <c r="D332">
        <v>13457</v>
      </c>
      <c r="E332" t="s">
        <v>793</v>
      </c>
      <c r="F332" t="s">
        <v>4</v>
      </c>
      <c r="G332" t="s">
        <v>34</v>
      </c>
      <c r="H332" t="s">
        <v>531</v>
      </c>
      <c r="I332" t="s">
        <v>794</v>
      </c>
      <c r="J332" t="s">
        <v>51</v>
      </c>
      <c r="K332" t="s">
        <v>326</v>
      </c>
      <c r="L332" s="2">
        <v>1</v>
      </c>
      <c r="M332" s="2">
        <v>-5110.0600000000004</v>
      </c>
      <c r="N332" s="2">
        <v>5111.0600000000004</v>
      </c>
      <c r="O332" t="s">
        <v>10</v>
      </c>
      <c r="P332" s="2">
        <v>-5110.0600000000004</v>
      </c>
      <c r="Q332" t="s">
        <v>11</v>
      </c>
      <c r="R332" s="2">
        <v>0</v>
      </c>
      <c r="S332" t="s">
        <v>10</v>
      </c>
      <c r="T332" s="5" t="e">
        <v>#N/A</v>
      </c>
      <c r="U332" s="6" t="e">
        <f t="shared" si="72"/>
        <v>#N/A</v>
      </c>
    </row>
    <row r="333" spans="1:21" ht="15" hidden="1" x14ac:dyDescent="0.25">
      <c r="A333" t="s">
        <v>67</v>
      </c>
      <c r="B333" t="s">
        <v>420</v>
      </c>
      <c r="C333" t="s">
        <v>421</v>
      </c>
      <c r="D333">
        <v>13478</v>
      </c>
      <c r="E333" t="s">
        <v>726</v>
      </c>
      <c r="F333" t="s">
        <v>4</v>
      </c>
      <c r="G333" t="s">
        <v>277</v>
      </c>
      <c r="H333" t="s">
        <v>51</v>
      </c>
      <c r="I333" t="s">
        <v>51</v>
      </c>
      <c r="J333" t="s">
        <v>51</v>
      </c>
      <c r="K333" t="s">
        <v>51</v>
      </c>
      <c r="L333" s="2">
        <v>500000</v>
      </c>
      <c r="M333" s="2">
        <v>-128481.34</v>
      </c>
      <c r="N333" s="2">
        <v>628481.34</v>
      </c>
      <c r="O333" t="s">
        <v>10</v>
      </c>
      <c r="P333" s="2">
        <v>-128481.34</v>
      </c>
      <c r="Q333" t="s">
        <v>11</v>
      </c>
      <c r="R333" s="2">
        <v>0</v>
      </c>
      <c r="S333" t="s">
        <v>10</v>
      </c>
      <c r="T333" s="5" t="e">
        <v>#N/A</v>
      </c>
      <c r="U333" s="6" t="e">
        <f t="shared" si="72"/>
        <v>#N/A</v>
      </c>
    </row>
    <row r="334" spans="1:21" ht="15" hidden="1" x14ac:dyDescent="0.25">
      <c r="A334" t="s">
        <v>125</v>
      </c>
      <c r="B334" t="s">
        <v>126</v>
      </c>
      <c r="C334" t="s">
        <v>127</v>
      </c>
      <c r="D334">
        <v>13496</v>
      </c>
      <c r="E334" t="s">
        <v>795</v>
      </c>
      <c r="F334" t="s">
        <v>4</v>
      </c>
      <c r="G334" t="s">
        <v>41</v>
      </c>
      <c r="H334" t="s">
        <v>116</v>
      </c>
      <c r="I334" t="s">
        <v>321</v>
      </c>
      <c r="J334" t="s">
        <v>51</v>
      </c>
      <c r="K334" t="s">
        <v>61</v>
      </c>
      <c r="L334" s="2">
        <v>24548428</v>
      </c>
      <c r="M334" s="2">
        <v>1273368.45</v>
      </c>
      <c r="N334" s="2">
        <v>23275059.550000001</v>
      </c>
      <c r="O334" t="s">
        <v>10</v>
      </c>
      <c r="P334" s="2">
        <v>1273368.45</v>
      </c>
      <c r="Q334" t="s">
        <v>25</v>
      </c>
      <c r="R334" s="2">
        <v>0</v>
      </c>
      <c r="S334" t="s">
        <v>10</v>
      </c>
      <c r="T334" s="5" t="e">
        <v>#N/A</v>
      </c>
      <c r="U334" s="6" t="e">
        <f t="shared" si="72"/>
        <v>#N/A</v>
      </c>
    </row>
    <row r="335" spans="1:21" ht="15" hidden="1" x14ac:dyDescent="0.25">
      <c r="A335" t="s">
        <v>86</v>
      </c>
      <c r="B335" t="s">
        <v>94</v>
      </c>
      <c r="C335" t="s">
        <v>100</v>
      </c>
      <c r="D335">
        <v>13533</v>
      </c>
      <c r="E335" t="s">
        <v>796</v>
      </c>
      <c r="F335" t="s">
        <v>71</v>
      </c>
      <c r="G335" t="s">
        <v>50</v>
      </c>
      <c r="H335" t="s">
        <v>234</v>
      </c>
      <c r="I335" t="s">
        <v>198</v>
      </c>
      <c r="J335" t="s">
        <v>273</v>
      </c>
      <c r="K335" t="s">
        <v>273</v>
      </c>
      <c r="L335" s="2">
        <v>1</v>
      </c>
      <c r="M335" s="2">
        <v>-400000</v>
      </c>
      <c r="N335" s="2">
        <v>400001</v>
      </c>
      <c r="O335" t="s">
        <v>10</v>
      </c>
      <c r="P335" s="2">
        <v>-400000</v>
      </c>
      <c r="Q335" t="s">
        <v>11</v>
      </c>
      <c r="R335" s="2">
        <v>0</v>
      </c>
      <c r="S335" t="s">
        <v>10</v>
      </c>
      <c r="T335" s="5" t="e">
        <v>#N/A</v>
      </c>
      <c r="U335" s="6" t="e">
        <f t="shared" ref="U335:U338" si="73">T335/M335</f>
        <v>#N/A</v>
      </c>
    </row>
    <row r="336" spans="1:21" ht="15" hidden="1" x14ac:dyDescent="0.25">
      <c r="A336" t="s">
        <v>86</v>
      </c>
      <c r="B336" t="s">
        <v>274</v>
      </c>
      <c r="C336" t="s">
        <v>379</v>
      </c>
      <c r="D336">
        <v>13536</v>
      </c>
      <c r="E336" t="s">
        <v>797</v>
      </c>
      <c r="F336" t="s">
        <v>71</v>
      </c>
      <c r="G336" t="s">
        <v>50</v>
      </c>
      <c r="H336" t="s">
        <v>51</v>
      </c>
      <c r="I336" t="s">
        <v>51</v>
      </c>
      <c r="J336" t="s">
        <v>51</v>
      </c>
      <c r="K336" t="s">
        <v>51</v>
      </c>
      <c r="L336" s="2">
        <v>1</v>
      </c>
      <c r="M336" s="2">
        <v>-1722.89</v>
      </c>
      <c r="N336" s="2">
        <v>1723.89</v>
      </c>
      <c r="O336" t="s">
        <v>10</v>
      </c>
      <c r="P336" s="2">
        <v>-1722.89</v>
      </c>
      <c r="Q336" t="s">
        <v>11</v>
      </c>
      <c r="R336" s="2">
        <v>0</v>
      </c>
      <c r="S336" t="s">
        <v>10</v>
      </c>
      <c r="T336" s="5" t="e">
        <v>#N/A</v>
      </c>
      <c r="U336" s="6" t="e">
        <f t="shared" si="73"/>
        <v>#N/A</v>
      </c>
    </row>
    <row r="337" spans="1:21" ht="15" hidden="1" x14ac:dyDescent="0.25">
      <c r="A337" t="s">
        <v>0</v>
      </c>
      <c r="B337" t="s">
        <v>31</v>
      </c>
      <c r="C337" t="s">
        <v>32</v>
      </c>
      <c r="D337">
        <v>13580</v>
      </c>
      <c r="E337" t="s">
        <v>798</v>
      </c>
      <c r="F337" t="s">
        <v>4</v>
      </c>
      <c r="G337" t="s">
        <v>50</v>
      </c>
      <c r="H337" t="s">
        <v>799</v>
      </c>
      <c r="I337" t="s">
        <v>74</v>
      </c>
      <c r="J337" t="s">
        <v>51</v>
      </c>
      <c r="K337" t="s">
        <v>273</v>
      </c>
      <c r="L337" s="2">
        <v>1</v>
      </c>
      <c r="M337" s="2">
        <v>-886466.2</v>
      </c>
      <c r="N337" s="2">
        <v>886467.2</v>
      </c>
      <c r="O337" t="s">
        <v>10</v>
      </c>
      <c r="P337" s="2">
        <v>-886466.2</v>
      </c>
      <c r="Q337" t="s">
        <v>25</v>
      </c>
      <c r="R337" s="2">
        <v>0</v>
      </c>
      <c r="S337" t="s">
        <v>10</v>
      </c>
      <c r="T337" s="5" t="e">
        <v>#N/A</v>
      </c>
      <c r="U337" s="6" t="e">
        <f t="shared" si="73"/>
        <v>#N/A</v>
      </c>
    </row>
    <row r="338" spans="1:21" ht="15" hidden="1" x14ac:dyDescent="0.25">
      <c r="A338" t="s">
        <v>0</v>
      </c>
      <c r="B338" t="s">
        <v>79</v>
      </c>
      <c r="C338" t="s">
        <v>80</v>
      </c>
      <c r="D338">
        <v>13590</v>
      </c>
      <c r="E338" t="s">
        <v>800</v>
      </c>
      <c r="F338" t="s">
        <v>4</v>
      </c>
      <c r="G338" t="s">
        <v>50</v>
      </c>
      <c r="H338" t="s">
        <v>51</v>
      </c>
      <c r="I338" t="s">
        <v>51</v>
      </c>
      <c r="J338" t="s">
        <v>51</v>
      </c>
      <c r="K338" t="s">
        <v>51</v>
      </c>
      <c r="L338" s="2">
        <v>1</v>
      </c>
      <c r="M338" s="2">
        <v>-207018.27</v>
      </c>
      <c r="N338" s="2">
        <v>207019.27</v>
      </c>
      <c r="O338" t="s">
        <v>10</v>
      </c>
      <c r="P338" s="2">
        <v>-207018.27</v>
      </c>
      <c r="Q338" t="s">
        <v>11</v>
      </c>
      <c r="R338" s="2">
        <v>0</v>
      </c>
      <c r="S338" t="s">
        <v>10</v>
      </c>
      <c r="T338" s="5" t="e">
        <v>#N/A</v>
      </c>
      <c r="U338" s="6" t="e">
        <f t="shared" si="73"/>
        <v>#N/A</v>
      </c>
    </row>
    <row r="339" spans="1:21" ht="15" hidden="1" x14ac:dyDescent="0.25">
      <c r="A339" t="s">
        <v>67</v>
      </c>
      <c r="B339" t="s">
        <v>68</v>
      </c>
      <c r="C339" t="s">
        <v>529</v>
      </c>
      <c r="D339">
        <v>13591</v>
      </c>
      <c r="E339" t="s">
        <v>801</v>
      </c>
      <c r="F339" t="s">
        <v>4</v>
      </c>
      <c r="G339" t="s">
        <v>600</v>
      </c>
      <c r="H339" t="s">
        <v>802</v>
      </c>
      <c r="I339" t="s">
        <v>647</v>
      </c>
      <c r="J339" t="s">
        <v>66</v>
      </c>
      <c r="K339" t="s">
        <v>461</v>
      </c>
      <c r="L339" s="2">
        <v>7652162.8200000003</v>
      </c>
      <c r="M339" s="2">
        <v>1419832.47</v>
      </c>
      <c r="N339" s="2">
        <v>6232330.3499999996</v>
      </c>
      <c r="O339" t="s">
        <v>10</v>
      </c>
      <c r="P339" s="2">
        <v>1419832.47</v>
      </c>
      <c r="Q339" t="s">
        <v>11</v>
      </c>
      <c r="R339" s="2">
        <v>0</v>
      </c>
      <c r="S339" t="s">
        <v>10</v>
      </c>
      <c r="T339" s="5" t="e">
        <v>#N/A</v>
      </c>
      <c r="U339" s="6" t="e">
        <f t="shared" ref="U339:U340" si="74">T339/N339</f>
        <v>#N/A</v>
      </c>
    </row>
    <row r="340" spans="1:21" ht="15" hidden="1" x14ac:dyDescent="0.25">
      <c r="A340" t="s">
        <v>67</v>
      </c>
      <c r="B340" t="s">
        <v>68</v>
      </c>
      <c r="C340" t="s">
        <v>529</v>
      </c>
      <c r="D340">
        <v>13592</v>
      </c>
      <c r="E340" t="s">
        <v>801</v>
      </c>
      <c r="F340" t="s">
        <v>4</v>
      </c>
      <c r="G340" t="s">
        <v>151</v>
      </c>
      <c r="H340" t="s">
        <v>136</v>
      </c>
      <c r="I340" t="s">
        <v>93</v>
      </c>
      <c r="J340" t="s">
        <v>238</v>
      </c>
      <c r="K340" t="s">
        <v>189</v>
      </c>
      <c r="L340" s="2">
        <v>2814668.28</v>
      </c>
      <c r="M340" s="2">
        <v>2567164.4500000002</v>
      </c>
      <c r="N340" s="2">
        <v>247503.83</v>
      </c>
      <c r="O340" t="s">
        <v>10</v>
      </c>
      <c r="P340" s="2">
        <v>2567164.4500000002</v>
      </c>
      <c r="Q340" t="s">
        <v>11</v>
      </c>
      <c r="R340" s="2">
        <v>0</v>
      </c>
      <c r="S340" t="s">
        <v>10</v>
      </c>
      <c r="T340" s="5" t="e">
        <v>#N/A</v>
      </c>
      <c r="U340" s="6" t="e">
        <f t="shared" si="74"/>
        <v>#N/A</v>
      </c>
    </row>
    <row r="341" spans="1:21" ht="15" hidden="1" x14ac:dyDescent="0.25">
      <c r="A341" t="s">
        <v>0</v>
      </c>
      <c r="B341" t="s">
        <v>79</v>
      </c>
      <c r="C341" t="s">
        <v>80</v>
      </c>
      <c r="D341">
        <v>13593</v>
      </c>
      <c r="E341" t="s">
        <v>803</v>
      </c>
      <c r="F341" t="s">
        <v>4</v>
      </c>
      <c r="G341" t="s">
        <v>50</v>
      </c>
      <c r="H341" t="s">
        <v>51</v>
      </c>
      <c r="I341" t="s">
        <v>51</v>
      </c>
      <c r="J341" t="s">
        <v>51</v>
      </c>
      <c r="K341" t="s">
        <v>51</v>
      </c>
      <c r="L341" s="2">
        <v>1</v>
      </c>
      <c r="M341" s="2">
        <v>-124428.95</v>
      </c>
      <c r="N341" s="2">
        <v>124429.95</v>
      </c>
      <c r="O341" t="s">
        <v>10</v>
      </c>
      <c r="P341" s="2">
        <v>-124428.95</v>
      </c>
      <c r="Q341" t="s">
        <v>11</v>
      </c>
      <c r="R341" s="2">
        <v>0</v>
      </c>
      <c r="S341" t="s">
        <v>10</v>
      </c>
      <c r="T341" s="5" t="e">
        <v>#N/A</v>
      </c>
      <c r="U341" s="6" t="e">
        <f>T341/M341</f>
        <v>#N/A</v>
      </c>
    </row>
    <row r="342" spans="1:21" ht="15" hidden="1" x14ac:dyDescent="0.25">
      <c r="A342" t="s">
        <v>86</v>
      </c>
      <c r="B342" t="s">
        <v>274</v>
      </c>
      <c r="C342" t="s">
        <v>509</v>
      </c>
      <c r="D342">
        <v>13602</v>
      </c>
      <c r="E342" t="s">
        <v>804</v>
      </c>
      <c r="F342" t="s">
        <v>4</v>
      </c>
      <c r="G342" t="s">
        <v>53</v>
      </c>
      <c r="H342" t="s">
        <v>373</v>
      </c>
      <c r="I342" t="s">
        <v>503</v>
      </c>
      <c r="J342" t="s">
        <v>268</v>
      </c>
      <c r="K342" t="s">
        <v>175</v>
      </c>
      <c r="L342" s="2">
        <v>2500000</v>
      </c>
      <c r="M342" s="2">
        <v>143100.76</v>
      </c>
      <c r="N342" s="2">
        <v>2356899.2400000002</v>
      </c>
      <c r="O342" t="s">
        <v>10</v>
      </c>
      <c r="P342" s="2">
        <v>143100.76</v>
      </c>
      <c r="Q342" t="s">
        <v>11</v>
      </c>
      <c r="R342" s="2">
        <v>0</v>
      </c>
      <c r="S342" t="s">
        <v>10</v>
      </c>
      <c r="T342" s="5" t="e">
        <v>#N/A</v>
      </c>
      <c r="U342" s="6" t="e">
        <f>T342/N342</f>
        <v>#N/A</v>
      </c>
    </row>
    <row r="343" spans="1:21" ht="15" hidden="1" x14ac:dyDescent="0.25">
      <c r="A343" t="s">
        <v>125</v>
      </c>
      <c r="B343" t="s">
        <v>126</v>
      </c>
      <c r="C343" t="s">
        <v>127</v>
      </c>
      <c r="D343">
        <v>13698</v>
      </c>
      <c r="E343" t="s">
        <v>805</v>
      </c>
      <c r="F343" t="s">
        <v>71</v>
      </c>
      <c r="G343" t="s">
        <v>50</v>
      </c>
      <c r="H343" t="s">
        <v>51</v>
      </c>
      <c r="I343" t="s">
        <v>51</v>
      </c>
      <c r="J343" t="s">
        <v>51</v>
      </c>
      <c r="K343" t="s">
        <v>51</v>
      </c>
      <c r="L343" s="2">
        <v>1</v>
      </c>
      <c r="M343" s="2">
        <v>0</v>
      </c>
      <c r="N343" s="2">
        <v>1</v>
      </c>
      <c r="O343" t="s">
        <v>85</v>
      </c>
      <c r="P343" s="2">
        <v>0</v>
      </c>
      <c r="Q343" t="s">
        <v>11</v>
      </c>
      <c r="R343" s="2">
        <v>0</v>
      </c>
      <c r="S343" t="s">
        <v>10</v>
      </c>
      <c r="T343" s="5" t="e">
        <v>#N/A</v>
      </c>
      <c r="U343" s="6" t="e">
        <f>T343/M343</f>
        <v>#N/A</v>
      </c>
    </row>
    <row r="344" spans="1:21" ht="15" hidden="1" x14ac:dyDescent="0.25">
      <c r="A344" t="s">
        <v>0</v>
      </c>
      <c r="B344" t="s">
        <v>1</v>
      </c>
      <c r="C344" t="s">
        <v>2</v>
      </c>
      <c r="D344">
        <v>13718</v>
      </c>
      <c r="E344" t="s">
        <v>806</v>
      </c>
      <c r="F344" t="s">
        <v>4</v>
      </c>
      <c r="G344" t="s">
        <v>21</v>
      </c>
      <c r="H344" t="s">
        <v>348</v>
      </c>
      <c r="I344" t="s">
        <v>507</v>
      </c>
      <c r="J344" t="s">
        <v>51</v>
      </c>
      <c r="K344" t="s">
        <v>45</v>
      </c>
      <c r="L344" s="2">
        <v>1</v>
      </c>
      <c r="M344" s="2">
        <v>1730228.3</v>
      </c>
      <c r="N344" s="2">
        <v>-1730227.3</v>
      </c>
      <c r="O344" t="s">
        <v>10</v>
      </c>
      <c r="P344" s="2">
        <v>1730228.3</v>
      </c>
      <c r="Q344" t="s">
        <v>25</v>
      </c>
      <c r="R344" s="2">
        <v>0</v>
      </c>
      <c r="S344" t="s">
        <v>10</v>
      </c>
      <c r="T344" s="5" t="e">
        <v>#N/A</v>
      </c>
      <c r="U344" s="6" t="e">
        <f>T344/N344</f>
        <v>#N/A</v>
      </c>
    </row>
    <row r="345" spans="1:21" ht="15" hidden="1" x14ac:dyDescent="0.25">
      <c r="A345" t="s">
        <v>17</v>
      </c>
      <c r="B345" t="s">
        <v>18</v>
      </c>
      <c r="C345" t="s">
        <v>519</v>
      </c>
      <c r="D345">
        <v>13737</v>
      </c>
      <c r="E345" t="s">
        <v>807</v>
      </c>
      <c r="F345" t="s">
        <v>4</v>
      </c>
      <c r="G345" t="s">
        <v>50</v>
      </c>
      <c r="H345" t="s">
        <v>51</v>
      </c>
      <c r="I345" t="s">
        <v>51</v>
      </c>
      <c r="J345" t="s">
        <v>51</v>
      </c>
      <c r="K345" t="s">
        <v>51</v>
      </c>
      <c r="L345" s="2">
        <v>1</v>
      </c>
      <c r="M345" s="2">
        <v>-321331.5</v>
      </c>
      <c r="N345" s="2">
        <v>321332.5</v>
      </c>
      <c r="O345" t="s">
        <v>10</v>
      </c>
      <c r="P345" s="2">
        <v>-321331.5</v>
      </c>
      <c r="Q345" t="s">
        <v>11</v>
      </c>
      <c r="R345" s="2">
        <v>0</v>
      </c>
      <c r="S345" t="s">
        <v>10</v>
      </c>
      <c r="T345" s="5" t="e">
        <v>#N/A</v>
      </c>
      <c r="U345" s="6" t="e">
        <f t="shared" ref="U345:U348" si="75">T345/M345</f>
        <v>#N/A</v>
      </c>
    </row>
    <row r="346" spans="1:21" ht="15" hidden="1" x14ac:dyDescent="0.25">
      <c r="A346" t="s">
        <v>125</v>
      </c>
      <c r="B346" t="s">
        <v>126</v>
      </c>
      <c r="C346" t="s">
        <v>127</v>
      </c>
      <c r="D346">
        <v>13820</v>
      </c>
      <c r="E346" t="s">
        <v>808</v>
      </c>
      <c r="F346" t="s">
        <v>71</v>
      </c>
      <c r="G346" t="s">
        <v>50</v>
      </c>
      <c r="H346" t="s">
        <v>496</v>
      </c>
      <c r="I346" t="s">
        <v>122</v>
      </c>
      <c r="J346" t="s">
        <v>51</v>
      </c>
      <c r="K346" t="s">
        <v>347</v>
      </c>
      <c r="L346" s="2">
        <v>1</v>
      </c>
      <c r="M346" s="2">
        <v>5717603.2999999998</v>
      </c>
      <c r="N346" s="2">
        <v>-5717602.2999999998</v>
      </c>
      <c r="O346" t="s">
        <v>10</v>
      </c>
      <c r="P346" s="2">
        <v>5717603.2999999998</v>
      </c>
      <c r="Q346" t="s">
        <v>25</v>
      </c>
      <c r="R346" s="2">
        <v>0</v>
      </c>
      <c r="S346" t="s">
        <v>10</v>
      </c>
      <c r="T346" s="5" t="e">
        <v>#N/A</v>
      </c>
      <c r="U346" s="6" t="e">
        <f t="shared" si="75"/>
        <v>#N/A</v>
      </c>
    </row>
    <row r="347" spans="1:21" ht="15" hidden="1" x14ac:dyDescent="0.25">
      <c r="A347" t="s">
        <v>17</v>
      </c>
      <c r="B347" t="s">
        <v>182</v>
      </c>
      <c r="C347" t="s">
        <v>207</v>
      </c>
      <c r="D347">
        <v>13821</v>
      </c>
      <c r="E347" t="s">
        <v>809</v>
      </c>
      <c r="F347" t="s">
        <v>4</v>
      </c>
      <c r="G347" t="s">
        <v>50</v>
      </c>
      <c r="H347" t="s">
        <v>51</v>
      </c>
      <c r="I347" t="s">
        <v>51</v>
      </c>
      <c r="J347" t="s">
        <v>51</v>
      </c>
      <c r="K347" t="s">
        <v>51</v>
      </c>
      <c r="L347" s="2">
        <v>1</v>
      </c>
      <c r="M347" s="2">
        <v>-84727.43</v>
      </c>
      <c r="N347" s="2">
        <v>84728.43</v>
      </c>
      <c r="O347" t="s">
        <v>10</v>
      </c>
      <c r="P347" s="2">
        <v>-84727.43</v>
      </c>
      <c r="Q347" t="s">
        <v>11</v>
      </c>
      <c r="R347" s="2">
        <v>0</v>
      </c>
      <c r="S347" t="s">
        <v>10</v>
      </c>
      <c r="T347" s="5" t="e">
        <v>#N/A</v>
      </c>
      <c r="U347" s="6" t="e">
        <f t="shared" si="75"/>
        <v>#N/A</v>
      </c>
    </row>
    <row r="348" spans="1:21" ht="15" hidden="1" x14ac:dyDescent="0.25">
      <c r="A348" t="s">
        <v>125</v>
      </c>
      <c r="B348" t="s">
        <v>137</v>
      </c>
      <c r="C348" t="s">
        <v>477</v>
      </c>
      <c r="D348">
        <v>13851</v>
      </c>
      <c r="E348" t="s">
        <v>810</v>
      </c>
      <c r="F348" t="s">
        <v>4</v>
      </c>
      <c r="G348" t="s">
        <v>50</v>
      </c>
      <c r="H348" t="s">
        <v>51</v>
      </c>
      <c r="I348" t="s">
        <v>51</v>
      </c>
      <c r="J348" t="s">
        <v>51</v>
      </c>
      <c r="K348" t="s">
        <v>51</v>
      </c>
      <c r="L348" s="2">
        <v>0</v>
      </c>
      <c r="M348" s="2">
        <v>1136507.56</v>
      </c>
      <c r="N348" s="2">
        <v>-1136507.56</v>
      </c>
      <c r="O348" t="s">
        <v>10</v>
      </c>
      <c r="P348" s="2">
        <v>2273015.12</v>
      </c>
      <c r="Q348" t="s">
        <v>11</v>
      </c>
      <c r="R348" s="2">
        <v>0</v>
      </c>
      <c r="S348" t="s">
        <v>10</v>
      </c>
      <c r="T348" s="5" t="e">
        <v>#N/A</v>
      </c>
      <c r="U348" s="6" t="e">
        <f t="shared" si="75"/>
        <v>#N/A</v>
      </c>
    </row>
    <row r="349" spans="1:21" ht="15" hidden="1" x14ac:dyDescent="0.25">
      <c r="A349" t="s">
        <v>86</v>
      </c>
      <c r="B349" t="s">
        <v>87</v>
      </c>
      <c r="C349" t="s">
        <v>396</v>
      </c>
      <c r="D349">
        <v>13861</v>
      </c>
      <c r="E349" t="s">
        <v>811</v>
      </c>
      <c r="F349" t="s">
        <v>4</v>
      </c>
      <c r="G349" t="s">
        <v>34</v>
      </c>
      <c r="H349" t="s">
        <v>703</v>
      </c>
      <c r="I349" t="s">
        <v>549</v>
      </c>
      <c r="J349" t="s">
        <v>325</v>
      </c>
      <c r="K349" t="s">
        <v>635</v>
      </c>
      <c r="L349" s="2">
        <v>10722531</v>
      </c>
      <c r="M349" s="2">
        <v>1408836.23</v>
      </c>
      <c r="N349" s="2">
        <v>9313694.7699999996</v>
      </c>
      <c r="O349" t="s">
        <v>10</v>
      </c>
      <c r="P349" s="2">
        <v>1410149.57</v>
      </c>
      <c r="Q349" t="s">
        <v>11</v>
      </c>
      <c r="R349" s="2">
        <v>0</v>
      </c>
      <c r="S349" t="s">
        <v>10</v>
      </c>
      <c r="T349" s="5" t="e">
        <v>#N/A</v>
      </c>
      <c r="U349" s="6" t="e">
        <f t="shared" ref="U349:U350" si="76">T349/N349</f>
        <v>#N/A</v>
      </c>
    </row>
    <row r="350" spans="1:21" ht="15" hidden="1" x14ac:dyDescent="0.25">
      <c r="A350" t="s">
        <v>46</v>
      </c>
      <c r="B350" t="s">
        <v>176</v>
      </c>
      <c r="C350" t="s">
        <v>408</v>
      </c>
      <c r="D350">
        <v>13906</v>
      </c>
      <c r="E350" t="s">
        <v>812</v>
      </c>
      <c r="F350" t="s">
        <v>4</v>
      </c>
      <c r="G350" t="s">
        <v>813</v>
      </c>
      <c r="H350" t="s">
        <v>739</v>
      </c>
      <c r="I350" t="s">
        <v>499</v>
      </c>
      <c r="J350" t="s">
        <v>273</v>
      </c>
      <c r="K350" t="s">
        <v>103</v>
      </c>
      <c r="L350" s="2">
        <v>0</v>
      </c>
      <c r="M350" s="2">
        <v>11564607.82</v>
      </c>
      <c r="N350" s="2">
        <v>-11564607.82</v>
      </c>
      <c r="O350" t="s">
        <v>10</v>
      </c>
      <c r="P350" s="2">
        <v>23535409.82</v>
      </c>
      <c r="Q350" t="s">
        <v>11</v>
      </c>
      <c r="R350" s="2">
        <v>0</v>
      </c>
      <c r="S350" t="s">
        <v>10</v>
      </c>
      <c r="T350" s="5" t="e">
        <v>#N/A</v>
      </c>
      <c r="U350" s="6" t="e">
        <f t="shared" si="76"/>
        <v>#N/A</v>
      </c>
    </row>
    <row r="351" spans="1:21" ht="15" hidden="1" x14ac:dyDescent="0.25">
      <c r="A351" t="s">
        <v>17</v>
      </c>
      <c r="B351" t="s">
        <v>18</v>
      </c>
      <c r="C351" t="s">
        <v>519</v>
      </c>
      <c r="D351">
        <v>13907</v>
      </c>
      <c r="E351" t="s">
        <v>814</v>
      </c>
      <c r="F351" t="s">
        <v>4</v>
      </c>
      <c r="G351" t="s">
        <v>50</v>
      </c>
      <c r="H351" t="s">
        <v>51</v>
      </c>
      <c r="I351" t="s">
        <v>51</v>
      </c>
      <c r="J351" t="s">
        <v>51</v>
      </c>
      <c r="K351" t="s">
        <v>51</v>
      </c>
      <c r="L351" s="2">
        <v>1</v>
      </c>
      <c r="M351" s="2">
        <v>-45502.63</v>
      </c>
      <c r="N351" s="2">
        <v>45503.63</v>
      </c>
      <c r="O351" t="s">
        <v>10</v>
      </c>
      <c r="P351" s="2">
        <v>-45502.63</v>
      </c>
      <c r="Q351" t="s">
        <v>11</v>
      </c>
      <c r="R351" s="2">
        <v>0</v>
      </c>
      <c r="S351" t="s">
        <v>10</v>
      </c>
      <c r="T351" s="5" t="e">
        <v>#N/A</v>
      </c>
      <c r="U351" s="6" t="e">
        <f t="shared" ref="U351:U353" si="77">T351/M351</f>
        <v>#N/A</v>
      </c>
    </row>
    <row r="352" spans="1:21" ht="15" hidden="1" x14ac:dyDescent="0.25">
      <c r="A352" t="s">
        <v>0</v>
      </c>
      <c r="B352" t="s">
        <v>38</v>
      </c>
      <c r="C352" t="s">
        <v>39</v>
      </c>
      <c r="D352">
        <v>13912</v>
      </c>
      <c r="E352" t="s">
        <v>815</v>
      </c>
      <c r="F352" t="s">
        <v>4</v>
      </c>
      <c r="G352" t="s">
        <v>50</v>
      </c>
      <c r="H352" t="s">
        <v>51</v>
      </c>
      <c r="I352" t="s">
        <v>51</v>
      </c>
      <c r="J352" t="s">
        <v>51</v>
      </c>
      <c r="K352" t="s">
        <v>51</v>
      </c>
      <c r="L352" s="2">
        <v>1</v>
      </c>
      <c r="M352" s="2">
        <v>-166052.62</v>
      </c>
      <c r="N352" s="2">
        <v>166053.62</v>
      </c>
      <c r="O352" t="s">
        <v>10</v>
      </c>
      <c r="P352" s="2">
        <v>-166052.62</v>
      </c>
      <c r="Q352" t="s">
        <v>11</v>
      </c>
      <c r="R352" s="2">
        <v>0</v>
      </c>
      <c r="S352" t="s">
        <v>10</v>
      </c>
      <c r="T352" s="5" t="e">
        <v>#N/A</v>
      </c>
      <c r="U352" s="6" t="e">
        <f t="shared" si="77"/>
        <v>#N/A</v>
      </c>
    </row>
    <row r="353" spans="1:21" ht="15" hidden="1" x14ac:dyDescent="0.25">
      <c r="A353" t="s">
        <v>118</v>
      </c>
      <c r="B353" t="s">
        <v>144</v>
      </c>
      <c r="C353" t="s">
        <v>145</v>
      </c>
      <c r="D353">
        <v>13927</v>
      </c>
      <c r="E353" t="s">
        <v>816</v>
      </c>
      <c r="F353" t="s">
        <v>71</v>
      </c>
      <c r="G353" t="s">
        <v>50</v>
      </c>
      <c r="H353" t="s">
        <v>51</v>
      </c>
      <c r="I353" t="s">
        <v>51</v>
      </c>
      <c r="J353" t="s">
        <v>51</v>
      </c>
      <c r="K353" t="s">
        <v>51</v>
      </c>
      <c r="L353" s="2">
        <v>1</v>
      </c>
      <c r="M353" s="2">
        <v>-25037.37</v>
      </c>
      <c r="N353" s="2">
        <v>25038.37</v>
      </c>
      <c r="O353" t="s">
        <v>10</v>
      </c>
      <c r="P353" s="2">
        <v>-25037.37</v>
      </c>
      <c r="Q353" t="s">
        <v>11</v>
      </c>
      <c r="R353" s="2">
        <v>0</v>
      </c>
      <c r="S353" t="s">
        <v>10</v>
      </c>
      <c r="T353" s="5" t="e">
        <v>#N/A</v>
      </c>
      <c r="U353" s="6" t="e">
        <f t="shared" si="77"/>
        <v>#N/A</v>
      </c>
    </row>
    <row r="354" spans="1:21" ht="15" hidden="1" x14ac:dyDescent="0.25">
      <c r="A354" t="s">
        <v>0</v>
      </c>
      <c r="B354" t="s">
        <v>1</v>
      </c>
      <c r="C354" t="s">
        <v>2</v>
      </c>
      <c r="D354">
        <v>13932</v>
      </c>
      <c r="E354" t="s">
        <v>817</v>
      </c>
      <c r="F354" t="s">
        <v>4</v>
      </c>
      <c r="G354" t="s">
        <v>34</v>
      </c>
      <c r="H354" t="s">
        <v>181</v>
      </c>
      <c r="I354" t="s">
        <v>705</v>
      </c>
      <c r="J354" t="s">
        <v>51</v>
      </c>
      <c r="K354" t="s">
        <v>326</v>
      </c>
      <c r="L354" s="2">
        <v>2500000</v>
      </c>
      <c r="M354" s="2">
        <v>332160.63</v>
      </c>
      <c r="N354" s="2">
        <v>2167839.37</v>
      </c>
      <c r="O354" t="s">
        <v>10</v>
      </c>
      <c r="P354" s="2">
        <v>332160.63</v>
      </c>
      <c r="Q354" t="s">
        <v>11</v>
      </c>
      <c r="R354" s="2">
        <v>0</v>
      </c>
      <c r="S354" t="s">
        <v>10</v>
      </c>
      <c r="T354" s="5" t="e">
        <f>VLOOKUP(D354,[1]PivotTable!$A:$B,2,0)</f>
        <v>#N/A</v>
      </c>
      <c r="U354" s="6" t="e">
        <f>T354/N354</f>
        <v>#N/A</v>
      </c>
    </row>
  </sheetData>
  <autoFilter ref="A1:U354">
    <filterColumn colId="20">
      <customFilters>
        <customFilter operator="lessThan" val="0.7"/>
      </custom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RpaDev2-Admin - Marico India Limited</cp:lastModifiedBy>
  <cp:revision>1</cp:revision>
  <dcterms:modified xsi:type="dcterms:W3CDTF">2023-09-27T14:31:29Z</dcterms:modified>
  <cp:category/>
</cp:coreProperties>
</file>